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\OneDrive\Documents\EAGER Project\Simulator\Falsification_Simulation_Model\"/>
    </mc:Choice>
  </mc:AlternateContent>
  <xr:revisionPtr revIDLastSave="0" documentId="13_ncr:1_{76ED7ED1-3B37-4224-8938-102089F8546A}" xr6:coauthVersionLast="45" xr6:coauthVersionMax="45" xr10:uidLastSave="{00000000-0000-0000-0000-000000000000}"/>
  <bookViews>
    <workbookView xWindow="-108" yWindow="-108" windowWidth="23256" windowHeight="12576" xr2:uid="{D4D34455-C603-4D20-AD5D-043F5F7561A3}"/>
  </bookViews>
  <sheets>
    <sheet name="Base model estimates" sheetId="1" r:id="rId1"/>
    <sheet name="Distance Matrix" sheetId="4" r:id="rId2"/>
    <sheet name="Prefs Generator" sheetId="2" r:id="rId3"/>
    <sheet name="LT Generato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" i="1" l="1"/>
  <c r="L18" i="1"/>
  <c r="U17" i="1"/>
  <c r="N17" i="1"/>
  <c r="N18" i="1" s="1"/>
  <c r="L17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U2" i="1"/>
  <c r="DE22" i="3" l="1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P40" i="2"/>
  <c r="AT39" i="2"/>
  <c r="N39" i="2"/>
  <c r="CJ38" i="2"/>
  <c r="BD38" i="2"/>
  <c r="X38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DC31" i="2"/>
  <c r="DB31" i="2"/>
  <c r="DA31" i="2"/>
  <c r="CZ31" i="2"/>
  <c r="CY31" i="2"/>
  <c r="CX31" i="2"/>
  <c r="CX42" i="2" s="1"/>
  <c r="CW31" i="2"/>
  <c r="CW42" i="2" s="1"/>
  <c r="CV31" i="2"/>
  <c r="CU31" i="2"/>
  <c r="CT31" i="2"/>
  <c r="CS31" i="2"/>
  <c r="CR31" i="2"/>
  <c r="CQ31" i="2"/>
  <c r="CP31" i="2"/>
  <c r="CP42" i="2" s="1"/>
  <c r="CO31" i="2"/>
  <c r="CO42" i="2" s="1"/>
  <c r="CN31" i="2"/>
  <c r="CM31" i="2"/>
  <c r="CL31" i="2"/>
  <c r="CK31" i="2"/>
  <c r="CJ31" i="2"/>
  <c r="CI31" i="2"/>
  <c r="CH31" i="2"/>
  <c r="CH42" i="2" s="1"/>
  <c r="CG31" i="2"/>
  <c r="CG42" i="2" s="1"/>
  <c r="CF31" i="2"/>
  <c r="CE31" i="2"/>
  <c r="CD31" i="2"/>
  <c r="CC31" i="2"/>
  <c r="CB31" i="2"/>
  <c r="CA31" i="2"/>
  <c r="BZ31" i="2"/>
  <c r="BZ42" i="2" s="1"/>
  <c r="BY31" i="2"/>
  <c r="BY42" i="2" s="1"/>
  <c r="BX31" i="2"/>
  <c r="BW31" i="2"/>
  <c r="BV31" i="2"/>
  <c r="BU31" i="2"/>
  <c r="BT31" i="2"/>
  <c r="BS31" i="2"/>
  <c r="BR31" i="2"/>
  <c r="BR42" i="2" s="1"/>
  <c r="BQ31" i="2"/>
  <c r="BQ42" i="2" s="1"/>
  <c r="BP31" i="2"/>
  <c r="BO31" i="2"/>
  <c r="BN31" i="2"/>
  <c r="BM31" i="2"/>
  <c r="BL31" i="2"/>
  <c r="BK31" i="2"/>
  <c r="BJ31" i="2"/>
  <c r="BJ42" i="2" s="1"/>
  <c r="BI31" i="2"/>
  <c r="BI42" i="2" s="1"/>
  <c r="BH31" i="2"/>
  <c r="BG31" i="2"/>
  <c r="BF31" i="2"/>
  <c r="BE31" i="2"/>
  <c r="BD31" i="2"/>
  <c r="BC31" i="2"/>
  <c r="BB31" i="2"/>
  <c r="BB42" i="2" s="1"/>
  <c r="BA31" i="2"/>
  <c r="BA42" i="2" s="1"/>
  <c r="AZ31" i="2"/>
  <c r="AY31" i="2"/>
  <c r="AX31" i="2"/>
  <c r="AW31" i="2"/>
  <c r="AV31" i="2"/>
  <c r="AU31" i="2"/>
  <c r="AT31" i="2"/>
  <c r="AT42" i="2" s="1"/>
  <c r="AS31" i="2"/>
  <c r="AS42" i="2" s="1"/>
  <c r="AR31" i="2"/>
  <c r="AQ31" i="2"/>
  <c r="AP31" i="2"/>
  <c r="AO31" i="2"/>
  <c r="AN31" i="2"/>
  <c r="AM31" i="2"/>
  <c r="AL31" i="2"/>
  <c r="AL42" i="2" s="1"/>
  <c r="AK31" i="2"/>
  <c r="AK42" i="2" s="1"/>
  <c r="AJ31" i="2"/>
  <c r="AI31" i="2"/>
  <c r="AH31" i="2"/>
  <c r="AG31" i="2"/>
  <c r="AF31" i="2"/>
  <c r="AE31" i="2"/>
  <c r="AD31" i="2"/>
  <c r="AD42" i="2" s="1"/>
  <c r="AC31" i="2"/>
  <c r="AC42" i="2" s="1"/>
  <c r="AB31" i="2"/>
  <c r="AA31" i="2"/>
  <c r="Z31" i="2"/>
  <c r="Y31" i="2"/>
  <c r="X31" i="2"/>
  <c r="W31" i="2"/>
  <c r="V31" i="2"/>
  <c r="V42" i="2" s="1"/>
  <c r="U31" i="2"/>
  <c r="U42" i="2" s="1"/>
  <c r="T31" i="2"/>
  <c r="S31" i="2"/>
  <c r="R31" i="2"/>
  <c r="Q31" i="2"/>
  <c r="P31" i="2"/>
  <c r="O31" i="2"/>
  <c r="N31" i="2"/>
  <c r="N42" i="2" s="1"/>
  <c r="M31" i="2"/>
  <c r="M42" i="2" s="1"/>
  <c r="L31" i="2"/>
  <c r="K31" i="2"/>
  <c r="J31" i="2"/>
  <c r="I31" i="2"/>
  <c r="H31" i="2"/>
  <c r="G31" i="2"/>
  <c r="F31" i="2"/>
  <c r="F42" i="2" s="1"/>
  <c r="E31" i="2"/>
  <c r="E42" i="2" s="1"/>
  <c r="D31" i="2"/>
  <c r="C31" i="2"/>
  <c r="B31" i="2"/>
  <c r="DC30" i="2"/>
  <c r="DB30" i="2"/>
  <c r="DA30" i="2"/>
  <c r="CZ30" i="2"/>
  <c r="CZ41" i="2" s="1"/>
  <c r="CY30" i="2"/>
  <c r="CY41" i="2" s="1"/>
  <c r="CX30" i="2"/>
  <c r="CW30" i="2"/>
  <c r="CW41" i="2" s="1"/>
  <c r="CV30" i="2"/>
  <c r="CU30" i="2"/>
  <c r="CT30" i="2"/>
  <c r="CS30" i="2"/>
  <c r="CR30" i="2"/>
  <c r="CR41" i="2" s="1"/>
  <c r="CQ30" i="2"/>
  <c r="CQ41" i="2" s="1"/>
  <c r="CP30" i="2"/>
  <c r="CO30" i="2"/>
  <c r="CO41" i="2" s="1"/>
  <c r="CN30" i="2"/>
  <c r="CM30" i="2"/>
  <c r="CL30" i="2"/>
  <c r="CK30" i="2"/>
  <c r="CJ30" i="2"/>
  <c r="CJ41" i="2" s="1"/>
  <c r="CI30" i="2"/>
  <c r="CI41" i="2" s="1"/>
  <c r="CH30" i="2"/>
  <c r="CG30" i="2"/>
  <c r="CG41" i="2" s="1"/>
  <c r="CF30" i="2"/>
  <c r="CE30" i="2"/>
  <c r="CD30" i="2"/>
  <c r="CC30" i="2"/>
  <c r="CB30" i="2"/>
  <c r="CB41" i="2" s="1"/>
  <c r="CA30" i="2"/>
  <c r="CA41" i="2" s="1"/>
  <c r="BZ30" i="2"/>
  <c r="BY30" i="2"/>
  <c r="BY41" i="2" s="1"/>
  <c r="BX30" i="2"/>
  <c r="BW30" i="2"/>
  <c r="BV30" i="2"/>
  <c r="BU30" i="2"/>
  <c r="BT30" i="2"/>
  <c r="BT41" i="2" s="1"/>
  <c r="BS30" i="2"/>
  <c r="BS41" i="2" s="1"/>
  <c r="BR30" i="2"/>
  <c r="BQ30" i="2"/>
  <c r="BQ41" i="2" s="1"/>
  <c r="BP30" i="2"/>
  <c r="BO30" i="2"/>
  <c r="BN30" i="2"/>
  <c r="BM30" i="2"/>
  <c r="BL30" i="2"/>
  <c r="BL41" i="2" s="1"/>
  <c r="BK30" i="2"/>
  <c r="BK41" i="2" s="1"/>
  <c r="BJ30" i="2"/>
  <c r="BI30" i="2"/>
  <c r="BI41" i="2" s="1"/>
  <c r="BH30" i="2"/>
  <c r="BG30" i="2"/>
  <c r="BF30" i="2"/>
  <c r="BE30" i="2"/>
  <c r="BD30" i="2"/>
  <c r="BD41" i="2" s="1"/>
  <c r="BC30" i="2"/>
  <c r="BC41" i="2" s="1"/>
  <c r="BB30" i="2"/>
  <c r="BA30" i="2"/>
  <c r="BA41" i="2" s="1"/>
  <c r="AZ30" i="2"/>
  <c r="AY30" i="2"/>
  <c r="AX30" i="2"/>
  <c r="AW30" i="2"/>
  <c r="AV30" i="2"/>
  <c r="AV41" i="2" s="1"/>
  <c r="AU30" i="2"/>
  <c r="AU41" i="2" s="1"/>
  <c r="AT30" i="2"/>
  <c r="AS30" i="2"/>
  <c r="AS41" i="2" s="1"/>
  <c r="AR30" i="2"/>
  <c r="AQ30" i="2"/>
  <c r="AP30" i="2"/>
  <c r="AO30" i="2"/>
  <c r="AN30" i="2"/>
  <c r="AN41" i="2" s="1"/>
  <c r="AM30" i="2"/>
  <c r="AM41" i="2" s="1"/>
  <c r="AL30" i="2"/>
  <c r="AK30" i="2"/>
  <c r="AK41" i="2" s="1"/>
  <c r="AJ30" i="2"/>
  <c r="AI30" i="2"/>
  <c r="AH30" i="2"/>
  <c r="AG30" i="2"/>
  <c r="AF30" i="2"/>
  <c r="AF41" i="2" s="1"/>
  <c r="AE30" i="2"/>
  <c r="AE41" i="2" s="1"/>
  <c r="AD30" i="2"/>
  <c r="AC30" i="2"/>
  <c r="AC41" i="2" s="1"/>
  <c r="AB30" i="2"/>
  <c r="AA30" i="2"/>
  <c r="Z30" i="2"/>
  <c r="Y30" i="2"/>
  <c r="X30" i="2"/>
  <c r="X41" i="2" s="1"/>
  <c r="W30" i="2"/>
  <c r="W41" i="2" s="1"/>
  <c r="V30" i="2"/>
  <c r="U30" i="2"/>
  <c r="U41" i="2" s="1"/>
  <c r="T30" i="2"/>
  <c r="S30" i="2"/>
  <c r="R30" i="2"/>
  <c r="Q30" i="2"/>
  <c r="P30" i="2"/>
  <c r="P41" i="2" s="1"/>
  <c r="O30" i="2"/>
  <c r="O41" i="2" s="1"/>
  <c r="N30" i="2"/>
  <c r="M30" i="2"/>
  <c r="M41" i="2" s="1"/>
  <c r="L30" i="2"/>
  <c r="K30" i="2"/>
  <c r="J30" i="2"/>
  <c r="I30" i="2"/>
  <c r="H30" i="2"/>
  <c r="H41" i="2" s="1"/>
  <c r="G30" i="2"/>
  <c r="G41" i="2" s="1"/>
  <c r="F30" i="2"/>
  <c r="F41" i="2" s="1"/>
  <c r="E30" i="2"/>
  <c r="E41" i="2" s="1"/>
  <c r="D30" i="2"/>
  <c r="C30" i="2"/>
  <c r="B30" i="2"/>
  <c r="DC29" i="2"/>
  <c r="DB29" i="2"/>
  <c r="DA29" i="2"/>
  <c r="CZ29" i="2"/>
  <c r="CY29" i="2"/>
  <c r="CY40" i="2" s="1"/>
  <c r="CX29" i="2"/>
  <c r="CW29" i="2"/>
  <c r="CV29" i="2"/>
  <c r="CU29" i="2"/>
  <c r="CT29" i="2"/>
  <c r="CS29" i="2"/>
  <c r="CR29" i="2"/>
  <c r="CQ29" i="2"/>
  <c r="CQ40" i="2" s="1"/>
  <c r="CP29" i="2"/>
  <c r="CO29" i="2"/>
  <c r="CN29" i="2"/>
  <c r="CM29" i="2"/>
  <c r="CL29" i="2"/>
  <c r="CK29" i="2"/>
  <c r="CJ29" i="2"/>
  <c r="CI29" i="2"/>
  <c r="CI40" i="2" s="1"/>
  <c r="CH29" i="2"/>
  <c r="CG29" i="2"/>
  <c r="CF29" i="2"/>
  <c r="CE29" i="2"/>
  <c r="CD29" i="2"/>
  <c r="CC29" i="2"/>
  <c r="CB29" i="2"/>
  <c r="CB40" i="2" s="1"/>
  <c r="CA29" i="2"/>
  <c r="CA40" i="2" s="1"/>
  <c r="BZ29" i="2"/>
  <c r="BY29" i="2"/>
  <c r="BY40" i="2" s="1"/>
  <c r="BX29" i="2"/>
  <c r="BW29" i="2"/>
  <c r="BV29" i="2"/>
  <c r="BU29" i="2"/>
  <c r="BT29" i="2"/>
  <c r="BT40" i="2" s="1"/>
  <c r="BS29" i="2"/>
  <c r="BS40" i="2" s="1"/>
  <c r="BR29" i="2"/>
  <c r="BQ29" i="2"/>
  <c r="BP29" i="2"/>
  <c r="BO29" i="2"/>
  <c r="BN29" i="2"/>
  <c r="BM29" i="2"/>
  <c r="BL29" i="2"/>
  <c r="BL40" i="2" s="1"/>
  <c r="BK29" i="2"/>
  <c r="BK40" i="2" s="1"/>
  <c r="BJ29" i="2"/>
  <c r="BI29" i="2"/>
  <c r="BH29" i="2"/>
  <c r="BG29" i="2"/>
  <c r="BF29" i="2"/>
  <c r="BE29" i="2"/>
  <c r="BD29" i="2"/>
  <c r="BD40" i="2" s="1"/>
  <c r="BC29" i="2"/>
  <c r="BC40" i="2" s="1"/>
  <c r="BB29" i="2"/>
  <c r="BA29" i="2"/>
  <c r="AZ29" i="2"/>
  <c r="AY29" i="2"/>
  <c r="AX29" i="2"/>
  <c r="AW29" i="2"/>
  <c r="AV29" i="2"/>
  <c r="AV40" i="2" s="1"/>
  <c r="AU29" i="2"/>
  <c r="AU40" i="2" s="1"/>
  <c r="AT29" i="2"/>
  <c r="AS29" i="2"/>
  <c r="AS40" i="2" s="1"/>
  <c r="AR29" i="2"/>
  <c r="AQ29" i="2"/>
  <c r="AP29" i="2"/>
  <c r="AO29" i="2"/>
  <c r="AN29" i="2"/>
  <c r="AN40" i="2" s="1"/>
  <c r="AM29" i="2"/>
  <c r="AM40" i="2" s="1"/>
  <c r="AL29" i="2"/>
  <c r="AK29" i="2"/>
  <c r="AJ29" i="2"/>
  <c r="AI29" i="2"/>
  <c r="AH29" i="2"/>
  <c r="AG29" i="2"/>
  <c r="AF29" i="2"/>
  <c r="AF40" i="2" s="1"/>
  <c r="AE29" i="2"/>
  <c r="AE40" i="2" s="1"/>
  <c r="AD29" i="2"/>
  <c r="AC29" i="2"/>
  <c r="AB29" i="2"/>
  <c r="AA29" i="2"/>
  <c r="Z29" i="2"/>
  <c r="Y29" i="2"/>
  <c r="X29" i="2"/>
  <c r="X40" i="2" s="1"/>
  <c r="W29" i="2"/>
  <c r="W40" i="2" s="1"/>
  <c r="V29" i="2"/>
  <c r="U29" i="2"/>
  <c r="T29" i="2"/>
  <c r="S29" i="2"/>
  <c r="R29" i="2"/>
  <c r="Q29" i="2"/>
  <c r="P29" i="2"/>
  <c r="O29" i="2"/>
  <c r="O40" i="2" s="1"/>
  <c r="N29" i="2"/>
  <c r="M29" i="2"/>
  <c r="M40" i="2" s="1"/>
  <c r="L29" i="2"/>
  <c r="K29" i="2"/>
  <c r="J29" i="2"/>
  <c r="I29" i="2"/>
  <c r="H29" i="2"/>
  <c r="H40" i="2" s="1"/>
  <c r="G29" i="2"/>
  <c r="G40" i="2" s="1"/>
  <c r="F29" i="2"/>
  <c r="E29" i="2"/>
  <c r="D29" i="2"/>
  <c r="C29" i="2"/>
  <c r="B29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I39" i="2" s="1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J39" i="2" s="1"/>
  <c r="BI28" i="2"/>
  <c r="BI39" i="2" s="1"/>
  <c r="BH28" i="2"/>
  <c r="BG28" i="2"/>
  <c r="BF28" i="2"/>
  <c r="BE28" i="2"/>
  <c r="BD28" i="2"/>
  <c r="BC28" i="2"/>
  <c r="BB28" i="2"/>
  <c r="BB39" i="2" s="1"/>
  <c r="BA28" i="2"/>
  <c r="BA39" i="2" s="1"/>
  <c r="AZ28" i="2"/>
  <c r="AY28" i="2"/>
  <c r="AX28" i="2"/>
  <c r="AW28" i="2"/>
  <c r="AV28" i="2"/>
  <c r="AU28" i="2"/>
  <c r="AT28" i="2"/>
  <c r="AS28" i="2"/>
  <c r="AS39" i="2" s="1"/>
  <c r="AR28" i="2"/>
  <c r="AQ28" i="2"/>
  <c r="AP28" i="2"/>
  <c r="AO28" i="2"/>
  <c r="AN28" i="2"/>
  <c r="AM28" i="2"/>
  <c r="AL28" i="2"/>
  <c r="AL39" i="2" s="1"/>
  <c r="AK28" i="2"/>
  <c r="AK39" i="2" s="1"/>
  <c r="AJ28" i="2"/>
  <c r="AI28" i="2"/>
  <c r="AH28" i="2"/>
  <c r="AG28" i="2"/>
  <c r="AF28" i="2"/>
  <c r="AE28" i="2"/>
  <c r="AD28" i="2"/>
  <c r="AD39" i="2" s="1"/>
  <c r="AC28" i="2"/>
  <c r="AC39" i="2" s="1"/>
  <c r="AB28" i="2"/>
  <c r="AA28" i="2"/>
  <c r="Z28" i="2"/>
  <c r="Y28" i="2"/>
  <c r="X28" i="2"/>
  <c r="W28" i="2"/>
  <c r="V28" i="2"/>
  <c r="V39" i="2" s="1"/>
  <c r="U28" i="2"/>
  <c r="U39" i="2" s="1"/>
  <c r="T28" i="2"/>
  <c r="S28" i="2"/>
  <c r="R28" i="2"/>
  <c r="Q28" i="2"/>
  <c r="P28" i="2"/>
  <c r="O28" i="2"/>
  <c r="N28" i="2"/>
  <c r="M28" i="2"/>
  <c r="M39" i="2" s="1"/>
  <c r="L28" i="2"/>
  <c r="K28" i="2"/>
  <c r="J28" i="2"/>
  <c r="I28" i="2"/>
  <c r="H28" i="2"/>
  <c r="G28" i="2"/>
  <c r="F28" i="2"/>
  <c r="F39" i="2" s="1"/>
  <c r="E28" i="2"/>
  <c r="E39" i="2" s="1"/>
  <c r="D28" i="2"/>
  <c r="C28" i="2"/>
  <c r="B28" i="2"/>
  <c r="DC27" i="2"/>
  <c r="DB27" i="2"/>
  <c r="DA27" i="2"/>
  <c r="CZ27" i="2"/>
  <c r="CZ38" i="2" s="1"/>
  <c r="CY27" i="2"/>
  <c r="CY38" i="2" s="1"/>
  <c r="CX27" i="2"/>
  <c r="CX38" i="2" s="1"/>
  <c r="CW27" i="2"/>
  <c r="CW38" i="2" s="1"/>
  <c r="CV27" i="2"/>
  <c r="CU27" i="2"/>
  <c r="CT27" i="2"/>
  <c r="CS27" i="2"/>
  <c r="CR27" i="2"/>
  <c r="CR38" i="2" s="1"/>
  <c r="CQ27" i="2"/>
  <c r="CQ38" i="2" s="1"/>
  <c r="CP27" i="2"/>
  <c r="CP38" i="2" s="1"/>
  <c r="CO27" i="2"/>
  <c r="CO38" i="2" s="1"/>
  <c r="CN27" i="2"/>
  <c r="CM27" i="2"/>
  <c r="CL27" i="2"/>
  <c r="CK27" i="2"/>
  <c r="CJ27" i="2"/>
  <c r="CI27" i="2"/>
  <c r="CI38" i="2" s="1"/>
  <c r="CH27" i="2"/>
  <c r="CH38" i="2" s="1"/>
  <c r="CG27" i="2"/>
  <c r="CG38" i="2" s="1"/>
  <c r="CF27" i="2"/>
  <c r="CE27" i="2"/>
  <c r="CD27" i="2"/>
  <c r="CC27" i="2"/>
  <c r="CB27" i="2"/>
  <c r="CB38" i="2" s="1"/>
  <c r="CA27" i="2"/>
  <c r="CA38" i="2" s="1"/>
  <c r="BZ27" i="2"/>
  <c r="BZ38" i="2" s="1"/>
  <c r="BY27" i="2"/>
  <c r="BY38" i="2" s="1"/>
  <c r="BX27" i="2"/>
  <c r="BW27" i="2"/>
  <c r="BV27" i="2"/>
  <c r="BU27" i="2"/>
  <c r="BT27" i="2"/>
  <c r="BT38" i="2" s="1"/>
  <c r="BS27" i="2"/>
  <c r="BS38" i="2" s="1"/>
  <c r="BR27" i="2"/>
  <c r="BR38" i="2" s="1"/>
  <c r="BQ27" i="2"/>
  <c r="BQ38" i="2" s="1"/>
  <c r="BP27" i="2"/>
  <c r="BO27" i="2"/>
  <c r="BN27" i="2"/>
  <c r="BM27" i="2"/>
  <c r="BL27" i="2"/>
  <c r="BL38" i="2" s="1"/>
  <c r="BK27" i="2"/>
  <c r="BK38" i="2" s="1"/>
  <c r="BJ27" i="2"/>
  <c r="BJ38" i="2" s="1"/>
  <c r="BI27" i="2"/>
  <c r="BI38" i="2" s="1"/>
  <c r="BH27" i="2"/>
  <c r="BG27" i="2"/>
  <c r="BF27" i="2"/>
  <c r="BE27" i="2"/>
  <c r="BD27" i="2"/>
  <c r="BC27" i="2"/>
  <c r="BC38" i="2" s="1"/>
  <c r="BB27" i="2"/>
  <c r="BB38" i="2" s="1"/>
  <c r="BA27" i="2"/>
  <c r="BA38" i="2" s="1"/>
  <c r="AZ27" i="2"/>
  <c r="AY27" i="2"/>
  <c r="AX27" i="2"/>
  <c r="AW27" i="2"/>
  <c r="AV27" i="2"/>
  <c r="AV38" i="2" s="1"/>
  <c r="AU27" i="2"/>
  <c r="AU38" i="2" s="1"/>
  <c r="AT27" i="2"/>
  <c r="AT38" i="2" s="1"/>
  <c r="AS27" i="2"/>
  <c r="AS38" i="2" s="1"/>
  <c r="AR27" i="2"/>
  <c r="AQ27" i="2"/>
  <c r="AP27" i="2"/>
  <c r="AO27" i="2"/>
  <c r="AN27" i="2"/>
  <c r="AN38" i="2" s="1"/>
  <c r="AM27" i="2"/>
  <c r="AM38" i="2" s="1"/>
  <c r="AL27" i="2"/>
  <c r="AL38" i="2" s="1"/>
  <c r="AK27" i="2"/>
  <c r="AK38" i="2" s="1"/>
  <c r="AJ27" i="2"/>
  <c r="AI27" i="2"/>
  <c r="AH27" i="2"/>
  <c r="AG27" i="2"/>
  <c r="AF27" i="2"/>
  <c r="AF38" i="2" s="1"/>
  <c r="AE27" i="2"/>
  <c r="AE38" i="2" s="1"/>
  <c r="AD27" i="2"/>
  <c r="AD38" i="2" s="1"/>
  <c r="AC27" i="2"/>
  <c r="AC38" i="2" s="1"/>
  <c r="AB27" i="2"/>
  <c r="AA27" i="2"/>
  <c r="Z27" i="2"/>
  <c r="Y27" i="2"/>
  <c r="X27" i="2"/>
  <c r="W27" i="2"/>
  <c r="W38" i="2" s="1"/>
  <c r="V27" i="2"/>
  <c r="V38" i="2" s="1"/>
  <c r="U27" i="2"/>
  <c r="U38" i="2" s="1"/>
  <c r="T27" i="2"/>
  <c r="S27" i="2"/>
  <c r="R27" i="2"/>
  <c r="Q27" i="2"/>
  <c r="P27" i="2"/>
  <c r="P38" i="2" s="1"/>
  <c r="O27" i="2"/>
  <c r="O38" i="2" s="1"/>
  <c r="N27" i="2"/>
  <c r="N38" i="2" s="1"/>
  <c r="M27" i="2"/>
  <c r="M38" i="2" s="1"/>
  <c r="L27" i="2"/>
  <c r="K27" i="2"/>
  <c r="J27" i="2"/>
  <c r="I27" i="2"/>
  <c r="H27" i="2"/>
  <c r="H38" i="2" s="1"/>
  <c r="G27" i="2"/>
  <c r="G38" i="2" s="1"/>
  <c r="F27" i="2"/>
  <c r="F38" i="2" s="1"/>
  <c r="E27" i="2"/>
  <c r="E38" i="2" s="1"/>
  <c r="D27" i="2"/>
  <c r="C27" i="2"/>
  <c r="B27" i="2"/>
  <c r="DC26" i="2"/>
  <c r="DB26" i="2"/>
  <c r="DA26" i="2"/>
  <c r="CZ26" i="2"/>
  <c r="CZ37" i="2" s="1"/>
  <c r="CY26" i="2"/>
  <c r="CY37" i="2" s="1"/>
  <c r="CX26" i="2"/>
  <c r="CX37" i="2" s="1"/>
  <c r="CW26" i="2"/>
  <c r="CW37" i="2" s="1"/>
  <c r="CV26" i="2"/>
  <c r="CU26" i="2"/>
  <c r="CT26" i="2"/>
  <c r="CS26" i="2"/>
  <c r="CR26" i="2"/>
  <c r="CR37" i="2" s="1"/>
  <c r="CQ26" i="2"/>
  <c r="CQ37" i="2" s="1"/>
  <c r="CP26" i="2"/>
  <c r="CP37" i="2" s="1"/>
  <c r="CO26" i="2"/>
  <c r="CO37" i="2" s="1"/>
  <c r="CN26" i="2"/>
  <c r="CM26" i="2"/>
  <c r="CL26" i="2"/>
  <c r="CK26" i="2"/>
  <c r="CJ26" i="2"/>
  <c r="CJ37" i="2" s="1"/>
  <c r="CI26" i="2"/>
  <c r="CI37" i="2" s="1"/>
  <c r="CH26" i="2"/>
  <c r="CH37" i="2" s="1"/>
  <c r="CG26" i="2"/>
  <c r="CG37" i="2" s="1"/>
  <c r="CF26" i="2"/>
  <c r="CE26" i="2"/>
  <c r="CD26" i="2"/>
  <c r="CC26" i="2"/>
  <c r="CB26" i="2"/>
  <c r="CB37" i="2" s="1"/>
  <c r="CA26" i="2"/>
  <c r="CA37" i="2" s="1"/>
  <c r="BZ26" i="2"/>
  <c r="BZ37" i="2" s="1"/>
  <c r="BY26" i="2"/>
  <c r="BY37" i="2" s="1"/>
  <c r="BX26" i="2"/>
  <c r="BW26" i="2"/>
  <c r="BV26" i="2"/>
  <c r="BU26" i="2"/>
  <c r="BT26" i="2"/>
  <c r="BT37" i="2" s="1"/>
  <c r="BS26" i="2"/>
  <c r="BS37" i="2" s="1"/>
  <c r="BR26" i="2"/>
  <c r="BR37" i="2" s="1"/>
  <c r="BQ26" i="2"/>
  <c r="BQ37" i="2" s="1"/>
  <c r="BP26" i="2"/>
  <c r="BO26" i="2"/>
  <c r="BN26" i="2"/>
  <c r="BM26" i="2"/>
  <c r="BL26" i="2"/>
  <c r="BL37" i="2" s="1"/>
  <c r="BK26" i="2"/>
  <c r="BK37" i="2" s="1"/>
  <c r="BJ26" i="2"/>
  <c r="BJ37" i="2" s="1"/>
  <c r="BI26" i="2"/>
  <c r="BI37" i="2" s="1"/>
  <c r="BH26" i="2"/>
  <c r="BG26" i="2"/>
  <c r="BF26" i="2"/>
  <c r="BE26" i="2"/>
  <c r="BD26" i="2"/>
  <c r="BD37" i="2" s="1"/>
  <c r="BC26" i="2"/>
  <c r="BC37" i="2" s="1"/>
  <c r="BB26" i="2"/>
  <c r="BB37" i="2" s="1"/>
  <c r="BA26" i="2"/>
  <c r="BA37" i="2" s="1"/>
  <c r="AZ26" i="2"/>
  <c r="AY26" i="2"/>
  <c r="AX26" i="2"/>
  <c r="AW26" i="2"/>
  <c r="AV26" i="2"/>
  <c r="AV37" i="2" s="1"/>
  <c r="AU26" i="2"/>
  <c r="AU37" i="2" s="1"/>
  <c r="AT26" i="2"/>
  <c r="AT37" i="2" s="1"/>
  <c r="AS26" i="2"/>
  <c r="AS37" i="2" s="1"/>
  <c r="AR26" i="2"/>
  <c r="AQ26" i="2"/>
  <c r="AP26" i="2"/>
  <c r="AO26" i="2"/>
  <c r="AN26" i="2"/>
  <c r="AN37" i="2" s="1"/>
  <c r="AM26" i="2"/>
  <c r="AM37" i="2" s="1"/>
  <c r="AL26" i="2"/>
  <c r="AL37" i="2" s="1"/>
  <c r="AK26" i="2"/>
  <c r="AK37" i="2" s="1"/>
  <c r="AJ26" i="2"/>
  <c r="AI26" i="2"/>
  <c r="AH26" i="2"/>
  <c r="AG26" i="2"/>
  <c r="AF26" i="2"/>
  <c r="AF37" i="2" s="1"/>
  <c r="AE26" i="2"/>
  <c r="AE37" i="2" s="1"/>
  <c r="AD26" i="2"/>
  <c r="AD37" i="2" s="1"/>
  <c r="AC26" i="2"/>
  <c r="AC37" i="2" s="1"/>
  <c r="AB26" i="2"/>
  <c r="AA26" i="2"/>
  <c r="Z26" i="2"/>
  <c r="Y26" i="2"/>
  <c r="X26" i="2"/>
  <c r="X37" i="2" s="1"/>
  <c r="W26" i="2"/>
  <c r="W37" i="2" s="1"/>
  <c r="V26" i="2"/>
  <c r="V37" i="2" s="1"/>
  <c r="U26" i="2"/>
  <c r="U37" i="2" s="1"/>
  <c r="T26" i="2"/>
  <c r="S26" i="2"/>
  <c r="R26" i="2"/>
  <c r="Q26" i="2"/>
  <c r="P26" i="2"/>
  <c r="P37" i="2" s="1"/>
  <c r="O26" i="2"/>
  <c r="O37" i="2" s="1"/>
  <c r="N26" i="2"/>
  <c r="N37" i="2" s="1"/>
  <c r="M26" i="2"/>
  <c r="M37" i="2" s="1"/>
  <c r="L26" i="2"/>
  <c r="K26" i="2"/>
  <c r="J26" i="2"/>
  <c r="I26" i="2"/>
  <c r="H26" i="2"/>
  <c r="H37" i="2" s="1"/>
  <c r="G26" i="2"/>
  <c r="G37" i="2" s="1"/>
  <c r="F26" i="2"/>
  <c r="F37" i="2" s="1"/>
  <c r="E26" i="2"/>
  <c r="E37" i="2" s="1"/>
  <c r="D26" i="2"/>
  <c r="C26" i="2"/>
  <c r="B26" i="2"/>
  <c r="DC25" i="2"/>
  <c r="DB25" i="2"/>
  <c r="DA25" i="2"/>
  <c r="CZ25" i="2"/>
  <c r="CZ36" i="2" s="1"/>
  <c r="CY25" i="2"/>
  <c r="CY36" i="2" s="1"/>
  <c r="CX25" i="2"/>
  <c r="CW25" i="2"/>
  <c r="CV25" i="2"/>
  <c r="CU25" i="2"/>
  <c r="CT25" i="2"/>
  <c r="CS25" i="2"/>
  <c r="CR25" i="2"/>
  <c r="CR36" i="2" s="1"/>
  <c r="CQ25" i="2"/>
  <c r="CQ36" i="2" s="1"/>
  <c r="CP25" i="2"/>
  <c r="CO25" i="2"/>
  <c r="CN25" i="2"/>
  <c r="CM25" i="2"/>
  <c r="CL25" i="2"/>
  <c r="CK25" i="2"/>
  <c r="CJ25" i="2"/>
  <c r="CJ36" i="2" s="1"/>
  <c r="CI25" i="2"/>
  <c r="CI36" i="2" s="1"/>
  <c r="CH25" i="2"/>
  <c r="CG25" i="2"/>
  <c r="CG36" i="2" s="1"/>
  <c r="CF25" i="2"/>
  <c r="CE25" i="2"/>
  <c r="CD25" i="2"/>
  <c r="CC25" i="2"/>
  <c r="CB25" i="2"/>
  <c r="CB36" i="2" s="1"/>
  <c r="CA25" i="2"/>
  <c r="CA36" i="2" s="1"/>
  <c r="BZ25" i="2"/>
  <c r="BY25" i="2"/>
  <c r="BY36" i="2" s="1"/>
  <c r="BX25" i="2"/>
  <c r="BW25" i="2"/>
  <c r="BV25" i="2"/>
  <c r="BU25" i="2"/>
  <c r="BT25" i="2"/>
  <c r="BT36" i="2" s="1"/>
  <c r="BS25" i="2"/>
  <c r="BS36" i="2" s="1"/>
  <c r="BR25" i="2"/>
  <c r="BQ25" i="2"/>
  <c r="BQ36" i="2" s="1"/>
  <c r="BP25" i="2"/>
  <c r="BO25" i="2"/>
  <c r="BN25" i="2"/>
  <c r="BM25" i="2"/>
  <c r="BL25" i="2"/>
  <c r="BL36" i="2" s="1"/>
  <c r="BK25" i="2"/>
  <c r="BK36" i="2" s="1"/>
  <c r="BJ25" i="2"/>
  <c r="BI25" i="2"/>
  <c r="BI36" i="2" s="1"/>
  <c r="BH25" i="2"/>
  <c r="BG25" i="2"/>
  <c r="BF25" i="2"/>
  <c r="BE25" i="2"/>
  <c r="BD25" i="2"/>
  <c r="BD36" i="2" s="1"/>
  <c r="BC25" i="2"/>
  <c r="BC36" i="2" s="1"/>
  <c r="BB25" i="2"/>
  <c r="BA25" i="2"/>
  <c r="BA36" i="2" s="1"/>
  <c r="AZ25" i="2"/>
  <c r="AY25" i="2"/>
  <c r="AX25" i="2"/>
  <c r="AW25" i="2"/>
  <c r="AV25" i="2"/>
  <c r="AV36" i="2" s="1"/>
  <c r="AU25" i="2"/>
  <c r="AU36" i="2" s="1"/>
  <c r="AT25" i="2"/>
  <c r="AS25" i="2"/>
  <c r="AS36" i="2" s="1"/>
  <c r="AR25" i="2"/>
  <c r="AQ25" i="2"/>
  <c r="AP25" i="2"/>
  <c r="AO25" i="2"/>
  <c r="AN25" i="2"/>
  <c r="AN36" i="2" s="1"/>
  <c r="AM25" i="2"/>
  <c r="AM36" i="2" s="1"/>
  <c r="AL25" i="2"/>
  <c r="AK25" i="2"/>
  <c r="AK36" i="2" s="1"/>
  <c r="AJ25" i="2"/>
  <c r="AI25" i="2"/>
  <c r="AH25" i="2"/>
  <c r="AG25" i="2"/>
  <c r="AF25" i="2"/>
  <c r="AF36" i="2" s="1"/>
  <c r="AE25" i="2"/>
  <c r="AE36" i="2" s="1"/>
  <c r="AD25" i="2"/>
  <c r="AC25" i="2"/>
  <c r="AC36" i="2" s="1"/>
  <c r="AB25" i="2"/>
  <c r="AA25" i="2"/>
  <c r="Z25" i="2"/>
  <c r="Y25" i="2"/>
  <c r="X25" i="2"/>
  <c r="X36" i="2" s="1"/>
  <c r="W25" i="2"/>
  <c r="W36" i="2" s="1"/>
  <c r="V25" i="2"/>
  <c r="U25" i="2"/>
  <c r="U36" i="2" s="1"/>
  <c r="T25" i="2"/>
  <c r="S25" i="2"/>
  <c r="R25" i="2"/>
  <c r="Q25" i="2"/>
  <c r="P25" i="2"/>
  <c r="P36" i="2" s="1"/>
  <c r="O25" i="2"/>
  <c r="O36" i="2" s="1"/>
  <c r="N25" i="2"/>
  <c r="N36" i="2" s="1"/>
  <c r="M25" i="2"/>
  <c r="M36" i="2" s="1"/>
  <c r="L25" i="2"/>
  <c r="K25" i="2"/>
  <c r="J25" i="2"/>
  <c r="I25" i="2"/>
  <c r="H25" i="2"/>
  <c r="H36" i="2" s="1"/>
  <c r="G25" i="2"/>
  <c r="G36" i="2" s="1"/>
  <c r="F25" i="2"/>
  <c r="F36" i="2" s="1"/>
  <c r="E25" i="2"/>
  <c r="E36" i="2" s="1"/>
  <c r="D25" i="2"/>
  <c r="C25" i="2"/>
  <c r="B25" i="2"/>
  <c r="DC2" i="2"/>
  <c r="DB2" i="2"/>
  <c r="DA2" i="2"/>
  <c r="CZ2" i="2"/>
  <c r="CY2" i="2"/>
  <c r="CX2" i="2"/>
  <c r="CW2" i="2"/>
  <c r="CV2" i="2"/>
  <c r="CU2" i="2"/>
  <c r="CT2" i="2"/>
  <c r="CT37" i="2" s="1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X36" i="2" s="1"/>
  <c r="BW2" i="2"/>
  <c r="BV2" i="2"/>
  <c r="BU2" i="2"/>
  <c r="BT2" i="2"/>
  <c r="BS2" i="2"/>
  <c r="BR2" i="2"/>
  <c r="BQ2" i="2"/>
  <c r="BP2" i="2"/>
  <c r="BO2" i="2"/>
  <c r="BN2" i="2"/>
  <c r="BN37" i="2" s="1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R36" i="2" s="1"/>
  <c r="AQ2" i="2"/>
  <c r="AP2" i="2"/>
  <c r="AO2" i="2"/>
  <c r="AN2" i="2"/>
  <c r="AM2" i="2"/>
  <c r="AL2" i="2"/>
  <c r="AK2" i="2"/>
  <c r="AJ2" i="2"/>
  <c r="AI2" i="2"/>
  <c r="AH2" i="2"/>
  <c r="AH37" i="2" s="1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L36" i="2" s="1"/>
  <c r="K2" i="2"/>
  <c r="J2" i="2"/>
  <c r="I2" i="2"/>
  <c r="H2" i="2"/>
  <c r="G2" i="2"/>
  <c r="F2" i="2"/>
  <c r="E2" i="2"/>
  <c r="D2" i="2"/>
  <c r="C2" i="2"/>
  <c r="B2" i="2"/>
  <c r="B37" i="2" s="1"/>
  <c r="F17" i="1"/>
  <c r="H18" i="1" s="1"/>
  <c r="H4" i="1" l="1"/>
  <c r="H3" i="1"/>
  <c r="H10" i="1"/>
  <c r="H2" i="1"/>
  <c r="H15" i="1"/>
  <c r="H16" i="1"/>
  <c r="H8" i="1"/>
  <c r="H7" i="1"/>
  <c r="H14" i="1"/>
  <c r="H6" i="1"/>
  <c r="H9" i="1"/>
  <c r="H13" i="1"/>
  <c r="H5" i="1"/>
  <c r="H12" i="1"/>
  <c r="H11" i="1"/>
  <c r="I36" i="2"/>
  <c r="CS36" i="2"/>
  <c r="Q36" i="2"/>
  <c r="BM36" i="2"/>
  <c r="AI39" i="2"/>
  <c r="B36" i="2"/>
  <c r="AH36" i="2"/>
  <c r="BF36" i="2"/>
  <c r="CL36" i="2"/>
  <c r="C36" i="2"/>
  <c r="S36" i="2"/>
  <c r="AI36" i="2"/>
  <c r="AY36" i="2"/>
  <c r="BO36" i="2"/>
  <c r="CE36" i="2"/>
  <c r="CU36" i="2"/>
  <c r="I37" i="2"/>
  <c r="Y37" i="2"/>
  <c r="AO37" i="2"/>
  <c r="BE37" i="2"/>
  <c r="BM37" i="2"/>
  <c r="CC37" i="2"/>
  <c r="CS37" i="2"/>
  <c r="T36" i="2"/>
  <c r="AB36" i="2"/>
  <c r="AZ36" i="2"/>
  <c r="CF36" i="2"/>
  <c r="J37" i="2"/>
  <c r="AP37" i="2"/>
  <c r="BV37" i="2"/>
  <c r="AO36" i="2"/>
  <c r="CC36" i="2"/>
  <c r="AQ39" i="2"/>
  <c r="Z36" i="2"/>
  <c r="AX36" i="2"/>
  <c r="CD36" i="2"/>
  <c r="DB36" i="2"/>
  <c r="K36" i="2"/>
  <c r="AA36" i="2"/>
  <c r="AQ36" i="2"/>
  <c r="BG36" i="2"/>
  <c r="BW36" i="2"/>
  <c r="CM36" i="2"/>
  <c r="DC36" i="2"/>
  <c r="Q37" i="2"/>
  <c r="AG37" i="2"/>
  <c r="AW37" i="2"/>
  <c r="BU37" i="2"/>
  <c r="CK37" i="2"/>
  <c r="DA37" i="2"/>
  <c r="D36" i="2"/>
  <c r="AJ36" i="2"/>
  <c r="BH36" i="2"/>
  <c r="BP36" i="2"/>
  <c r="CN36" i="2"/>
  <c r="CV36" i="2"/>
  <c r="R37" i="2"/>
  <c r="Z37" i="2"/>
  <c r="AX37" i="2"/>
  <c r="BF37" i="2"/>
  <c r="CD37" i="2"/>
  <c r="CL37" i="2"/>
  <c r="DB37" i="2"/>
  <c r="C41" i="2"/>
  <c r="Y36" i="2"/>
  <c r="BE36" i="2"/>
  <c r="DA36" i="2"/>
  <c r="AA39" i="2"/>
  <c r="R36" i="2"/>
  <c r="BV36" i="2"/>
  <c r="K38" i="2"/>
  <c r="S38" i="2"/>
  <c r="AA38" i="2"/>
  <c r="AI38" i="2"/>
  <c r="AQ38" i="2"/>
  <c r="AY38" i="2"/>
  <c r="BG38" i="2"/>
  <c r="BO38" i="2"/>
  <c r="BW38" i="2"/>
  <c r="CE38" i="2"/>
  <c r="CM38" i="2"/>
  <c r="CU38" i="2"/>
  <c r="DC38" i="2"/>
  <c r="I39" i="2"/>
  <c r="Q39" i="2"/>
  <c r="Y39" i="2"/>
  <c r="AG39" i="2"/>
  <c r="AO39" i="2"/>
  <c r="AW39" i="2"/>
  <c r="BE39" i="2"/>
  <c r="BM39" i="2"/>
  <c r="BU39" i="2"/>
  <c r="CC39" i="2"/>
  <c r="CK39" i="2"/>
  <c r="CS39" i="2"/>
  <c r="DA39" i="2"/>
  <c r="C42" i="2"/>
  <c r="K42" i="2"/>
  <c r="S42" i="2"/>
  <c r="AA42" i="2"/>
  <c r="AI42" i="2"/>
  <c r="AQ42" i="2"/>
  <c r="AY42" i="2"/>
  <c r="BG42" i="2"/>
  <c r="BO42" i="2"/>
  <c r="C38" i="2"/>
  <c r="D38" i="2"/>
  <c r="L38" i="2"/>
  <c r="T38" i="2"/>
  <c r="AB38" i="2"/>
  <c r="AJ38" i="2"/>
  <c r="AR38" i="2"/>
  <c r="AZ38" i="2"/>
  <c r="BH38" i="2"/>
  <c r="BP38" i="2"/>
  <c r="BX38" i="2"/>
  <c r="CF38" i="2"/>
  <c r="CN38" i="2"/>
  <c r="CV38" i="2"/>
  <c r="B39" i="2"/>
  <c r="J39" i="2"/>
  <c r="R39" i="2"/>
  <c r="Z39" i="2"/>
  <c r="AH39" i="2"/>
  <c r="AP39" i="2"/>
  <c r="AX39" i="2"/>
  <c r="BF39" i="2"/>
  <c r="BN39" i="2"/>
  <c r="CL39" i="2"/>
  <c r="AG36" i="2"/>
  <c r="BU36" i="2"/>
  <c r="C39" i="2"/>
  <c r="K39" i="2"/>
  <c r="AY39" i="2"/>
  <c r="BG39" i="2"/>
  <c r="BO39" i="2"/>
  <c r="BW39" i="2"/>
  <c r="CE39" i="2"/>
  <c r="CM39" i="2"/>
  <c r="CU39" i="2"/>
  <c r="DC39" i="2"/>
  <c r="I40" i="2"/>
  <c r="Q40" i="2"/>
  <c r="Y40" i="2"/>
  <c r="AG40" i="2"/>
  <c r="AO40" i="2"/>
  <c r="AW40" i="2"/>
  <c r="BE40" i="2"/>
  <c r="BM40" i="2"/>
  <c r="BU40" i="2"/>
  <c r="CC40" i="2"/>
  <c r="CK40" i="2"/>
  <c r="CS40" i="2"/>
  <c r="DA40" i="2"/>
  <c r="C43" i="2"/>
  <c r="K43" i="2"/>
  <c r="S43" i="2"/>
  <c r="AA43" i="2"/>
  <c r="AI43" i="2"/>
  <c r="AQ43" i="2"/>
  <c r="AY43" i="2"/>
  <c r="BG43" i="2"/>
  <c r="BO43" i="2"/>
  <c r="BW43" i="2"/>
  <c r="AW36" i="2"/>
  <c r="CK36" i="2"/>
  <c r="S39" i="2"/>
  <c r="J36" i="2"/>
  <c r="AP36" i="2"/>
  <c r="BN36" i="2"/>
  <c r="CT36" i="2"/>
  <c r="D39" i="2"/>
  <c r="L39" i="2"/>
  <c r="T39" i="2"/>
  <c r="AB39" i="2"/>
  <c r="AJ39" i="2"/>
  <c r="AR39" i="2"/>
  <c r="AZ39" i="2"/>
  <c r="BH39" i="2"/>
  <c r="BP39" i="2"/>
  <c r="BX39" i="2"/>
  <c r="CF39" i="2"/>
  <c r="CN39" i="2"/>
  <c r="CV39" i="2"/>
  <c r="B40" i="2"/>
  <c r="J40" i="2"/>
  <c r="R40" i="2"/>
  <c r="Z40" i="2"/>
  <c r="AH40" i="2"/>
  <c r="AP40" i="2"/>
  <c r="AX40" i="2"/>
  <c r="BF40" i="2"/>
  <c r="BN40" i="2"/>
  <c r="BV40" i="2"/>
  <c r="CD40" i="2"/>
  <c r="CL40" i="2"/>
  <c r="CT40" i="2"/>
  <c r="DB40" i="2"/>
  <c r="BV39" i="2"/>
  <c r="CD39" i="2"/>
  <c r="CT39" i="2"/>
  <c r="DB39" i="2"/>
  <c r="CJ40" i="2"/>
  <c r="CR40" i="2"/>
  <c r="CZ40" i="2"/>
  <c r="N41" i="2"/>
  <c r="V41" i="2"/>
  <c r="AD41" i="2"/>
  <c r="AL41" i="2"/>
  <c r="AT41" i="2"/>
  <c r="BB41" i="2"/>
  <c r="BJ41" i="2"/>
  <c r="BR41" i="2"/>
  <c r="BZ41" i="2"/>
  <c r="CH41" i="2"/>
  <c r="CP41" i="2"/>
  <c r="CX41" i="2"/>
  <c r="D42" i="2"/>
  <c r="L42" i="2"/>
  <c r="T42" i="2"/>
  <c r="AB42" i="2"/>
  <c r="AJ42" i="2"/>
  <c r="AR42" i="2"/>
  <c r="AZ42" i="2"/>
  <c r="BH42" i="2"/>
  <c r="BP42" i="2"/>
  <c r="BX42" i="2"/>
  <c r="CF42" i="2"/>
  <c r="CN42" i="2"/>
  <c r="CV42" i="2"/>
  <c r="B43" i="2"/>
  <c r="J43" i="2"/>
  <c r="R43" i="2"/>
  <c r="Z43" i="2"/>
  <c r="AH43" i="2"/>
  <c r="AP43" i="2"/>
  <c r="AX43" i="2"/>
  <c r="BF43" i="2"/>
  <c r="BN43" i="2"/>
  <c r="BV43" i="2"/>
  <c r="CD43" i="2"/>
  <c r="CL43" i="2"/>
  <c r="CT43" i="2"/>
  <c r="DB43" i="2"/>
  <c r="H44" i="2"/>
  <c r="P44" i="2"/>
  <c r="X44" i="2"/>
  <c r="AF44" i="2"/>
  <c r="AN44" i="2"/>
  <c r="AV44" i="2"/>
  <c r="BD44" i="2"/>
  <c r="BL44" i="2"/>
  <c r="BT44" i="2"/>
  <c r="CB44" i="2"/>
  <c r="CJ44" i="2"/>
  <c r="CR44" i="2"/>
  <c r="CZ44" i="2"/>
  <c r="F45" i="2"/>
  <c r="N45" i="2"/>
  <c r="V45" i="2"/>
  <c r="AD45" i="2"/>
  <c r="AL45" i="2"/>
  <c r="AT45" i="2"/>
  <c r="BB45" i="2"/>
  <c r="BJ45" i="2"/>
  <c r="BR45" i="2"/>
  <c r="BZ45" i="2"/>
  <c r="CH45" i="2"/>
  <c r="CP45" i="2"/>
  <c r="CX45" i="2"/>
  <c r="D43" i="2"/>
  <c r="L43" i="2"/>
  <c r="T43" i="2"/>
  <c r="AB43" i="2"/>
  <c r="AJ43" i="2"/>
  <c r="AR43" i="2"/>
  <c r="AZ43" i="2"/>
  <c r="BH43" i="2"/>
  <c r="BP43" i="2"/>
  <c r="BX43" i="2"/>
  <c r="BQ39" i="2"/>
  <c r="BY39" i="2"/>
  <c r="CG39" i="2"/>
  <c r="CO39" i="2"/>
  <c r="CW39" i="2"/>
  <c r="C40" i="2"/>
  <c r="K40" i="2"/>
  <c r="S40" i="2"/>
  <c r="AA40" i="2"/>
  <c r="AI40" i="2"/>
  <c r="AQ40" i="2"/>
  <c r="AY40" i="2"/>
  <c r="BG40" i="2"/>
  <c r="BO40" i="2"/>
  <c r="BW40" i="2"/>
  <c r="CE40" i="2"/>
  <c r="CM40" i="2"/>
  <c r="CU40" i="2"/>
  <c r="DC40" i="2"/>
  <c r="I41" i="2"/>
  <c r="Q41" i="2"/>
  <c r="Y41" i="2"/>
  <c r="AG41" i="2"/>
  <c r="AO41" i="2"/>
  <c r="AW41" i="2"/>
  <c r="BE41" i="2"/>
  <c r="BM41" i="2"/>
  <c r="BU41" i="2"/>
  <c r="CC41" i="2"/>
  <c r="CK41" i="2"/>
  <c r="CS41" i="2"/>
  <c r="DA41" i="2"/>
  <c r="G42" i="2"/>
  <c r="O42" i="2"/>
  <c r="W42" i="2"/>
  <c r="AE42" i="2"/>
  <c r="AM42" i="2"/>
  <c r="AU42" i="2"/>
  <c r="BC42" i="2"/>
  <c r="BK42" i="2"/>
  <c r="BS42" i="2"/>
  <c r="CA42" i="2"/>
  <c r="CI42" i="2"/>
  <c r="CQ42" i="2"/>
  <c r="CY42" i="2"/>
  <c r="E43" i="2"/>
  <c r="M43" i="2"/>
  <c r="U43" i="2"/>
  <c r="AC43" i="2"/>
  <c r="AK43" i="2"/>
  <c r="AS43" i="2"/>
  <c r="BA43" i="2"/>
  <c r="BI43" i="2"/>
  <c r="BQ43" i="2"/>
  <c r="BR39" i="2"/>
  <c r="BZ39" i="2"/>
  <c r="CH39" i="2"/>
  <c r="CP39" i="2"/>
  <c r="CX39" i="2"/>
  <c r="D40" i="2"/>
  <c r="L40" i="2"/>
  <c r="T40" i="2"/>
  <c r="AB40" i="2"/>
  <c r="AJ40" i="2"/>
  <c r="AR40" i="2"/>
  <c r="AZ40" i="2"/>
  <c r="BH40" i="2"/>
  <c r="BP40" i="2"/>
  <c r="BX40" i="2"/>
  <c r="CF40" i="2"/>
  <c r="CN40" i="2"/>
  <c r="CV40" i="2"/>
  <c r="B41" i="2"/>
  <c r="J41" i="2"/>
  <c r="R41" i="2"/>
  <c r="Z41" i="2"/>
  <c r="AH41" i="2"/>
  <c r="AP41" i="2"/>
  <c r="AX41" i="2"/>
  <c r="BF41" i="2"/>
  <c r="BN41" i="2"/>
  <c r="BV41" i="2"/>
  <c r="CD41" i="2"/>
  <c r="CL41" i="2"/>
  <c r="CT41" i="2"/>
  <c r="DB41" i="2"/>
  <c r="H42" i="2"/>
  <c r="P42" i="2"/>
  <c r="X42" i="2"/>
  <c r="AF42" i="2"/>
  <c r="AN42" i="2"/>
  <c r="AV42" i="2"/>
  <c r="BD42" i="2"/>
  <c r="BL42" i="2"/>
  <c r="BT42" i="2"/>
  <c r="CB42" i="2"/>
  <c r="CJ42" i="2"/>
  <c r="CR42" i="2"/>
  <c r="CZ42" i="2"/>
  <c r="F43" i="2"/>
  <c r="N43" i="2"/>
  <c r="V43" i="2"/>
  <c r="AD43" i="2"/>
  <c r="AL43" i="2"/>
  <c r="AT43" i="2"/>
  <c r="BB43" i="2"/>
  <c r="BJ43" i="2"/>
  <c r="BR43" i="2"/>
  <c r="CO36" i="2"/>
  <c r="CW36" i="2"/>
  <c r="C37" i="2"/>
  <c r="K37" i="2"/>
  <c r="S37" i="2"/>
  <c r="AA37" i="2"/>
  <c r="AI37" i="2"/>
  <c r="AQ37" i="2"/>
  <c r="AY37" i="2"/>
  <c r="BG37" i="2"/>
  <c r="BO37" i="2"/>
  <c r="BW37" i="2"/>
  <c r="CE37" i="2"/>
  <c r="CM37" i="2"/>
  <c r="CU37" i="2"/>
  <c r="DC37" i="2"/>
  <c r="I38" i="2"/>
  <c r="Q38" i="2"/>
  <c r="Y38" i="2"/>
  <c r="AG38" i="2"/>
  <c r="AO38" i="2"/>
  <c r="AW38" i="2"/>
  <c r="BE38" i="2"/>
  <c r="BM38" i="2"/>
  <c r="BU38" i="2"/>
  <c r="CC38" i="2"/>
  <c r="CK38" i="2"/>
  <c r="CS38" i="2"/>
  <c r="DA38" i="2"/>
  <c r="G39" i="2"/>
  <c r="O39" i="2"/>
  <c r="W39" i="2"/>
  <c r="AE39" i="2"/>
  <c r="AM39" i="2"/>
  <c r="AU39" i="2"/>
  <c r="BC39" i="2"/>
  <c r="BK39" i="2"/>
  <c r="BS39" i="2"/>
  <c r="CA39" i="2"/>
  <c r="CQ39" i="2"/>
  <c r="CY39" i="2"/>
  <c r="E40" i="2"/>
  <c r="U40" i="2"/>
  <c r="AC40" i="2"/>
  <c r="AK40" i="2"/>
  <c r="BA40" i="2"/>
  <c r="BI40" i="2"/>
  <c r="BQ40" i="2"/>
  <c r="CG40" i="2"/>
  <c r="CO40" i="2"/>
  <c r="CW40" i="2"/>
  <c r="K41" i="2"/>
  <c r="S41" i="2"/>
  <c r="AA41" i="2"/>
  <c r="AI41" i="2"/>
  <c r="AQ41" i="2"/>
  <c r="AY41" i="2"/>
  <c r="BG41" i="2"/>
  <c r="BO41" i="2"/>
  <c r="BW41" i="2"/>
  <c r="CE41" i="2"/>
  <c r="CM41" i="2"/>
  <c r="CU41" i="2"/>
  <c r="DC41" i="2"/>
  <c r="I42" i="2"/>
  <c r="Q42" i="2"/>
  <c r="Y42" i="2"/>
  <c r="AG42" i="2"/>
  <c r="AO42" i="2"/>
  <c r="AW42" i="2"/>
  <c r="BE42" i="2"/>
  <c r="BM42" i="2"/>
  <c r="BU42" i="2"/>
  <c r="CC42" i="2"/>
  <c r="CK42" i="2"/>
  <c r="CS42" i="2"/>
  <c r="DA42" i="2"/>
  <c r="G43" i="2"/>
  <c r="O43" i="2"/>
  <c r="W43" i="2"/>
  <c r="AE43" i="2"/>
  <c r="AM43" i="2"/>
  <c r="AU43" i="2"/>
  <c r="BC43" i="2"/>
  <c r="BK43" i="2"/>
  <c r="BS43" i="2"/>
  <c r="V36" i="2"/>
  <c r="AD36" i="2"/>
  <c r="AL36" i="2"/>
  <c r="AT36" i="2"/>
  <c r="BB36" i="2"/>
  <c r="BJ36" i="2"/>
  <c r="BR36" i="2"/>
  <c r="BZ36" i="2"/>
  <c r="CH36" i="2"/>
  <c r="CP36" i="2"/>
  <c r="CX36" i="2"/>
  <c r="D37" i="2"/>
  <c r="L37" i="2"/>
  <c r="T37" i="2"/>
  <c r="AB37" i="2"/>
  <c r="AJ37" i="2"/>
  <c r="AR37" i="2"/>
  <c r="AZ37" i="2"/>
  <c r="BH37" i="2"/>
  <c r="BP37" i="2"/>
  <c r="BX37" i="2"/>
  <c r="CF37" i="2"/>
  <c r="CN37" i="2"/>
  <c r="CV37" i="2"/>
  <c r="B38" i="2"/>
  <c r="J38" i="2"/>
  <c r="R38" i="2"/>
  <c r="Z38" i="2"/>
  <c r="AH38" i="2"/>
  <c r="AP38" i="2"/>
  <c r="AX38" i="2"/>
  <c r="BF38" i="2"/>
  <c r="BN38" i="2"/>
  <c r="BV38" i="2"/>
  <c r="CD38" i="2"/>
  <c r="CL38" i="2"/>
  <c r="CT38" i="2"/>
  <c r="DB38" i="2"/>
  <c r="H39" i="2"/>
  <c r="P39" i="2"/>
  <c r="X39" i="2"/>
  <c r="AF39" i="2"/>
  <c r="AN39" i="2"/>
  <c r="AV39" i="2"/>
  <c r="BD39" i="2"/>
  <c r="BL39" i="2"/>
  <c r="BT39" i="2"/>
  <c r="CB39" i="2"/>
  <c r="CJ39" i="2"/>
  <c r="CR39" i="2"/>
  <c r="CZ39" i="2"/>
  <c r="F40" i="2"/>
  <c r="N40" i="2"/>
  <c r="V40" i="2"/>
  <c r="AD40" i="2"/>
  <c r="AL40" i="2"/>
  <c r="AT40" i="2"/>
  <c r="BB40" i="2"/>
  <c r="BJ40" i="2"/>
  <c r="BR40" i="2"/>
  <c r="BZ40" i="2"/>
  <c r="CH40" i="2"/>
  <c r="CP40" i="2"/>
  <c r="CX40" i="2"/>
  <c r="D41" i="2"/>
  <c r="L41" i="2"/>
  <c r="T41" i="2"/>
  <c r="AB41" i="2"/>
  <c r="AJ41" i="2"/>
  <c r="AR41" i="2"/>
  <c r="AZ41" i="2"/>
  <c r="BH41" i="2"/>
  <c r="BP41" i="2"/>
  <c r="BX41" i="2"/>
  <c r="CF41" i="2"/>
  <c r="CN41" i="2"/>
  <c r="CV41" i="2"/>
  <c r="B42" i="2"/>
  <c r="J42" i="2"/>
  <c r="R42" i="2"/>
  <c r="Z42" i="2"/>
  <c r="AH42" i="2"/>
  <c r="AP42" i="2"/>
  <c r="AX42" i="2"/>
  <c r="BF42" i="2"/>
  <c r="BN42" i="2"/>
  <c r="BV42" i="2"/>
  <c r="CD42" i="2"/>
  <c r="CL42" i="2"/>
  <c r="CT42" i="2"/>
  <c r="DB42" i="2"/>
  <c r="H43" i="2"/>
  <c r="P43" i="2"/>
  <c r="X43" i="2"/>
  <c r="AF43" i="2"/>
  <c r="AN43" i="2"/>
  <c r="AV43" i="2"/>
  <c r="BD43" i="2"/>
  <c r="BL43" i="2"/>
  <c r="BW42" i="2"/>
  <c r="CE42" i="2"/>
  <c r="CM42" i="2"/>
  <c r="CU42" i="2"/>
  <c r="DC42" i="2"/>
  <c r="I43" i="2"/>
  <c r="Q43" i="2"/>
  <c r="Y43" i="2"/>
  <c r="AG43" i="2"/>
  <c r="AO43" i="2"/>
  <c r="AW43" i="2"/>
  <c r="BE43" i="2"/>
  <c r="BM43" i="2"/>
  <c r="BU43" i="2"/>
  <c r="CC43" i="2"/>
  <c r="CK43" i="2"/>
  <c r="CS43" i="2"/>
  <c r="DA43" i="2"/>
  <c r="G44" i="2"/>
  <c r="O44" i="2"/>
  <c r="W44" i="2"/>
  <c r="AE44" i="2"/>
  <c r="AM44" i="2"/>
  <c r="AU44" i="2"/>
  <c r="BC44" i="2"/>
  <c r="BK44" i="2"/>
  <c r="BS44" i="2"/>
  <c r="CA44" i="2"/>
  <c r="CI44" i="2"/>
  <c r="CQ44" i="2"/>
  <c r="CY44" i="2"/>
  <c r="E45" i="2"/>
  <c r="M45" i="2"/>
  <c r="U45" i="2"/>
  <c r="AC45" i="2"/>
  <c r="AK45" i="2"/>
  <c r="AS45" i="2"/>
  <c r="BA45" i="2"/>
  <c r="BI45" i="2"/>
  <c r="BQ45" i="2"/>
  <c r="BY45" i="2"/>
  <c r="CG45" i="2"/>
  <c r="CO45" i="2"/>
  <c r="CW45" i="2"/>
  <c r="CE43" i="2"/>
  <c r="CM43" i="2"/>
  <c r="CU43" i="2"/>
  <c r="DC43" i="2"/>
  <c r="I44" i="2"/>
  <c r="Q44" i="2"/>
  <c r="Y44" i="2"/>
  <c r="AG44" i="2"/>
  <c r="AO44" i="2"/>
  <c r="AW44" i="2"/>
  <c r="BE44" i="2"/>
  <c r="BM44" i="2"/>
  <c r="BU44" i="2"/>
  <c r="CC44" i="2"/>
  <c r="CK44" i="2"/>
  <c r="CS44" i="2"/>
  <c r="DA44" i="2"/>
  <c r="G45" i="2"/>
  <c r="O45" i="2"/>
  <c r="W45" i="2"/>
  <c r="AE45" i="2"/>
  <c r="AM45" i="2"/>
  <c r="AU45" i="2"/>
  <c r="BC45" i="2"/>
  <c r="BK45" i="2"/>
  <c r="BS45" i="2"/>
  <c r="CA45" i="2"/>
  <c r="CI45" i="2"/>
  <c r="CQ45" i="2"/>
  <c r="CY45" i="2"/>
  <c r="CF43" i="2"/>
  <c r="CN43" i="2"/>
  <c r="CV43" i="2"/>
  <c r="B44" i="2"/>
  <c r="J44" i="2"/>
  <c r="R44" i="2"/>
  <c r="Z44" i="2"/>
  <c r="AH44" i="2"/>
  <c r="AP44" i="2"/>
  <c r="AX44" i="2"/>
  <c r="BF44" i="2"/>
  <c r="BN44" i="2"/>
  <c r="BV44" i="2"/>
  <c r="CD44" i="2"/>
  <c r="CL44" i="2"/>
  <c r="CT44" i="2"/>
  <c r="DB44" i="2"/>
  <c r="H45" i="2"/>
  <c r="P45" i="2"/>
  <c r="X45" i="2"/>
  <c r="AF45" i="2"/>
  <c r="AN45" i="2"/>
  <c r="AV45" i="2"/>
  <c r="BD45" i="2"/>
  <c r="BL45" i="2"/>
  <c r="BT45" i="2"/>
  <c r="CB45" i="2"/>
  <c r="CJ45" i="2"/>
  <c r="CR45" i="2"/>
  <c r="CZ45" i="2"/>
  <c r="BY43" i="2"/>
  <c r="CG43" i="2"/>
  <c r="CO43" i="2"/>
  <c r="CW43" i="2"/>
  <c r="C44" i="2"/>
  <c r="K44" i="2"/>
  <c r="S44" i="2"/>
  <c r="AA44" i="2"/>
  <c r="AI44" i="2"/>
  <c r="AQ44" i="2"/>
  <c r="AY44" i="2"/>
  <c r="BG44" i="2"/>
  <c r="BO44" i="2"/>
  <c r="BW44" i="2"/>
  <c r="CE44" i="2"/>
  <c r="CM44" i="2"/>
  <c r="CU44" i="2"/>
  <c r="DC44" i="2"/>
  <c r="I45" i="2"/>
  <c r="Q45" i="2"/>
  <c r="Y45" i="2"/>
  <c r="AG45" i="2"/>
  <c r="AO45" i="2"/>
  <c r="AW45" i="2"/>
  <c r="BE45" i="2"/>
  <c r="BM45" i="2"/>
  <c r="BU45" i="2"/>
  <c r="CC45" i="2"/>
  <c r="CK45" i="2"/>
  <c r="CS45" i="2"/>
  <c r="DA45" i="2"/>
  <c r="BZ43" i="2"/>
  <c r="CH43" i="2"/>
  <c r="CP43" i="2"/>
  <c r="CX43" i="2"/>
  <c r="D44" i="2"/>
  <c r="L44" i="2"/>
  <c r="T44" i="2"/>
  <c r="AB44" i="2"/>
  <c r="AJ44" i="2"/>
  <c r="AR44" i="2"/>
  <c r="AZ44" i="2"/>
  <c r="BH44" i="2"/>
  <c r="BP44" i="2"/>
  <c r="BX44" i="2"/>
  <c r="CF44" i="2"/>
  <c r="CN44" i="2"/>
  <c r="CV44" i="2"/>
  <c r="B45" i="2"/>
  <c r="J45" i="2"/>
  <c r="R45" i="2"/>
  <c r="Z45" i="2"/>
  <c r="AH45" i="2"/>
  <c r="AP45" i="2"/>
  <c r="AX45" i="2"/>
  <c r="BF45" i="2"/>
  <c r="BN45" i="2"/>
  <c r="BV45" i="2"/>
  <c r="CD45" i="2"/>
  <c r="CL45" i="2"/>
  <c r="CT45" i="2"/>
  <c r="DB45" i="2"/>
  <c r="CA43" i="2"/>
  <c r="CI43" i="2"/>
  <c r="CQ43" i="2"/>
  <c r="CY43" i="2"/>
  <c r="E44" i="2"/>
  <c r="M44" i="2"/>
  <c r="U44" i="2"/>
  <c r="AC44" i="2"/>
  <c r="AK44" i="2"/>
  <c r="AS44" i="2"/>
  <c r="BA44" i="2"/>
  <c r="BI44" i="2"/>
  <c r="BQ44" i="2"/>
  <c r="BY44" i="2"/>
  <c r="CG44" i="2"/>
  <c r="CO44" i="2"/>
  <c r="CW44" i="2"/>
  <c r="C45" i="2"/>
  <c r="K45" i="2"/>
  <c r="S45" i="2"/>
  <c r="AA45" i="2"/>
  <c r="AI45" i="2"/>
  <c r="AQ45" i="2"/>
  <c r="AY45" i="2"/>
  <c r="BG45" i="2"/>
  <c r="BO45" i="2"/>
  <c r="BW45" i="2"/>
  <c r="CE45" i="2"/>
  <c r="CM45" i="2"/>
  <c r="CU45" i="2"/>
  <c r="DC45" i="2"/>
  <c r="BT43" i="2"/>
  <c r="CB43" i="2"/>
  <c r="CJ43" i="2"/>
  <c r="CR43" i="2"/>
  <c r="CZ43" i="2"/>
  <c r="F44" i="2"/>
  <c r="N44" i="2"/>
  <c r="V44" i="2"/>
  <c r="AD44" i="2"/>
  <c r="AL44" i="2"/>
  <c r="AT44" i="2"/>
  <c r="BB44" i="2"/>
  <c r="BJ44" i="2"/>
  <c r="BR44" i="2"/>
  <c r="BZ44" i="2"/>
  <c r="CH44" i="2"/>
  <c r="CP44" i="2"/>
  <c r="CX44" i="2"/>
  <c r="D45" i="2"/>
  <c r="L45" i="2"/>
  <c r="T45" i="2"/>
  <c r="AB45" i="2"/>
  <c r="AJ45" i="2"/>
  <c r="AR45" i="2"/>
  <c r="AZ45" i="2"/>
  <c r="BH45" i="2"/>
  <c r="BP45" i="2"/>
  <c r="BX45" i="2"/>
  <c r="CF45" i="2"/>
  <c r="CN45" i="2"/>
  <c r="CV45" i="2"/>
  <c r="K7" i="1" l="1"/>
  <c r="I11" i="1"/>
  <c r="K11" i="1"/>
  <c r="K8" i="1"/>
  <c r="I16" i="1"/>
  <c r="K16" i="1"/>
  <c r="L16" i="1" s="1"/>
  <c r="K5" i="1"/>
  <c r="K15" i="1"/>
  <c r="K12" i="1"/>
  <c r="I13" i="1"/>
  <c r="K13" i="1"/>
  <c r="L13" i="1" s="1"/>
  <c r="K2" i="1"/>
  <c r="I9" i="1"/>
  <c r="K9" i="1"/>
  <c r="K10" i="1"/>
  <c r="I6" i="1"/>
  <c r="K6" i="1"/>
  <c r="L6" i="1" s="1"/>
  <c r="K3" i="1"/>
  <c r="L3" i="1" s="1"/>
  <c r="J3" i="1"/>
  <c r="I7" i="1" s="1"/>
  <c r="K14" i="1"/>
  <c r="K4" i="1"/>
  <c r="P6" i="1" l="1"/>
  <c r="Q6" i="1"/>
  <c r="S6" i="1" s="1"/>
  <c r="T6" i="1" s="1"/>
  <c r="U6" i="1"/>
  <c r="U16" i="1"/>
  <c r="Q16" i="1"/>
  <c r="P16" i="1"/>
  <c r="L4" i="1"/>
  <c r="L12" i="1"/>
  <c r="I8" i="1"/>
  <c r="L8" i="1" s="1"/>
  <c r="I4" i="1"/>
  <c r="I10" i="1"/>
  <c r="L10" i="1" s="1"/>
  <c r="I12" i="1"/>
  <c r="P13" i="1"/>
  <c r="Q13" i="1"/>
  <c r="S13" i="1" s="1"/>
  <c r="T13" i="1" s="1"/>
  <c r="U13" i="1"/>
  <c r="I14" i="1"/>
  <c r="L14" i="1" s="1"/>
  <c r="L9" i="1"/>
  <c r="I15" i="1"/>
  <c r="L11" i="1"/>
  <c r="L15" i="1"/>
  <c r="L2" i="1"/>
  <c r="I5" i="1"/>
  <c r="L5" i="1" s="1"/>
  <c r="L7" i="1"/>
  <c r="P3" i="1"/>
  <c r="U3" i="1"/>
  <c r="Q3" i="1"/>
  <c r="S3" i="1" s="1"/>
  <c r="T3" i="1" s="1"/>
  <c r="I2" i="1"/>
  <c r="P10" i="1" l="1"/>
  <c r="Q10" i="1"/>
  <c r="S10" i="1" s="1"/>
  <c r="T10" i="1" s="1"/>
  <c r="U10" i="1"/>
  <c r="U14" i="1"/>
  <c r="P14" i="1"/>
  <c r="Q14" i="1"/>
  <c r="S14" i="1" s="1"/>
  <c r="T14" i="1" s="1"/>
  <c r="U5" i="1"/>
  <c r="Q5" i="1"/>
  <c r="P5" i="1"/>
  <c r="Z3" i="1"/>
  <c r="U8" i="1"/>
  <c r="Q8" i="1"/>
  <c r="P8" i="1"/>
  <c r="P2" i="1"/>
  <c r="Q2" i="1"/>
  <c r="S2" i="1" s="1"/>
  <c r="T2" i="1" s="1"/>
  <c r="Z2" i="1"/>
  <c r="I17" i="1"/>
  <c r="U15" i="1"/>
  <c r="P15" i="1"/>
  <c r="Q15" i="1"/>
  <c r="S15" i="1" s="1"/>
  <c r="T15" i="1" s="1"/>
  <c r="S16" i="1"/>
  <c r="T16" i="1" s="1"/>
  <c r="U7" i="1"/>
  <c r="P7" i="1"/>
  <c r="Q7" i="1"/>
  <c r="S7" i="1" s="1"/>
  <c r="T7" i="1" s="1"/>
  <c r="U12" i="1"/>
  <c r="P12" i="1"/>
  <c r="Q12" i="1"/>
  <c r="Q4" i="1"/>
  <c r="U4" i="1"/>
  <c r="P4" i="1"/>
  <c r="P11" i="1"/>
  <c r="U11" i="1"/>
  <c r="Q11" i="1"/>
  <c r="S11" i="1" s="1"/>
  <c r="T11" i="1" s="1"/>
  <c r="Q9" i="1"/>
  <c r="S9" i="1" s="1"/>
  <c r="T9" i="1" s="1"/>
  <c r="U9" i="1"/>
  <c r="P9" i="1"/>
  <c r="S5" i="1" l="1"/>
  <c r="T5" i="1" s="1"/>
  <c r="S4" i="1"/>
  <c r="T4" i="1" s="1"/>
  <c r="S12" i="1"/>
  <c r="T12" i="1" s="1"/>
  <c r="S8" i="1"/>
  <c r="T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tc={44CAB754-505F-4DE3-A39C-777086DDE5CC}</author>
  </authors>
  <commentList>
    <comment ref="P1" authorId="0" shapeId="0" xr:uid="{44CAB754-505F-4DE3-A39C-777086DDE5C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uniform distribution ranges</t>
      </text>
    </comment>
  </commentList>
</comments>
</file>

<file path=xl/sharedStrings.xml><?xml version="1.0" encoding="utf-8"?>
<sst xmlns="http://schemas.openxmlformats.org/spreadsheetml/2006/main" count="248" uniqueCount="68">
  <si>
    <t>Bomi</t>
  </si>
  <si>
    <t>BM</t>
  </si>
  <si>
    <t>Tubmanburg</t>
  </si>
  <si>
    <t>Bong</t>
  </si>
  <si>
    <t>BG</t>
  </si>
  <si>
    <t>Gbarnga</t>
  </si>
  <si>
    <t>Gbarpolu</t>
  </si>
  <si>
    <t>GP</t>
  </si>
  <si>
    <t>Bopolu</t>
  </si>
  <si>
    <t>Grand Bassa</t>
  </si>
  <si>
    <t>GB</t>
  </si>
  <si>
    <t>Buchanan</t>
  </si>
  <si>
    <t>Grand Cape Mount</t>
  </si>
  <si>
    <t>CM</t>
  </si>
  <si>
    <t>Robertsport</t>
  </si>
  <si>
    <t>Grand Gedeh</t>
  </si>
  <si>
    <t>GG</t>
  </si>
  <si>
    <t>Zwedru</t>
  </si>
  <si>
    <t>Grand Kru (Kru Coast &amp; Sasstown)</t>
  </si>
  <si>
    <t>GK</t>
  </si>
  <si>
    <t>Barclayville</t>
  </si>
  <si>
    <t>Lofa</t>
  </si>
  <si>
    <t>LO</t>
  </si>
  <si>
    <t>Voinjama</t>
  </si>
  <si>
    <t>Margibi (Gibi &amp; Marshall)</t>
  </si>
  <si>
    <t>MG</t>
  </si>
  <si>
    <t>Kakata</t>
  </si>
  <si>
    <t>Maryland</t>
  </si>
  <si>
    <t>MY</t>
  </si>
  <si>
    <t>Harper</t>
  </si>
  <si>
    <t>Montserrado</t>
  </si>
  <si>
    <t>MO</t>
  </si>
  <si>
    <t>Bensonville</t>
  </si>
  <si>
    <t>Nimba</t>
  </si>
  <si>
    <t>NI</t>
  </si>
  <si>
    <t>Sanniquellie</t>
  </si>
  <si>
    <t>Rivercess</t>
  </si>
  <si>
    <t>RI</t>
  </si>
  <si>
    <t>Cesstos City</t>
  </si>
  <si>
    <t>River Gee</t>
  </si>
  <si>
    <t>RG</t>
  </si>
  <si>
    <t>Fish Town</t>
  </si>
  <si>
    <t>Sinoe</t>
  </si>
  <si>
    <t>SI</t>
  </si>
  <si>
    <t>Greenville</t>
  </si>
  <si>
    <t>mean demand/day/Rx</t>
  </si>
  <si>
    <t>desired CoV</t>
  </si>
  <si>
    <t>A</t>
  </si>
  <si>
    <t>B</t>
  </si>
  <si>
    <t>range/2</t>
  </si>
  <si>
    <t>variance</t>
  </si>
  <si>
    <t>CoV</t>
  </si>
  <si>
    <t>r</t>
  </si>
  <si>
    <t>sum</t>
  </si>
  <si>
    <t>falsifier row</t>
  </si>
  <si>
    <t>Days from Montserrado (LT)</t>
  </si>
  <si>
    <t>Grand Kru</t>
  </si>
  <si>
    <t>Margibi</t>
  </si>
  <si>
    <t>LT</t>
  </si>
  <si>
    <t>County</t>
  </si>
  <si>
    <t>2010 pop'n estimate</t>
  </si>
  <si>
    <t>2019 pop'n estimate</t>
  </si>
  <si>
    <t>2000 pop'n estimate</t>
  </si>
  <si>
    <t>Capital</t>
  </si>
  <si>
    <t>Est'd # of pharmacies</t>
  </si>
  <si>
    <t>packages/day of beta-lactams</t>
  </si>
  <si>
    <t>r (Poisson)</t>
  </si>
  <si>
    <t>R (30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</si>
</sst>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1" xfId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3" fontId="2" fillId="2" borderId="1" xfId="0" applyNumberFormat="1" applyFont="1" applyFill="1" applyBorder="1" applyAlignment="1">
      <alignment horizontal="right" vertical="top" wrapText="1"/>
    </xf>
    <xf numFmtId="3" fontId="0" fillId="0" borderId="0" xfId="0" applyNumberFormat="1"/>
    <xf numFmtId="3" fontId="2" fillId="2" borderId="0" xfId="0" applyNumberFormat="1" applyFont="1" applyFill="1" applyBorder="1" applyAlignment="1">
      <alignment horizontal="right" vertical="top" wrapText="1"/>
    </xf>
    <xf numFmtId="0" fontId="0" fillId="3" borderId="0" xfId="0" applyFill="1"/>
    <xf numFmtId="3" fontId="2" fillId="3" borderId="0" xfId="0" applyNumberFormat="1" applyFont="1" applyFill="1" applyBorder="1" applyAlignment="1">
      <alignment horizontal="right" vertical="top" wrapText="1"/>
    </xf>
    <xf numFmtId="0" fontId="1" fillId="3" borderId="0" xfId="0" applyFont="1" applyFill="1"/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3" fontId="2" fillId="2" borderId="2" xfId="0" applyNumberFormat="1" applyFont="1" applyFill="1" applyBorder="1" applyAlignment="1">
      <alignment horizontal="right" vertical="top" wrapText="1"/>
    </xf>
    <xf numFmtId="1" fontId="1" fillId="0" borderId="0" xfId="0" applyNumberFormat="1" applyFont="1"/>
    <xf numFmtId="2" fontId="0" fillId="0" borderId="0" xfId="0" applyNumberFormat="1"/>
    <xf numFmtId="0" fontId="5" fillId="0" borderId="0" xfId="0" applyFont="1"/>
    <xf numFmtId="0" fontId="5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'Base model estimates'!$A$2:$A$16</c:f>
              <c:strCache>
                <c:ptCount val="15"/>
                <c:pt idx="0">
                  <c:v>Bomi</c:v>
                </c:pt>
                <c:pt idx="1">
                  <c:v>Bong</c:v>
                </c:pt>
                <c:pt idx="2">
                  <c:v>Gbarpolu</c:v>
                </c:pt>
                <c:pt idx="3">
                  <c:v>Grand Bassa</c:v>
                </c:pt>
                <c:pt idx="4">
                  <c:v>Grand Cape Mount</c:v>
                </c:pt>
                <c:pt idx="5">
                  <c:v>Grand Gedeh</c:v>
                </c:pt>
                <c:pt idx="6">
                  <c:v>Grand Kru (Kru Coast &amp; Sasstown)</c:v>
                </c:pt>
                <c:pt idx="7">
                  <c:v>Lofa</c:v>
                </c:pt>
                <c:pt idx="8">
                  <c:v>Margibi (Gibi &amp; Marshall)</c:v>
                </c:pt>
                <c:pt idx="9">
                  <c:v>Maryland</c:v>
                </c:pt>
                <c:pt idx="10">
                  <c:v>Montserrado</c:v>
                </c:pt>
                <c:pt idx="11">
                  <c:v>Nimba</c:v>
                </c:pt>
                <c:pt idx="12">
                  <c:v>Rivercess</c:v>
                </c:pt>
                <c:pt idx="13">
                  <c:v>River Gee</c:v>
                </c:pt>
                <c:pt idx="14">
                  <c:v>Sinoe</c:v>
                </c:pt>
              </c:strCache>
            </c:strRef>
          </c:cat>
          <c:val>
            <c:numRef>
              <c:f>'Base model estimates'!$L$2:$L$16</c:f>
              <c:numCache>
                <c:formatCode>General</c:formatCode>
                <c:ptCount val="15"/>
                <c:pt idx="0">
                  <c:v>38.164666666666669</c:v>
                </c:pt>
                <c:pt idx="1">
                  <c:v>45.39</c:v>
                </c:pt>
                <c:pt idx="2">
                  <c:v>37.832999999999998</c:v>
                </c:pt>
                <c:pt idx="3">
                  <c:v>43.106571428571428</c:v>
                </c:pt>
                <c:pt idx="4">
                  <c:v>43.240749999999998</c:v>
                </c:pt>
                <c:pt idx="5">
                  <c:v>42.622</c:v>
                </c:pt>
                <c:pt idx="6">
                  <c:v>39.412500000000001</c:v>
                </c:pt>
                <c:pt idx="7">
                  <c:v>47.104624999999999</c:v>
                </c:pt>
                <c:pt idx="8">
                  <c:v>47.621000000000002</c:v>
                </c:pt>
                <c:pt idx="9">
                  <c:v>46.256250000000001</c:v>
                </c:pt>
                <c:pt idx="10">
                  <c:v>44.765705882352947</c:v>
                </c:pt>
                <c:pt idx="11">
                  <c:v>44.91871428571428</c:v>
                </c:pt>
                <c:pt idx="12">
                  <c:v>48.665500000000002</c:v>
                </c:pt>
                <c:pt idx="13">
                  <c:v>45.453000000000003</c:v>
                </c:pt>
                <c:pt idx="14">
                  <c:v>46.454666666666668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A-4DBB-B23B-10995F221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762319"/>
        <c:axId val="1424533999"/>
      </c:barChart>
      <c:catAx>
        <c:axId val="184576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33999"/>
        <c:crosses val="autoZero"/>
        <c:auto val="1"/>
        <c:lblAlgn val="ctr"/>
        <c:lblOffset val="100"/>
        <c:noMultiLvlLbl val="0"/>
      </c:catAx>
      <c:valAx>
        <c:axId val="14245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6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243840</xdr:colOff>
      <xdr:row>1</xdr:row>
      <xdr:rowOff>137160</xdr:rowOff>
    </xdr:from>
    <xdr:to>
      <xdr:col>34</xdr:col>
      <xdr:colOff>548640</xdr:colOff>
      <xdr:row>7</xdr:row>
      <xdr:rowOff>822960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088CA-14C6-4E22-B8EF-E5B74956D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ugene wickett" id="{F291003F-6511-4AFB-A987-AFEB44A40B63}" userId="0e0457123075a4b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0-03-31T00:35:52.48" personId="{F291003F-6511-4AFB-A987-AFEB44A40B63}" id="{44CAB754-505F-4DE3-A39C-777086DDE5CC}">
    <text>for uniform distribution ranges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ym(7527)" TargetMode="External"/><Relationship Id="rId18" Type="http://schemas.openxmlformats.org/officeDocument/2006/relationships/hyperlink" Target="javascript:sym11(1261)" TargetMode="External"/><Relationship Id="rId26" Type="http://schemas.openxmlformats.org/officeDocument/2006/relationships/hyperlink" Target="javascript:sym11(22049)" TargetMode="External"/><Relationship Id="rId3" Type="http://schemas.openxmlformats.org/officeDocument/2006/relationships/hyperlink" Target="javascript:sym(7523)" TargetMode="External"/><Relationship Id="rId21" Type="http://schemas.openxmlformats.org/officeDocument/2006/relationships/hyperlink" Target="javascript:sym(7531)" TargetMode="External"/><Relationship Id="rId34" Type="http://schemas.openxmlformats.org/officeDocument/2006/relationships/comments" Target="../comments1.xml"/><Relationship Id="rId7" Type="http://schemas.openxmlformats.org/officeDocument/2006/relationships/hyperlink" Target="javascript:sym(7524)" TargetMode="External"/><Relationship Id="rId12" Type="http://schemas.openxmlformats.org/officeDocument/2006/relationships/hyperlink" Target="javascript:sym11(1269)" TargetMode="External"/><Relationship Id="rId17" Type="http://schemas.openxmlformats.org/officeDocument/2006/relationships/hyperlink" Target="javascript:sym(7529)" TargetMode="External"/><Relationship Id="rId25" Type="http://schemas.openxmlformats.org/officeDocument/2006/relationships/hyperlink" Target="javascript:sym(7533)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javascript:sym11(1249)" TargetMode="External"/><Relationship Id="rId16" Type="http://schemas.openxmlformats.org/officeDocument/2006/relationships/hyperlink" Target="javascript:sym11(1267)" TargetMode="External"/><Relationship Id="rId20" Type="http://schemas.openxmlformats.org/officeDocument/2006/relationships/hyperlink" Target="javascript:sym11(1260)" TargetMode="External"/><Relationship Id="rId29" Type="http://schemas.openxmlformats.org/officeDocument/2006/relationships/hyperlink" Target="javascript:sym(7534)" TargetMode="External"/><Relationship Id="rId1" Type="http://schemas.openxmlformats.org/officeDocument/2006/relationships/hyperlink" Target="javascript:sym(7522)" TargetMode="External"/><Relationship Id="rId6" Type="http://schemas.openxmlformats.org/officeDocument/2006/relationships/hyperlink" Target="javascript:sym11(22053)" TargetMode="External"/><Relationship Id="rId11" Type="http://schemas.openxmlformats.org/officeDocument/2006/relationships/hyperlink" Target="javascript:sym(7526)" TargetMode="External"/><Relationship Id="rId24" Type="http://schemas.openxmlformats.org/officeDocument/2006/relationships/hyperlink" Target="javascript:sym11(1266)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javascript:sym(8144)" TargetMode="External"/><Relationship Id="rId15" Type="http://schemas.openxmlformats.org/officeDocument/2006/relationships/hyperlink" Target="javascript:sym(7528)" TargetMode="External"/><Relationship Id="rId23" Type="http://schemas.openxmlformats.org/officeDocument/2006/relationships/hyperlink" Target="javascript:sym(7532)" TargetMode="External"/><Relationship Id="rId28" Type="http://schemas.openxmlformats.org/officeDocument/2006/relationships/hyperlink" Target="javascript:sym11(22054)" TargetMode="External"/><Relationship Id="rId10" Type="http://schemas.openxmlformats.org/officeDocument/2006/relationships/hyperlink" Target="javascript:sym11(22050)" TargetMode="External"/><Relationship Id="rId19" Type="http://schemas.openxmlformats.org/officeDocument/2006/relationships/hyperlink" Target="javascript:sym(7530)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javascript:sym11(1257)" TargetMode="External"/><Relationship Id="rId9" Type="http://schemas.openxmlformats.org/officeDocument/2006/relationships/hyperlink" Target="javascript:sym(7525)" TargetMode="External"/><Relationship Id="rId14" Type="http://schemas.openxmlformats.org/officeDocument/2006/relationships/hyperlink" Target="javascript:sym11(22052)" TargetMode="External"/><Relationship Id="rId22" Type="http://schemas.openxmlformats.org/officeDocument/2006/relationships/hyperlink" Target="javascript:sym11(22055)" TargetMode="External"/><Relationship Id="rId27" Type="http://schemas.openxmlformats.org/officeDocument/2006/relationships/hyperlink" Target="javascript:sym(8143)" TargetMode="External"/><Relationship Id="rId30" Type="http://schemas.openxmlformats.org/officeDocument/2006/relationships/hyperlink" Target="javascript:sym11(1258)" TargetMode="External"/><Relationship Id="rId35" Type="http://schemas.microsoft.com/office/2017/10/relationships/threadedComment" Target="../threadedComments/threadedComment1.xml"/><Relationship Id="rId8" Type="http://schemas.openxmlformats.org/officeDocument/2006/relationships/hyperlink" Target="javascript:sym11(125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5CCE-B60E-4C28-AFB3-1F30DF0FDF1E}">
  <dimension ref="A1:Z18"/>
  <sheetViews>
    <sheetView tabSelected="1" topLeftCell="A9" workbookViewId="0">
      <selection activeCell="M18" sqref="M18"/>
    </sheetView>
  </sheetViews>
  <sheetFormatPr defaultRowHeight="14.4" x14ac:dyDescent="0.3"/>
  <cols>
    <col min="11" max="11" width="12.6640625" customWidth="1"/>
  </cols>
  <sheetData>
    <row r="1" spans="1:26" ht="15" thickBot="1" x14ac:dyDescent="0.35">
      <c r="A1" t="s">
        <v>59</v>
      </c>
      <c r="C1" t="s">
        <v>63</v>
      </c>
      <c r="E1" t="s">
        <v>62</v>
      </c>
      <c r="F1" t="s">
        <v>60</v>
      </c>
      <c r="G1" t="s">
        <v>55</v>
      </c>
      <c r="H1" t="s">
        <v>61</v>
      </c>
      <c r="I1" t="s">
        <v>64</v>
      </c>
      <c r="K1" s="9" t="s">
        <v>65</v>
      </c>
      <c r="L1" s="9" t="s">
        <v>45</v>
      </c>
      <c r="M1" s="9" t="s">
        <v>66</v>
      </c>
      <c r="N1" s="9" t="s">
        <v>67</v>
      </c>
      <c r="O1" s="9"/>
      <c r="P1" s="15" t="s">
        <v>47</v>
      </c>
      <c r="Q1" s="15" t="s">
        <v>48</v>
      </c>
      <c r="R1" s="16" t="s">
        <v>49</v>
      </c>
      <c r="S1" s="15" t="s">
        <v>50</v>
      </c>
      <c r="T1" s="15" t="s">
        <v>51</v>
      </c>
      <c r="U1" s="9" t="s">
        <v>52</v>
      </c>
      <c r="V1" s="9"/>
      <c r="W1" s="9" t="s">
        <v>46</v>
      </c>
      <c r="X1" s="8">
        <v>0.5</v>
      </c>
    </row>
    <row r="2" spans="1:26" ht="29.4" thickBot="1" x14ac:dyDescent="0.35">
      <c r="A2" s="1" t="s">
        <v>0</v>
      </c>
      <c r="B2" s="2" t="s">
        <v>1</v>
      </c>
      <c r="C2" s="1" t="s">
        <v>2</v>
      </c>
      <c r="D2" s="3">
        <v>1942</v>
      </c>
      <c r="E2" s="3">
        <v>66420</v>
      </c>
      <c r="F2" s="3">
        <v>84119</v>
      </c>
      <c r="G2" s="12">
        <v>2</v>
      </c>
      <c r="H2">
        <f t="shared" ref="H2:H15" si="0">ROUND($H$18*F2,0)</f>
        <v>114494</v>
      </c>
      <c r="I2" s="6">
        <f>ROUND(H2/$J$3,0)</f>
        <v>3</v>
      </c>
      <c r="K2">
        <f>H2/1000</f>
        <v>114.494</v>
      </c>
      <c r="L2">
        <f>K2/I2</f>
        <v>38.164666666666669</v>
      </c>
      <c r="M2">
        <f>L2*G2+1.645*SQRT(G2*L2)</f>
        <v>90.701148953961564</v>
      </c>
      <c r="N2">
        <f>30*L2</f>
        <v>1144.94</v>
      </c>
      <c r="P2" s="11">
        <f>L2-R2</f>
        <v>3.164666666666669</v>
      </c>
      <c r="Q2" s="11">
        <f>L2+R2</f>
        <v>73.164666666666676</v>
      </c>
      <c r="R2">
        <v>35</v>
      </c>
      <c r="S2">
        <f>((Q2-P2)^2)/12</f>
        <v>408.33333333333331</v>
      </c>
      <c r="T2" s="10">
        <f>SQRT(S2)/AVERAGE(P2:Q2)</f>
        <v>0.52947559055418358</v>
      </c>
      <c r="U2" s="13">
        <f>ROUND(G2*L2*1.2,0)</f>
        <v>92</v>
      </c>
      <c r="V2" s="13"/>
      <c r="W2">
        <v>2</v>
      </c>
      <c r="Z2">
        <f>MIN(L2:L16)</f>
        <v>37.832999999999998</v>
      </c>
    </row>
    <row r="3" spans="1:26" ht="15" thickBot="1" x14ac:dyDescent="0.35">
      <c r="A3" s="1" t="s">
        <v>3</v>
      </c>
      <c r="B3" s="2" t="s">
        <v>4</v>
      </c>
      <c r="C3" s="1" t="s">
        <v>5</v>
      </c>
      <c r="D3" s="3">
        <v>8769</v>
      </c>
      <c r="E3" s="3">
        <v>255813</v>
      </c>
      <c r="F3" s="3">
        <v>333481</v>
      </c>
      <c r="G3" s="12">
        <v>2</v>
      </c>
      <c r="H3">
        <f t="shared" si="0"/>
        <v>453900</v>
      </c>
      <c r="I3" s="7">
        <v>10</v>
      </c>
      <c r="J3">
        <f>H3/I3</f>
        <v>45390</v>
      </c>
      <c r="K3">
        <f t="shared" ref="K3:K16" si="1">H3/1000</f>
        <v>453.9</v>
      </c>
      <c r="L3">
        <f t="shared" ref="L3:L16" si="2">K3/I3</f>
        <v>45.39</v>
      </c>
      <c r="M3">
        <f t="shared" ref="M3:M17" si="3">L3*G3+1.645*SQRT(G3*L3)</f>
        <v>106.45331967070155</v>
      </c>
      <c r="N3">
        <f t="shared" ref="N3:N17" si="4">30*L3</f>
        <v>1361.7</v>
      </c>
      <c r="P3" s="11">
        <f t="shared" ref="P3:P16" si="5">L3-R3</f>
        <v>5.3900000000000006</v>
      </c>
      <c r="Q3" s="11">
        <f t="shared" ref="Q3:Q16" si="6">L3+R3</f>
        <v>85.39</v>
      </c>
      <c r="R3">
        <v>40</v>
      </c>
      <c r="S3">
        <f t="shared" ref="S3:S16" si="7">((Q3-P3)^2)/12</f>
        <v>533.33333333333337</v>
      </c>
      <c r="T3" s="10">
        <f t="shared" ref="T3:T16" si="8">SQRT(S3)/AVERAGE(P3:Q3)</f>
        <v>0.50879071970885725</v>
      </c>
      <c r="U3" s="13">
        <f t="shared" ref="U3:U17" si="9">ROUND(G3*L3*1.2,0)</f>
        <v>109</v>
      </c>
      <c r="V3" s="13"/>
      <c r="W3">
        <v>4</v>
      </c>
      <c r="Z3">
        <f>MAX(L2:L16)</f>
        <v>48.665500000000002</v>
      </c>
    </row>
    <row r="4" spans="1:26" ht="15" thickBot="1" x14ac:dyDescent="0.35">
      <c r="A4" s="1" t="s">
        <v>6</v>
      </c>
      <c r="B4" s="2" t="s">
        <v>7</v>
      </c>
      <c r="C4" s="1" t="s">
        <v>8</v>
      </c>
      <c r="D4" s="3">
        <v>9685</v>
      </c>
      <c r="E4" s="3">
        <v>48399</v>
      </c>
      <c r="F4" s="3">
        <v>83388</v>
      </c>
      <c r="G4" s="12">
        <v>2</v>
      </c>
      <c r="H4">
        <f t="shared" si="0"/>
        <v>113499</v>
      </c>
      <c r="I4" s="6">
        <f t="shared" ref="I4:I16" si="10">ROUND(H4/$J$3,0)</f>
        <v>3</v>
      </c>
      <c r="K4">
        <f t="shared" si="1"/>
        <v>113.499</v>
      </c>
      <c r="L4">
        <f t="shared" si="2"/>
        <v>37.832999999999998</v>
      </c>
      <c r="M4">
        <f t="shared" si="3"/>
        <v>89.975230854591729</v>
      </c>
      <c r="N4">
        <f t="shared" si="4"/>
        <v>1134.99</v>
      </c>
      <c r="P4" s="11">
        <f t="shared" si="5"/>
        <v>4.8329999999999984</v>
      </c>
      <c r="Q4" s="11">
        <f t="shared" si="6"/>
        <v>70.832999999999998</v>
      </c>
      <c r="R4">
        <v>33</v>
      </c>
      <c r="S4">
        <f t="shared" si="7"/>
        <v>363</v>
      </c>
      <c r="T4" s="10">
        <f t="shared" si="8"/>
        <v>0.50359630172753023</v>
      </c>
      <c r="U4" s="13">
        <f t="shared" si="9"/>
        <v>91</v>
      </c>
      <c r="V4" s="13"/>
      <c r="W4">
        <v>5</v>
      </c>
    </row>
    <row r="5" spans="1:26" ht="29.4" thickBot="1" x14ac:dyDescent="0.35">
      <c r="A5" s="1" t="s">
        <v>9</v>
      </c>
      <c r="B5" s="2" t="s">
        <v>10</v>
      </c>
      <c r="C5" s="1" t="s">
        <v>11</v>
      </c>
      <c r="D5" s="3">
        <v>7932</v>
      </c>
      <c r="E5" s="3">
        <v>159648</v>
      </c>
      <c r="F5" s="3">
        <v>221693</v>
      </c>
      <c r="G5" s="5">
        <v>2</v>
      </c>
      <c r="H5">
        <f t="shared" si="0"/>
        <v>301746</v>
      </c>
      <c r="I5" s="6">
        <f t="shared" si="10"/>
        <v>7</v>
      </c>
      <c r="K5">
        <f t="shared" si="1"/>
        <v>301.74599999999998</v>
      </c>
      <c r="L5">
        <f t="shared" si="2"/>
        <v>43.106571428571428</v>
      </c>
      <c r="M5">
        <f t="shared" si="3"/>
        <v>101.48713774715117</v>
      </c>
      <c r="N5">
        <f t="shared" si="4"/>
        <v>1293.1971428571428</v>
      </c>
      <c r="P5" s="11">
        <f t="shared" si="5"/>
        <v>5.1065714285714279</v>
      </c>
      <c r="Q5" s="11">
        <f t="shared" si="6"/>
        <v>81.106571428571428</v>
      </c>
      <c r="R5">
        <v>38</v>
      </c>
      <c r="S5">
        <f t="shared" si="7"/>
        <v>481.33333333333331</v>
      </c>
      <c r="T5" s="10">
        <f t="shared" si="8"/>
        <v>0.50895511988374476</v>
      </c>
      <c r="U5" s="13">
        <f t="shared" si="9"/>
        <v>103</v>
      </c>
      <c r="V5" s="13"/>
      <c r="W5">
        <v>4</v>
      </c>
    </row>
    <row r="6" spans="1:26" ht="43.8" thickBot="1" x14ac:dyDescent="0.35">
      <c r="A6" s="1" t="s">
        <v>12</v>
      </c>
      <c r="B6" s="2" t="s">
        <v>13</v>
      </c>
      <c r="C6" s="1" t="s">
        <v>14</v>
      </c>
      <c r="D6" s="3">
        <v>5160</v>
      </c>
      <c r="E6" s="3">
        <v>79322</v>
      </c>
      <c r="F6" s="3">
        <v>127076</v>
      </c>
      <c r="G6" s="5">
        <v>2</v>
      </c>
      <c r="H6">
        <f t="shared" si="0"/>
        <v>172963</v>
      </c>
      <c r="I6" s="6">
        <f t="shared" si="10"/>
        <v>4</v>
      </c>
      <c r="K6">
        <f t="shared" si="1"/>
        <v>172.96299999999999</v>
      </c>
      <c r="L6">
        <f t="shared" si="2"/>
        <v>43.240749999999998</v>
      </c>
      <c r="M6">
        <f t="shared" si="3"/>
        <v>101.77924823421735</v>
      </c>
      <c r="N6">
        <f t="shared" si="4"/>
        <v>1297.2224999999999</v>
      </c>
      <c r="P6" s="11">
        <f t="shared" si="5"/>
        <v>5.2407499999999985</v>
      </c>
      <c r="Q6" s="11">
        <f t="shared" si="6"/>
        <v>81.240749999999991</v>
      </c>
      <c r="R6">
        <v>38</v>
      </c>
      <c r="S6">
        <f t="shared" si="7"/>
        <v>481.33333333333331</v>
      </c>
      <c r="T6" s="10">
        <f t="shared" si="8"/>
        <v>0.50737580243649294</v>
      </c>
      <c r="U6" s="13">
        <f t="shared" si="9"/>
        <v>104</v>
      </c>
      <c r="V6" s="13"/>
      <c r="W6">
        <v>2</v>
      </c>
    </row>
    <row r="7" spans="1:26" ht="29.4" thickBot="1" x14ac:dyDescent="0.35">
      <c r="A7" s="1" t="s">
        <v>15</v>
      </c>
      <c r="B7" s="2" t="s">
        <v>16</v>
      </c>
      <c r="C7" s="1" t="s">
        <v>17</v>
      </c>
      <c r="D7" s="3">
        <v>10480</v>
      </c>
      <c r="E7" s="3">
        <v>63028</v>
      </c>
      <c r="F7" s="3">
        <v>125258</v>
      </c>
      <c r="G7" s="5">
        <v>4</v>
      </c>
      <c r="H7">
        <f t="shared" si="0"/>
        <v>170488</v>
      </c>
      <c r="I7" s="6">
        <f t="shared" si="10"/>
        <v>4</v>
      </c>
      <c r="K7">
        <f t="shared" si="1"/>
        <v>170.488</v>
      </c>
      <c r="L7">
        <f t="shared" si="2"/>
        <v>42.622</v>
      </c>
      <c r="M7">
        <f t="shared" si="3"/>
        <v>191.96693829312798</v>
      </c>
      <c r="N7">
        <f t="shared" si="4"/>
        <v>1278.6600000000001</v>
      </c>
      <c r="P7" s="11">
        <f t="shared" si="5"/>
        <v>5.6219999999999999</v>
      </c>
      <c r="Q7" s="11">
        <f t="shared" si="6"/>
        <v>79.622</v>
      </c>
      <c r="R7">
        <v>37</v>
      </c>
      <c r="S7">
        <f t="shared" si="7"/>
        <v>456.33333333333331</v>
      </c>
      <c r="T7" s="10">
        <f t="shared" si="8"/>
        <v>0.50119562573356846</v>
      </c>
      <c r="U7" s="13">
        <f t="shared" si="9"/>
        <v>205</v>
      </c>
      <c r="V7" s="13"/>
      <c r="W7">
        <v>4</v>
      </c>
    </row>
    <row r="8" spans="1:26" ht="72.599999999999994" thickBot="1" x14ac:dyDescent="0.35">
      <c r="A8" s="1" t="s">
        <v>18</v>
      </c>
      <c r="B8" s="2" t="s">
        <v>19</v>
      </c>
      <c r="C8" s="1" t="s">
        <v>20</v>
      </c>
      <c r="D8" s="3">
        <v>3894</v>
      </c>
      <c r="E8" s="3">
        <v>62791</v>
      </c>
      <c r="F8" s="3">
        <v>57913</v>
      </c>
      <c r="G8" s="5">
        <v>7</v>
      </c>
      <c r="H8">
        <f t="shared" si="0"/>
        <v>78825</v>
      </c>
      <c r="I8" s="6">
        <f t="shared" si="10"/>
        <v>2</v>
      </c>
      <c r="K8">
        <f t="shared" si="1"/>
        <v>78.825000000000003</v>
      </c>
      <c r="L8">
        <f t="shared" si="2"/>
        <v>39.412500000000001</v>
      </c>
      <c r="M8">
        <f t="shared" si="3"/>
        <v>303.21072221458331</v>
      </c>
      <c r="N8">
        <f t="shared" si="4"/>
        <v>1182.375</v>
      </c>
      <c r="P8" s="11">
        <f t="shared" si="5"/>
        <v>5.4125000000000014</v>
      </c>
      <c r="Q8" s="11">
        <f t="shared" si="6"/>
        <v>73.412499999999994</v>
      </c>
      <c r="R8">
        <v>34</v>
      </c>
      <c r="S8">
        <f t="shared" si="7"/>
        <v>385.33333333333331</v>
      </c>
      <c r="T8" s="10">
        <f t="shared" si="8"/>
        <v>0.49806302955781234</v>
      </c>
      <c r="U8" s="13">
        <f t="shared" si="9"/>
        <v>331</v>
      </c>
      <c r="V8" s="13"/>
      <c r="W8">
        <v>5</v>
      </c>
    </row>
    <row r="9" spans="1:26" ht="15" thickBot="1" x14ac:dyDescent="0.35">
      <c r="A9" s="1" t="s">
        <v>21</v>
      </c>
      <c r="B9" s="2" t="s">
        <v>22</v>
      </c>
      <c r="C9" s="1" t="s">
        <v>23</v>
      </c>
      <c r="D9" s="3">
        <v>9978</v>
      </c>
      <c r="E9" s="3">
        <v>199242</v>
      </c>
      <c r="F9" s="3">
        <v>276863</v>
      </c>
      <c r="G9" s="5">
        <v>3</v>
      </c>
      <c r="H9">
        <f t="shared" si="0"/>
        <v>376837</v>
      </c>
      <c r="I9" s="6">
        <f t="shared" si="10"/>
        <v>8</v>
      </c>
      <c r="K9">
        <f t="shared" si="1"/>
        <v>376.83699999999999</v>
      </c>
      <c r="L9">
        <f t="shared" si="2"/>
        <v>47.104624999999999</v>
      </c>
      <c r="M9">
        <f t="shared" si="3"/>
        <v>160.86889682552797</v>
      </c>
      <c r="N9">
        <f t="shared" si="4"/>
        <v>1413.1387500000001</v>
      </c>
      <c r="P9" s="11">
        <f t="shared" si="5"/>
        <v>6.1046249999999986</v>
      </c>
      <c r="Q9" s="11">
        <f t="shared" si="6"/>
        <v>88.104624999999999</v>
      </c>
      <c r="R9">
        <v>41</v>
      </c>
      <c r="S9">
        <f t="shared" si="7"/>
        <v>560.33333333333337</v>
      </c>
      <c r="T9" s="10">
        <f t="shared" si="8"/>
        <v>0.50252732161172398</v>
      </c>
      <c r="U9" s="13">
        <f t="shared" si="9"/>
        <v>170</v>
      </c>
      <c r="V9" s="13"/>
      <c r="W9">
        <v>2</v>
      </c>
    </row>
    <row r="10" spans="1:26" ht="43.8" thickBot="1" x14ac:dyDescent="0.35">
      <c r="A10" s="1" t="s">
        <v>24</v>
      </c>
      <c r="B10" s="2" t="s">
        <v>25</v>
      </c>
      <c r="C10" s="1" t="s">
        <v>26</v>
      </c>
      <c r="D10" s="3">
        <v>2615</v>
      </c>
      <c r="E10" s="3">
        <v>151792</v>
      </c>
      <c r="F10" s="3">
        <v>209923</v>
      </c>
      <c r="G10" s="5">
        <v>1</v>
      </c>
      <c r="H10">
        <f t="shared" si="0"/>
        <v>285726</v>
      </c>
      <c r="I10" s="6">
        <f t="shared" si="10"/>
        <v>6</v>
      </c>
      <c r="K10">
        <f t="shared" si="1"/>
        <v>285.726</v>
      </c>
      <c r="L10">
        <f t="shared" si="2"/>
        <v>47.621000000000002</v>
      </c>
      <c r="M10">
        <f t="shared" si="3"/>
        <v>58.972811156154776</v>
      </c>
      <c r="N10">
        <f t="shared" si="4"/>
        <v>1428.63</v>
      </c>
      <c r="P10" s="11">
        <f t="shared" si="5"/>
        <v>5.6210000000000022</v>
      </c>
      <c r="Q10" s="11">
        <f t="shared" si="6"/>
        <v>89.621000000000009</v>
      </c>
      <c r="R10">
        <v>42</v>
      </c>
      <c r="S10">
        <f t="shared" si="7"/>
        <v>588</v>
      </c>
      <c r="T10" s="10">
        <f t="shared" si="8"/>
        <v>0.50920206014078406</v>
      </c>
      <c r="U10" s="13">
        <f t="shared" si="9"/>
        <v>57</v>
      </c>
      <c r="V10" s="13"/>
      <c r="W10">
        <v>5</v>
      </c>
    </row>
    <row r="11" spans="1:26" ht="15" thickBot="1" x14ac:dyDescent="0.35">
      <c r="A11" s="1" t="s">
        <v>27</v>
      </c>
      <c r="B11" s="2" t="s">
        <v>28</v>
      </c>
      <c r="C11" s="1" t="s">
        <v>29</v>
      </c>
      <c r="D11" s="3">
        <v>2296</v>
      </c>
      <c r="E11" s="3">
        <v>69267</v>
      </c>
      <c r="F11" s="3">
        <v>135938</v>
      </c>
      <c r="G11" s="5">
        <v>7</v>
      </c>
      <c r="H11">
        <f t="shared" si="0"/>
        <v>185025</v>
      </c>
      <c r="I11" s="6">
        <f t="shared" si="10"/>
        <v>4</v>
      </c>
      <c r="K11">
        <f t="shared" si="1"/>
        <v>185.02500000000001</v>
      </c>
      <c r="L11">
        <f t="shared" si="2"/>
        <v>46.256250000000001</v>
      </c>
      <c r="M11">
        <f t="shared" si="3"/>
        <v>353.39432402051096</v>
      </c>
      <c r="N11">
        <f t="shared" si="4"/>
        <v>1387.6875</v>
      </c>
      <c r="P11" s="11">
        <f t="shared" si="5"/>
        <v>6.2562500000000014</v>
      </c>
      <c r="Q11" s="11">
        <f t="shared" si="6"/>
        <v>86.256249999999994</v>
      </c>
      <c r="R11">
        <v>40</v>
      </c>
      <c r="S11">
        <f t="shared" si="7"/>
        <v>533.33333333333337</v>
      </c>
      <c r="T11" s="10">
        <f t="shared" si="8"/>
        <v>0.4992624946376984</v>
      </c>
      <c r="U11" s="13">
        <f t="shared" si="9"/>
        <v>389</v>
      </c>
      <c r="V11" s="13"/>
      <c r="W11">
        <v>2</v>
      </c>
    </row>
    <row r="12" spans="1:26" ht="29.4" thickBot="1" x14ac:dyDescent="0.35">
      <c r="A12" s="1" t="s">
        <v>30</v>
      </c>
      <c r="B12" s="2" t="s">
        <v>31</v>
      </c>
      <c r="C12" s="1" t="s">
        <v>32</v>
      </c>
      <c r="D12" s="3">
        <v>1908</v>
      </c>
      <c r="E12" s="3">
        <v>491078</v>
      </c>
      <c r="F12" s="3">
        <v>1118241</v>
      </c>
      <c r="G12" s="5">
        <v>1</v>
      </c>
      <c r="H12">
        <f t="shared" si="0"/>
        <v>1522034</v>
      </c>
      <c r="I12" s="6">
        <f t="shared" si="10"/>
        <v>34</v>
      </c>
      <c r="K12">
        <f t="shared" si="1"/>
        <v>1522.0340000000001</v>
      </c>
      <c r="L12">
        <f t="shared" si="2"/>
        <v>44.765705882352947</v>
      </c>
      <c r="M12">
        <f t="shared" si="3"/>
        <v>55.771936811253816</v>
      </c>
      <c r="N12">
        <f t="shared" si="4"/>
        <v>1342.9711764705885</v>
      </c>
      <c r="P12" s="11">
        <f t="shared" si="5"/>
        <v>5.7657058823529468</v>
      </c>
      <c r="Q12" s="11">
        <f t="shared" si="6"/>
        <v>83.765705882352947</v>
      </c>
      <c r="R12">
        <v>39</v>
      </c>
      <c r="S12">
        <f t="shared" si="7"/>
        <v>507</v>
      </c>
      <c r="T12" s="10">
        <f t="shared" si="8"/>
        <v>0.50298906394038745</v>
      </c>
      <c r="U12" s="13">
        <f t="shared" si="9"/>
        <v>54</v>
      </c>
      <c r="V12" s="13"/>
      <c r="W12">
        <v>2</v>
      </c>
    </row>
    <row r="13" spans="1:26" ht="29.4" thickBot="1" x14ac:dyDescent="0.35">
      <c r="A13" s="1" t="s">
        <v>33</v>
      </c>
      <c r="B13" s="2" t="s">
        <v>34</v>
      </c>
      <c r="C13" s="1" t="s">
        <v>35</v>
      </c>
      <c r="D13" s="3">
        <v>11546</v>
      </c>
      <c r="E13" s="3">
        <v>313050</v>
      </c>
      <c r="F13" s="3">
        <v>462026</v>
      </c>
      <c r="G13" s="5">
        <v>3</v>
      </c>
      <c r="H13">
        <f t="shared" si="0"/>
        <v>628862</v>
      </c>
      <c r="I13" s="6">
        <f t="shared" si="10"/>
        <v>14</v>
      </c>
      <c r="K13">
        <f t="shared" si="1"/>
        <v>628.86199999999997</v>
      </c>
      <c r="L13">
        <f t="shared" si="2"/>
        <v>44.91871428571428</v>
      </c>
      <c r="M13">
        <f t="shared" si="3"/>
        <v>153.85204533581611</v>
      </c>
      <c r="N13">
        <f t="shared" si="4"/>
        <v>1347.5614285714285</v>
      </c>
      <c r="P13" s="11">
        <f t="shared" si="5"/>
        <v>5.9187142857142803</v>
      </c>
      <c r="Q13" s="11">
        <f t="shared" si="6"/>
        <v>83.918714285714287</v>
      </c>
      <c r="R13">
        <v>39</v>
      </c>
      <c r="S13">
        <f t="shared" si="7"/>
        <v>507</v>
      </c>
      <c r="T13" s="10">
        <f t="shared" si="8"/>
        <v>0.50127571228271961</v>
      </c>
      <c r="U13" s="13">
        <f t="shared" si="9"/>
        <v>162</v>
      </c>
      <c r="V13" s="13"/>
      <c r="W13">
        <v>5</v>
      </c>
    </row>
    <row r="14" spans="1:26" ht="29.4" thickBot="1" x14ac:dyDescent="0.35">
      <c r="A14" s="1" t="s">
        <v>36</v>
      </c>
      <c r="B14" s="2" t="s">
        <v>37</v>
      </c>
      <c r="C14" s="1" t="s">
        <v>38</v>
      </c>
      <c r="D14" s="3">
        <v>5592</v>
      </c>
      <c r="E14" s="3">
        <v>37849</v>
      </c>
      <c r="F14" s="3">
        <v>71509</v>
      </c>
      <c r="G14" s="5">
        <v>3</v>
      </c>
      <c r="H14">
        <f t="shared" si="0"/>
        <v>97331</v>
      </c>
      <c r="I14" s="6">
        <f t="shared" si="10"/>
        <v>2</v>
      </c>
      <c r="K14">
        <f t="shared" si="1"/>
        <v>97.331000000000003</v>
      </c>
      <c r="L14">
        <f t="shared" si="2"/>
        <v>48.665500000000002</v>
      </c>
      <c r="M14">
        <f t="shared" si="3"/>
        <v>165.87287237809002</v>
      </c>
      <c r="N14">
        <f t="shared" si="4"/>
        <v>1459.9650000000001</v>
      </c>
      <c r="P14" s="11">
        <f t="shared" si="5"/>
        <v>6.6655000000000015</v>
      </c>
      <c r="Q14" s="11">
        <f t="shared" si="6"/>
        <v>90.665500000000009</v>
      </c>
      <c r="R14">
        <v>42</v>
      </c>
      <c r="S14">
        <f t="shared" si="7"/>
        <v>588</v>
      </c>
      <c r="T14" s="10">
        <f t="shared" si="8"/>
        <v>0.49827313612239221</v>
      </c>
      <c r="U14" s="13">
        <f t="shared" si="9"/>
        <v>175</v>
      </c>
      <c r="V14" s="13"/>
      <c r="W14">
        <v>2</v>
      </c>
    </row>
    <row r="15" spans="1:26" ht="29.4" thickBot="1" x14ac:dyDescent="0.35">
      <c r="A15" s="1" t="s">
        <v>39</v>
      </c>
      <c r="B15" s="2" t="s">
        <v>40</v>
      </c>
      <c r="C15" s="1" t="s">
        <v>41</v>
      </c>
      <c r="D15" s="3">
        <v>5110</v>
      </c>
      <c r="E15" s="3">
        <v>39782</v>
      </c>
      <c r="F15" s="3">
        <v>66789</v>
      </c>
      <c r="G15" s="5">
        <v>7</v>
      </c>
      <c r="H15">
        <f t="shared" si="0"/>
        <v>90906</v>
      </c>
      <c r="I15" s="6">
        <f t="shared" si="10"/>
        <v>2</v>
      </c>
      <c r="K15">
        <f t="shared" si="1"/>
        <v>90.906000000000006</v>
      </c>
      <c r="L15">
        <f t="shared" si="2"/>
        <v>45.453000000000003</v>
      </c>
      <c r="M15">
        <f t="shared" si="3"/>
        <v>347.51343821285144</v>
      </c>
      <c r="N15">
        <f t="shared" si="4"/>
        <v>1363.5900000000001</v>
      </c>
      <c r="P15" s="11">
        <f t="shared" si="5"/>
        <v>6.453000000000003</v>
      </c>
      <c r="Q15" s="11">
        <f t="shared" si="6"/>
        <v>84.453000000000003</v>
      </c>
      <c r="R15">
        <v>39</v>
      </c>
      <c r="S15">
        <f t="shared" si="7"/>
        <v>507</v>
      </c>
      <c r="T15" s="10">
        <f t="shared" si="8"/>
        <v>0.49538337399941479</v>
      </c>
      <c r="U15" s="13">
        <f t="shared" si="9"/>
        <v>382</v>
      </c>
      <c r="V15" s="13"/>
      <c r="W15">
        <v>1</v>
      </c>
    </row>
    <row r="16" spans="1:26" ht="29.4" thickBot="1" x14ac:dyDescent="0.35">
      <c r="A16" s="1" t="s">
        <v>42</v>
      </c>
      <c r="B16" s="2" t="s">
        <v>43</v>
      </c>
      <c r="C16" s="1" t="s">
        <v>44</v>
      </c>
      <c r="D16" s="3">
        <v>10133</v>
      </c>
      <c r="E16" s="3">
        <v>64147</v>
      </c>
      <c r="F16" s="3">
        <v>102391</v>
      </c>
      <c r="G16" s="5">
        <v>7</v>
      </c>
      <c r="H16">
        <f>ROUND($H$18*F16,0)</f>
        <v>139364</v>
      </c>
      <c r="I16" s="6">
        <f t="shared" si="10"/>
        <v>3</v>
      </c>
      <c r="K16">
        <f t="shared" si="1"/>
        <v>139.364</v>
      </c>
      <c r="L16">
        <f t="shared" si="2"/>
        <v>46.454666666666668</v>
      </c>
      <c r="M16">
        <f t="shared" si="3"/>
        <v>354.8466587373012</v>
      </c>
      <c r="N16">
        <f t="shared" si="4"/>
        <v>1393.64</v>
      </c>
      <c r="P16" s="11">
        <f t="shared" si="5"/>
        <v>6.4546666666666681</v>
      </c>
      <c r="Q16" s="11">
        <f t="shared" si="6"/>
        <v>86.454666666666668</v>
      </c>
      <c r="R16">
        <v>40</v>
      </c>
      <c r="S16">
        <f t="shared" si="7"/>
        <v>533.33333333333337</v>
      </c>
      <c r="T16" s="10">
        <f t="shared" si="8"/>
        <v>0.49713005010443945</v>
      </c>
      <c r="U16" s="13">
        <f t="shared" si="9"/>
        <v>390</v>
      </c>
      <c r="V16" s="13"/>
      <c r="W16">
        <v>3</v>
      </c>
    </row>
    <row r="17" spans="6:22" x14ac:dyDescent="0.3">
      <c r="F17" s="4">
        <f>SUM(F2:F16)</f>
        <v>3476608</v>
      </c>
      <c r="H17" s="4">
        <v>4732000</v>
      </c>
      <c r="I17">
        <f>SUM(I2:I16)</f>
        <v>106</v>
      </c>
      <c r="L17" s="9">
        <f>SUMPRODUCT(L2:L16,I2:I16)</f>
        <v>4732</v>
      </c>
      <c r="N17">
        <f>30*L17</f>
        <v>141960</v>
      </c>
      <c r="T17" s="10"/>
      <c r="U17" s="13">
        <f>ROUND(G18*L17*1.2,0)</f>
        <v>28392</v>
      </c>
      <c r="V17" s="13"/>
    </row>
    <row r="18" spans="6:22" x14ac:dyDescent="0.3">
      <c r="G18" s="5">
        <v>5</v>
      </c>
      <c r="H18">
        <f>H17/F17</f>
        <v>1.3610967931961269</v>
      </c>
      <c r="L18">
        <f>L17/10</f>
        <v>473.2</v>
      </c>
      <c r="M18">
        <f>L18*G18+1.645*SQRT(G18*L18)</f>
        <v>2446.0153432161605</v>
      </c>
      <c r="N18">
        <f>N17/10</f>
        <v>14196</v>
      </c>
      <c r="T18" s="10"/>
      <c r="U18" s="13"/>
      <c r="V18" s="13"/>
    </row>
  </sheetData>
  <hyperlinks>
    <hyperlink ref="A2" r:id="rId1" display="javascript:sym(7522)" xr:uid="{D9606789-125B-4BFC-B20B-3881CE505CEF}"/>
    <hyperlink ref="C2" r:id="rId2" display="javascript:sym11(1249)" xr:uid="{86F538D0-C403-462D-B3C6-ECBB05B7A39A}"/>
    <hyperlink ref="A3" r:id="rId3" display="javascript:sym(7523)" xr:uid="{097BE7C1-83B1-40DF-8734-25227C9FADA8}"/>
    <hyperlink ref="C3" r:id="rId4" display="javascript:sym11(1257)" xr:uid="{74B8F7F3-D313-439C-878C-7EDCDCB46D64}"/>
    <hyperlink ref="A4" r:id="rId5" display="javascript:sym(8144)" xr:uid="{4B06A0DA-4615-4664-BF62-F4BF22DA3B7C}"/>
    <hyperlink ref="C4" r:id="rId6" display="javascript:sym11(22053)" xr:uid="{7FB49A3B-B61D-4570-BA8D-900C399362C6}"/>
    <hyperlink ref="A5" r:id="rId7" display="javascript:sym(7524)" xr:uid="{8E9756BF-DA03-4FFE-94DE-FB96BB23294B}"/>
    <hyperlink ref="C5" r:id="rId8" display="javascript:sym11(1250)" xr:uid="{E81DA370-1080-42EA-B80B-06D0CFD555B0}"/>
    <hyperlink ref="A6" r:id="rId9" display="javascript:sym(7525)" xr:uid="{C307C39F-E983-4D77-BA36-195414A342BA}"/>
    <hyperlink ref="C6" r:id="rId10" display="javascript:sym11(22050)" xr:uid="{3A65B995-A38A-4AD3-8E94-713E1D88C0D1}"/>
    <hyperlink ref="A7" r:id="rId11" display="javascript:sym(7526)" xr:uid="{8B3F0F31-BA4B-4CD1-95E8-BDA0CA6242C8}"/>
    <hyperlink ref="C7" r:id="rId12" display="javascript:sym11(1269)" xr:uid="{410A7715-BB5B-4228-A8B3-45097F576E39}"/>
    <hyperlink ref="A8" r:id="rId13" display="javascript:sym(7527)" xr:uid="{23526B98-900B-4C61-996C-C60CC4825D86}"/>
    <hyperlink ref="C8" r:id="rId14" display="javascript:sym11(22052)" xr:uid="{1F632DE2-042D-4079-B2A8-CC3851B79628}"/>
    <hyperlink ref="A9" r:id="rId15" display="javascript:sym(7528)" xr:uid="{661D5550-35A4-4CF6-8E10-03BCD74C206D}"/>
    <hyperlink ref="C9" r:id="rId16" display="javascript:sym11(1267)" xr:uid="{59EAB86D-FADB-4892-B45B-07C75BC2F41C}"/>
    <hyperlink ref="A10" r:id="rId17" display="javascript:sym(7529)" xr:uid="{5A6347CA-7204-419C-82CC-A00C9831D246}"/>
    <hyperlink ref="C10" r:id="rId18" display="javascript:sym11(1261)" xr:uid="{9E7A8597-F28A-40CB-84CE-B9270A0900A7}"/>
    <hyperlink ref="A11" r:id="rId19" display="javascript:sym(7530)" xr:uid="{7391BAC0-C845-4AA0-A92A-2673DA607FCC}"/>
    <hyperlink ref="C11" r:id="rId20" display="javascript:sym11(1260)" xr:uid="{B6E41EE0-1357-49E8-8C4B-499FC299E7A1}"/>
    <hyperlink ref="A12" r:id="rId21" display="javascript:sym(7531)" xr:uid="{5EB60568-2E3E-440F-BBE2-58B2DCE5F240}"/>
    <hyperlink ref="C12" r:id="rId22" display="javascript:sym11(22055)" xr:uid="{7C238861-606D-4D96-99BA-2AD1633A164B}"/>
    <hyperlink ref="A13" r:id="rId23" display="javascript:sym(7532)" xr:uid="{336AD0F9-E8BE-4FEB-ABCA-C80A377A2AC5}"/>
    <hyperlink ref="C13" r:id="rId24" display="javascript:sym11(1266)" xr:uid="{EFBDC2AA-B1F4-4F64-987E-03E605BB09A2}"/>
    <hyperlink ref="A14" r:id="rId25" display="javascript:sym(7533)" xr:uid="{C0383DEE-3B78-4064-AC92-8921276D8941}"/>
    <hyperlink ref="C14" r:id="rId26" display="javascript:sym11(22049)" xr:uid="{4F3D402E-01FA-421A-9D9B-B89F1E94E58A}"/>
    <hyperlink ref="A15" r:id="rId27" display="javascript:sym(8143)" xr:uid="{699BA1BD-EB8D-4FF8-996B-0A2C313918C0}"/>
    <hyperlink ref="C15" r:id="rId28" display="javascript:sym11(22054)" xr:uid="{FC28BD95-86BA-49A2-B12A-4021C44F6837}"/>
    <hyperlink ref="A16" r:id="rId29" display="javascript:sym(7534)" xr:uid="{FDEAD086-74B3-456E-BA74-C0F87F51A4A5}"/>
    <hyperlink ref="C16" r:id="rId30" display="javascript:sym11(1258)" xr:uid="{CFA9CADB-0CA3-4E33-AF27-4DA2AE56F1B9}"/>
  </hyperlinks>
  <pageMargins left="0.7" right="0.7" top="0.75" bottom="0.75" header="0.3" footer="0.3"/>
  <pageSetup orientation="portrait" r:id="rId31"/>
  <drawing r:id="rId32"/>
  <legacy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5CBF-3428-4AEB-86A5-04C107676F58}">
  <dimension ref="A1:Q17"/>
  <sheetViews>
    <sheetView workbookViewId="0">
      <selection activeCell="A6" sqref="A6:A17"/>
    </sheetView>
  </sheetViews>
  <sheetFormatPr defaultRowHeight="14.4" x14ac:dyDescent="0.3"/>
  <cols>
    <col min="1" max="1" width="16.44140625" bestFit="1" customWidth="1"/>
    <col min="2" max="2" width="11.109375" bestFit="1" customWidth="1"/>
    <col min="3" max="17" width="8.109375" customWidth="1"/>
  </cols>
  <sheetData>
    <row r="1" spans="1:17" x14ac:dyDescent="0.3">
      <c r="C1" t="s">
        <v>0</v>
      </c>
      <c r="D1" t="s">
        <v>3</v>
      </c>
      <c r="E1" t="s">
        <v>6</v>
      </c>
      <c r="F1" t="s">
        <v>9</v>
      </c>
      <c r="G1" t="s">
        <v>12</v>
      </c>
      <c r="H1" t="s">
        <v>15</v>
      </c>
      <c r="I1" t="s">
        <v>56</v>
      </c>
      <c r="J1" t="s">
        <v>21</v>
      </c>
      <c r="K1" t="s">
        <v>57</v>
      </c>
      <c r="L1" t="s">
        <v>27</v>
      </c>
      <c r="M1" t="s">
        <v>30</v>
      </c>
      <c r="N1" t="s">
        <v>33</v>
      </c>
      <c r="O1" t="s">
        <v>36</v>
      </c>
      <c r="P1" t="s">
        <v>39</v>
      </c>
      <c r="Q1" t="s">
        <v>42</v>
      </c>
    </row>
    <row r="2" spans="1:17" x14ac:dyDescent="0.3">
      <c r="C2" t="s">
        <v>2</v>
      </c>
      <c r="D2" t="s">
        <v>5</v>
      </c>
      <c r="E2" t="s">
        <v>8</v>
      </c>
      <c r="F2" t="s">
        <v>11</v>
      </c>
      <c r="G2" t="s">
        <v>14</v>
      </c>
      <c r="H2" t="s">
        <v>17</v>
      </c>
      <c r="I2" t="s">
        <v>20</v>
      </c>
      <c r="J2" t="s">
        <v>23</v>
      </c>
      <c r="K2" t="s">
        <v>26</v>
      </c>
      <c r="L2" t="s">
        <v>29</v>
      </c>
      <c r="M2" t="s">
        <v>32</v>
      </c>
      <c r="N2" t="s">
        <v>35</v>
      </c>
      <c r="O2" t="s">
        <v>38</v>
      </c>
      <c r="P2" t="s">
        <v>41</v>
      </c>
      <c r="Q2" t="s">
        <v>44</v>
      </c>
    </row>
    <row r="3" spans="1:17" x14ac:dyDescent="0.3">
      <c r="A3" t="s">
        <v>0</v>
      </c>
      <c r="B3" t="s">
        <v>2</v>
      </c>
      <c r="C3">
        <v>0</v>
      </c>
      <c r="D3">
        <v>256</v>
      </c>
      <c r="E3">
        <v>55</v>
      </c>
      <c r="F3">
        <v>207</v>
      </c>
      <c r="G3">
        <v>89</v>
      </c>
      <c r="H3">
        <v>535</v>
      </c>
      <c r="I3">
        <v>675</v>
      </c>
      <c r="J3">
        <v>445</v>
      </c>
      <c r="K3">
        <v>131</v>
      </c>
      <c r="L3">
        <v>703</v>
      </c>
      <c r="M3">
        <v>100</v>
      </c>
      <c r="N3">
        <v>360</v>
      </c>
      <c r="O3">
        <v>290</v>
      </c>
      <c r="P3">
        <v>574</v>
      </c>
      <c r="Q3">
        <v>406</v>
      </c>
    </row>
    <row r="4" spans="1:17" x14ac:dyDescent="0.3">
      <c r="A4" t="s">
        <v>3</v>
      </c>
      <c r="B4" t="s">
        <v>5</v>
      </c>
      <c r="C4">
        <v>256</v>
      </c>
      <c r="D4">
        <v>0</v>
      </c>
      <c r="E4">
        <v>285</v>
      </c>
      <c r="F4">
        <v>186</v>
      </c>
      <c r="G4">
        <v>299</v>
      </c>
      <c r="H4">
        <v>280</v>
      </c>
      <c r="I4">
        <v>541</v>
      </c>
      <c r="J4">
        <v>198</v>
      </c>
      <c r="K4">
        <v>126</v>
      </c>
      <c r="L4">
        <v>569</v>
      </c>
      <c r="M4">
        <v>200</v>
      </c>
      <c r="N4">
        <v>104</v>
      </c>
      <c r="O4">
        <v>269</v>
      </c>
      <c r="P4">
        <v>440</v>
      </c>
      <c r="Q4">
        <v>342</v>
      </c>
    </row>
    <row r="5" spans="1:17" x14ac:dyDescent="0.3">
      <c r="A5" t="s">
        <v>6</v>
      </c>
      <c r="B5" t="s">
        <v>8</v>
      </c>
      <c r="C5">
        <v>55</v>
      </c>
      <c r="D5">
        <v>285</v>
      </c>
      <c r="E5">
        <v>0</v>
      </c>
      <c r="F5">
        <v>237</v>
      </c>
      <c r="G5">
        <v>146</v>
      </c>
      <c r="H5">
        <v>565</v>
      </c>
      <c r="I5">
        <v>704</v>
      </c>
      <c r="J5">
        <v>474</v>
      </c>
      <c r="K5">
        <v>160</v>
      </c>
      <c r="L5">
        <v>733</v>
      </c>
      <c r="M5">
        <v>130</v>
      </c>
      <c r="N5">
        <v>389</v>
      </c>
      <c r="O5">
        <v>320</v>
      </c>
      <c r="P5">
        <v>725</v>
      </c>
      <c r="Q5">
        <v>436</v>
      </c>
    </row>
    <row r="6" spans="1:17" x14ac:dyDescent="0.3">
      <c r="A6" t="s">
        <v>9</v>
      </c>
      <c r="B6" t="s">
        <v>11</v>
      </c>
      <c r="C6">
        <v>207</v>
      </c>
      <c r="D6">
        <v>186</v>
      </c>
      <c r="E6">
        <v>237</v>
      </c>
      <c r="F6">
        <v>0</v>
      </c>
      <c r="G6">
        <v>251</v>
      </c>
      <c r="H6">
        <v>323</v>
      </c>
      <c r="I6">
        <v>473</v>
      </c>
      <c r="J6">
        <v>375</v>
      </c>
      <c r="K6">
        <v>121</v>
      </c>
      <c r="L6">
        <v>501</v>
      </c>
      <c r="M6">
        <v>143</v>
      </c>
      <c r="N6">
        <v>290</v>
      </c>
      <c r="O6">
        <v>88</v>
      </c>
      <c r="P6">
        <v>373</v>
      </c>
      <c r="Q6">
        <v>204</v>
      </c>
    </row>
    <row r="7" spans="1:17" x14ac:dyDescent="0.3">
      <c r="A7" t="s">
        <v>12</v>
      </c>
      <c r="B7" t="s">
        <v>14</v>
      </c>
      <c r="C7">
        <v>89</v>
      </c>
      <c r="D7">
        <v>299</v>
      </c>
      <c r="E7">
        <v>146</v>
      </c>
      <c r="F7">
        <v>251</v>
      </c>
      <c r="G7">
        <v>0</v>
      </c>
      <c r="H7">
        <v>568</v>
      </c>
      <c r="I7">
        <v>718</v>
      </c>
      <c r="J7">
        <v>488</v>
      </c>
      <c r="K7">
        <v>174</v>
      </c>
      <c r="L7">
        <v>747</v>
      </c>
      <c r="M7">
        <v>144</v>
      </c>
      <c r="N7">
        <v>403</v>
      </c>
      <c r="O7">
        <v>334</v>
      </c>
      <c r="P7">
        <v>618</v>
      </c>
      <c r="Q7">
        <v>450</v>
      </c>
    </row>
    <row r="8" spans="1:17" x14ac:dyDescent="0.3">
      <c r="A8" t="s">
        <v>15</v>
      </c>
      <c r="B8" t="s">
        <v>17</v>
      </c>
      <c r="C8">
        <v>535</v>
      </c>
      <c r="D8">
        <v>280</v>
      </c>
      <c r="E8">
        <v>565</v>
      </c>
      <c r="F8">
        <v>323</v>
      </c>
      <c r="G8">
        <v>568</v>
      </c>
      <c r="H8">
        <v>0</v>
      </c>
      <c r="I8">
        <v>262</v>
      </c>
      <c r="J8">
        <v>477</v>
      </c>
      <c r="K8">
        <v>405</v>
      </c>
      <c r="L8">
        <v>291</v>
      </c>
      <c r="M8">
        <v>479</v>
      </c>
      <c r="N8">
        <v>265</v>
      </c>
      <c r="O8">
        <v>294</v>
      </c>
      <c r="P8">
        <v>161</v>
      </c>
      <c r="Q8">
        <v>183</v>
      </c>
    </row>
    <row r="9" spans="1:17" x14ac:dyDescent="0.3">
      <c r="A9" t="s">
        <v>56</v>
      </c>
      <c r="B9" t="s">
        <v>20</v>
      </c>
      <c r="C9">
        <v>675</v>
      </c>
      <c r="D9">
        <v>541</v>
      </c>
      <c r="E9">
        <v>704</v>
      </c>
      <c r="F9">
        <v>473</v>
      </c>
      <c r="G9">
        <v>718</v>
      </c>
      <c r="H9">
        <v>262</v>
      </c>
      <c r="I9">
        <v>0</v>
      </c>
      <c r="J9">
        <v>739</v>
      </c>
      <c r="K9">
        <v>576</v>
      </c>
      <c r="L9">
        <v>102</v>
      </c>
      <c r="M9">
        <v>611</v>
      </c>
      <c r="N9">
        <v>527</v>
      </c>
      <c r="O9">
        <v>444</v>
      </c>
      <c r="P9">
        <v>101</v>
      </c>
      <c r="Q9">
        <v>333</v>
      </c>
    </row>
    <row r="10" spans="1:17" x14ac:dyDescent="0.3">
      <c r="A10" t="s">
        <v>21</v>
      </c>
      <c r="B10" t="s">
        <v>23</v>
      </c>
      <c r="C10">
        <v>445</v>
      </c>
      <c r="D10">
        <v>198</v>
      </c>
      <c r="E10">
        <v>474</v>
      </c>
      <c r="F10">
        <v>375</v>
      </c>
      <c r="G10">
        <v>488</v>
      </c>
      <c r="H10">
        <v>477</v>
      </c>
      <c r="I10">
        <v>739</v>
      </c>
      <c r="J10">
        <v>0</v>
      </c>
      <c r="K10">
        <v>315</v>
      </c>
      <c r="L10">
        <v>767</v>
      </c>
      <c r="M10">
        <v>389</v>
      </c>
      <c r="N10">
        <v>302</v>
      </c>
      <c r="O10">
        <v>458</v>
      </c>
      <c r="P10">
        <v>638</v>
      </c>
      <c r="Q10">
        <v>539</v>
      </c>
    </row>
    <row r="11" spans="1:17" x14ac:dyDescent="0.3">
      <c r="A11" t="s">
        <v>57</v>
      </c>
      <c r="B11" t="s">
        <v>26</v>
      </c>
      <c r="C11">
        <v>131</v>
      </c>
      <c r="D11">
        <v>126</v>
      </c>
      <c r="E11">
        <v>160</v>
      </c>
      <c r="F11">
        <v>121</v>
      </c>
      <c r="G11">
        <v>174</v>
      </c>
      <c r="H11">
        <v>405</v>
      </c>
      <c r="I11">
        <v>576</v>
      </c>
      <c r="J11">
        <v>315</v>
      </c>
      <c r="K11">
        <v>0</v>
      </c>
      <c r="L11">
        <v>604</v>
      </c>
      <c r="M11">
        <v>75</v>
      </c>
      <c r="N11">
        <v>230</v>
      </c>
      <c r="O11">
        <v>191</v>
      </c>
      <c r="P11">
        <v>475</v>
      </c>
      <c r="Q11">
        <v>320</v>
      </c>
    </row>
    <row r="12" spans="1:17" x14ac:dyDescent="0.3">
      <c r="A12" t="s">
        <v>27</v>
      </c>
      <c r="B12" t="s">
        <v>29</v>
      </c>
      <c r="C12">
        <v>703</v>
      </c>
      <c r="D12">
        <v>569</v>
      </c>
      <c r="E12">
        <v>733</v>
      </c>
      <c r="F12">
        <v>501</v>
      </c>
      <c r="G12">
        <v>747</v>
      </c>
      <c r="H12">
        <v>291</v>
      </c>
      <c r="I12">
        <v>102</v>
      </c>
      <c r="J12">
        <v>767</v>
      </c>
      <c r="K12">
        <v>604</v>
      </c>
      <c r="L12">
        <v>0</v>
      </c>
      <c r="M12">
        <v>639</v>
      </c>
      <c r="N12">
        <v>555</v>
      </c>
      <c r="O12">
        <v>473</v>
      </c>
      <c r="P12">
        <v>130</v>
      </c>
      <c r="Q12">
        <v>362</v>
      </c>
    </row>
    <row r="13" spans="1:17" x14ac:dyDescent="0.3">
      <c r="A13" t="s">
        <v>30</v>
      </c>
      <c r="B13" t="s">
        <v>32</v>
      </c>
      <c r="C13">
        <v>100</v>
      </c>
      <c r="D13">
        <v>200</v>
      </c>
      <c r="E13">
        <v>130</v>
      </c>
      <c r="F13">
        <v>143</v>
      </c>
      <c r="G13">
        <v>144</v>
      </c>
      <c r="H13">
        <v>479</v>
      </c>
      <c r="I13">
        <v>611</v>
      </c>
      <c r="J13">
        <v>389</v>
      </c>
      <c r="K13">
        <v>75</v>
      </c>
      <c r="L13">
        <v>639</v>
      </c>
      <c r="M13">
        <v>0</v>
      </c>
      <c r="N13">
        <v>302</v>
      </c>
      <c r="O13">
        <v>225</v>
      </c>
      <c r="P13">
        <v>510</v>
      </c>
      <c r="Q13">
        <v>342</v>
      </c>
    </row>
    <row r="14" spans="1:17" x14ac:dyDescent="0.3">
      <c r="A14" t="s">
        <v>33</v>
      </c>
      <c r="B14" t="s">
        <v>35</v>
      </c>
      <c r="C14">
        <v>360</v>
      </c>
      <c r="D14">
        <v>104</v>
      </c>
      <c r="E14">
        <v>389</v>
      </c>
      <c r="F14">
        <v>290</v>
      </c>
      <c r="G14">
        <v>403</v>
      </c>
      <c r="H14">
        <v>265</v>
      </c>
      <c r="I14">
        <v>527</v>
      </c>
      <c r="J14">
        <v>302</v>
      </c>
      <c r="K14">
        <v>230</v>
      </c>
      <c r="L14">
        <v>555</v>
      </c>
      <c r="M14">
        <v>302</v>
      </c>
      <c r="N14">
        <v>0</v>
      </c>
      <c r="O14">
        <v>340</v>
      </c>
      <c r="P14">
        <v>426</v>
      </c>
      <c r="Q14">
        <v>411</v>
      </c>
    </row>
    <row r="15" spans="1:17" x14ac:dyDescent="0.3">
      <c r="A15" t="s">
        <v>36</v>
      </c>
      <c r="B15" t="s">
        <v>38</v>
      </c>
      <c r="C15">
        <v>290</v>
      </c>
      <c r="D15">
        <v>269</v>
      </c>
      <c r="E15">
        <v>320</v>
      </c>
      <c r="F15">
        <v>88</v>
      </c>
      <c r="G15">
        <v>334</v>
      </c>
      <c r="H15">
        <v>294</v>
      </c>
      <c r="I15">
        <v>444</v>
      </c>
      <c r="J15">
        <v>458</v>
      </c>
      <c r="K15">
        <v>191</v>
      </c>
      <c r="L15">
        <v>473</v>
      </c>
      <c r="M15">
        <v>225</v>
      </c>
      <c r="N15">
        <v>340</v>
      </c>
      <c r="O15">
        <v>0</v>
      </c>
      <c r="P15">
        <v>344</v>
      </c>
      <c r="Q15">
        <v>116</v>
      </c>
    </row>
    <row r="16" spans="1:17" x14ac:dyDescent="0.3">
      <c r="A16" t="s">
        <v>39</v>
      </c>
      <c r="B16" t="s">
        <v>41</v>
      </c>
      <c r="C16">
        <v>574</v>
      </c>
      <c r="D16">
        <v>440</v>
      </c>
      <c r="E16">
        <v>725</v>
      </c>
      <c r="F16">
        <v>373</v>
      </c>
      <c r="G16">
        <v>618</v>
      </c>
      <c r="H16">
        <v>161</v>
      </c>
      <c r="I16">
        <v>101</v>
      </c>
      <c r="J16">
        <v>638</v>
      </c>
      <c r="K16">
        <v>475</v>
      </c>
      <c r="L16">
        <v>130</v>
      </c>
      <c r="M16">
        <v>510</v>
      </c>
      <c r="N16">
        <v>426</v>
      </c>
      <c r="O16">
        <v>344</v>
      </c>
      <c r="P16">
        <v>0</v>
      </c>
      <c r="Q16">
        <v>233</v>
      </c>
    </row>
    <row r="17" spans="1:17" x14ac:dyDescent="0.3">
      <c r="A17" t="s">
        <v>42</v>
      </c>
      <c r="B17" t="s">
        <v>44</v>
      </c>
      <c r="C17">
        <v>406</v>
      </c>
      <c r="D17">
        <v>342</v>
      </c>
      <c r="E17">
        <v>436</v>
      </c>
      <c r="F17">
        <v>204</v>
      </c>
      <c r="G17">
        <v>450</v>
      </c>
      <c r="H17">
        <v>183</v>
      </c>
      <c r="I17">
        <v>333</v>
      </c>
      <c r="J17">
        <v>539</v>
      </c>
      <c r="K17">
        <v>320</v>
      </c>
      <c r="L17">
        <v>362</v>
      </c>
      <c r="M17">
        <v>342</v>
      </c>
      <c r="N17">
        <v>411</v>
      </c>
      <c r="O17">
        <v>116</v>
      </c>
      <c r="P17">
        <v>233</v>
      </c>
      <c r="Q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AA3-0A8E-46BC-9CD4-4B94D9335C5C}">
  <dimension ref="A2:DC47"/>
  <sheetViews>
    <sheetView workbookViewId="0">
      <selection activeCell="A26" sqref="A26"/>
    </sheetView>
  </sheetViews>
  <sheetFormatPr defaultRowHeight="14.4" x14ac:dyDescent="0.3"/>
  <cols>
    <col min="2" max="107" width="4.5546875" bestFit="1" customWidth="1"/>
  </cols>
  <sheetData>
    <row r="2" spans="1:107" x14ac:dyDescent="0.3">
      <c r="A2" t="s">
        <v>53</v>
      </c>
      <c r="B2" s="9">
        <f t="shared" ref="B2:AG2" si="0">SUM(B3:B12)</f>
        <v>6</v>
      </c>
      <c r="C2" s="9">
        <f t="shared" si="0"/>
        <v>3</v>
      </c>
      <c r="D2" s="9">
        <f t="shared" si="0"/>
        <v>6</v>
      </c>
      <c r="E2" s="9">
        <f t="shared" si="0"/>
        <v>8</v>
      </c>
      <c r="F2" s="9">
        <f t="shared" si="0"/>
        <v>1</v>
      </c>
      <c r="G2" s="9">
        <f t="shared" si="0"/>
        <v>5</v>
      </c>
      <c r="H2" s="9">
        <f t="shared" si="0"/>
        <v>7</v>
      </c>
      <c r="I2" s="9">
        <f t="shared" si="0"/>
        <v>4</v>
      </c>
      <c r="J2" s="9">
        <f t="shared" si="0"/>
        <v>4</v>
      </c>
      <c r="K2" s="9">
        <f t="shared" si="0"/>
        <v>8</v>
      </c>
      <c r="L2" s="9">
        <f t="shared" si="0"/>
        <v>6</v>
      </c>
      <c r="M2" s="9">
        <f t="shared" si="0"/>
        <v>6</v>
      </c>
      <c r="N2" s="9">
        <f t="shared" si="0"/>
        <v>4</v>
      </c>
      <c r="O2" s="9">
        <f t="shared" si="0"/>
        <v>3</v>
      </c>
      <c r="P2" s="9">
        <f t="shared" si="0"/>
        <v>6</v>
      </c>
      <c r="Q2" s="9">
        <f t="shared" si="0"/>
        <v>4</v>
      </c>
      <c r="R2" s="9">
        <f t="shared" si="0"/>
        <v>5</v>
      </c>
      <c r="S2" s="9">
        <f t="shared" si="0"/>
        <v>6</v>
      </c>
      <c r="T2" s="9">
        <f t="shared" si="0"/>
        <v>8</v>
      </c>
      <c r="U2" s="9">
        <f t="shared" si="0"/>
        <v>5</v>
      </c>
      <c r="V2" s="9">
        <f t="shared" si="0"/>
        <v>4</v>
      </c>
      <c r="W2" s="9">
        <f t="shared" si="0"/>
        <v>4</v>
      </c>
      <c r="X2" s="9">
        <f t="shared" si="0"/>
        <v>2</v>
      </c>
      <c r="Y2" s="9">
        <f t="shared" si="0"/>
        <v>6</v>
      </c>
      <c r="Z2" s="9">
        <f t="shared" si="0"/>
        <v>5</v>
      </c>
      <c r="AA2" s="9">
        <f t="shared" si="0"/>
        <v>5</v>
      </c>
      <c r="AB2" s="9">
        <f t="shared" si="0"/>
        <v>5</v>
      </c>
      <c r="AC2" s="9">
        <f t="shared" si="0"/>
        <v>6</v>
      </c>
      <c r="AD2" s="9">
        <f t="shared" si="0"/>
        <v>5</v>
      </c>
      <c r="AE2" s="9">
        <f t="shared" si="0"/>
        <v>6</v>
      </c>
      <c r="AF2" s="9">
        <f t="shared" si="0"/>
        <v>5</v>
      </c>
      <c r="AG2" s="9">
        <f t="shared" si="0"/>
        <v>5</v>
      </c>
      <c r="AH2" s="9">
        <f t="shared" ref="AH2:BM2" si="1">SUM(AH3:AH12)</f>
        <v>8</v>
      </c>
      <c r="AI2" s="9">
        <f t="shared" si="1"/>
        <v>8</v>
      </c>
      <c r="AJ2" s="9">
        <f t="shared" si="1"/>
        <v>7</v>
      </c>
      <c r="AK2" s="9">
        <f t="shared" si="1"/>
        <v>4</v>
      </c>
      <c r="AL2" s="9">
        <f t="shared" si="1"/>
        <v>4</v>
      </c>
      <c r="AM2" s="9">
        <f t="shared" si="1"/>
        <v>5</v>
      </c>
      <c r="AN2" s="9">
        <f t="shared" si="1"/>
        <v>5</v>
      </c>
      <c r="AO2" s="9">
        <f t="shared" si="1"/>
        <v>8</v>
      </c>
      <c r="AP2" s="9">
        <f t="shared" si="1"/>
        <v>8</v>
      </c>
      <c r="AQ2" s="9">
        <f t="shared" si="1"/>
        <v>3</v>
      </c>
      <c r="AR2" s="9">
        <f t="shared" si="1"/>
        <v>4</v>
      </c>
      <c r="AS2" s="9">
        <f t="shared" si="1"/>
        <v>4</v>
      </c>
      <c r="AT2" s="9">
        <f t="shared" si="1"/>
        <v>4</v>
      </c>
      <c r="AU2" s="9">
        <f t="shared" si="1"/>
        <v>4</v>
      </c>
      <c r="AV2" s="9">
        <f t="shared" si="1"/>
        <v>8</v>
      </c>
      <c r="AW2" s="9">
        <f t="shared" si="1"/>
        <v>7</v>
      </c>
      <c r="AX2" s="9">
        <f t="shared" si="1"/>
        <v>3</v>
      </c>
      <c r="AY2" s="9">
        <f t="shared" si="1"/>
        <v>5</v>
      </c>
      <c r="AZ2" s="9">
        <f t="shared" si="1"/>
        <v>3</v>
      </c>
      <c r="BA2" s="9">
        <f t="shared" si="1"/>
        <v>4</v>
      </c>
      <c r="BB2" s="9">
        <f t="shared" si="1"/>
        <v>2</v>
      </c>
      <c r="BC2" s="9">
        <f t="shared" si="1"/>
        <v>8</v>
      </c>
      <c r="BD2" s="9">
        <f t="shared" si="1"/>
        <v>2</v>
      </c>
      <c r="BE2" s="9">
        <f t="shared" si="1"/>
        <v>4</v>
      </c>
      <c r="BF2" s="9">
        <f t="shared" si="1"/>
        <v>6</v>
      </c>
      <c r="BG2" s="9">
        <f t="shared" si="1"/>
        <v>7</v>
      </c>
      <c r="BH2" s="9">
        <f t="shared" si="1"/>
        <v>5</v>
      </c>
      <c r="BI2" s="9">
        <f t="shared" si="1"/>
        <v>4</v>
      </c>
      <c r="BJ2" s="9">
        <f t="shared" si="1"/>
        <v>2</v>
      </c>
      <c r="BK2" s="9">
        <f t="shared" si="1"/>
        <v>5</v>
      </c>
      <c r="BL2" s="9">
        <f t="shared" si="1"/>
        <v>8</v>
      </c>
      <c r="BM2" s="9">
        <f t="shared" si="1"/>
        <v>6</v>
      </c>
      <c r="BN2" s="9">
        <f t="shared" ref="BN2:CS2" si="2">SUM(BN3:BN12)</f>
        <v>6</v>
      </c>
      <c r="BO2" s="9">
        <f t="shared" si="2"/>
        <v>6</v>
      </c>
      <c r="BP2" s="9">
        <f t="shared" si="2"/>
        <v>5</v>
      </c>
      <c r="BQ2" s="9">
        <f t="shared" si="2"/>
        <v>6</v>
      </c>
      <c r="BR2" s="9">
        <f t="shared" si="2"/>
        <v>7</v>
      </c>
      <c r="BS2" s="9">
        <f t="shared" si="2"/>
        <v>7</v>
      </c>
      <c r="BT2" s="9">
        <f t="shared" si="2"/>
        <v>6</v>
      </c>
      <c r="BU2" s="9">
        <f t="shared" si="2"/>
        <v>5</v>
      </c>
      <c r="BV2" s="9">
        <f t="shared" si="2"/>
        <v>5</v>
      </c>
      <c r="BW2" s="9">
        <f t="shared" si="2"/>
        <v>5</v>
      </c>
      <c r="BX2" s="9">
        <f t="shared" si="2"/>
        <v>8</v>
      </c>
      <c r="BY2" s="9">
        <f t="shared" si="2"/>
        <v>5</v>
      </c>
      <c r="BZ2" s="9">
        <f t="shared" si="2"/>
        <v>6</v>
      </c>
      <c r="CA2" s="9">
        <f t="shared" si="2"/>
        <v>3</v>
      </c>
      <c r="CB2" s="9">
        <f t="shared" si="2"/>
        <v>6</v>
      </c>
      <c r="CC2" s="9">
        <f t="shared" si="2"/>
        <v>3</v>
      </c>
      <c r="CD2" s="9">
        <f t="shared" si="2"/>
        <v>5</v>
      </c>
      <c r="CE2" s="9">
        <f t="shared" si="2"/>
        <v>6</v>
      </c>
      <c r="CF2" s="9">
        <f t="shared" si="2"/>
        <v>3</v>
      </c>
      <c r="CG2" s="9">
        <f t="shared" si="2"/>
        <v>7</v>
      </c>
      <c r="CH2" s="9">
        <f t="shared" si="2"/>
        <v>5</v>
      </c>
      <c r="CI2" s="9">
        <f t="shared" si="2"/>
        <v>4</v>
      </c>
      <c r="CJ2" s="9">
        <f t="shared" si="2"/>
        <v>4</v>
      </c>
      <c r="CK2" s="9">
        <f t="shared" si="2"/>
        <v>7</v>
      </c>
      <c r="CL2" s="9">
        <f t="shared" si="2"/>
        <v>7</v>
      </c>
      <c r="CM2" s="9">
        <f t="shared" si="2"/>
        <v>6</v>
      </c>
      <c r="CN2" s="9">
        <f t="shared" si="2"/>
        <v>4</v>
      </c>
      <c r="CO2" s="9">
        <f t="shared" si="2"/>
        <v>4</v>
      </c>
      <c r="CP2" s="9">
        <f t="shared" si="2"/>
        <v>3</v>
      </c>
      <c r="CQ2" s="9">
        <f t="shared" si="2"/>
        <v>2</v>
      </c>
      <c r="CR2" s="9">
        <f t="shared" si="2"/>
        <v>4</v>
      </c>
      <c r="CS2" s="9">
        <f t="shared" si="2"/>
        <v>6</v>
      </c>
      <c r="CT2" s="9">
        <f t="shared" ref="CT2:DC2" si="3">SUM(CT3:CT12)</f>
        <v>5</v>
      </c>
      <c r="CU2" s="9">
        <f t="shared" si="3"/>
        <v>4</v>
      </c>
      <c r="CV2" s="9">
        <f t="shared" si="3"/>
        <v>4</v>
      </c>
      <c r="CW2" s="9">
        <f t="shared" si="3"/>
        <v>3</v>
      </c>
      <c r="CX2" s="9">
        <f t="shared" si="3"/>
        <v>3</v>
      </c>
      <c r="CY2" s="9">
        <f t="shared" si="3"/>
        <v>5</v>
      </c>
      <c r="CZ2" s="9">
        <f t="shared" si="3"/>
        <v>7</v>
      </c>
      <c r="DA2" s="9">
        <f t="shared" si="3"/>
        <v>5</v>
      </c>
      <c r="DB2" s="9">
        <f t="shared" si="3"/>
        <v>9</v>
      </c>
      <c r="DC2" s="9">
        <f t="shared" si="3"/>
        <v>4</v>
      </c>
    </row>
    <row r="3" spans="1:107" x14ac:dyDescent="0.3">
      <c r="B3">
        <v>1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0</v>
      </c>
      <c r="AD3">
        <v>1</v>
      </c>
      <c r="AE3">
        <v>0</v>
      </c>
      <c r="AF3">
        <v>0</v>
      </c>
      <c r="AG3">
        <v>0</v>
      </c>
      <c r="AH3">
        <v>1</v>
      </c>
      <c r="AI3">
        <v>1</v>
      </c>
      <c r="AJ3">
        <v>1</v>
      </c>
      <c r="AK3">
        <v>0</v>
      </c>
      <c r="AL3">
        <v>1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1</v>
      </c>
      <c r="AT3">
        <v>0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0</v>
      </c>
      <c r="BH3">
        <v>0</v>
      </c>
      <c r="BI3">
        <v>1</v>
      </c>
      <c r="BJ3">
        <v>0</v>
      </c>
      <c r="BK3">
        <v>1</v>
      </c>
      <c r="BL3">
        <v>1</v>
      </c>
      <c r="BM3">
        <v>1</v>
      </c>
      <c r="BN3">
        <v>1</v>
      </c>
      <c r="BO3">
        <v>0</v>
      </c>
      <c r="BP3">
        <v>0</v>
      </c>
      <c r="BQ3">
        <v>1</v>
      </c>
      <c r="BR3">
        <v>0</v>
      </c>
      <c r="BS3">
        <v>1</v>
      </c>
      <c r="BT3">
        <v>1</v>
      </c>
      <c r="BU3">
        <v>0</v>
      </c>
      <c r="BV3">
        <v>0</v>
      </c>
      <c r="BW3">
        <v>1</v>
      </c>
      <c r="BX3">
        <v>1</v>
      </c>
      <c r="BY3">
        <v>1</v>
      </c>
      <c r="BZ3">
        <v>0</v>
      </c>
      <c r="CA3">
        <v>0</v>
      </c>
      <c r="CB3">
        <v>1</v>
      </c>
      <c r="CC3">
        <v>1</v>
      </c>
      <c r="CD3">
        <v>0</v>
      </c>
      <c r="CE3">
        <v>1</v>
      </c>
      <c r="CF3">
        <v>0</v>
      </c>
      <c r="CG3">
        <v>1</v>
      </c>
      <c r="CH3">
        <v>0</v>
      </c>
      <c r="CI3">
        <v>0</v>
      </c>
      <c r="CJ3">
        <v>0</v>
      </c>
      <c r="CK3">
        <v>1</v>
      </c>
      <c r="CL3">
        <v>1</v>
      </c>
      <c r="CM3">
        <v>1</v>
      </c>
      <c r="CN3">
        <v>0</v>
      </c>
      <c r="CO3">
        <v>1</v>
      </c>
      <c r="CP3">
        <v>1</v>
      </c>
      <c r="CQ3">
        <v>0</v>
      </c>
      <c r="CR3">
        <v>1</v>
      </c>
      <c r="CS3">
        <v>1</v>
      </c>
      <c r="CT3">
        <v>0</v>
      </c>
      <c r="CU3">
        <v>0</v>
      </c>
      <c r="CV3">
        <v>0</v>
      </c>
      <c r="CW3">
        <v>1</v>
      </c>
      <c r="CX3">
        <v>1</v>
      </c>
      <c r="CY3">
        <v>0</v>
      </c>
      <c r="CZ3">
        <v>1</v>
      </c>
      <c r="DA3">
        <v>1</v>
      </c>
      <c r="DB3">
        <v>1</v>
      </c>
      <c r="DC3">
        <v>1</v>
      </c>
    </row>
    <row r="4" spans="1:107" x14ac:dyDescent="0.3"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0</v>
      </c>
      <c r="AE4">
        <v>1</v>
      </c>
      <c r="AF4">
        <v>1</v>
      </c>
      <c r="AG4">
        <v>0</v>
      </c>
      <c r="AH4">
        <v>1</v>
      </c>
      <c r="AI4">
        <v>1</v>
      </c>
      <c r="AJ4">
        <v>1</v>
      </c>
      <c r="AK4">
        <v>0</v>
      </c>
      <c r="AL4">
        <v>1</v>
      </c>
      <c r="AM4">
        <v>0</v>
      </c>
      <c r="AN4">
        <v>0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1</v>
      </c>
      <c r="AX4">
        <v>1</v>
      </c>
      <c r="AY4">
        <v>0</v>
      </c>
      <c r="AZ4">
        <v>0</v>
      </c>
      <c r="BA4">
        <v>1</v>
      </c>
      <c r="BB4">
        <v>1</v>
      </c>
      <c r="BC4">
        <v>1</v>
      </c>
      <c r="BD4">
        <v>0</v>
      </c>
      <c r="BE4">
        <v>1</v>
      </c>
      <c r="BF4">
        <v>1</v>
      </c>
      <c r="BG4">
        <v>1</v>
      </c>
      <c r="BH4">
        <v>0</v>
      </c>
      <c r="BI4">
        <v>0</v>
      </c>
      <c r="BJ4">
        <v>0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0</v>
      </c>
      <c r="BR4">
        <v>1</v>
      </c>
      <c r="BS4">
        <v>1</v>
      </c>
      <c r="BT4">
        <v>1</v>
      </c>
      <c r="BU4">
        <v>1</v>
      </c>
      <c r="BV4">
        <v>0</v>
      </c>
      <c r="BW4">
        <v>0</v>
      </c>
      <c r="BX4">
        <v>1</v>
      </c>
      <c r="BY4">
        <v>1</v>
      </c>
      <c r="BZ4">
        <v>0</v>
      </c>
      <c r="CA4">
        <v>1</v>
      </c>
      <c r="CB4">
        <v>0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0</v>
      </c>
      <c r="CJ4">
        <v>1</v>
      </c>
      <c r="CK4">
        <v>1</v>
      </c>
      <c r="CL4">
        <v>1</v>
      </c>
      <c r="CM4">
        <v>0</v>
      </c>
      <c r="CN4">
        <v>1</v>
      </c>
      <c r="CO4">
        <v>0</v>
      </c>
      <c r="CP4">
        <v>1</v>
      </c>
      <c r="CQ4">
        <v>0</v>
      </c>
      <c r="CR4">
        <v>0</v>
      </c>
      <c r="CS4">
        <v>1</v>
      </c>
      <c r="CT4">
        <v>0</v>
      </c>
      <c r="CU4">
        <v>0</v>
      </c>
      <c r="CV4">
        <v>1</v>
      </c>
      <c r="CW4">
        <v>0</v>
      </c>
      <c r="CX4">
        <v>1</v>
      </c>
      <c r="CY4">
        <v>0</v>
      </c>
      <c r="CZ4">
        <v>1</v>
      </c>
      <c r="DA4">
        <v>0</v>
      </c>
      <c r="DB4">
        <v>1</v>
      </c>
      <c r="DC4">
        <v>1</v>
      </c>
    </row>
    <row r="5" spans="1:107" x14ac:dyDescent="0.3"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1</v>
      </c>
      <c r="AP5">
        <v>1</v>
      </c>
      <c r="AQ5">
        <v>0</v>
      </c>
      <c r="AR5">
        <v>1</v>
      </c>
      <c r="AS5">
        <v>1</v>
      </c>
      <c r="AT5">
        <v>1</v>
      </c>
      <c r="AU5">
        <v>0</v>
      </c>
      <c r="AV5">
        <v>1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1</v>
      </c>
      <c r="BD5">
        <v>0</v>
      </c>
      <c r="BE5">
        <v>0</v>
      </c>
      <c r="BF5">
        <v>1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0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0</v>
      </c>
      <c r="CB5">
        <v>1</v>
      </c>
      <c r="CC5">
        <v>0</v>
      </c>
      <c r="CD5">
        <v>0</v>
      </c>
      <c r="CE5">
        <v>1</v>
      </c>
      <c r="CF5">
        <v>0</v>
      </c>
      <c r="CG5">
        <v>1</v>
      </c>
      <c r="CH5">
        <v>0</v>
      </c>
      <c r="CI5">
        <v>0</v>
      </c>
      <c r="CJ5">
        <v>1</v>
      </c>
      <c r="CK5">
        <v>1</v>
      </c>
      <c r="CL5">
        <v>1</v>
      </c>
      <c r="CM5">
        <v>0</v>
      </c>
      <c r="CN5">
        <v>1</v>
      </c>
      <c r="CO5">
        <v>0</v>
      </c>
      <c r="CP5">
        <v>0</v>
      </c>
      <c r="CQ5">
        <v>1</v>
      </c>
      <c r="CR5">
        <v>0</v>
      </c>
      <c r="CS5">
        <v>0</v>
      </c>
      <c r="CT5">
        <v>1</v>
      </c>
      <c r="CU5">
        <v>1</v>
      </c>
      <c r="CV5">
        <v>0</v>
      </c>
      <c r="CW5">
        <v>1</v>
      </c>
      <c r="CX5">
        <v>1</v>
      </c>
      <c r="CY5">
        <v>0</v>
      </c>
      <c r="CZ5">
        <v>0</v>
      </c>
      <c r="DA5">
        <v>1</v>
      </c>
      <c r="DB5">
        <v>1</v>
      </c>
      <c r="DC5">
        <v>1</v>
      </c>
    </row>
    <row r="6" spans="1:107" x14ac:dyDescent="0.3"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  <c r="Q6">
        <v>1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0</v>
      </c>
      <c r="AO6">
        <v>1</v>
      </c>
      <c r="AP6">
        <v>1</v>
      </c>
      <c r="AQ6">
        <v>0</v>
      </c>
      <c r="AR6">
        <v>1</v>
      </c>
      <c r="AS6">
        <v>1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1</v>
      </c>
      <c r="BD6">
        <v>0</v>
      </c>
      <c r="BE6">
        <v>1</v>
      </c>
      <c r="BF6">
        <v>1</v>
      </c>
      <c r="BG6">
        <v>0</v>
      </c>
      <c r="BH6">
        <v>1</v>
      </c>
      <c r="BI6">
        <v>0</v>
      </c>
      <c r="BJ6">
        <v>0</v>
      </c>
      <c r="BK6">
        <v>1</v>
      </c>
      <c r="BL6">
        <v>1</v>
      </c>
      <c r="BM6">
        <v>0</v>
      </c>
      <c r="BN6">
        <v>0</v>
      </c>
      <c r="BO6">
        <v>1</v>
      </c>
      <c r="BP6">
        <v>0</v>
      </c>
      <c r="BQ6">
        <v>1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1</v>
      </c>
      <c r="CB6">
        <v>1</v>
      </c>
      <c r="CC6">
        <v>0</v>
      </c>
      <c r="CD6">
        <v>1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1</v>
      </c>
      <c r="CL6">
        <v>0</v>
      </c>
      <c r="CM6">
        <v>1</v>
      </c>
      <c r="CN6">
        <v>1</v>
      </c>
      <c r="CO6">
        <v>1</v>
      </c>
      <c r="CP6">
        <v>0</v>
      </c>
      <c r="CQ6">
        <v>0</v>
      </c>
      <c r="CR6">
        <v>1</v>
      </c>
      <c r="CS6">
        <v>0</v>
      </c>
      <c r="CT6">
        <v>1</v>
      </c>
      <c r="CU6">
        <v>0</v>
      </c>
      <c r="CV6">
        <v>1</v>
      </c>
      <c r="CW6">
        <v>0</v>
      </c>
      <c r="CX6">
        <v>0</v>
      </c>
      <c r="CY6">
        <v>1</v>
      </c>
      <c r="CZ6">
        <v>1</v>
      </c>
      <c r="DA6">
        <v>1</v>
      </c>
      <c r="DB6">
        <v>1</v>
      </c>
      <c r="DC6">
        <v>0</v>
      </c>
    </row>
    <row r="7" spans="1:107" x14ac:dyDescent="0.3"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0</v>
      </c>
      <c r="AY7">
        <v>1</v>
      </c>
      <c r="AZ7">
        <v>1</v>
      </c>
      <c r="BA7">
        <v>1</v>
      </c>
      <c r="BB7">
        <v>1</v>
      </c>
      <c r="BC7">
        <v>1</v>
      </c>
      <c r="BD7">
        <v>0</v>
      </c>
      <c r="BE7">
        <v>0</v>
      </c>
      <c r="BF7">
        <v>0</v>
      </c>
      <c r="BG7">
        <v>1</v>
      </c>
      <c r="BH7">
        <v>1</v>
      </c>
      <c r="BI7">
        <v>0</v>
      </c>
      <c r="BJ7">
        <v>0</v>
      </c>
      <c r="BK7">
        <v>0</v>
      </c>
      <c r="BL7">
        <v>1</v>
      </c>
      <c r="BM7">
        <v>0</v>
      </c>
      <c r="BN7">
        <v>1</v>
      </c>
      <c r="BO7">
        <v>0</v>
      </c>
      <c r="BP7">
        <v>1</v>
      </c>
      <c r="BQ7">
        <v>0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0</v>
      </c>
      <c r="CA7">
        <v>0</v>
      </c>
      <c r="CB7">
        <v>0</v>
      </c>
      <c r="CC7">
        <v>1</v>
      </c>
      <c r="CD7">
        <v>0</v>
      </c>
      <c r="CE7">
        <v>1</v>
      </c>
      <c r="CF7">
        <v>0</v>
      </c>
      <c r="CG7">
        <v>1</v>
      </c>
      <c r="CH7">
        <v>1</v>
      </c>
      <c r="CI7">
        <v>0</v>
      </c>
      <c r="CJ7">
        <v>0</v>
      </c>
      <c r="CK7">
        <v>1</v>
      </c>
      <c r="CL7">
        <v>0</v>
      </c>
      <c r="CM7">
        <v>1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1</v>
      </c>
      <c r="CU7">
        <v>1</v>
      </c>
      <c r="CV7">
        <v>0</v>
      </c>
      <c r="CW7">
        <v>1</v>
      </c>
      <c r="CX7">
        <v>0</v>
      </c>
      <c r="CY7">
        <v>1</v>
      </c>
      <c r="CZ7">
        <v>1</v>
      </c>
      <c r="DA7">
        <v>0</v>
      </c>
      <c r="DB7">
        <v>0</v>
      </c>
      <c r="DC7">
        <v>0</v>
      </c>
    </row>
    <row r="8" spans="1:107" x14ac:dyDescent="0.3">
      <c r="B8">
        <v>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0</v>
      </c>
      <c r="AP8">
        <v>1</v>
      </c>
      <c r="AQ8">
        <v>0</v>
      </c>
      <c r="AR8">
        <v>1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1</v>
      </c>
      <c r="BH8">
        <v>0</v>
      </c>
      <c r="BI8">
        <v>1</v>
      </c>
      <c r="BJ8">
        <v>0</v>
      </c>
      <c r="BK8">
        <v>0</v>
      </c>
      <c r="BL8">
        <v>0</v>
      </c>
      <c r="BM8">
        <v>1</v>
      </c>
      <c r="BN8">
        <v>1</v>
      </c>
      <c r="BO8">
        <v>0</v>
      </c>
      <c r="BP8">
        <v>1</v>
      </c>
      <c r="BQ8">
        <v>0</v>
      </c>
      <c r="BR8">
        <v>0</v>
      </c>
      <c r="BS8">
        <v>1</v>
      </c>
      <c r="BT8">
        <v>1</v>
      </c>
      <c r="BU8">
        <v>0</v>
      </c>
      <c r="BV8">
        <v>0</v>
      </c>
      <c r="BW8">
        <v>0</v>
      </c>
      <c r="BX8">
        <v>1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1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1</v>
      </c>
      <c r="CR8">
        <v>1</v>
      </c>
      <c r="CS8">
        <v>1</v>
      </c>
      <c r="CT8">
        <v>0</v>
      </c>
      <c r="CU8">
        <v>1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1</v>
      </c>
      <c r="DC8">
        <v>0</v>
      </c>
    </row>
    <row r="9" spans="1:107" x14ac:dyDescent="0.3"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0</v>
      </c>
      <c r="AG9">
        <v>0</v>
      </c>
      <c r="AH9">
        <v>1</v>
      </c>
      <c r="AI9">
        <v>1</v>
      </c>
      <c r="AJ9">
        <v>1</v>
      </c>
      <c r="AK9">
        <v>1</v>
      </c>
      <c r="AL9">
        <v>0</v>
      </c>
      <c r="AM9">
        <v>1</v>
      </c>
      <c r="AN9">
        <v>1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  <c r="AV9">
        <v>1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1</v>
      </c>
      <c r="BD9">
        <v>0</v>
      </c>
      <c r="BE9">
        <v>1</v>
      </c>
      <c r="BF9">
        <v>0</v>
      </c>
      <c r="BG9">
        <v>1</v>
      </c>
      <c r="BH9">
        <v>1</v>
      </c>
      <c r="BI9">
        <v>1</v>
      </c>
      <c r="BJ9">
        <v>0</v>
      </c>
      <c r="BK9">
        <v>1</v>
      </c>
      <c r="BL9">
        <v>1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1</v>
      </c>
      <c r="CA9">
        <v>0</v>
      </c>
      <c r="CB9">
        <v>1</v>
      </c>
      <c r="CC9">
        <v>0</v>
      </c>
      <c r="CD9">
        <v>1</v>
      </c>
      <c r="CE9">
        <v>0</v>
      </c>
      <c r="CF9">
        <v>0</v>
      </c>
      <c r="CG9">
        <v>0</v>
      </c>
      <c r="CH9">
        <v>1</v>
      </c>
      <c r="CI9">
        <v>1</v>
      </c>
      <c r="CJ9">
        <v>0</v>
      </c>
      <c r="CK9">
        <v>0</v>
      </c>
      <c r="CL9">
        <v>1</v>
      </c>
      <c r="CM9">
        <v>0</v>
      </c>
      <c r="CN9">
        <v>0</v>
      </c>
      <c r="CO9">
        <v>1</v>
      </c>
      <c r="CP9">
        <v>1</v>
      </c>
      <c r="CQ9">
        <v>0</v>
      </c>
      <c r="CR9">
        <v>1</v>
      </c>
      <c r="CS9">
        <v>1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1</v>
      </c>
      <c r="DA9">
        <v>1</v>
      </c>
      <c r="DB9">
        <v>1</v>
      </c>
      <c r="DC9">
        <v>1</v>
      </c>
    </row>
    <row r="10" spans="1:107" x14ac:dyDescent="0.3"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0</v>
      </c>
      <c r="AY10">
        <v>1</v>
      </c>
      <c r="AZ10">
        <v>1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0</v>
      </c>
      <c r="BL10">
        <v>1</v>
      </c>
      <c r="BM10">
        <v>1</v>
      </c>
      <c r="BN10">
        <v>0</v>
      </c>
      <c r="BO10">
        <v>1</v>
      </c>
      <c r="BP10">
        <v>1</v>
      </c>
      <c r="BQ10">
        <v>0</v>
      </c>
      <c r="BR10">
        <v>1</v>
      </c>
      <c r="BS10">
        <v>1</v>
      </c>
      <c r="BT10">
        <v>0</v>
      </c>
      <c r="BU10">
        <v>1</v>
      </c>
      <c r="BV10">
        <v>1</v>
      </c>
      <c r="BW10">
        <v>0</v>
      </c>
      <c r="BX10">
        <v>1</v>
      </c>
      <c r="BY10">
        <v>0</v>
      </c>
      <c r="BZ10">
        <v>1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1</v>
      </c>
      <c r="CU10">
        <v>1</v>
      </c>
      <c r="CV10">
        <v>0</v>
      </c>
      <c r="CW10">
        <v>0</v>
      </c>
      <c r="CX10">
        <v>0</v>
      </c>
      <c r="CY10">
        <v>1</v>
      </c>
      <c r="CZ10">
        <v>1</v>
      </c>
      <c r="DA10">
        <v>0</v>
      </c>
      <c r="DB10">
        <v>1</v>
      </c>
      <c r="DC10">
        <v>0</v>
      </c>
    </row>
    <row r="11" spans="1:107" x14ac:dyDescent="0.3"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0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1</v>
      </c>
      <c r="BK11">
        <v>1</v>
      </c>
      <c r="BL11">
        <v>1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1</v>
      </c>
      <c r="BS11">
        <v>0</v>
      </c>
      <c r="BT11">
        <v>1</v>
      </c>
      <c r="BU11">
        <v>0</v>
      </c>
      <c r="BV11">
        <v>1</v>
      </c>
      <c r="BW11">
        <v>1</v>
      </c>
      <c r="BX11">
        <v>0</v>
      </c>
      <c r="BY11">
        <v>0</v>
      </c>
      <c r="BZ11">
        <v>1</v>
      </c>
      <c r="CA11">
        <v>1</v>
      </c>
      <c r="CB11">
        <v>1</v>
      </c>
      <c r="CC11">
        <v>0</v>
      </c>
      <c r="CD11">
        <v>0</v>
      </c>
      <c r="CE11">
        <v>1</v>
      </c>
      <c r="CF11">
        <v>1</v>
      </c>
      <c r="CG11">
        <v>1</v>
      </c>
      <c r="CH11">
        <v>1</v>
      </c>
      <c r="CI11">
        <v>0</v>
      </c>
      <c r="CJ11">
        <v>1</v>
      </c>
      <c r="CK11">
        <v>1</v>
      </c>
      <c r="CL11">
        <v>1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1</v>
      </c>
      <c r="DB11">
        <v>1</v>
      </c>
      <c r="DC11">
        <v>0</v>
      </c>
    </row>
    <row r="12" spans="1:107" x14ac:dyDescent="0.3"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1</v>
      </c>
      <c r="BO12">
        <v>1</v>
      </c>
      <c r="BP12">
        <v>0</v>
      </c>
      <c r="BQ12">
        <v>1</v>
      </c>
      <c r="BR12">
        <v>1</v>
      </c>
      <c r="BS12">
        <v>1</v>
      </c>
      <c r="BT12">
        <v>0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1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1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1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1</v>
      </c>
      <c r="DC12">
        <v>0</v>
      </c>
    </row>
    <row r="14" spans="1:107" x14ac:dyDescent="0.3">
      <c r="B14" s="14">
        <v>0.4113893948387165</v>
      </c>
      <c r="C14" s="14">
        <v>0</v>
      </c>
      <c r="D14" s="14">
        <v>0.27811418735809934</v>
      </c>
      <c r="E14" s="14">
        <v>0.12630449353802131</v>
      </c>
      <c r="F14" s="14">
        <v>0</v>
      </c>
      <c r="G14" s="14">
        <v>0</v>
      </c>
      <c r="H14" s="14">
        <v>0.59950075427802618</v>
      </c>
      <c r="I14" s="14">
        <v>0.57471575439807143</v>
      </c>
      <c r="J14" s="14">
        <v>0</v>
      </c>
      <c r="K14" s="14">
        <v>0.23833075240679102</v>
      </c>
      <c r="L14" s="14">
        <v>0</v>
      </c>
      <c r="M14" s="14">
        <v>0.65878218307236636</v>
      </c>
      <c r="N14" s="14">
        <v>0</v>
      </c>
      <c r="O14" s="14">
        <v>0.78756694075801892</v>
      </c>
      <c r="P14" s="14">
        <v>0</v>
      </c>
      <c r="Q14" s="14">
        <v>0</v>
      </c>
      <c r="R14" s="14">
        <v>0</v>
      </c>
      <c r="S14" s="14">
        <v>0</v>
      </c>
      <c r="T14" s="14">
        <v>0.74900869535709536</v>
      </c>
      <c r="U14" s="14">
        <v>0</v>
      </c>
      <c r="V14" s="14">
        <v>0</v>
      </c>
      <c r="W14" s="14">
        <v>0</v>
      </c>
      <c r="X14" s="14">
        <v>0</v>
      </c>
      <c r="Y14" s="14">
        <v>0.14428173875310191</v>
      </c>
      <c r="Z14" s="14">
        <v>0.92472761538657045</v>
      </c>
      <c r="AA14" s="14">
        <v>0.72474280443019601</v>
      </c>
      <c r="AB14" s="14">
        <v>9.2276662367328233E-2</v>
      </c>
      <c r="AC14" s="14">
        <v>0</v>
      </c>
      <c r="AD14" s="14">
        <v>0.88699368909559417</v>
      </c>
      <c r="AE14" s="14">
        <v>0</v>
      </c>
      <c r="AF14" s="14">
        <v>0</v>
      </c>
      <c r="AG14" s="14">
        <v>0</v>
      </c>
      <c r="AH14" s="14">
        <v>2.541318640762158E-2</v>
      </c>
      <c r="AI14" s="14">
        <v>2.2242628181863844E-2</v>
      </c>
      <c r="AJ14" s="14">
        <v>0.32607945207214362</v>
      </c>
      <c r="AK14" s="14">
        <v>0</v>
      </c>
      <c r="AL14" s="14">
        <v>0.19308489540321172</v>
      </c>
      <c r="AM14" s="14">
        <v>0</v>
      </c>
      <c r="AN14" s="14">
        <v>0.97806401294847656</v>
      </c>
      <c r="AO14" s="14">
        <v>0.49518795464973675</v>
      </c>
      <c r="AP14" s="14">
        <v>0</v>
      </c>
      <c r="AQ14" s="14">
        <v>0</v>
      </c>
      <c r="AR14" s="14">
        <v>0</v>
      </c>
      <c r="AS14" s="14">
        <v>0.66681170543988721</v>
      </c>
      <c r="AT14" s="14">
        <v>0</v>
      </c>
      <c r="AU14" s="14">
        <v>0.79419225131836646</v>
      </c>
      <c r="AV14" s="14">
        <v>0.72542726269258928</v>
      </c>
      <c r="AW14" s="14">
        <v>0.90336830393564482</v>
      </c>
      <c r="AX14" s="14">
        <v>0.55171790125322595</v>
      </c>
      <c r="AY14" s="14">
        <v>0.2289341431238987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0.14322149383168703</v>
      </c>
      <c r="BF14" s="14">
        <v>0.26916868557378093</v>
      </c>
      <c r="BG14" s="14">
        <v>0</v>
      </c>
      <c r="BH14" s="14">
        <v>0</v>
      </c>
      <c r="BI14" s="14">
        <v>0.94098689593464624</v>
      </c>
      <c r="BJ14" s="14">
        <v>0</v>
      </c>
      <c r="BK14" s="14">
        <v>0.28487468018394235</v>
      </c>
      <c r="BL14" s="14">
        <v>0.40804466838354891</v>
      </c>
      <c r="BM14" s="14">
        <v>0.60290090928612161</v>
      </c>
      <c r="BN14" s="14">
        <v>0.10871642198369091</v>
      </c>
      <c r="BO14" s="14">
        <v>0</v>
      </c>
      <c r="BP14" s="14">
        <v>0</v>
      </c>
      <c r="BQ14" s="14">
        <v>0.89372993625397001</v>
      </c>
      <c r="BR14" s="14">
        <v>0</v>
      </c>
      <c r="BS14" s="14">
        <v>0.79483148178082041</v>
      </c>
      <c r="BT14" s="14">
        <v>0.41803424319914051</v>
      </c>
      <c r="BU14" s="14">
        <v>0</v>
      </c>
      <c r="BV14" s="14">
        <v>0</v>
      </c>
      <c r="BW14" s="14">
        <v>0.10403525728764773</v>
      </c>
      <c r="BX14" s="14">
        <v>0.22977815273957025</v>
      </c>
      <c r="BY14" s="14">
        <v>0.61176605210393753</v>
      </c>
      <c r="BZ14" s="14">
        <v>0</v>
      </c>
      <c r="CA14" s="14">
        <v>0</v>
      </c>
      <c r="CB14" s="14">
        <v>0.73597250611930609</v>
      </c>
      <c r="CC14" s="14">
        <v>0.68814047443425319</v>
      </c>
      <c r="CD14" s="14">
        <v>0</v>
      </c>
      <c r="CE14" s="14">
        <v>0.92865186687589352</v>
      </c>
      <c r="CF14" s="14">
        <v>0</v>
      </c>
      <c r="CG14" s="14">
        <v>0.18176740707432415</v>
      </c>
      <c r="CH14" s="14">
        <v>0</v>
      </c>
      <c r="CI14" s="14">
        <v>0</v>
      </c>
      <c r="CJ14" s="14">
        <v>0</v>
      </c>
      <c r="CK14" s="14">
        <v>0.22165704227642125</v>
      </c>
      <c r="CL14" s="14">
        <v>0.88147249614852818</v>
      </c>
      <c r="CM14" s="14">
        <v>0.1207312051824847</v>
      </c>
      <c r="CN14" s="14">
        <v>0</v>
      </c>
      <c r="CO14" s="14">
        <v>0.23948356605277143</v>
      </c>
      <c r="CP14" s="14">
        <v>0.27555476470650475</v>
      </c>
      <c r="CQ14" s="14">
        <v>0</v>
      </c>
      <c r="CR14" s="14">
        <v>0.35937684485568933</v>
      </c>
      <c r="CS14" s="14">
        <v>0.66683249535850742</v>
      </c>
      <c r="CT14" s="14">
        <v>0</v>
      </c>
      <c r="CU14" s="14">
        <v>0</v>
      </c>
      <c r="CV14" s="14">
        <v>0</v>
      </c>
      <c r="CW14" s="14">
        <v>0.81493350121658703</v>
      </c>
      <c r="CX14" s="14">
        <v>0.94640287532342171</v>
      </c>
      <c r="CY14" s="14">
        <v>0</v>
      </c>
      <c r="CZ14" s="14">
        <v>0.99109037753096108</v>
      </c>
      <c r="DA14" s="14">
        <v>0.24648306077923798</v>
      </c>
      <c r="DB14" s="14">
        <v>0.90549898737524004</v>
      </c>
      <c r="DC14" s="14">
        <v>0.71634026531805106</v>
      </c>
    </row>
    <row r="15" spans="1:107" x14ac:dyDescent="0.3">
      <c r="B15" s="14">
        <v>0</v>
      </c>
      <c r="C15" s="14">
        <v>0</v>
      </c>
      <c r="D15" s="14">
        <v>0.45787530210696792</v>
      </c>
      <c r="E15" s="14">
        <v>0.91780639563680633</v>
      </c>
      <c r="F15" s="14">
        <v>0</v>
      </c>
      <c r="G15" s="14">
        <v>0</v>
      </c>
      <c r="H15" s="14">
        <v>0.75920718520675634</v>
      </c>
      <c r="I15" s="14">
        <v>0</v>
      </c>
      <c r="J15" s="14">
        <v>0</v>
      </c>
      <c r="K15" s="14">
        <v>0</v>
      </c>
      <c r="L15" s="14">
        <v>0.96311536260591701</v>
      </c>
      <c r="M15" s="14">
        <v>0</v>
      </c>
      <c r="N15" s="14">
        <v>0.82587190625643558</v>
      </c>
      <c r="O15" s="14">
        <v>0</v>
      </c>
      <c r="P15" s="14">
        <v>0.32307385906209307</v>
      </c>
      <c r="Q15" s="14">
        <v>0</v>
      </c>
      <c r="R15" s="14">
        <v>0.53313991360729818</v>
      </c>
      <c r="S15" s="14">
        <v>0.75153382205824282</v>
      </c>
      <c r="T15" s="14">
        <v>0.57108466096650423</v>
      </c>
      <c r="U15" s="14">
        <v>0</v>
      </c>
      <c r="V15" s="14">
        <v>0.5335078787352775</v>
      </c>
      <c r="W15" s="14">
        <v>0.59013047723016199</v>
      </c>
      <c r="X15" s="14">
        <v>0</v>
      </c>
      <c r="Y15" s="14">
        <v>0.53871579185188478</v>
      </c>
      <c r="Z15" s="14">
        <v>0</v>
      </c>
      <c r="AA15" s="14">
        <v>0</v>
      </c>
      <c r="AB15" s="14">
        <v>0.85404820721872421</v>
      </c>
      <c r="AC15" s="14">
        <v>0.4329804148166817</v>
      </c>
      <c r="AD15" s="14">
        <v>0</v>
      </c>
      <c r="AE15" s="14">
        <v>0.47364984866774174</v>
      </c>
      <c r="AF15" s="14">
        <v>0.37034844864964134</v>
      </c>
      <c r="AG15" s="14">
        <v>0</v>
      </c>
      <c r="AH15" s="14">
        <v>0.73572976855013783</v>
      </c>
      <c r="AI15" s="14">
        <v>9.6666603278601104E-2</v>
      </c>
      <c r="AJ15" s="14">
        <v>0.82185843635086797</v>
      </c>
      <c r="AK15" s="14">
        <v>0</v>
      </c>
      <c r="AL15" s="14">
        <v>0.41877181078423809</v>
      </c>
      <c r="AM15" s="14">
        <v>0</v>
      </c>
      <c r="AN15" s="14">
        <v>0</v>
      </c>
      <c r="AO15" s="14">
        <v>0.98997793355895469</v>
      </c>
      <c r="AP15" s="14">
        <v>0.40008853608604356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0.31678822056937983</v>
      </c>
      <c r="AW15" s="14">
        <v>0.23880431820156134</v>
      </c>
      <c r="AX15" s="14">
        <v>0.4462718138203563</v>
      </c>
      <c r="AY15" s="14">
        <v>0</v>
      </c>
      <c r="AZ15" s="14">
        <v>0</v>
      </c>
      <c r="BA15" s="14">
        <v>0.49797897043165107</v>
      </c>
      <c r="BB15" s="14">
        <v>0.22280207822025599</v>
      </c>
      <c r="BC15" s="14">
        <v>0.49805030018861374</v>
      </c>
      <c r="BD15" s="14">
        <v>0</v>
      </c>
      <c r="BE15" s="14">
        <v>0.91688407406447547</v>
      </c>
      <c r="BF15" s="14">
        <v>0.8545625976580512</v>
      </c>
      <c r="BG15" s="14">
        <v>0.93392963407740304</v>
      </c>
      <c r="BH15" s="14">
        <v>0</v>
      </c>
      <c r="BI15" s="14">
        <v>0</v>
      </c>
      <c r="BJ15" s="14">
        <v>0</v>
      </c>
      <c r="BK15" s="14">
        <v>0.39276874894516323</v>
      </c>
      <c r="BL15" s="14">
        <v>0.32337886830849416</v>
      </c>
      <c r="BM15" s="14">
        <v>0.88300614917889808</v>
      </c>
      <c r="BN15" s="14">
        <v>0.54468712409047981</v>
      </c>
      <c r="BO15" s="14">
        <v>0.67937909006248265</v>
      </c>
      <c r="BP15" s="14">
        <v>0.27046254078521081</v>
      </c>
      <c r="BQ15" s="14">
        <v>0</v>
      </c>
      <c r="BR15" s="14">
        <v>0.33320807567310307</v>
      </c>
      <c r="BS15" s="14">
        <v>0.35549695773087564</v>
      </c>
      <c r="BT15" s="14">
        <v>0.33401461565297585</v>
      </c>
      <c r="BU15" s="14">
        <v>0.2054523681907463</v>
      </c>
      <c r="BV15" s="14">
        <v>0</v>
      </c>
      <c r="BW15" s="14">
        <v>0</v>
      </c>
      <c r="BX15" s="14">
        <v>0.94553677513745316</v>
      </c>
      <c r="BY15" s="14">
        <v>0.68113947158183619</v>
      </c>
      <c r="BZ15" s="14">
        <v>0</v>
      </c>
      <c r="CA15" s="14">
        <v>0.85809431073790454</v>
      </c>
      <c r="CB15" s="14">
        <v>0</v>
      </c>
      <c r="CC15" s="14">
        <v>0.47359586219738914</v>
      </c>
      <c r="CD15" s="14">
        <v>0.66351695777890474</v>
      </c>
      <c r="CE15" s="14">
        <v>0.38010962497493683</v>
      </c>
      <c r="CF15" s="14">
        <v>0.87433909828098932</v>
      </c>
      <c r="CG15" s="14">
        <v>0.34616971496143933</v>
      </c>
      <c r="CH15" s="14">
        <v>0.14578111442455222</v>
      </c>
      <c r="CI15" s="14">
        <v>0</v>
      </c>
      <c r="CJ15" s="14">
        <v>3.3378313115523306E-2</v>
      </c>
      <c r="CK15" s="14">
        <v>0.68547169931662344</v>
      </c>
      <c r="CL15" s="14">
        <v>0.9893309436197586</v>
      </c>
      <c r="CM15" s="14">
        <v>0</v>
      </c>
      <c r="CN15" s="14">
        <v>0.68059887209375047</v>
      </c>
      <c r="CO15" s="14">
        <v>0</v>
      </c>
      <c r="CP15" s="14">
        <v>0.33067389227007271</v>
      </c>
      <c r="CQ15" s="14">
        <v>0</v>
      </c>
      <c r="CR15" s="14">
        <v>0</v>
      </c>
      <c r="CS15" s="14">
        <v>0.43913716435782735</v>
      </c>
      <c r="CT15" s="14">
        <v>0</v>
      </c>
      <c r="CU15" s="14">
        <v>0</v>
      </c>
      <c r="CV15" s="14">
        <v>0.60385103477606084</v>
      </c>
      <c r="CW15" s="14">
        <v>0</v>
      </c>
      <c r="CX15" s="14">
        <v>7.035778863411235E-2</v>
      </c>
      <c r="CY15" s="14">
        <v>0</v>
      </c>
      <c r="CZ15" s="14">
        <v>0.3767717851301613</v>
      </c>
      <c r="DA15" s="14">
        <v>0</v>
      </c>
      <c r="DB15" s="14">
        <v>0.62100780184123427</v>
      </c>
      <c r="DC15" s="14">
        <v>0.73004456192207101</v>
      </c>
    </row>
    <row r="16" spans="1:107" x14ac:dyDescent="0.3">
      <c r="B16" s="14">
        <v>0.45989020858023066</v>
      </c>
      <c r="C16" s="14">
        <v>0</v>
      </c>
      <c r="D16" s="14">
        <v>0</v>
      </c>
      <c r="E16" s="14">
        <v>0</v>
      </c>
      <c r="F16" s="14">
        <v>0</v>
      </c>
      <c r="G16" s="14">
        <v>7.792836827098748E-3</v>
      </c>
      <c r="H16" s="14">
        <v>0.87811377965995685</v>
      </c>
      <c r="I16" s="14">
        <v>0.39089782751892732</v>
      </c>
      <c r="J16" s="14">
        <v>0.6122595488626732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0.40968048235229981</v>
      </c>
      <c r="Q16" s="14">
        <v>0</v>
      </c>
      <c r="R16" s="14">
        <v>0</v>
      </c>
      <c r="S16" s="14">
        <v>0</v>
      </c>
      <c r="T16" s="14">
        <v>0.25878182164682695</v>
      </c>
      <c r="U16" s="14">
        <v>0.97604459524568721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0.40611102473321625</v>
      </c>
      <c r="AD16" s="14">
        <v>0.78580076801953846</v>
      </c>
      <c r="AE16" s="14">
        <v>0.83110836679447875</v>
      </c>
      <c r="AF16" s="14">
        <v>0.32331484760207496</v>
      </c>
      <c r="AG16" s="14">
        <v>0</v>
      </c>
      <c r="AH16" s="14">
        <v>0</v>
      </c>
      <c r="AI16" s="14">
        <v>0.76658978779276421</v>
      </c>
      <c r="AJ16" s="14">
        <v>0.43171253735859372</v>
      </c>
      <c r="AK16" s="14">
        <v>9.2904101416623308E-2</v>
      </c>
      <c r="AL16" s="14">
        <v>0</v>
      </c>
      <c r="AM16" s="14">
        <v>0</v>
      </c>
      <c r="AN16" s="14">
        <v>0</v>
      </c>
      <c r="AO16" s="14">
        <v>0.96834204419648207</v>
      </c>
      <c r="AP16" s="14">
        <v>0.51018545136946136</v>
      </c>
      <c r="AQ16" s="14">
        <v>0</v>
      </c>
      <c r="AR16" s="14">
        <v>0.57398208473236456</v>
      </c>
      <c r="AS16" s="14">
        <v>0.7564004699038287</v>
      </c>
      <c r="AT16" s="14">
        <v>0.1082111579342907</v>
      </c>
      <c r="AU16" s="14">
        <v>0</v>
      </c>
      <c r="AV16" s="14">
        <v>3.3915657321139769E-2</v>
      </c>
      <c r="AW16" s="14">
        <v>0</v>
      </c>
      <c r="AX16" s="14">
        <v>0</v>
      </c>
      <c r="AY16" s="14">
        <v>0</v>
      </c>
      <c r="AZ16" s="14">
        <v>0.72054816028671098</v>
      </c>
      <c r="BA16" s="14">
        <v>0</v>
      </c>
      <c r="BB16" s="14">
        <v>0</v>
      </c>
      <c r="BC16" s="14">
        <v>0.88079824055738554</v>
      </c>
      <c r="BD16" s="14">
        <v>0</v>
      </c>
      <c r="BE16" s="14">
        <v>0</v>
      </c>
      <c r="BF16" s="14">
        <v>0.56046313231477496</v>
      </c>
      <c r="BG16" s="14">
        <v>0.72560592930357004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0.5538292941691968</v>
      </c>
      <c r="BN16" s="14">
        <v>0.2341176304249829</v>
      </c>
      <c r="BO16" s="14">
        <v>0.5452810074593909</v>
      </c>
      <c r="BP16" s="14">
        <v>0.21136591043775688</v>
      </c>
      <c r="BQ16" s="14">
        <v>0.76827492681884602</v>
      </c>
      <c r="BR16" s="14">
        <v>0.72751127659346915</v>
      </c>
      <c r="BS16" s="14">
        <v>0</v>
      </c>
      <c r="BT16" s="14">
        <v>0.29715170482997277</v>
      </c>
      <c r="BU16" s="14">
        <v>0.91874944200341957</v>
      </c>
      <c r="BV16" s="14">
        <v>0.38471580591805632</v>
      </c>
      <c r="BW16" s="14">
        <v>4.7641393400044807E-2</v>
      </c>
      <c r="BX16" s="14">
        <v>0.13732584450749297</v>
      </c>
      <c r="BY16" s="14">
        <v>0.50584655073825169</v>
      </c>
      <c r="BZ16" s="14">
        <v>0.28618320444227907</v>
      </c>
      <c r="CA16" s="14">
        <v>0</v>
      </c>
      <c r="CB16" s="14">
        <v>0.32376275891287165</v>
      </c>
      <c r="CC16" s="14">
        <v>0</v>
      </c>
      <c r="CD16" s="14">
        <v>0</v>
      </c>
      <c r="CE16" s="14">
        <v>0.80471790214341599</v>
      </c>
      <c r="CF16" s="14">
        <v>0</v>
      </c>
      <c r="CG16" s="14">
        <v>0.73723552794219538</v>
      </c>
      <c r="CH16" s="14">
        <v>0</v>
      </c>
      <c r="CI16" s="14">
        <v>0</v>
      </c>
      <c r="CJ16" s="14">
        <v>0.74547250464061865</v>
      </c>
      <c r="CK16" s="14">
        <v>0.12218634236862524</v>
      </c>
      <c r="CL16" s="14">
        <v>0.87384638831320915</v>
      </c>
      <c r="CM16" s="14">
        <v>0</v>
      </c>
      <c r="CN16" s="14">
        <v>0.84980450004312003</v>
      </c>
      <c r="CO16" s="14">
        <v>0</v>
      </c>
      <c r="CP16" s="14">
        <v>0</v>
      </c>
      <c r="CQ16" s="14">
        <v>0.20172351650881448</v>
      </c>
      <c r="CR16" s="14">
        <v>0</v>
      </c>
      <c r="CS16" s="14">
        <v>0</v>
      </c>
      <c r="CT16" s="14">
        <v>0.91122689866563833</v>
      </c>
      <c r="CU16" s="14">
        <v>8.410214626025736E-2</v>
      </c>
      <c r="CV16" s="14">
        <v>0</v>
      </c>
      <c r="CW16" s="14">
        <v>0.19483009284386099</v>
      </c>
      <c r="CX16" s="14">
        <v>0.44664101731514072</v>
      </c>
      <c r="CY16" s="14">
        <v>0</v>
      </c>
      <c r="CZ16" s="14">
        <v>0</v>
      </c>
      <c r="DA16" s="14">
        <v>5.6618653766146831E-2</v>
      </c>
      <c r="DB16" s="14">
        <v>0.960814569372472</v>
      </c>
      <c r="DC16" s="14">
        <v>3.7435191914697574E-2</v>
      </c>
    </row>
    <row r="17" spans="2:107" x14ac:dyDescent="0.3">
      <c r="B17" s="14">
        <v>0.252607555770059</v>
      </c>
      <c r="C17" s="14">
        <v>0.48010330542805901</v>
      </c>
      <c r="D17" s="14">
        <v>0</v>
      </c>
      <c r="E17" s="14">
        <v>0.80514931467848228</v>
      </c>
      <c r="F17" s="14">
        <v>0</v>
      </c>
      <c r="G17" s="14">
        <v>0</v>
      </c>
      <c r="H17" s="14">
        <v>0.27124761442952339</v>
      </c>
      <c r="I17" s="14">
        <v>0</v>
      </c>
      <c r="J17" s="14">
        <v>0</v>
      </c>
      <c r="K17" s="14">
        <v>0.8547805263209679</v>
      </c>
      <c r="L17" s="14">
        <v>0.5937971049024221</v>
      </c>
      <c r="M17" s="14">
        <v>0</v>
      </c>
      <c r="N17" s="14">
        <v>0.66911123651702276</v>
      </c>
      <c r="O17" s="14">
        <v>5.7019192973539745E-3</v>
      </c>
      <c r="P17" s="14">
        <v>0</v>
      </c>
      <c r="Q17" s="14">
        <v>0.98870465249457118</v>
      </c>
      <c r="R17" s="14">
        <v>9.0154056740190058E-2</v>
      </c>
      <c r="S17" s="14">
        <v>0.76461004682511879</v>
      </c>
      <c r="T17" s="14">
        <v>0.35080337717436005</v>
      </c>
      <c r="U17" s="14">
        <v>0</v>
      </c>
      <c r="V17" s="14">
        <v>0</v>
      </c>
      <c r="W17" s="14">
        <v>0</v>
      </c>
      <c r="X17" s="14">
        <v>0.9719562648967669</v>
      </c>
      <c r="Y17" s="14">
        <v>6.6731477795752836E-3</v>
      </c>
      <c r="Z17" s="14">
        <v>0.90100600328414926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0.98663562850336151</v>
      </c>
      <c r="AG17" s="14">
        <v>0</v>
      </c>
      <c r="AH17" s="14">
        <v>0</v>
      </c>
      <c r="AI17" s="14">
        <v>0.80371867313266465</v>
      </c>
      <c r="AJ17" s="14">
        <v>0.85487048664293142</v>
      </c>
      <c r="AK17" s="14">
        <v>0.70722984188640436</v>
      </c>
      <c r="AL17" s="14">
        <v>0.97811967029942926</v>
      </c>
      <c r="AM17" s="14">
        <v>0.79556677090833861</v>
      </c>
      <c r="AN17" s="14">
        <v>0</v>
      </c>
      <c r="AO17" s="14">
        <v>0.751410812988341</v>
      </c>
      <c r="AP17" s="14">
        <v>6.620469313748456E-2</v>
      </c>
      <c r="AQ17" s="14">
        <v>0</v>
      </c>
      <c r="AR17" s="14">
        <v>0.61722758531859134</v>
      </c>
      <c r="AS17" s="14">
        <v>0.57955703073390652</v>
      </c>
      <c r="AT17" s="14">
        <v>0</v>
      </c>
      <c r="AU17" s="14">
        <v>0</v>
      </c>
      <c r="AV17" s="14">
        <v>0</v>
      </c>
      <c r="AW17" s="14">
        <v>0.23627342286623709</v>
      </c>
      <c r="AX17" s="14">
        <v>0</v>
      </c>
      <c r="AY17" s="14">
        <v>0</v>
      </c>
      <c r="AZ17" s="14">
        <v>0</v>
      </c>
      <c r="BA17" s="14">
        <v>0.85469641513211947</v>
      </c>
      <c r="BB17" s="14">
        <v>0</v>
      </c>
      <c r="BC17" s="14">
        <v>0.52507730468725144</v>
      </c>
      <c r="BD17" s="14">
        <v>0</v>
      </c>
      <c r="BE17" s="14">
        <v>0.15278093452032782</v>
      </c>
      <c r="BF17" s="14">
        <v>0.84271923289999628</v>
      </c>
      <c r="BG17" s="14">
        <v>0</v>
      </c>
      <c r="BH17" s="14">
        <v>0.43014737764361766</v>
      </c>
      <c r="BI17" s="14">
        <v>0</v>
      </c>
      <c r="BJ17" s="14">
        <v>0</v>
      </c>
      <c r="BK17" s="14">
        <v>0.93105139543174276</v>
      </c>
      <c r="BL17" s="14">
        <v>0.48048580430748855</v>
      </c>
      <c r="BM17" s="14">
        <v>0</v>
      </c>
      <c r="BN17" s="14">
        <v>0</v>
      </c>
      <c r="BO17" s="14">
        <v>0.84690179170420654</v>
      </c>
      <c r="BP17" s="14">
        <v>0</v>
      </c>
      <c r="BQ17" s="14">
        <v>0.45839074227780396</v>
      </c>
      <c r="BR17" s="14">
        <v>0.41426029179064738</v>
      </c>
      <c r="BS17" s="14">
        <v>0.9910078791935033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0.32497695238090807</v>
      </c>
      <c r="CA17" s="14">
        <v>0.12446256454320581</v>
      </c>
      <c r="CB17" s="14">
        <v>0.20514651429165098</v>
      </c>
      <c r="CC17" s="14">
        <v>0</v>
      </c>
      <c r="CD17" s="14">
        <v>0.81901352903320102</v>
      </c>
      <c r="CE17" s="14">
        <v>0</v>
      </c>
      <c r="CF17" s="14">
        <v>0.54506307304410473</v>
      </c>
      <c r="CG17" s="14">
        <v>0.18873877875197187</v>
      </c>
      <c r="CH17" s="14">
        <v>0</v>
      </c>
      <c r="CI17" s="14">
        <v>0</v>
      </c>
      <c r="CJ17" s="14">
        <v>0</v>
      </c>
      <c r="CK17" s="14">
        <v>0.78504971464498063</v>
      </c>
      <c r="CL17" s="14">
        <v>0</v>
      </c>
      <c r="CM17" s="14">
        <v>0.57914813384192576</v>
      </c>
      <c r="CN17" s="14">
        <v>7.8789199387478748E-2</v>
      </c>
      <c r="CO17" s="14">
        <v>0.89742219507404353</v>
      </c>
      <c r="CP17" s="14">
        <v>0</v>
      </c>
      <c r="CQ17" s="14">
        <v>0</v>
      </c>
      <c r="CR17" s="14">
        <v>0.5305306736271711</v>
      </c>
      <c r="CS17" s="14">
        <v>0</v>
      </c>
      <c r="CT17" s="14">
        <v>0.43538959527292553</v>
      </c>
      <c r="CU17" s="14">
        <v>0</v>
      </c>
      <c r="CV17" s="14">
        <v>0.25927238901757077</v>
      </c>
      <c r="CW17" s="14">
        <v>0</v>
      </c>
      <c r="CX17" s="14">
        <v>0</v>
      </c>
      <c r="CY17" s="14">
        <v>0.36302114815551156</v>
      </c>
      <c r="CZ17" s="14">
        <v>0.57703928480880318</v>
      </c>
      <c r="DA17" s="14">
        <v>9.9368334698586525E-2</v>
      </c>
      <c r="DB17" s="14">
        <v>0.52161933550346429</v>
      </c>
      <c r="DC17" s="14">
        <v>0</v>
      </c>
    </row>
    <row r="18" spans="2:107" x14ac:dyDescent="0.3">
      <c r="B18" s="14">
        <v>0.21693243767897963</v>
      </c>
      <c r="C18" s="14">
        <v>0</v>
      </c>
      <c r="D18" s="14">
        <v>0.36530664075725217</v>
      </c>
      <c r="E18" s="14">
        <v>0.91187903231343503</v>
      </c>
      <c r="F18" s="14">
        <v>0.39883190608559171</v>
      </c>
      <c r="G18" s="14">
        <v>0</v>
      </c>
      <c r="H18" s="14">
        <v>9.082965740354787E-2</v>
      </c>
      <c r="I18" s="14">
        <v>0</v>
      </c>
      <c r="J18" s="14">
        <v>0</v>
      </c>
      <c r="K18" s="14">
        <v>0.80621303255236443</v>
      </c>
      <c r="L18" s="14">
        <v>0</v>
      </c>
      <c r="M18" s="14">
        <v>0.37780982917412476</v>
      </c>
      <c r="N18" s="14">
        <v>0</v>
      </c>
      <c r="O18" s="14">
        <v>0</v>
      </c>
      <c r="P18" s="14">
        <v>0.88631702901147646</v>
      </c>
      <c r="Q18" s="14">
        <v>0.4215360117995649</v>
      </c>
      <c r="R18" s="14">
        <v>0</v>
      </c>
      <c r="S18" s="14">
        <v>7.4171509619247566E-2</v>
      </c>
      <c r="T18" s="14">
        <v>0.89713717176880658</v>
      </c>
      <c r="U18" s="14">
        <v>0.61856071644209965</v>
      </c>
      <c r="V18" s="14">
        <v>1.5504558483647735E-3</v>
      </c>
      <c r="W18" s="14">
        <v>0.36463441091591231</v>
      </c>
      <c r="X18" s="14">
        <v>0</v>
      </c>
      <c r="Y18" s="14">
        <v>0</v>
      </c>
      <c r="Z18" s="14">
        <v>0.52958186475954627</v>
      </c>
      <c r="AA18" s="14">
        <v>0.59229916341207534</v>
      </c>
      <c r="AB18" s="14">
        <v>0.37026436264174201</v>
      </c>
      <c r="AC18" s="14">
        <v>0.8603241310777433</v>
      </c>
      <c r="AD18" s="14">
        <v>4.5665096931700622E-2</v>
      </c>
      <c r="AE18" s="14">
        <v>0</v>
      </c>
      <c r="AF18" s="14">
        <v>0.56263816678142198</v>
      </c>
      <c r="AG18" s="14">
        <v>0.64941362746910436</v>
      </c>
      <c r="AH18" s="14">
        <v>0.35655049085448232</v>
      </c>
      <c r="AI18" s="14">
        <v>0.765258635234634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4.5200600659518475E-2</v>
      </c>
      <c r="AP18" s="14">
        <v>0.28583835903718935</v>
      </c>
      <c r="AQ18" s="14">
        <v>0</v>
      </c>
      <c r="AR18" s="14">
        <v>0.16876269922120013</v>
      </c>
      <c r="AS18" s="14">
        <v>0.22905922482157637</v>
      </c>
      <c r="AT18" s="14">
        <v>0.96164565512772482</v>
      </c>
      <c r="AU18" s="14">
        <v>0.31679463692905729</v>
      </c>
      <c r="AV18" s="14">
        <v>0.6537950873735715</v>
      </c>
      <c r="AW18" s="14">
        <v>0.32315149136012022</v>
      </c>
      <c r="AX18" s="14">
        <v>0</v>
      </c>
      <c r="AY18" s="14">
        <v>0.94840337747383541</v>
      </c>
      <c r="AZ18" s="14">
        <v>0.8398383434198835</v>
      </c>
      <c r="BA18" s="14">
        <v>0.38714474681208622</v>
      </c>
      <c r="BB18" s="14">
        <v>0.71877617745428946</v>
      </c>
      <c r="BC18" s="14">
        <v>0.96463957007895251</v>
      </c>
      <c r="BD18" s="14">
        <v>0</v>
      </c>
      <c r="BE18" s="14">
        <v>0</v>
      </c>
      <c r="BF18" s="14">
        <v>0</v>
      </c>
      <c r="BG18" s="14">
        <v>0.55626287774406846</v>
      </c>
      <c r="BH18" s="14">
        <v>0.69712020813240916</v>
      </c>
      <c r="BI18" s="14">
        <v>0</v>
      </c>
      <c r="BJ18" s="14">
        <v>0</v>
      </c>
      <c r="BK18" s="14">
        <v>0</v>
      </c>
      <c r="BL18" s="14">
        <v>0.23952752471490424</v>
      </c>
      <c r="BM18" s="14">
        <v>0</v>
      </c>
      <c r="BN18" s="14">
        <v>0.65327214522155008</v>
      </c>
      <c r="BO18" s="14">
        <v>0</v>
      </c>
      <c r="BP18" s="14">
        <v>0.41721329919608374</v>
      </c>
      <c r="BQ18" s="14">
        <v>0</v>
      </c>
      <c r="BR18" s="14">
        <v>0.66106590501677731</v>
      </c>
      <c r="BS18" s="14">
        <v>0.65550455558096321</v>
      </c>
      <c r="BT18" s="14">
        <v>0.55761664581373449</v>
      </c>
      <c r="BU18" s="14">
        <v>0.38778325864014096</v>
      </c>
      <c r="BV18" s="14">
        <v>0.17944027330555401</v>
      </c>
      <c r="BW18" s="14">
        <v>0.57951157998342573</v>
      </c>
      <c r="BX18" s="14">
        <v>0.96602631443724951</v>
      </c>
      <c r="BY18" s="14">
        <v>0.38514129477782388</v>
      </c>
      <c r="BZ18" s="14">
        <v>0</v>
      </c>
      <c r="CA18" s="14">
        <v>0</v>
      </c>
      <c r="CB18" s="14">
        <v>0</v>
      </c>
      <c r="CC18" s="14">
        <v>0.82888648234057027</v>
      </c>
      <c r="CD18" s="14">
        <v>0</v>
      </c>
      <c r="CE18" s="14">
        <v>0.46309573725651287</v>
      </c>
      <c r="CF18" s="14">
        <v>0</v>
      </c>
      <c r="CG18" s="14">
        <v>0.73437164226312279</v>
      </c>
      <c r="CH18" s="14">
        <v>0.73352926862279466</v>
      </c>
      <c r="CI18" s="14">
        <v>0</v>
      </c>
      <c r="CJ18" s="14">
        <v>0</v>
      </c>
      <c r="CK18" s="14">
        <v>0.10341287190625781</v>
      </c>
      <c r="CL18" s="14">
        <v>0</v>
      </c>
      <c r="CM18" s="14">
        <v>0.51886057343871717</v>
      </c>
      <c r="CN18" s="14">
        <v>0</v>
      </c>
      <c r="CO18" s="14">
        <v>0.79858298513618375</v>
      </c>
      <c r="CP18" s="14">
        <v>0</v>
      </c>
      <c r="CQ18" s="14">
        <v>0</v>
      </c>
      <c r="CR18" s="14">
        <v>0</v>
      </c>
      <c r="CS18" s="14">
        <v>0</v>
      </c>
      <c r="CT18" s="14">
        <v>0.98040201646803948</v>
      </c>
      <c r="CU18" s="14">
        <v>0.31179867560654861</v>
      </c>
      <c r="CV18" s="14">
        <v>0</v>
      </c>
      <c r="CW18" s="14">
        <v>0.30299167348976164</v>
      </c>
      <c r="CX18" s="14">
        <v>0</v>
      </c>
      <c r="CY18" s="14">
        <v>0.32055032012355844</v>
      </c>
      <c r="CZ18" s="14">
        <v>0.25951137578267547</v>
      </c>
      <c r="DA18" s="14">
        <v>0</v>
      </c>
      <c r="DB18" s="14">
        <v>0</v>
      </c>
      <c r="DC18" s="14">
        <v>0</v>
      </c>
    </row>
    <row r="19" spans="2:107" x14ac:dyDescent="0.3">
      <c r="B19" s="14">
        <v>0.6761459123670126</v>
      </c>
      <c r="C19" s="14">
        <v>0</v>
      </c>
      <c r="D19" s="14">
        <v>0.38796064229973715</v>
      </c>
      <c r="E19" s="14">
        <v>0.12691447949956725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0.3599808815630422</v>
      </c>
      <c r="L19" s="14">
        <v>0.36535550680865847</v>
      </c>
      <c r="M19" s="14">
        <v>0.35483881784329085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0.38101087817701518</v>
      </c>
      <c r="U19" s="14">
        <v>0</v>
      </c>
      <c r="V19" s="14">
        <v>0.90515444907845921</v>
      </c>
      <c r="W19" s="14">
        <v>0</v>
      </c>
      <c r="X19" s="14">
        <v>0.27466213054397759</v>
      </c>
      <c r="Y19" s="14">
        <v>0.89717263981839113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0.33624006866121414</v>
      </c>
      <c r="AH19" s="14">
        <v>8.9103101693649878E-2</v>
      </c>
      <c r="AI19" s="14">
        <v>0</v>
      </c>
      <c r="AJ19" s="14">
        <v>0.50622752156612283</v>
      </c>
      <c r="AK19" s="14">
        <v>0.99620486145903397</v>
      </c>
      <c r="AL19" s="14">
        <v>4.5307514687247696E-2</v>
      </c>
      <c r="AM19" s="14">
        <v>0.37260384665501978</v>
      </c>
      <c r="AN19" s="14">
        <v>0.99338273995392035</v>
      </c>
      <c r="AO19" s="14">
        <v>0</v>
      </c>
      <c r="AP19" s="14">
        <v>0.51937444979645542</v>
      </c>
      <c r="AQ19" s="14">
        <v>0</v>
      </c>
      <c r="AR19" s="14">
        <v>0.59331175757756305</v>
      </c>
      <c r="AS19" s="14">
        <v>0</v>
      </c>
      <c r="AT19" s="14">
        <v>0.75615844317071179</v>
      </c>
      <c r="AU19" s="14">
        <v>0</v>
      </c>
      <c r="AV19" s="14">
        <v>0</v>
      </c>
      <c r="AW19" s="14">
        <v>0</v>
      </c>
      <c r="AX19" s="14">
        <v>0</v>
      </c>
      <c r="AY19" s="14">
        <v>0.24451007619200038</v>
      </c>
      <c r="AZ19" s="14">
        <v>0</v>
      </c>
      <c r="BA19" s="14">
        <v>0</v>
      </c>
      <c r="BB19" s="14">
        <v>0</v>
      </c>
      <c r="BC19" s="14">
        <v>0</v>
      </c>
      <c r="BD19" s="14">
        <v>0.52415630852728223</v>
      </c>
      <c r="BE19" s="14">
        <v>0</v>
      </c>
      <c r="BF19" s="14">
        <v>0</v>
      </c>
      <c r="BG19" s="14">
        <v>0.34691600458378336</v>
      </c>
      <c r="BH19" s="14">
        <v>0</v>
      </c>
      <c r="BI19" s="14">
        <v>0.7435542841866748</v>
      </c>
      <c r="BJ19" s="14">
        <v>0</v>
      </c>
      <c r="BK19" s="14">
        <v>0</v>
      </c>
      <c r="BL19" s="14">
        <v>0</v>
      </c>
      <c r="BM19" s="14">
        <v>0.35853818674451576</v>
      </c>
      <c r="BN19" s="14">
        <v>0.91210487370629367</v>
      </c>
      <c r="BO19" s="14">
        <v>0</v>
      </c>
      <c r="BP19" s="14">
        <v>0.39320578002252615</v>
      </c>
      <c r="BQ19" s="14">
        <v>0</v>
      </c>
      <c r="BR19" s="14">
        <v>0</v>
      </c>
      <c r="BS19" s="14">
        <v>0.24483626145300896</v>
      </c>
      <c r="BT19" s="14">
        <v>0.82085921081518143</v>
      </c>
      <c r="BU19" s="14">
        <v>0</v>
      </c>
      <c r="BV19" s="14">
        <v>0</v>
      </c>
      <c r="BW19" s="14">
        <v>0</v>
      </c>
      <c r="BX19" s="14">
        <v>0.83807343369480891</v>
      </c>
      <c r="BY19" s="14">
        <v>0</v>
      </c>
      <c r="BZ19" s="14">
        <v>3.6294674605970023E-2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0.48642715710442141</v>
      </c>
      <c r="CH19" s="14">
        <v>0</v>
      </c>
      <c r="CI19" s="14">
        <v>0.81244453522927707</v>
      </c>
      <c r="CJ19" s="14">
        <v>0</v>
      </c>
      <c r="CK19" s="14">
        <v>0</v>
      </c>
      <c r="CL19" s="14">
        <v>0</v>
      </c>
      <c r="CM19" s="14">
        <v>0.74098778461358838</v>
      </c>
      <c r="CN19" s="14">
        <v>0</v>
      </c>
      <c r="CO19" s="14">
        <v>0</v>
      </c>
      <c r="CP19" s="14">
        <v>0</v>
      </c>
      <c r="CQ19" s="14">
        <v>0.28240897203941395</v>
      </c>
      <c r="CR19" s="14">
        <v>0.3222664760607542</v>
      </c>
      <c r="CS19" s="14">
        <v>0.29639625253165647</v>
      </c>
      <c r="CT19" s="14">
        <v>0</v>
      </c>
      <c r="CU19" s="14">
        <v>0.58032801731920913</v>
      </c>
      <c r="CV19" s="14">
        <v>0</v>
      </c>
      <c r="CW19" s="14">
        <v>0</v>
      </c>
      <c r="CX19" s="14">
        <v>0</v>
      </c>
      <c r="CY19" s="14">
        <v>0</v>
      </c>
      <c r="CZ19" s="14">
        <v>0.15046890144441094</v>
      </c>
      <c r="DA19" s="14">
        <v>0</v>
      </c>
      <c r="DB19" s="14">
        <v>0.61028308305382084</v>
      </c>
      <c r="DC19" s="14">
        <v>0</v>
      </c>
    </row>
    <row r="20" spans="2:107" x14ac:dyDescent="0.3">
      <c r="B20" s="14">
        <v>0</v>
      </c>
      <c r="C20" s="14">
        <v>0.18434404287058415</v>
      </c>
      <c r="D20" s="14">
        <v>0</v>
      </c>
      <c r="E20" s="14">
        <v>0.61133549756148631</v>
      </c>
      <c r="F20" s="14">
        <v>0</v>
      </c>
      <c r="G20" s="14">
        <v>0.32676939885095524</v>
      </c>
      <c r="H20" s="14">
        <v>0</v>
      </c>
      <c r="I20" s="14">
        <v>0</v>
      </c>
      <c r="J20" s="14">
        <v>0.48168532882422666</v>
      </c>
      <c r="K20" s="14">
        <v>0.68763802530000739</v>
      </c>
      <c r="L20" s="14">
        <v>0.43591861493741557</v>
      </c>
      <c r="M20" s="14">
        <v>0.37369451117581054</v>
      </c>
      <c r="N20" s="14">
        <v>0</v>
      </c>
      <c r="O20" s="14">
        <v>0</v>
      </c>
      <c r="P20" s="14">
        <v>0.21908372880226212</v>
      </c>
      <c r="Q20" s="14">
        <v>0.97861293264980032</v>
      </c>
      <c r="R20" s="14">
        <v>0.91425018284939119</v>
      </c>
      <c r="S20" s="14">
        <v>0.20199792414912598</v>
      </c>
      <c r="T20" s="14">
        <v>0.49227071656955701</v>
      </c>
      <c r="U20" s="14">
        <v>0.8183077900468938</v>
      </c>
      <c r="V20" s="14">
        <v>0</v>
      </c>
      <c r="W20" s="14">
        <v>0</v>
      </c>
      <c r="X20" s="14">
        <v>0</v>
      </c>
      <c r="Y20" s="14">
        <v>0</v>
      </c>
      <c r="Z20" s="14">
        <v>4.8034417958937592E-2</v>
      </c>
      <c r="AA20" s="14">
        <v>0.95637797898864729</v>
      </c>
      <c r="AB20" s="14">
        <v>0.30628515706895709</v>
      </c>
      <c r="AC20" s="14">
        <v>0.29666988828952645</v>
      </c>
      <c r="AD20" s="14">
        <v>0.93926464698167222</v>
      </c>
      <c r="AE20" s="14">
        <v>0.29684005109149059</v>
      </c>
      <c r="AF20" s="14">
        <v>0</v>
      </c>
      <c r="AG20" s="14">
        <v>0</v>
      </c>
      <c r="AH20" s="14">
        <v>0.28292658743344856</v>
      </c>
      <c r="AI20" s="14">
        <v>0.53558341410509414</v>
      </c>
      <c r="AJ20" s="14">
        <v>0.42768476945693712</v>
      </c>
      <c r="AK20" s="14">
        <v>0.2079439048917423</v>
      </c>
      <c r="AL20" s="14">
        <v>0</v>
      </c>
      <c r="AM20" s="14">
        <v>0.64275058142610431</v>
      </c>
      <c r="AN20" s="14">
        <v>0.99610575870405715</v>
      </c>
      <c r="AO20" s="14">
        <v>0</v>
      </c>
      <c r="AP20" s="14">
        <v>0.22236308848921371</v>
      </c>
      <c r="AQ20" s="14">
        <v>1.7125581682352897E-2</v>
      </c>
      <c r="AR20" s="14">
        <v>0</v>
      </c>
      <c r="AS20" s="14">
        <v>0</v>
      </c>
      <c r="AT20" s="14">
        <v>0</v>
      </c>
      <c r="AU20" s="14">
        <v>0.86405322394294271</v>
      </c>
      <c r="AV20" s="14">
        <v>0.10622103029889762</v>
      </c>
      <c r="AW20" s="14">
        <v>0</v>
      </c>
      <c r="AX20" s="14">
        <v>0</v>
      </c>
      <c r="AY20" s="14">
        <v>0</v>
      </c>
      <c r="AZ20" s="14">
        <v>0</v>
      </c>
      <c r="BA20" s="14">
        <v>0.54597726809483549</v>
      </c>
      <c r="BB20" s="14">
        <v>0</v>
      </c>
      <c r="BC20" s="14">
        <v>0.93540777545450104</v>
      </c>
      <c r="BD20" s="14">
        <v>0</v>
      </c>
      <c r="BE20" s="14">
        <v>0.31492151677556923</v>
      </c>
      <c r="BF20" s="14">
        <v>0</v>
      </c>
      <c r="BG20" s="14">
        <v>4.4461756694686549E-2</v>
      </c>
      <c r="BH20" s="14">
        <v>0.18567476940367034</v>
      </c>
      <c r="BI20" s="14">
        <v>0.16294289119848149</v>
      </c>
      <c r="BJ20" s="14">
        <v>0</v>
      </c>
      <c r="BK20" s="14">
        <v>0.74062728816317747</v>
      </c>
      <c r="BL20" s="14">
        <v>0.64990234003323732</v>
      </c>
      <c r="BM20" s="14">
        <v>0</v>
      </c>
      <c r="BN20" s="14">
        <v>0</v>
      </c>
      <c r="BO20" s="14">
        <v>0</v>
      </c>
      <c r="BP20" s="14">
        <v>0</v>
      </c>
      <c r="BQ20" s="14">
        <v>0.73391403256568055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7.371099431757E-2</v>
      </c>
      <c r="BY20" s="14">
        <v>0</v>
      </c>
      <c r="BZ20" s="14">
        <v>0.50831809398495997</v>
      </c>
      <c r="CA20" s="14">
        <v>0</v>
      </c>
      <c r="CB20" s="14">
        <v>0.3868372750818343</v>
      </c>
      <c r="CC20" s="14">
        <v>0</v>
      </c>
      <c r="CD20" s="14">
        <v>0.63053448323453454</v>
      </c>
      <c r="CE20" s="14">
        <v>0</v>
      </c>
      <c r="CF20" s="14">
        <v>0</v>
      </c>
      <c r="CG20" s="14">
        <v>0</v>
      </c>
      <c r="CH20" s="14">
        <v>0.43633383209554222</v>
      </c>
      <c r="CI20" s="14">
        <v>0.15239256885966179</v>
      </c>
      <c r="CJ20" s="14">
        <v>0</v>
      </c>
      <c r="CK20" s="14">
        <v>0</v>
      </c>
      <c r="CL20" s="14">
        <v>3.1279802902988374E-2</v>
      </c>
      <c r="CM20" s="14">
        <v>0</v>
      </c>
      <c r="CN20" s="14">
        <v>0</v>
      </c>
      <c r="CO20" s="14">
        <v>0.46762632339856347</v>
      </c>
      <c r="CP20" s="14">
        <v>0.66653422735315881</v>
      </c>
      <c r="CQ20" s="14">
        <v>0</v>
      </c>
      <c r="CR20" s="14">
        <v>0.32543183995218539</v>
      </c>
      <c r="CS20" s="14">
        <v>0.8812423471882691</v>
      </c>
      <c r="CT20" s="14">
        <v>0</v>
      </c>
      <c r="CU20" s="14">
        <v>0</v>
      </c>
      <c r="CV20" s="14">
        <v>0.70524151974992122</v>
      </c>
      <c r="CW20" s="14">
        <v>0</v>
      </c>
      <c r="CX20" s="14">
        <v>0</v>
      </c>
      <c r="CY20" s="14">
        <v>0</v>
      </c>
      <c r="CZ20" s="14">
        <v>0.86134511802561264</v>
      </c>
      <c r="DA20" s="14">
        <v>0.92021377330647669</v>
      </c>
      <c r="DB20" s="14">
        <v>0.20536033302050161</v>
      </c>
      <c r="DC20" s="14">
        <v>0.57496970939966663</v>
      </c>
    </row>
    <row r="21" spans="2:107" x14ac:dyDescent="0.3">
      <c r="B21" s="14">
        <v>0</v>
      </c>
      <c r="C21" s="14">
        <v>0</v>
      </c>
      <c r="D21" s="14">
        <v>0.35376502005439259</v>
      </c>
      <c r="E21" s="14">
        <v>0.72592282011140641</v>
      </c>
      <c r="F21" s="14">
        <v>0</v>
      </c>
      <c r="G21" s="14">
        <v>0.28184659304204052</v>
      </c>
      <c r="H21" s="14">
        <v>0</v>
      </c>
      <c r="I21" s="14">
        <v>0.57696755809692091</v>
      </c>
      <c r="J21" s="14">
        <v>0.2297298394027778</v>
      </c>
      <c r="K21" s="14">
        <v>0.66819662525895285</v>
      </c>
      <c r="L21" s="14">
        <v>0.59732246394885047</v>
      </c>
      <c r="M21" s="14">
        <v>0.1515243396056325</v>
      </c>
      <c r="N21" s="14">
        <v>0.1752792141011299</v>
      </c>
      <c r="O21" s="14">
        <v>0</v>
      </c>
      <c r="P21" s="14">
        <v>0.93202958743629294</v>
      </c>
      <c r="Q21" s="14">
        <v>0</v>
      </c>
      <c r="R21" s="14">
        <v>0</v>
      </c>
      <c r="S21" s="14">
        <v>0.53001678897702342</v>
      </c>
      <c r="T21" s="14">
        <v>0</v>
      </c>
      <c r="U21" s="14">
        <v>0.33891595346553738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0.59390617706247173</v>
      </c>
      <c r="AB21" s="14">
        <v>0.50678180345187795</v>
      </c>
      <c r="AC21" s="14">
        <v>0.41916002521387352</v>
      </c>
      <c r="AD21" s="14">
        <v>0.75197701752716728</v>
      </c>
      <c r="AE21" s="14">
        <v>0.31546112835180184</v>
      </c>
      <c r="AF21" s="14">
        <v>0</v>
      </c>
      <c r="AG21" s="14">
        <v>0.96628800094423262</v>
      </c>
      <c r="AH21" s="14">
        <v>0.84247717847135628</v>
      </c>
      <c r="AI21" s="14">
        <v>0.90106000775363959</v>
      </c>
      <c r="AJ21" s="14">
        <v>0.84193605145750705</v>
      </c>
      <c r="AK21" s="14">
        <v>0</v>
      </c>
      <c r="AL21" s="14">
        <v>0</v>
      </c>
      <c r="AM21" s="14">
        <v>0.38913368502954226</v>
      </c>
      <c r="AN21" s="14">
        <v>0.91095022332722397</v>
      </c>
      <c r="AO21" s="14">
        <v>0.25326771245619262</v>
      </c>
      <c r="AP21" s="14">
        <v>0.15928065012679515</v>
      </c>
      <c r="AQ21" s="14">
        <v>2.3328200854220826E-2</v>
      </c>
      <c r="AR21" s="14">
        <v>0</v>
      </c>
      <c r="AS21" s="14">
        <v>0</v>
      </c>
      <c r="AT21" s="14">
        <v>0</v>
      </c>
      <c r="AU21" s="14">
        <v>0</v>
      </c>
      <c r="AV21" s="14">
        <v>0.2994003717445487</v>
      </c>
      <c r="AW21" s="14">
        <v>0.20475755385195082</v>
      </c>
      <c r="AX21" s="14">
        <v>0</v>
      </c>
      <c r="AY21" s="14">
        <v>0.71882093148950954</v>
      </c>
      <c r="AZ21" s="14">
        <v>0.57691382499401478</v>
      </c>
      <c r="BA21" s="14">
        <v>0</v>
      </c>
      <c r="BB21" s="14">
        <v>0</v>
      </c>
      <c r="BC21" s="14">
        <v>0.61407065157370189</v>
      </c>
      <c r="BD21" s="14">
        <v>0</v>
      </c>
      <c r="BE21" s="14">
        <v>0</v>
      </c>
      <c r="BF21" s="14">
        <v>0.2510952119715375</v>
      </c>
      <c r="BG21" s="14">
        <v>0.60252982512187525</v>
      </c>
      <c r="BH21" s="14">
        <v>0.94839135902856631</v>
      </c>
      <c r="BI21" s="14">
        <v>0.64132608441976879</v>
      </c>
      <c r="BJ21" s="14">
        <v>0.6008269971328648</v>
      </c>
      <c r="BK21" s="14">
        <v>0</v>
      </c>
      <c r="BL21" s="14">
        <v>0.78181716965013515</v>
      </c>
      <c r="BM21" s="14">
        <v>0.93820967238514719</v>
      </c>
      <c r="BN21" s="14">
        <v>0</v>
      </c>
      <c r="BO21" s="14">
        <v>8.8575560361746741E-2</v>
      </c>
      <c r="BP21" s="14">
        <v>0.11437911882102347</v>
      </c>
      <c r="BQ21" s="14">
        <v>0</v>
      </c>
      <c r="BR21" s="14">
        <v>0.37167700791963365</v>
      </c>
      <c r="BS21" s="14">
        <v>0.69732074777143971</v>
      </c>
      <c r="BT21" s="14">
        <v>0</v>
      </c>
      <c r="BU21" s="14">
        <v>0.89319976025615633</v>
      </c>
      <c r="BV21" s="14">
        <v>0.23728789891005586</v>
      </c>
      <c r="BW21" s="14">
        <v>0</v>
      </c>
      <c r="BX21" s="14">
        <v>0.73103753797210769</v>
      </c>
      <c r="BY21" s="14">
        <v>0</v>
      </c>
      <c r="BZ21" s="14">
        <v>0.99179869390819864</v>
      </c>
      <c r="CA21" s="14">
        <v>0</v>
      </c>
      <c r="CB21" s="14">
        <v>0.34010330827385249</v>
      </c>
      <c r="CC21" s="14">
        <v>0</v>
      </c>
      <c r="CD21" s="14">
        <v>0.22082403837557163</v>
      </c>
      <c r="CE21" s="14">
        <v>0</v>
      </c>
      <c r="CF21" s="14">
        <v>0</v>
      </c>
      <c r="CG21" s="14">
        <v>0</v>
      </c>
      <c r="CH21" s="14">
        <v>0.61603967372240509</v>
      </c>
      <c r="CI21" s="14">
        <v>0.28057080503996268</v>
      </c>
      <c r="CJ21" s="14">
        <v>3.4318031045862618E-2</v>
      </c>
      <c r="CK21" s="14">
        <v>0.99842808326308397</v>
      </c>
      <c r="CL21" s="14">
        <v>0.99797682920439623</v>
      </c>
      <c r="CM21" s="14">
        <v>0.95198497407923666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0.37862680158042095</v>
      </c>
      <c r="CT21" s="14">
        <v>0.36042394250833087</v>
      </c>
      <c r="CU21" s="14">
        <v>0.5011580717522266</v>
      </c>
      <c r="CV21" s="14">
        <v>0</v>
      </c>
      <c r="CW21" s="14">
        <v>0</v>
      </c>
      <c r="CX21" s="14">
        <v>0</v>
      </c>
      <c r="CY21" s="14">
        <v>0.31897437461260236</v>
      </c>
      <c r="CZ21" s="14">
        <v>0.22215903415404947</v>
      </c>
      <c r="DA21" s="14">
        <v>0</v>
      </c>
      <c r="DB21" s="14">
        <v>0.47914350872826894</v>
      </c>
      <c r="DC21" s="14">
        <v>0</v>
      </c>
    </row>
    <row r="22" spans="2:107" x14ac:dyDescent="0.3">
      <c r="B22" s="14">
        <v>0.24564823328581276</v>
      </c>
      <c r="C22" s="14">
        <v>0</v>
      </c>
      <c r="D22" s="14">
        <v>0.96268005147428048</v>
      </c>
      <c r="E22" s="14">
        <v>0.21598924760094207</v>
      </c>
      <c r="F22" s="14">
        <v>0</v>
      </c>
      <c r="G22" s="14">
        <v>0.16241693117701583</v>
      </c>
      <c r="H22" s="14">
        <v>0.38901042180925083</v>
      </c>
      <c r="I22" s="14">
        <v>0</v>
      </c>
      <c r="J22" s="14">
        <v>0</v>
      </c>
      <c r="K22" s="14">
        <v>0.53160674793880114</v>
      </c>
      <c r="L22" s="14">
        <v>0.65405521366869179</v>
      </c>
      <c r="M22" s="14">
        <v>7.6717655192233392E-2</v>
      </c>
      <c r="N22" s="14">
        <v>0.48249227900838265</v>
      </c>
      <c r="O22" s="14">
        <v>0</v>
      </c>
      <c r="P22" s="14">
        <v>0</v>
      </c>
      <c r="Q22" s="14">
        <v>0.2509707996567484</v>
      </c>
      <c r="R22" s="14">
        <v>0.8796314098292527</v>
      </c>
      <c r="S22" s="14">
        <v>0.67727390837086976</v>
      </c>
      <c r="T22" s="14">
        <v>0.644018829196357</v>
      </c>
      <c r="U22" s="14">
        <v>0</v>
      </c>
      <c r="V22" s="14">
        <v>0</v>
      </c>
      <c r="W22" s="14">
        <v>0.41823146875949213</v>
      </c>
      <c r="X22" s="14">
        <v>0</v>
      </c>
      <c r="Y22" s="14">
        <v>0.36682603792686075</v>
      </c>
      <c r="Z22" s="14">
        <v>0</v>
      </c>
      <c r="AA22" s="14">
        <v>0</v>
      </c>
      <c r="AB22" s="14">
        <v>0</v>
      </c>
      <c r="AC22" s="14">
        <v>3.5200916874796317E-2</v>
      </c>
      <c r="AD22" s="14">
        <v>0</v>
      </c>
      <c r="AE22" s="14">
        <v>0.96657184570407784</v>
      </c>
      <c r="AF22" s="14">
        <v>0.9431408407880979</v>
      </c>
      <c r="AG22" s="14">
        <v>0.41514957701655408</v>
      </c>
      <c r="AH22" s="14">
        <v>0.27219770060530568</v>
      </c>
      <c r="AI22" s="14">
        <v>0.24380273357404281</v>
      </c>
      <c r="AJ22" s="14">
        <v>0</v>
      </c>
      <c r="AK22" s="14">
        <v>0</v>
      </c>
      <c r="AL22" s="14">
        <v>0</v>
      </c>
      <c r="AM22" s="14">
        <v>0.9233927799136088</v>
      </c>
      <c r="AN22" s="14">
        <v>0</v>
      </c>
      <c r="AO22" s="14">
        <v>0.8362800785705935</v>
      </c>
      <c r="AP22" s="14">
        <v>0</v>
      </c>
      <c r="AQ22" s="14">
        <v>2.3833813502468937E-2</v>
      </c>
      <c r="AR22" s="14">
        <v>0</v>
      </c>
      <c r="AS22" s="14">
        <v>0</v>
      </c>
      <c r="AT22" s="14">
        <v>0.75493912412101549</v>
      </c>
      <c r="AU22" s="14">
        <v>0</v>
      </c>
      <c r="AV22" s="14">
        <v>0.42301703192949702</v>
      </c>
      <c r="AW22" s="14">
        <v>0.58001987847745318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6.2882048456271988E-3</v>
      </c>
      <c r="BD22" s="14">
        <v>0.28945571878856646</v>
      </c>
      <c r="BE22" s="14">
        <v>0</v>
      </c>
      <c r="BF22" s="14">
        <v>0</v>
      </c>
      <c r="BG22" s="14">
        <v>0</v>
      </c>
      <c r="BH22" s="14">
        <v>0.79261019376894015</v>
      </c>
      <c r="BI22" s="14">
        <v>0</v>
      </c>
      <c r="BJ22" s="14">
        <v>0.31427771012092032</v>
      </c>
      <c r="BK22" s="14">
        <v>0.86897439547049293</v>
      </c>
      <c r="BL22" s="14">
        <v>0.72794335693337631</v>
      </c>
      <c r="BM22" s="14">
        <v>0</v>
      </c>
      <c r="BN22" s="14">
        <v>0</v>
      </c>
      <c r="BO22" s="14">
        <v>0.99745390632316089</v>
      </c>
      <c r="BP22" s="14">
        <v>0</v>
      </c>
      <c r="BQ22" s="14">
        <v>0.8626261459534853</v>
      </c>
      <c r="BR22" s="14">
        <v>0.89389280639418112</v>
      </c>
      <c r="BS22" s="14">
        <v>0</v>
      </c>
      <c r="BT22" s="14">
        <v>0.4568827952669624</v>
      </c>
      <c r="BU22" s="14">
        <v>0</v>
      </c>
      <c r="BV22" s="14">
        <v>0.27556725725979381</v>
      </c>
      <c r="BW22" s="14">
        <v>0.82217380592348732</v>
      </c>
      <c r="BX22" s="14">
        <v>0</v>
      </c>
      <c r="BY22" s="14">
        <v>0</v>
      </c>
      <c r="BZ22" s="14">
        <v>0.41639132004719615</v>
      </c>
      <c r="CA22" s="14">
        <v>0.37355626693322885</v>
      </c>
      <c r="CB22" s="14">
        <v>0.92530427177363506</v>
      </c>
      <c r="CC22" s="14">
        <v>0</v>
      </c>
      <c r="CD22" s="14">
        <v>0</v>
      </c>
      <c r="CE22" s="14">
        <v>0.13203481798951189</v>
      </c>
      <c r="CF22" s="14">
        <v>0.82667913972969864</v>
      </c>
      <c r="CG22" s="14">
        <v>0.14200110625093643</v>
      </c>
      <c r="CH22" s="14">
        <v>0.65806518564179606</v>
      </c>
      <c r="CI22" s="14">
        <v>0</v>
      </c>
      <c r="CJ22" s="14">
        <v>0.42868805885970018</v>
      </c>
      <c r="CK22" s="14">
        <v>0.91000585181975269</v>
      </c>
      <c r="CL22" s="14">
        <v>0.12404373875646257</v>
      </c>
      <c r="CM22" s="14">
        <v>0</v>
      </c>
      <c r="CN22" s="14">
        <v>0.83016193910940339</v>
      </c>
      <c r="CO22" s="14">
        <v>0</v>
      </c>
      <c r="CP22" s="14">
        <v>0</v>
      </c>
      <c r="CQ22" s="14">
        <v>0</v>
      </c>
      <c r="CR22" s="14">
        <v>0</v>
      </c>
      <c r="CS22" s="14">
        <v>0.86377172306833694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1.0404920769575443E-2</v>
      </c>
      <c r="CZ22" s="14">
        <v>0</v>
      </c>
      <c r="DA22" s="14">
        <v>0.34345975927290562</v>
      </c>
      <c r="DB22" s="14">
        <v>9.8820746304056795E-2</v>
      </c>
      <c r="DC22" s="14">
        <v>0</v>
      </c>
    </row>
    <row r="23" spans="2:107" x14ac:dyDescent="0.3">
      <c r="B23" s="14">
        <v>0</v>
      </c>
      <c r="C23" s="14">
        <v>0.9195663398067726</v>
      </c>
      <c r="D23" s="14">
        <v>0</v>
      </c>
      <c r="E23" s="14">
        <v>0</v>
      </c>
      <c r="F23" s="14">
        <v>0</v>
      </c>
      <c r="G23" s="14">
        <v>0.65372034325510009</v>
      </c>
      <c r="H23" s="14">
        <v>9.2263967834318894E-2</v>
      </c>
      <c r="I23" s="14">
        <v>0.92753489557883462</v>
      </c>
      <c r="J23" s="14">
        <v>0.29849994244226208</v>
      </c>
      <c r="K23" s="14">
        <v>0.24796128429073006</v>
      </c>
      <c r="L23" s="14">
        <v>0</v>
      </c>
      <c r="M23" s="14">
        <v>0</v>
      </c>
      <c r="N23" s="14">
        <v>0</v>
      </c>
      <c r="O23" s="14">
        <v>0.78841720824993766</v>
      </c>
      <c r="P23" s="14">
        <v>1.0645216264967283E-3</v>
      </c>
      <c r="Q23" s="14">
        <v>0</v>
      </c>
      <c r="R23" s="14">
        <v>0.59666734389139098</v>
      </c>
      <c r="S23" s="14">
        <v>0</v>
      </c>
      <c r="T23" s="14">
        <v>0</v>
      </c>
      <c r="U23" s="14">
        <v>0.82159025853184564</v>
      </c>
      <c r="V23" s="14">
        <v>0.97782659666648597</v>
      </c>
      <c r="W23" s="14">
        <v>0.80125717718706124</v>
      </c>
      <c r="X23" s="14">
        <v>0</v>
      </c>
      <c r="Y23" s="14">
        <v>0.46456298886120995</v>
      </c>
      <c r="Z23" s="14">
        <v>1.3673635110690641E-2</v>
      </c>
      <c r="AA23" s="14">
        <v>0.3937526457932865</v>
      </c>
      <c r="AB23" s="14">
        <v>0</v>
      </c>
      <c r="AC23" s="14">
        <v>0</v>
      </c>
      <c r="AD23" s="14">
        <v>0</v>
      </c>
      <c r="AE23" s="14">
        <v>0.49377745842432619</v>
      </c>
      <c r="AF23" s="14">
        <v>0</v>
      </c>
      <c r="AG23" s="14">
        <v>0.45686421806859701</v>
      </c>
      <c r="AH23" s="14">
        <v>0.92462946010771341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0.59280443656400761</v>
      </c>
      <c r="AO23" s="14">
        <v>0.25341986007348827</v>
      </c>
      <c r="AP23" s="14">
        <v>0.92069412211525725</v>
      </c>
      <c r="AQ23" s="14">
        <v>0</v>
      </c>
      <c r="AR23" s="14">
        <v>0</v>
      </c>
      <c r="AS23" s="14">
        <v>0</v>
      </c>
      <c r="AT23" s="14">
        <v>0</v>
      </c>
      <c r="AU23" s="14">
        <v>0.13296575622188078</v>
      </c>
      <c r="AV23" s="14">
        <v>0.36732240967347451</v>
      </c>
      <c r="AW23" s="14">
        <v>0.59585605093611682</v>
      </c>
      <c r="AX23" s="14">
        <v>0.12170730091409043</v>
      </c>
      <c r="AY23" s="14">
        <v>0.21482621526754719</v>
      </c>
      <c r="AZ23" s="14">
        <v>0</v>
      </c>
      <c r="BA23" s="14">
        <v>0</v>
      </c>
      <c r="BB23" s="14">
        <v>0</v>
      </c>
      <c r="BC23" s="14">
        <v>0.56689470314046797</v>
      </c>
      <c r="BD23" s="14">
        <v>0</v>
      </c>
      <c r="BE23" s="14">
        <v>0</v>
      </c>
      <c r="BF23" s="14">
        <v>0.13460235201711201</v>
      </c>
      <c r="BG23" s="14">
        <v>0.75064050667851956</v>
      </c>
      <c r="BH23" s="14">
        <v>0</v>
      </c>
      <c r="BI23" s="14">
        <v>0</v>
      </c>
      <c r="BJ23" s="14">
        <v>0</v>
      </c>
      <c r="BK23" s="14">
        <v>0</v>
      </c>
      <c r="BL23" s="14">
        <v>0.86389337722283333</v>
      </c>
      <c r="BM23" s="14">
        <v>0.50160202020062661</v>
      </c>
      <c r="BN23" s="14">
        <v>0.68665150930142527</v>
      </c>
      <c r="BO23" s="14">
        <v>3.3257240896937046E-2</v>
      </c>
      <c r="BP23" s="14">
        <v>0</v>
      </c>
      <c r="BQ23" s="14">
        <v>0.12472555216767733</v>
      </c>
      <c r="BR23" s="14">
        <v>0.20599408720497914</v>
      </c>
      <c r="BS23" s="14">
        <v>0.87369275979139416</v>
      </c>
      <c r="BT23" s="14">
        <v>0</v>
      </c>
      <c r="BU23" s="14">
        <v>0.32983461478781251</v>
      </c>
      <c r="BV23" s="14">
        <v>0.21328189662740438</v>
      </c>
      <c r="BW23" s="14">
        <v>0.64964372346347354</v>
      </c>
      <c r="BX23" s="14">
        <v>2.2134619446396275E-2</v>
      </c>
      <c r="BY23" s="14">
        <v>0.63300205032321466</v>
      </c>
      <c r="BZ23" s="14">
        <v>0</v>
      </c>
      <c r="CA23" s="14">
        <v>0</v>
      </c>
      <c r="CB23" s="14">
        <v>0</v>
      </c>
      <c r="CC23" s="14">
        <v>0</v>
      </c>
      <c r="CD23" s="14">
        <v>0.6486228036025975</v>
      </c>
      <c r="CE23" s="14">
        <v>0.18700235914143692</v>
      </c>
      <c r="CF23" s="14">
        <v>0</v>
      </c>
      <c r="CG23" s="14">
        <v>0</v>
      </c>
      <c r="CH23" s="14">
        <v>0</v>
      </c>
      <c r="CI23" s="14">
        <v>0.13061261631914867</v>
      </c>
      <c r="CJ23" s="14">
        <v>0</v>
      </c>
      <c r="CK23" s="14">
        <v>0</v>
      </c>
      <c r="CL23" s="14">
        <v>0.25522080101615785</v>
      </c>
      <c r="CM23" s="14">
        <v>0.9495423669523414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0.23937211383191537</v>
      </c>
      <c r="CU23" s="14">
        <v>0</v>
      </c>
      <c r="CV23" s="14">
        <v>0.53649642875072445</v>
      </c>
      <c r="CW23" s="14">
        <v>0</v>
      </c>
      <c r="CX23" s="14">
        <v>0</v>
      </c>
      <c r="CY23" s="14">
        <v>0.57260346153253927</v>
      </c>
      <c r="CZ23" s="14">
        <v>0</v>
      </c>
      <c r="DA23" s="14">
        <v>0</v>
      </c>
      <c r="DB23" s="14">
        <v>0.68150170151841538</v>
      </c>
      <c r="DC23" s="14">
        <v>0</v>
      </c>
    </row>
    <row r="25" spans="2:107" x14ac:dyDescent="0.3">
      <c r="B25">
        <f t="shared" ref="B25:AG25" si="4">_xlfn.RANK.AVG(B14,B$14:B$23,0)</f>
        <v>3</v>
      </c>
      <c r="C25">
        <f t="shared" si="4"/>
        <v>7</v>
      </c>
      <c r="D25">
        <f t="shared" si="4"/>
        <v>6</v>
      </c>
      <c r="E25">
        <f t="shared" si="4"/>
        <v>8</v>
      </c>
      <c r="F25">
        <f t="shared" si="4"/>
        <v>6</v>
      </c>
      <c r="G25">
        <f t="shared" si="4"/>
        <v>8</v>
      </c>
      <c r="H25">
        <f t="shared" si="4"/>
        <v>3</v>
      </c>
      <c r="I25">
        <f t="shared" si="4"/>
        <v>3</v>
      </c>
      <c r="J25">
        <f t="shared" si="4"/>
        <v>7.5</v>
      </c>
      <c r="K25">
        <f t="shared" si="4"/>
        <v>8</v>
      </c>
      <c r="L25">
        <f t="shared" si="4"/>
        <v>8.5</v>
      </c>
      <c r="M25">
        <f t="shared" si="4"/>
        <v>1</v>
      </c>
      <c r="N25">
        <f t="shared" si="4"/>
        <v>7.5</v>
      </c>
      <c r="O25">
        <f t="shared" si="4"/>
        <v>2</v>
      </c>
      <c r="P25">
        <f t="shared" si="4"/>
        <v>8.5</v>
      </c>
      <c r="Q25">
        <f t="shared" si="4"/>
        <v>7.5</v>
      </c>
      <c r="R25">
        <f t="shared" si="4"/>
        <v>8</v>
      </c>
      <c r="S25">
        <f t="shared" si="4"/>
        <v>8.5</v>
      </c>
      <c r="T25">
        <f t="shared" si="4"/>
        <v>2</v>
      </c>
      <c r="U25">
        <f t="shared" si="4"/>
        <v>8</v>
      </c>
      <c r="V25">
        <f t="shared" si="4"/>
        <v>7.5</v>
      </c>
      <c r="W25">
        <f t="shared" si="4"/>
        <v>7.5</v>
      </c>
      <c r="X25">
        <f t="shared" si="4"/>
        <v>6.5</v>
      </c>
      <c r="Y25">
        <f t="shared" si="4"/>
        <v>5</v>
      </c>
      <c r="Z25">
        <f t="shared" si="4"/>
        <v>1</v>
      </c>
      <c r="AA25">
        <f t="shared" si="4"/>
        <v>2</v>
      </c>
      <c r="AB25">
        <f t="shared" si="4"/>
        <v>5</v>
      </c>
      <c r="AC25">
        <f t="shared" si="4"/>
        <v>8.5</v>
      </c>
      <c r="AD25">
        <f t="shared" si="4"/>
        <v>2</v>
      </c>
      <c r="AE25">
        <f t="shared" si="4"/>
        <v>8.5</v>
      </c>
      <c r="AF25">
        <f t="shared" si="4"/>
        <v>8</v>
      </c>
      <c r="AG25">
        <f t="shared" si="4"/>
        <v>8</v>
      </c>
      <c r="AH25">
        <f t="shared" ref="AH25:BM25" si="5">_xlfn.RANK.AVG(AH14,AH$14:AH$23,0)</f>
        <v>8</v>
      </c>
      <c r="AI25">
        <f t="shared" si="5"/>
        <v>8</v>
      </c>
      <c r="AJ25">
        <f t="shared" si="5"/>
        <v>7</v>
      </c>
      <c r="AK25">
        <f t="shared" si="5"/>
        <v>7.5</v>
      </c>
      <c r="AL25">
        <f t="shared" si="5"/>
        <v>3</v>
      </c>
      <c r="AM25">
        <f t="shared" si="5"/>
        <v>8</v>
      </c>
      <c r="AN25">
        <f t="shared" si="5"/>
        <v>3</v>
      </c>
      <c r="AO25">
        <f t="shared" si="5"/>
        <v>5</v>
      </c>
      <c r="AP25">
        <f t="shared" si="5"/>
        <v>9.5</v>
      </c>
      <c r="AQ25">
        <f t="shared" si="5"/>
        <v>7</v>
      </c>
      <c r="AR25">
        <f t="shared" si="5"/>
        <v>7.5</v>
      </c>
      <c r="AS25">
        <f t="shared" si="5"/>
        <v>2</v>
      </c>
      <c r="AT25">
        <f t="shared" si="5"/>
        <v>7.5</v>
      </c>
      <c r="AU25">
        <f t="shared" si="5"/>
        <v>2</v>
      </c>
      <c r="AV25">
        <f t="shared" si="5"/>
        <v>1</v>
      </c>
      <c r="AW25">
        <f t="shared" si="5"/>
        <v>1</v>
      </c>
      <c r="AX25">
        <f t="shared" si="5"/>
        <v>1</v>
      </c>
      <c r="AY25">
        <f t="shared" si="5"/>
        <v>4</v>
      </c>
      <c r="AZ25">
        <f t="shared" si="5"/>
        <v>7</v>
      </c>
      <c r="BA25">
        <f t="shared" si="5"/>
        <v>7.5</v>
      </c>
      <c r="BB25">
        <f t="shared" si="5"/>
        <v>6.5</v>
      </c>
      <c r="BC25">
        <f t="shared" si="5"/>
        <v>9.5</v>
      </c>
      <c r="BD25">
        <f t="shared" si="5"/>
        <v>6.5</v>
      </c>
      <c r="BE25">
        <f t="shared" si="5"/>
        <v>4</v>
      </c>
      <c r="BF25">
        <f t="shared" si="5"/>
        <v>4</v>
      </c>
      <c r="BG25">
        <f t="shared" si="5"/>
        <v>9</v>
      </c>
      <c r="BH25">
        <f t="shared" si="5"/>
        <v>8</v>
      </c>
      <c r="BI25">
        <f t="shared" si="5"/>
        <v>1</v>
      </c>
      <c r="BJ25">
        <f t="shared" si="5"/>
        <v>6.5</v>
      </c>
      <c r="BK25">
        <f t="shared" si="5"/>
        <v>5</v>
      </c>
      <c r="BL25">
        <f t="shared" si="5"/>
        <v>6</v>
      </c>
      <c r="BM25">
        <f t="shared" si="5"/>
        <v>3</v>
      </c>
      <c r="BN25">
        <f t="shared" ref="BN25:CS25" si="6">_xlfn.RANK.AVG(BN14,BN$14:BN$23,0)</f>
        <v>6</v>
      </c>
      <c r="BO25">
        <f t="shared" si="6"/>
        <v>8.5</v>
      </c>
      <c r="BP25">
        <f t="shared" si="6"/>
        <v>8</v>
      </c>
      <c r="BQ25">
        <f t="shared" si="6"/>
        <v>1</v>
      </c>
      <c r="BR25">
        <f t="shared" si="6"/>
        <v>9</v>
      </c>
      <c r="BS25">
        <f t="shared" si="6"/>
        <v>3</v>
      </c>
      <c r="BT25">
        <f t="shared" si="6"/>
        <v>4</v>
      </c>
      <c r="BU25">
        <f t="shared" si="6"/>
        <v>8</v>
      </c>
      <c r="BV25">
        <f t="shared" si="6"/>
        <v>8</v>
      </c>
      <c r="BW25">
        <f t="shared" si="6"/>
        <v>4</v>
      </c>
      <c r="BX25">
        <f t="shared" si="6"/>
        <v>5</v>
      </c>
      <c r="BY25">
        <f t="shared" si="6"/>
        <v>3</v>
      </c>
      <c r="BZ25">
        <f t="shared" si="6"/>
        <v>8.5</v>
      </c>
      <c r="CA25">
        <f t="shared" si="6"/>
        <v>7</v>
      </c>
      <c r="CB25">
        <f t="shared" si="6"/>
        <v>2</v>
      </c>
      <c r="CC25">
        <f t="shared" si="6"/>
        <v>2</v>
      </c>
      <c r="CD25">
        <f t="shared" si="6"/>
        <v>8</v>
      </c>
      <c r="CE25">
        <f t="shared" si="6"/>
        <v>1</v>
      </c>
      <c r="CF25">
        <f t="shared" si="6"/>
        <v>7</v>
      </c>
      <c r="CG25">
        <f t="shared" si="6"/>
        <v>6</v>
      </c>
      <c r="CH25">
        <f t="shared" si="6"/>
        <v>8</v>
      </c>
      <c r="CI25">
        <f t="shared" si="6"/>
        <v>7.5</v>
      </c>
      <c r="CJ25">
        <f t="shared" si="6"/>
        <v>7.5</v>
      </c>
      <c r="CK25">
        <f t="shared" si="6"/>
        <v>5</v>
      </c>
      <c r="CL25">
        <f t="shared" si="6"/>
        <v>3</v>
      </c>
      <c r="CM25">
        <f t="shared" si="6"/>
        <v>6</v>
      </c>
      <c r="CN25">
        <f t="shared" si="6"/>
        <v>7.5</v>
      </c>
      <c r="CO25">
        <f t="shared" si="6"/>
        <v>4</v>
      </c>
      <c r="CP25">
        <f t="shared" si="6"/>
        <v>3</v>
      </c>
      <c r="CQ25">
        <f t="shared" si="6"/>
        <v>6.5</v>
      </c>
      <c r="CR25">
        <f t="shared" si="6"/>
        <v>2</v>
      </c>
      <c r="CS25">
        <f t="shared" si="6"/>
        <v>3</v>
      </c>
      <c r="CT25">
        <f t="shared" ref="CT25:DC25" si="7">_xlfn.RANK.AVG(CT14,CT$14:CT$23,0)</f>
        <v>8</v>
      </c>
      <c r="CU25">
        <f t="shared" si="7"/>
        <v>7.5</v>
      </c>
      <c r="CV25">
        <f t="shared" si="7"/>
        <v>7.5</v>
      </c>
      <c r="CW25">
        <f t="shared" si="7"/>
        <v>1</v>
      </c>
      <c r="CX25">
        <f t="shared" si="7"/>
        <v>1</v>
      </c>
      <c r="CY25">
        <f t="shared" si="7"/>
        <v>8</v>
      </c>
      <c r="CZ25">
        <f t="shared" si="7"/>
        <v>1</v>
      </c>
      <c r="DA25">
        <f t="shared" si="7"/>
        <v>3</v>
      </c>
      <c r="DB25">
        <f t="shared" si="7"/>
        <v>2</v>
      </c>
      <c r="DC25">
        <f t="shared" si="7"/>
        <v>2</v>
      </c>
    </row>
    <row r="26" spans="2:107" x14ac:dyDescent="0.3">
      <c r="B26">
        <f t="shared" ref="B26:AG26" si="8">_xlfn.RANK.AVG(B15,B$14:B$23,0)</f>
        <v>8.5</v>
      </c>
      <c r="C26">
        <f t="shared" si="8"/>
        <v>7</v>
      </c>
      <c r="D26">
        <f t="shared" si="8"/>
        <v>2</v>
      </c>
      <c r="E26">
        <f t="shared" si="8"/>
        <v>1</v>
      </c>
      <c r="F26">
        <f t="shared" si="8"/>
        <v>6</v>
      </c>
      <c r="G26">
        <f t="shared" si="8"/>
        <v>8</v>
      </c>
      <c r="H26">
        <f t="shared" si="8"/>
        <v>2</v>
      </c>
      <c r="I26">
        <f t="shared" si="8"/>
        <v>7.5</v>
      </c>
      <c r="J26">
        <f t="shared" si="8"/>
        <v>7.5</v>
      </c>
      <c r="K26">
        <f t="shared" si="8"/>
        <v>9.5</v>
      </c>
      <c r="L26">
        <f t="shared" si="8"/>
        <v>1</v>
      </c>
      <c r="M26">
        <f t="shared" si="8"/>
        <v>8.5</v>
      </c>
      <c r="N26">
        <f t="shared" si="8"/>
        <v>1</v>
      </c>
      <c r="O26">
        <f t="shared" si="8"/>
        <v>7</v>
      </c>
      <c r="P26">
        <f t="shared" si="8"/>
        <v>4</v>
      </c>
      <c r="Q26">
        <f t="shared" si="8"/>
        <v>7.5</v>
      </c>
      <c r="R26">
        <f t="shared" si="8"/>
        <v>4</v>
      </c>
      <c r="S26">
        <f t="shared" si="8"/>
        <v>2</v>
      </c>
      <c r="T26">
        <f t="shared" si="8"/>
        <v>4</v>
      </c>
      <c r="U26">
        <f t="shared" si="8"/>
        <v>8</v>
      </c>
      <c r="V26">
        <f t="shared" si="8"/>
        <v>3</v>
      </c>
      <c r="W26">
        <f t="shared" si="8"/>
        <v>2</v>
      </c>
      <c r="X26">
        <f t="shared" si="8"/>
        <v>6.5</v>
      </c>
      <c r="Y26">
        <f t="shared" si="8"/>
        <v>2</v>
      </c>
      <c r="Z26">
        <f t="shared" si="8"/>
        <v>8</v>
      </c>
      <c r="AA26">
        <f t="shared" si="8"/>
        <v>8</v>
      </c>
      <c r="AB26">
        <f t="shared" si="8"/>
        <v>1</v>
      </c>
      <c r="AC26">
        <f t="shared" si="8"/>
        <v>2</v>
      </c>
      <c r="AD26">
        <f t="shared" si="8"/>
        <v>8</v>
      </c>
      <c r="AE26">
        <f t="shared" si="8"/>
        <v>4</v>
      </c>
      <c r="AF26">
        <f t="shared" si="8"/>
        <v>4</v>
      </c>
      <c r="AG26">
        <f t="shared" si="8"/>
        <v>8</v>
      </c>
      <c r="AH26">
        <f t="shared" ref="AH26:BM26" si="9">_xlfn.RANK.AVG(AH15,AH$14:AH$23,0)</f>
        <v>3</v>
      </c>
      <c r="AI26">
        <f t="shared" si="9"/>
        <v>7</v>
      </c>
      <c r="AJ26">
        <f t="shared" si="9"/>
        <v>3</v>
      </c>
      <c r="AK26">
        <f t="shared" si="9"/>
        <v>7.5</v>
      </c>
      <c r="AL26">
        <f t="shared" si="9"/>
        <v>2</v>
      </c>
      <c r="AM26">
        <f t="shared" si="9"/>
        <v>8</v>
      </c>
      <c r="AN26">
        <f t="shared" si="9"/>
        <v>8</v>
      </c>
      <c r="AO26">
        <f t="shared" si="9"/>
        <v>1</v>
      </c>
      <c r="AP26">
        <f t="shared" si="9"/>
        <v>4</v>
      </c>
      <c r="AQ26">
        <f t="shared" si="9"/>
        <v>7</v>
      </c>
      <c r="AR26">
        <f t="shared" si="9"/>
        <v>7.5</v>
      </c>
      <c r="AS26">
        <f t="shared" si="9"/>
        <v>7.5</v>
      </c>
      <c r="AT26">
        <f t="shared" si="9"/>
        <v>7.5</v>
      </c>
      <c r="AU26">
        <f t="shared" si="9"/>
        <v>7.5</v>
      </c>
      <c r="AV26">
        <f t="shared" si="9"/>
        <v>5</v>
      </c>
      <c r="AW26">
        <f t="shared" si="9"/>
        <v>5</v>
      </c>
      <c r="AX26">
        <f t="shared" si="9"/>
        <v>2</v>
      </c>
      <c r="AY26">
        <f t="shared" si="9"/>
        <v>8</v>
      </c>
      <c r="AZ26">
        <f t="shared" si="9"/>
        <v>7</v>
      </c>
      <c r="BA26">
        <f t="shared" si="9"/>
        <v>3</v>
      </c>
      <c r="BB26">
        <f t="shared" si="9"/>
        <v>2</v>
      </c>
      <c r="BC26">
        <f t="shared" si="9"/>
        <v>7</v>
      </c>
      <c r="BD26">
        <f t="shared" si="9"/>
        <v>6.5</v>
      </c>
      <c r="BE26">
        <f t="shared" si="9"/>
        <v>1</v>
      </c>
      <c r="BF26">
        <f t="shared" si="9"/>
        <v>1</v>
      </c>
      <c r="BG26">
        <f t="shared" si="9"/>
        <v>1</v>
      </c>
      <c r="BH26">
        <f t="shared" si="9"/>
        <v>8</v>
      </c>
      <c r="BI26">
        <f t="shared" si="9"/>
        <v>7.5</v>
      </c>
      <c r="BJ26">
        <f t="shared" si="9"/>
        <v>6.5</v>
      </c>
      <c r="BK26">
        <f t="shared" si="9"/>
        <v>4</v>
      </c>
      <c r="BL26">
        <f t="shared" si="9"/>
        <v>7</v>
      </c>
      <c r="BM26">
        <f t="shared" si="9"/>
        <v>2</v>
      </c>
      <c r="BN26">
        <f t="shared" ref="BN26:CS26" si="10">_xlfn.RANK.AVG(BN15,BN$14:BN$23,0)</f>
        <v>4</v>
      </c>
      <c r="BO26">
        <f t="shared" si="10"/>
        <v>3</v>
      </c>
      <c r="BP26">
        <f t="shared" si="10"/>
        <v>3</v>
      </c>
      <c r="BQ26">
        <f t="shared" si="10"/>
        <v>8.5</v>
      </c>
      <c r="BR26">
        <f t="shared" si="10"/>
        <v>6</v>
      </c>
      <c r="BS26">
        <f t="shared" si="10"/>
        <v>6</v>
      </c>
      <c r="BT26">
        <f t="shared" si="10"/>
        <v>5</v>
      </c>
      <c r="BU26">
        <f t="shared" si="10"/>
        <v>5</v>
      </c>
      <c r="BV26">
        <f t="shared" si="10"/>
        <v>8</v>
      </c>
      <c r="BW26">
        <f t="shared" si="10"/>
        <v>8</v>
      </c>
      <c r="BX26">
        <f t="shared" si="10"/>
        <v>2</v>
      </c>
      <c r="BY26">
        <f t="shared" si="10"/>
        <v>1</v>
      </c>
      <c r="BZ26">
        <f t="shared" si="10"/>
        <v>8.5</v>
      </c>
      <c r="CA26">
        <f t="shared" si="10"/>
        <v>1</v>
      </c>
      <c r="CB26">
        <f t="shared" si="10"/>
        <v>8.5</v>
      </c>
      <c r="CC26">
        <f t="shared" si="10"/>
        <v>3</v>
      </c>
      <c r="CD26">
        <f t="shared" si="10"/>
        <v>2</v>
      </c>
      <c r="CE26">
        <f t="shared" si="10"/>
        <v>4</v>
      </c>
      <c r="CF26">
        <f t="shared" si="10"/>
        <v>1</v>
      </c>
      <c r="CG26">
        <f t="shared" si="10"/>
        <v>4</v>
      </c>
      <c r="CH26">
        <f t="shared" si="10"/>
        <v>5</v>
      </c>
      <c r="CI26">
        <f t="shared" si="10"/>
        <v>7.5</v>
      </c>
      <c r="CJ26">
        <f t="shared" si="10"/>
        <v>4</v>
      </c>
      <c r="CK26">
        <f t="shared" si="10"/>
        <v>4</v>
      </c>
      <c r="CL26">
        <f t="shared" si="10"/>
        <v>2</v>
      </c>
      <c r="CM26">
        <f t="shared" si="10"/>
        <v>8.5</v>
      </c>
      <c r="CN26">
        <f t="shared" si="10"/>
        <v>3</v>
      </c>
      <c r="CO26">
        <f t="shared" si="10"/>
        <v>7.5</v>
      </c>
      <c r="CP26">
        <f t="shared" si="10"/>
        <v>2</v>
      </c>
      <c r="CQ26">
        <f t="shared" si="10"/>
        <v>6.5</v>
      </c>
      <c r="CR26">
        <f t="shared" si="10"/>
        <v>7.5</v>
      </c>
      <c r="CS26">
        <f t="shared" si="10"/>
        <v>4</v>
      </c>
      <c r="CT26">
        <f t="shared" ref="CT26:DC26" si="11">_xlfn.RANK.AVG(CT15,CT$14:CT$23,0)</f>
        <v>8</v>
      </c>
      <c r="CU26">
        <f t="shared" si="11"/>
        <v>7.5</v>
      </c>
      <c r="CV26">
        <f t="shared" si="11"/>
        <v>2</v>
      </c>
      <c r="CW26">
        <f t="shared" si="11"/>
        <v>7</v>
      </c>
      <c r="CX26">
        <f t="shared" si="11"/>
        <v>3</v>
      </c>
      <c r="CY26">
        <f t="shared" si="11"/>
        <v>8</v>
      </c>
      <c r="CZ26">
        <f t="shared" si="11"/>
        <v>4</v>
      </c>
      <c r="DA26">
        <f t="shared" si="11"/>
        <v>8</v>
      </c>
      <c r="DB26">
        <f t="shared" si="11"/>
        <v>4</v>
      </c>
      <c r="DC26">
        <f t="shared" si="11"/>
        <v>1</v>
      </c>
    </row>
    <row r="27" spans="2:107" x14ac:dyDescent="0.3">
      <c r="B27">
        <f t="shared" ref="B27:AG27" si="12">_xlfn.RANK.AVG(B16,B$14:B$23,0)</f>
        <v>2</v>
      </c>
      <c r="C27">
        <f t="shared" si="12"/>
        <v>7</v>
      </c>
      <c r="D27">
        <f t="shared" si="12"/>
        <v>8.5</v>
      </c>
      <c r="E27">
        <f t="shared" si="12"/>
        <v>9.5</v>
      </c>
      <c r="F27">
        <f t="shared" si="12"/>
        <v>6</v>
      </c>
      <c r="G27">
        <f t="shared" si="12"/>
        <v>5</v>
      </c>
      <c r="H27">
        <f t="shared" si="12"/>
        <v>1</v>
      </c>
      <c r="I27">
        <f t="shared" si="12"/>
        <v>4</v>
      </c>
      <c r="J27">
        <f t="shared" si="12"/>
        <v>1</v>
      </c>
      <c r="K27">
        <f t="shared" si="12"/>
        <v>9.5</v>
      </c>
      <c r="L27">
        <f t="shared" si="12"/>
        <v>8.5</v>
      </c>
      <c r="M27">
        <f t="shared" si="12"/>
        <v>8.5</v>
      </c>
      <c r="N27">
        <f t="shared" si="12"/>
        <v>7.5</v>
      </c>
      <c r="O27">
        <f t="shared" si="12"/>
        <v>7</v>
      </c>
      <c r="P27">
        <f t="shared" si="12"/>
        <v>3</v>
      </c>
      <c r="Q27">
        <f t="shared" si="12"/>
        <v>7.5</v>
      </c>
      <c r="R27">
        <f t="shared" si="12"/>
        <v>8</v>
      </c>
      <c r="S27">
        <f t="shared" si="12"/>
        <v>8.5</v>
      </c>
      <c r="T27">
        <f t="shared" si="12"/>
        <v>8</v>
      </c>
      <c r="U27">
        <f t="shared" si="12"/>
        <v>1</v>
      </c>
      <c r="V27">
        <f t="shared" si="12"/>
        <v>7.5</v>
      </c>
      <c r="W27">
        <f t="shared" si="12"/>
        <v>7.5</v>
      </c>
      <c r="X27">
        <f t="shared" si="12"/>
        <v>6.5</v>
      </c>
      <c r="Y27">
        <f t="shared" si="12"/>
        <v>8.5</v>
      </c>
      <c r="Z27">
        <f t="shared" si="12"/>
        <v>8</v>
      </c>
      <c r="AA27">
        <f t="shared" si="12"/>
        <v>8</v>
      </c>
      <c r="AB27">
        <f t="shared" si="12"/>
        <v>8</v>
      </c>
      <c r="AC27">
        <f t="shared" si="12"/>
        <v>4</v>
      </c>
      <c r="AD27">
        <f t="shared" si="12"/>
        <v>3</v>
      </c>
      <c r="AE27">
        <f t="shared" si="12"/>
        <v>2</v>
      </c>
      <c r="AF27">
        <f t="shared" si="12"/>
        <v>5</v>
      </c>
      <c r="AG27">
        <f t="shared" si="12"/>
        <v>8</v>
      </c>
      <c r="AH27">
        <f t="shared" ref="AH27:BM27" si="13">_xlfn.RANK.AVG(AH16,AH$14:AH$23,0)</f>
        <v>9.5</v>
      </c>
      <c r="AI27">
        <f t="shared" si="13"/>
        <v>3</v>
      </c>
      <c r="AJ27">
        <f t="shared" si="13"/>
        <v>5</v>
      </c>
      <c r="AK27">
        <f t="shared" si="13"/>
        <v>4</v>
      </c>
      <c r="AL27">
        <f t="shared" si="13"/>
        <v>7.5</v>
      </c>
      <c r="AM27">
        <f t="shared" si="13"/>
        <v>8</v>
      </c>
      <c r="AN27">
        <f t="shared" si="13"/>
        <v>8</v>
      </c>
      <c r="AO27">
        <f t="shared" si="13"/>
        <v>2</v>
      </c>
      <c r="AP27">
        <f t="shared" si="13"/>
        <v>3</v>
      </c>
      <c r="AQ27">
        <f t="shared" si="13"/>
        <v>7</v>
      </c>
      <c r="AR27">
        <f t="shared" si="13"/>
        <v>3</v>
      </c>
      <c r="AS27">
        <f t="shared" si="13"/>
        <v>1</v>
      </c>
      <c r="AT27">
        <f t="shared" si="13"/>
        <v>4</v>
      </c>
      <c r="AU27">
        <f t="shared" si="13"/>
        <v>7.5</v>
      </c>
      <c r="AV27">
        <f t="shared" si="13"/>
        <v>8</v>
      </c>
      <c r="AW27">
        <f t="shared" si="13"/>
        <v>9</v>
      </c>
      <c r="AX27">
        <f t="shared" si="13"/>
        <v>7</v>
      </c>
      <c r="AY27">
        <f t="shared" si="13"/>
        <v>8</v>
      </c>
      <c r="AZ27">
        <f t="shared" si="13"/>
        <v>2</v>
      </c>
      <c r="BA27">
        <f t="shared" si="13"/>
        <v>7.5</v>
      </c>
      <c r="BB27">
        <f t="shared" si="13"/>
        <v>6.5</v>
      </c>
      <c r="BC27">
        <f t="shared" si="13"/>
        <v>3</v>
      </c>
      <c r="BD27">
        <f t="shared" si="13"/>
        <v>6.5</v>
      </c>
      <c r="BE27">
        <f t="shared" si="13"/>
        <v>7.5</v>
      </c>
      <c r="BF27">
        <f t="shared" si="13"/>
        <v>3</v>
      </c>
      <c r="BG27">
        <f t="shared" si="13"/>
        <v>3</v>
      </c>
      <c r="BH27">
        <f t="shared" si="13"/>
        <v>8</v>
      </c>
      <c r="BI27">
        <f t="shared" si="13"/>
        <v>7.5</v>
      </c>
      <c r="BJ27">
        <f t="shared" si="13"/>
        <v>6.5</v>
      </c>
      <c r="BK27">
        <f t="shared" si="13"/>
        <v>8</v>
      </c>
      <c r="BL27">
        <f t="shared" si="13"/>
        <v>9.5</v>
      </c>
      <c r="BM27">
        <f t="shared" si="13"/>
        <v>4</v>
      </c>
      <c r="BN27">
        <f t="shared" ref="BN27:CS27" si="14">_xlfn.RANK.AVG(BN16,BN$14:BN$23,0)</f>
        <v>5</v>
      </c>
      <c r="BO27">
        <f t="shared" si="14"/>
        <v>4</v>
      </c>
      <c r="BP27">
        <f t="shared" si="14"/>
        <v>4</v>
      </c>
      <c r="BQ27">
        <f t="shared" si="14"/>
        <v>3</v>
      </c>
      <c r="BR27">
        <f t="shared" si="14"/>
        <v>2</v>
      </c>
      <c r="BS27">
        <f t="shared" si="14"/>
        <v>9</v>
      </c>
      <c r="BT27">
        <f t="shared" si="14"/>
        <v>6</v>
      </c>
      <c r="BU27">
        <f t="shared" si="14"/>
        <v>1</v>
      </c>
      <c r="BV27">
        <f t="shared" si="14"/>
        <v>1</v>
      </c>
      <c r="BW27">
        <f t="shared" si="14"/>
        <v>5</v>
      </c>
      <c r="BX27">
        <f t="shared" si="14"/>
        <v>6</v>
      </c>
      <c r="BY27">
        <f t="shared" si="14"/>
        <v>4</v>
      </c>
      <c r="BZ27">
        <f t="shared" si="14"/>
        <v>5</v>
      </c>
      <c r="CA27">
        <f t="shared" si="14"/>
        <v>7</v>
      </c>
      <c r="CB27">
        <f t="shared" si="14"/>
        <v>5</v>
      </c>
      <c r="CC27">
        <f t="shared" si="14"/>
        <v>7</v>
      </c>
      <c r="CD27">
        <f t="shared" si="14"/>
        <v>8</v>
      </c>
      <c r="CE27">
        <f t="shared" si="14"/>
        <v>2</v>
      </c>
      <c r="CF27">
        <f t="shared" si="14"/>
        <v>7</v>
      </c>
      <c r="CG27">
        <f t="shared" si="14"/>
        <v>1</v>
      </c>
      <c r="CH27">
        <f t="shared" si="14"/>
        <v>8</v>
      </c>
      <c r="CI27">
        <f t="shared" si="14"/>
        <v>7.5</v>
      </c>
      <c r="CJ27">
        <f t="shared" si="14"/>
        <v>1</v>
      </c>
      <c r="CK27">
        <f t="shared" si="14"/>
        <v>6</v>
      </c>
      <c r="CL27">
        <f t="shared" si="14"/>
        <v>4</v>
      </c>
      <c r="CM27">
        <f t="shared" si="14"/>
        <v>8.5</v>
      </c>
      <c r="CN27">
        <f t="shared" si="14"/>
        <v>1</v>
      </c>
      <c r="CO27">
        <f t="shared" si="14"/>
        <v>7.5</v>
      </c>
      <c r="CP27">
        <f t="shared" si="14"/>
        <v>7</v>
      </c>
      <c r="CQ27">
        <f t="shared" si="14"/>
        <v>2</v>
      </c>
      <c r="CR27">
        <f t="shared" si="14"/>
        <v>7.5</v>
      </c>
      <c r="CS27">
        <f t="shared" si="14"/>
        <v>8.5</v>
      </c>
      <c r="CT27">
        <f t="shared" ref="CT27:DC27" si="15">_xlfn.RANK.AVG(CT16,CT$14:CT$23,0)</f>
        <v>2</v>
      </c>
      <c r="CU27">
        <f t="shared" si="15"/>
        <v>4</v>
      </c>
      <c r="CV27">
        <f t="shared" si="15"/>
        <v>7.5</v>
      </c>
      <c r="CW27">
        <f t="shared" si="15"/>
        <v>3</v>
      </c>
      <c r="CX27">
        <f t="shared" si="15"/>
        <v>2</v>
      </c>
      <c r="CY27">
        <f t="shared" si="15"/>
        <v>8</v>
      </c>
      <c r="CZ27">
        <f t="shared" si="15"/>
        <v>9</v>
      </c>
      <c r="DA27">
        <f t="shared" si="15"/>
        <v>5</v>
      </c>
      <c r="DB27">
        <f t="shared" si="15"/>
        <v>1</v>
      </c>
      <c r="DC27">
        <f t="shared" si="15"/>
        <v>4</v>
      </c>
    </row>
    <row r="28" spans="2:107" x14ac:dyDescent="0.3">
      <c r="B28">
        <f t="shared" ref="B28:AG28" si="16">_xlfn.RANK.AVG(B17,B$14:B$23,0)</f>
        <v>4</v>
      </c>
      <c r="C28">
        <f t="shared" si="16"/>
        <v>2</v>
      </c>
      <c r="D28">
        <f t="shared" si="16"/>
        <v>8.5</v>
      </c>
      <c r="E28">
        <f t="shared" si="16"/>
        <v>3</v>
      </c>
      <c r="F28">
        <f t="shared" si="16"/>
        <v>6</v>
      </c>
      <c r="G28">
        <f t="shared" si="16"/>
        <v>8</v>
      </c>
      <c r="H28">
        <f t="shared" si="16"/>
        <v>5</v>
      </c>
      <c r="I28">
        <f t="shared" si="16"/>
        <v>7.5</v>
      </c>
      <c r="J28">
        <f t="shared" si="16"/>
        <v>7.5</v>
      </c>
      <c r="K28">
        <f t="shared" si="16"/>
        <v>1</v>
      </c>
      <c r="L28">
        <f t="shared" si="16"/>
        <v>4</v>
      </c>
      <c r="M28">
        <f t="shared" si="16"/>
        <v>8.5</v>
      </c>
      <c r="N28">
        <f t="shared" si="16"/>
        <v>2</v>
      </c>
      <c r="O28">
        <f t="shared" si="16"/>
        <v>3</v>
      </c>
      <c r="P28">
        <f t="shared" si="16"/>
        <v>8.5</v>
      </c>
      <c r="Q28">
        <f t="shared" si="16"/>
        <v>1</v>
      </c>
      <c r="R28">
        <f t="shared" si="16"/>
        <v>5</v>
      </c>
      <c r="S28">
        <f t="shared" si="16"/>
        <v>1</v>
      </c>
      <c r="T28">
        <f t="shared" si="16"/>
        <v>7</v>
      </c>
      <c r="U28">
        <f t="shared" si="16"/>
        <v>8</v>
      </c>
      <c r="V28">
        <f t="shared" si="16"/>
        <v>7.5</v>
      </c>
      <c r="W28">
        <f t="shared" si="16"/>
        <v>7.5</v>
      </c>
      <c r="X28">
        <f t="shared" si="16"/>
        <v>1</v>
      </c>
      <c r="Y28">
        <f t="shared" si="16"/>
        <v>6</v>
      </c>
      <c r="Z28">
        <f t="shared" si="16"/>
        <v>2</v>
      </c>
      <c r="AA28">
        <f t="shared" si="16"/>
        <v>8</v>
      </c>
      <c r="AB28">
        <f t="shared" si="16"/>
        <v>8</v>
      </c>
      <c r="AC28">
        <f t="shared" si="16"/>
        <v>8.5</v>
      </c>
      <c r="AD28">
        <f t="shared" si="16"/>
        <v>8</v>
      </c>
      <c r="AE28">
        <f t="shared" si="16"/>
        <v>8.5</v>
      </c>
      <c r="AF28">
        <f t="shared" si="16"/>
        <v>1</v>
      </c>
      <c r="AG28">
        <f t="shared" si="16"/>
        <v>8</v>
      </c>
      <c r="AH28">
        <f t="shared" ref="AH28:BM28" si="17">_xlfn.RANK.AVG(AH17,AH$14:AH$23,0)</f>
        <v>9.5</v>
      </c>
      <c r="AI28">
        <f t="shared" si="17"/>
        <v>2</v>
      </c>
      <c r="AJ28">
        <f t="shared" si="17"/>
        <v>1</v>
      </c>
      <c r="AK28">
        <f t="shared" si="17"/>
        <v>2</v>
      </c>
      <c r="AL28">
        <f t="shared" si="17"/>
        <v>1</v>
      </c>
      <c r="AM28">
        <f t="shared" si="17"/>
        <v>2</v>
      </c>
      <c r="AN28">
        <f t="shared" si="17"/>
        <v>8</v>
      </c>
      <c r="AO28">
        <f t="shared" si="17"/>
        <v>4</v>
      </c>
      <c r="AP28">
        <f t="shared" si="17"/>
        <v>8</v>
      </c>
      <c r="AQ28">
        <f t="shared" si="17"/>
        <v>7</v>
      </c>
      <c r="AR28">
        <f t="shared" si="17"/>
        <v>1</v>
      </c>
      <c r="AS28">
        <f t="shared" si="17"/>
        <v>3</v>
      </c>
      <c r="AT28">
        <f t="shared" si="17"/>
        <v>7.5</v>
      </c>
      <c r="AU28">
        <f t="shared" si="17"/>
        <v>7.5</v>
      </c>
      <c r="AV28">
        <f t="shared" si="17"/>
        <v>9.5</v>
      </c>
      <c r="AW28">
        <f t="shared" si="17"/>
        <v>6</v>
      </c>
      <c r="AX28">
        <f t="shared" si="17"/>
        <v>7</v>
      </c>
      <c r="AY28">
        <f t="shared" si="17"/>
        <v>8</v>
      </c>
      <c r="AZ28">
        <f t="shared" si="17"/>
        <v>7</v>
      </c>
      <c r="BA28">
        <f t="shared" si="17"/>
        <v>1</v>
      </c>
      <c r="BB28">
        <f t="shared" si="17"/>
        <v>6.5</v>
      </c>
      <c r="BC28">
        <f t="shared" si="17"/>
        <v>6</v>
      </c>
      <c r="BD28">
        <f t="shared" si="17"/>
        <v>6.5</v>
      </c>
      <c r="BE28">
        <f t="shared" si="17"/>
        <v>3</v>
      </c>
      <c r="BF28">
        <f t="shared" si="17"/>
        <v>2</v>
      </c>
      <c r="BG28">
        <f t="shared" si="17"/>
        <v>9</v>
      </c>
      <c r="BH28">
        <f t="shared" si="17"/>
        <v>4</v>
      </c>
      <c r="BI28">
        <f t="shared" si="17"/>
        <v>7.5</v>
      </c>
      <c r="BJ28">
        <f t="shared" si="17"/>
        <v>6.5</v>
      </c>
      <c r="BK28">
        <f t="shared" si="17"/>
        <v>1</v>
      </c>
      <c r="BL28">
        <f t="shared" si="17"/>
        <v>5</v>
      </c>
      <c r="BM28">
        <f t="shared" si="17"/>
        <v>8.5</v>
      </c>
      <c r="BN28">
        <f t="shared" ref="BN28:CS28" si="18">_xlfn.RANK.AVG(BN17,BN$14:BN$23,0)</f>
        <v>8.5</v>
      </c>
      <c r="BO28">
        <f t="shared" si="18"/>
        <v>2</v>
      </c>
      <c r="BP28">
        <f t="shared" si="18"/>
        <v>8</v>
      </c>
      <c r="BQ28">
        <f t="shared" si="18"/>
        <v>5</v>
      </c>
      <c r="BR28">
        <f t="shared" si="18"/>
        <v>4</v>
      </c>
      <c r="BS28">
        <f t="shared" si="18"/>
        <v>1</v>
      </c>
      <c r="BT28">
        <f t="shared" si="18"/>
        <v>8.5</v>
      </c>
      <c r="BU28">
        <f t="shared" si="18"/>
        <v>8</v>
      </c>
      <c r="BV28">
        <f t="shared" si="18"/>
        <v>8</v>
      </c>
      <c r="BW28">
        <f t="shared" si="18"/>
        <v>8</v>
      </c>
      <c r="BX28">
        <f t="shared" si="18"/>
        <v>9.5</v>
      </c>
      <c r="BY28">
        <f t="shared" si="18"/>
        <v>8</v>
      </c>
      <c r="BZ28">
        <f t="shared" si="18"/>
        <v>4</v>
      </c>
      <c r="CA28">
        <f t="shared" si="18"/>
        <v>3</v>
      </c>
      <c r="CB28">
        <f t="shared" si="18"/>
        <v>6</v>
      </c>
      <c r="CC28">
        <f t="shared" si="18"/>
        <v>7</v>
      </c>
      <c r="CD28">
        <f t="shared" si="18"/>
        <v>1</v>
      </c>
      <c r="CE28">
        <f t="shared" si="18"/>
        <v>8.5</v>
      </c>
      <c r="CF28">
        <f t="shared" si="18"/>
        <v>3</v>
      </c>
      <c r="CG28">
        <f t="shared" si="18"/>
        <v>5</v>
      </c>
      <c r="CH28">
        <f t="shared" si="18"/>
        <v>8</v>
      </c>
      <c r="CI28">
        <f t="shared" si="18"/>
        <v>7.5</v>
      </c>
      <c r="CJ28">
        <f t="shared" si="18"/>
        <v>7.5</v>
      </c>
      <c r="CK28">
        <f t="shared" si="18"/>
        <v>3</v>
      </c>
      <c r="CL28">
        <f t="shared" si="18"/>
        <v>9</v>
      </c>
      <c r="CM28">
        <f t="shared" si="18"/>
        <v>4</v>
      </c>
      <c r="CN28">
        <f t="shared" si="18"/>
        <v>4</v>
      </c>
      <c r="CO28">
        <f t="shared" si="18"/>
        <v>1</v>
      </c>
      <c r="CP28">
        <f t="shared" si="18"/>
        <v>7</v>
      </c>
      <c r="CQ28">
        <f t="shared" si="18"/>
        <v>6.5</v>
      </c>
      <c r="CR28">
        <f t="shared" si="18"/>
        <v>1</v>
      </c>
      <c r="CS28">
        <f t="shared" si="18"/>
        <v>8.5</v>
      </c>
      <c r="CT28">
        <f t="shared" ref="CT28:DC28" si="19">_xlfn.RANK.AVG(CT17,CT$14:CT$23,0)</f>
        <v>3</v>
      </c>
      <c r="CU28">
        <f t="shared" si="19"/>
        <v>7.5</v>
      </c>
      <c r="CV28">
        <f t="shared" si="19"/>
        <v>4</v>
      </c>
      <c r="CW28">
        <f t="shared" si="19"/>
        <v>7</v>
      </c>
      <c r="CX28">
        <f t="shared" si="19"/>
        <v>7</v>
      </c>
      <c r="CY28">
        <f t="shared" si="19"/>
        <v>2</v>
      </c>
      <c r="CZ28">
        <f t="shared" si="19"/>
        <v>3</v>
      </c>
      <c r="DA28">
        <f t="shared" si="19"/>
        <v>4</v>
      </c>
      <c r="DB28">
        <f t="shared" si="19"/>
        <v>6</v>
      </c>
      <c r="DC28">
        <f t="shared" si="19"/>
        <v>7.5</v>
      </c>
    </row>
    <row r="29" spans="2:107" x14ac:dyDescent="0.3">
      <c r="B29">
        <f t="shared" ref="B29:AG29" si="20">_xlfn.RANK.AVG(B18,B$14:B$23,0)</f>
        <v>6</v>
      </c>
      <c r="C29">
        <f t="shared" si="20"/>
        <v>7</v>
      </c>
      <c r="D29">
        <f t="shared" si="20"/>
        <v>4</v>
      </c>
      <c r="E29">
        <f t="shared" si="20"/>
        <v>2</v>
      </c>
      <c r="F29">
        <f t="shared" si="20"/>
        <v>1</v>
      </c>
      <c r="G29">
        <f t="shared" si="20"/>
        <v>8</v>
      </c>
      <c r="H29">
        <f t="shared" si="20"/>
        <v>7</v>
      </c>
      <c r="I29">
        <f t="shared" si="20"/>
        <v>7.5</v>
      </c>
      <c r="J29">
        <f t="shared" si="20"/>
        <v>7.5</v>
      </c>
      <c r="K29">
        <f t="shared" si="20"/>
        <v>2</v>
      </c>
      <c r="L29">
        <f t="shared" si="20"/>
        <v>8.5</v>
      </c>
      <c r="M29">
        <f t="shared" si="20"/>
        <v>2</v>
      </c>
      <c r="N29">
        <f t="shared" si="20"/>
        <v>7.5</v>
      </c>
      <c r="O29">
        <f t="shared" si="20"/>
        <v>7</v>
      </c>
      <c r="P29">
        <f t="shared" si="20"/>
        <v>2</v>
      </c>
      <c r="Q29">
        <f t="shared" si="20"/>
        <v>3</v>
      </c>
      <c r="R29">
        <f t="shared" si="20"/>
        <v>8</v>
      </c>
      <c r="S29">
        <f t="shared" si="20"/>
        <v>6</v>
      </c>
      <c r="T29">
        <f t="shared" si="20"/>
        <v>1</v>
      </c>
      <c r="U29">
        <f t="shared" si="20"/>
        <v>4</v>
      </c>
      <c r="V29">
        <f t="shared" si="20"/>
        <v>4</v>
      </c>
      <c r="W29">
        <f t="shared" si="20"/>
        <v>4</v>
      </c>
      <c r="X29">
        <f t="shared" si="20"/>
        <v>6.5</v>
      </c>
      <c r="Y29">
        <f t="shared" si="20"/>
        <v>8.5</v>
      </c>
      <c r="Z29">
        <f t="shared" si="20"/>
        <v>3</v>
      </c>
      <c r="AA29">
        <f t="shared" si="20"/>
        <v>4</v>
      </c>
      <c r="AB29">
        <f t="shared" si="20"/>
        <v>3</v>
      </c>
      <c r="AC29">
        <f t="shared" si="20"/>
        <v>1</v>
      </c>
      <c r="AD29">
        <f t="shared" si="20"/>
        <v>5</v>
      </c>
      <c r="AE29">
        <f t="shared" si="20"/>
        <v>8.5</v>
      </c>
      <c r="AF29">
        <f t="shared" si="20"/>
        <v>3</v>
      </c>
      <c r="AG29">
        <f t="shared" si="20"/>
        <v>2</v>
      </c>
      <c r="AH29">
        <f t="shared" ref="AH29:BM29" si="21">_xlfn.RANK.AVG(AH18,AH$14:AH$23,0)</f>
        <v>4</v>
      </c>
      <c r="AI29">
        <f t="shared" si="21"/>
        <v>4</v>
      </c>
      <c r="AJ29">
        <f t="shared" si="21"/>
        <v>9</v>
      </c>
      <c r="AK29">
        <f t="shared" si="21"/>
        <v>7.5</v>
      </c>
      <c r="AL29">
        <f t="shared" si="21"/>
        <v>7.5</v>
      </c>
      <c r="AM29">
        <f t="shared" si="21"/>
        <v>8</v>
      </c>
      <c r="AN29">
        <f t="shared" si="21"/>
        <v>8</v>
      </c>
      <c r="AO29">
        <f t="shared" si="21"/>
        <v>8</v>
      </c>
      <c r="AP29">
        <f t="shared" si="21"/>
        <v>5</v>
      </c>
      <c r="AQ29">
        <f t="shared" si="21"/>
        <v>7</v>
      </c>
      <c r="AR29">
        <f t="shared" si="21"/>
        <v>4</v>
      </c>
      <c r="AS29">
        <f t="shared" si="21"/>
        <v>4</v>
      </c>
      <c r="AT29">
        <f t="shared" si="21"/>
        <v>1</v>
      </c>
      <c r="AU29">
        <f t="shared" si="21"/>
        <v>3</v>
      </c>
      <c r="AV29">
        <f t="shared" si="21"/>
        <v>2</v>
      </c>
      <c r="AW29">
        <f t="shared" si="21"/>
        <v>4</v>
      </c>
      <c r="AX29">
        <f t="shared" si="21"/>
        <v>7</v>
      </c>
      <c r="AY29">
        <f t="shared" si="21"/>
        <v>1</v>
      </c>
      <c r="AZ29">
        <f t="shared" si="21"/>
        <v>1</v>
      </c>
      <c r="BA29">
        <f t="shared" si="21"/>
        <v>4</v>
      </c>
      <c r="BB29">
        <f t="shared" si="21"/>
        <v>1</v>
      </c>
      <c r="BC29">
        <f t="shared" si="21"/>
        <v>1</v>
      </c>
      <c r="BD29">
        <f t="shared" si="21"/>
        <v>6.5</v>
      </c>
      <c r="BE29">
        <f t="shared" si="21"/>
        <v>7.5</v>
      </c>
      <c r="BF29">
        <f t="shared" si="21"/>
        <v>8.5</v>
      </c>
      <c r="BG29">
        <f t="shared" si="21"/>
        <v>5</v>
      </c>
      <c r="BH29">
        <f t="shared" si="21"/>
        <v>3</v>
      </c>
      <c r="BI29">
        <f t="shared" si="21"/>
        <v>7.5</v>
      </c>
      <c r="BJ29">
        <f t="shared" si="21"/>
        <v>6.5</v>
      </c>
      <c r="BK29">
        <f t="shared" si="21"/>
        <v>8</v>
      </c>
      <c r="BL29">
        <f t="shared" si="21"/>
        <v>8</v>
      </c>
      <c r="BM29">
        <f t="shared" si="21"/>
        <v>8.5</v>
      </c>
      <c r="BN29">
        <f t="shared" ref="BN29:CS29" si="22">_xlfn.RANK.AVG(BN18,BN$14:BN$23,0)</f>
        <v>3</v>
      </c>
      <c r="BO29">
        <f t="shared" si="22"/>
        <v>8.5</v>
      </c>
      <c r="BP29">
        <f t="shared" si="22"/>
        <v>1</v>
      </c>
      <c r="BQ29">
        <f t="shared" si="22"/>
        <v>8.5</v>
      </c>
      <c r="BR29">
        <f t="shared" si="22"/>
        <v>3</v>
      </c>
      <c r="BS29">
        <f t="shared" si="22"/>
        <v>5</v>
      </c>
      <c r="BT29">
        <f t="shared" si="22"/>
        <v>2</v>
      </c>
      <c r="BU29">
        <f t="shared" si="22"/>
        <v>3</v>
      </c>
      <c r="BV29">
        <f t="shared" si="22"/>
        <v>5</v>
      </c>
      <c r="BW29">
        <f t="shared" si="22"/>
        <v>3</v>
      </c>
      <c r="BX29">
        <f t="shared" si="22"/>
        <v>1</v>
      </c>
      <c r="BY29">
        <f t="shared" si="22"/>
        <v>5</v>
      </c>
      <c r="BZ29">
        <f t="shared" si="22"/>
        <v>8.5</v>
      </c>
      <c r="CA29">
        <f t="shared" si="22"/>
        <v>7</v>
      </c>
      <c r="CB29">
        <f t="shared" si="22"/>
        <v>8.5</v>
      </c>
      <c r="CC29">
        <f t="shared" si="22"/>
        <v>1</v>
      </c>
      <c r="CD29">
        <f t="shared" si="22"/>
        <v>8</v>
      </c>
      <c r="CE29">
        <f t="shared" si="22"/>
        <v>3</v>
      </c>
      <c r="CF29">
        <f t="shared" si="22"/>
        <v>7</v>
      </c>
      <c r="CG29">
        <f t="shared" si="22"/>
        <v>2</v>
      </c>
      <c r="CH29">
        <f t="shared" si="22"/>
        <v>1</v>
      </c>
      <c r="CI29">
        <f t="shared" si="22"/>
        <v>7.5</v>
      </c>
      <c r="CJ29">
        <f t="shared" si="22"/>
        <v>7.5</v>
      </c>
      <c r="CK29">
        <f t="shared" si="22"/>
        <v>7</v>
      </c>
      <c r="CL29">
        <f t="shared" si="22"/>
        <v>9</v>
      </c>
      <c r="CM29">
        <f t="shared" si="22"/>
        <v>5</v>
      </c>
      <c r="CN29">
        <f t="shared" si="22"/>
        <v>7.5</v>
      </c>
      <c r="CO29">
        <f t="shared" si="22"/>
        <v>2</v>
      </c>
      <c r="CP29">
        <f t="shared" si="22"/>
        <v>7</v>
      </c>
      <c r="CQ29">
        <f t="shared" si="22"/>
        <v>6.5</v>
      </c>
      <c r="CR29">
        <f t="shared" si="22"/>
        <v>7.5</v>
      </c>
      <c r="CS29">
        <f t="shared" si="22"/>
        <v>8.5</v>
      </c>
      <c r="CT29">
        <f t="shared" ref="CT29:DC29" si="23">_xlfn.RANK.AVG(CT18,CT$14:CT$23,0)</f>
        <v>1</v>
      </c>
      <c r="CU29">
        <f t="shared" si="23"/>
        <v>3</v>
      </c>
      <c r="CV29">
        <f t="shared" si="23"/>
        <v>7.5</v>
      </c>
      <c r="CW29">
        <f t="shared" si="23"/>
        <v>2</v>
      </c>
      <c r="CX29">
        <f t="shared" si="23"/>
        <v>7</v>
      </c>
      <c r="CY29">
        <f t="shared" si="23"/>
        <v>3</v>
      </c>
      <c r="CZ29">
        <f t="shared" si="23"/>
        <v>5</v>
      </c>
      <c r="DA29">
        <f t="shared" si="23"/>
        <v>8</v>
      </c>
      <c r="DB29">
        <f t="shared" si="23"/>
        <v>10</v>
      </c>
      <c r="DC29">
        <f t="shared" si="23"/>
        <v>7.5</v>
      </c>
    </row>
    <row r="30" spans="2:107" x14ac:dyDescent="0.3">
      <c r="B30">
        <f t="shared" ref="B30:AG30" si="24">_xlfn.RANK.AVG(B19,B$14:B$23,0)</f>
        <v>1</v>
      </c>
      <c r="C30">
        <f t="shared" si="24"/>
        <v>7</v>
      </c>
      <c r="D30">
        <f t="shared" si="24"/>
        <v>3</v>
      </c>
      <c r="E30">
        <f t="shared" si="24"/>
        <v>7</v>
      </c>
      <c r="F30">
        <f t="shared" si="24"/>
        <v>6</v>
      </c>
      <c r="G30">
        <f t="shared" si="24"/>
        <v>8</v>
      </c>
      <c r="H30">
        <f t="shared" si="24"/>
        <v>9</v>
      </c>
      <c r="I30">
        <f t="shared" si="24"/>
        <v>7.5</v>
      </c>
      <c r="J30">
        <f t="shared" si="24"/>
        <v>7.5</v>
      </c>
      <c r="K30">
        <f t="shared" si="24"/>
        <v>6</v>
      </c>
      <c r="L30">
        <f t="shared" si="24"/>
        <v>6</v>
      </c>
      <c r="M30">
        <f t="shared" si="24"/>
        <v>4</v>
      </c>
      <c r="N30">
        <f t="shared" si="24"/>
        <v>7.5</v>
      </c>
      <c r="O30">
        <f t="shared" si="24"/>
        <v>7</v>
      </c>
      <c r="P30">
        <f t="shared" si="24"/>
        <v>8.5</v>
      </c>
      <c r="Q30">
        <f t="shared" si="24"/>
        <v>7.5</v>
      </c>
      <c r="R30">
        <f t="shared" si="24"/>
        <v>8</v>
      </c>
      <c r="S30">
        <f t="shared" si="24"/>
        <v>8.5</v>
      </c>
      <c r="T30">
        <f t="shared" si="24"/>
        <v>6</v>
      </c>
      <c r="U30">
        <f t="shared" si="24"/>
        <v>8</v>
      </c>
      <c r="V30">
        <f t="shared" si="24"/>
        <v>2</v>
      </c>
      <c r="W30">
        <f t="shared" si="24"/>
        <v>7.5</v>
      </c>
      <c r="X30">
        <f t="shared" si="24"/>
        <v>2</v>
      </c>
      <c r="Y30">
        <f t="shared" si="24"/>
        <v>1</v>
      </c>
      <c r="Z30">
        <f t="shared" si="24"/>
        <v>8</v>
      </c>
      <c r="AA30">
        <f t="shared" si="24"/>
        <v>8</v>
      </c>
      <c r="AB30">
        <f t="shared" si="24"/>
        <v>8</v>
      </c>
      <c r="AC30">
        <f t="shared" si="24"/>
        <v>8.5</v>
      </c>
      <c r="AD30">
        <f t="shared" si="24"/>
        <v>8</v>
      </c>
      <c r="AE30">
        <f t="shared" si="24"/>
        <v>8.5</v>
      </c>
      <c r="AF30">
        <f t="shared" si="24"/>
        <v>8</v>
      </c>
      <c r="AG30">
        <f t="shared" si="24"/>
        <v>5</v>
      </c>
      <c r="AH30">
        <f t="shared" ref="AH30:BM30" si="25">_xlfn.RANK.AVG(AH19,AH$14:AH$23,0)</f>
        <v>7</v>
      </c>
      <c r="AI30">
        <f t="shared" si="25"/>
        <v>9.5</v>
      </c>
      <c r="AJ30">
        <f t="shared" si="25"/>
        <v>4</v>
      </c>
      <c r="AK30">
        <f t="shared" si="25"/>
        <v>1</v>
      </c>
      <c r="AL30">
        <f t="shared" si="25"/>
        <v>4</v>
      </c>
      <c r="AM30">
        <f t="shared" si="25"/>
        <v>5</v>
      </c>
      <c r="AN30">
        <f t="shared" si="25"/>
        <v>2</v>
      </c>
      <c r="AO30">
        <f t="shared" si="25"/>
        <v>9.5</v>
      </c>
      <c r="AP30">
        <f t="shared" si="25"/>
        <v>2</v>
      </c>
      <c r="AQ30">
        <f t="shared" si="25"/>
        <v>7</v>
      </c>
      <c r="AR30">
        <f t="shared" si="25"/>
        <v>2</v>
      </c>
      <c r="AS30">
        <f t="shared" si="25"/>
        <v>7.5</v>
      </c>
      <c r="AT30">
        <f t="shared" si="25"/>
        <v>2</v>
      </c>
      <c r="AU30">
        <f t="shared" si="25"/>
        <v>7.5</v>
      </c>
      <c r="AV30">
        <f t="shared" si="25"/>
        <v>9.5</v>
      </c>
      <c r="AW30">
        <f t="shared" si="25"/>
        <v>9</v>
      </c>
      <c r="AX30">
        <f t="shared" si="25"/>
        <v>7</v>
      </c>
      <c r="AY30">
        <f t="shared" si="25"/>
        <v>3</v>
      </c>
      <c r="AZ30">
        <f t="shared" si="25"/>
        <v>7</v>
      </c>
      <c r="BA30">
        <f t="shared" si="25"/>
        <v>7.5</v>
      </c>
      <c r="BB30">
        <f t="shared" si="25"/>
        <v>6.5</v>
      </c>
      <c r="BC30">
        <f t="shared" si="25"/>
        <v>9.5</v>
      </c>
      <c r="BD30">
        <f t="shared" si="25"/>
        <v>1</v>
      </c>
      <c r="BE30">
        <f t="shared" si="25"/>
        <v>7.5</v>
      </c>
      <c r="BF30">
        <f t="shared" si="25"/>
        <v>8.5</v>
      </c>
      <c r="BG30">
        <f t="shared" si="25"/>
        <v>6</v>
      </c>
      <c r="BH30">
        <f t="shared" si="25"/>
        <v>8</v>
      </c>
      <c r="BI30">
        <f t="shared" si="25"/>
        <v>2</v>
      </c>
      <c r="BJ30">
        <f t="shared" si="25"/>
        <v>6.5</v>
      </c>
      <c r="BK30">
        <f t="shared" si="25"/>
        <v>8</v>
      </c>
      <c r="BL30">
        <f t="shared" si="25"/>
        <v>9.5</v>
      </c>
      <c r="BM30">
        <f t="shared" si="25"/>
        <v>6</v>
      </c>
      <c r="BN30">
        <f t="shared" ref="BN30:CS30" si="26">_xlfn.RANK.AVG(BN19,BN$14:BN$23,0)</f>
        <v>1</v>
      </c>
      <c r="BO30">
        <f t="shared" si="26"/>
        <v>8.5</v>
      </c>
      <c r="BP30">
        <f t="shared" si="26"/>
        <v>2</v>
      </c>
      <c r="BQ30">
        <f t="shared" si="26"/>
        <v>8.5</v>
      </c>
      <c r="BR30">
        <f t="shared" si="26"/>
        <v>9</v>
      </c>
      <c r="BS30">
        <f t="shared" si="26"/>
        <v>7</v>
      </c>
      <c r="BT30">
        <f t="shared" si="26"/>
        <v>1</v>
      </c>
      <c r="BU30">
        <f t="shared" si="26"/>
        <v>8</v>
      </c>
      <c r="BV30">
        <f t="shared" si="26"/>
        <v>8</v>
      </c>
      <c r="BW30">
        <f t="shared" si="26"/>
        <v>8</v>
      </c>
      <c r="BX30">
        <f t="shared" si="26"/>
        <v>3</v>
      </c>
      <c r="BY30">
        <f t="shared" si="26"/>
        <v>8</v>
      </c>
      <c r="BZ30">
        <f t="shared" si="26"/>
        <v>6</v>
      </c>
      <c r="CA30">
        <f t="shared" si="26"/>
        <v>7</v>
      </c>
      <c r="CB30">
        <f t="shared" si="26"/>
        <v>8.5</v>
      </c>
      <c r="CC30">
        <f t="shared" si="26"/>
        <v>7</v>
      </c>
      <c r="CD30">
        <f t="shared" si="26"/>
        <v>8</v>
      </c>
      <c r="CE30">
        <f t="shared" si="26"/>
        <v>8.5</v>
      </c>
      <c r="CF30">
        <f t="shared" si="26"/>
        <v>7</v>
      </c>
      <c r="CG30">
        <f t="shared" si="26"/>
        <v>3</v>
      </c>
      <c r="CH30">
        <f t="shared" si="26"/>
        <v>8</v>
      </c>
      <c r="CI30">
        <f t="shared" si="26"/>
        <v>1</v>
      </c>
      <c r="CJ30">
        <f t="shared" si="26"/>
        <v>7.5</v>
      </c>
      <c r="CK30">
        <f t="shared" si="26"/>
        <v>9</v>
      </c>
      <c r="CL30">
        <f t="shared" si="26"/>
        <v>9</v>
      </c>
      <c r="CM30">
        <f t="shared" si="26"/>
        <v>3</v>
      </c>
      <c r="CN30">
        <f t="shared" si="26"/>
        <v>7.5</v>
      </c>
      <c r="CO30">
        <f t="shared" si="26"/>
        <v>7.5</v>
      </c>
      <c r="CP30">
        <f t="shared" si="26"/>
        <v>7</v>
      </c>
      <c r="CQ30">
        <f t="shared" si="26"/>
        <v>1</v>
      </c>
      <c r="CR30">
        <f t="shared" si="26"/>
        <v>4</v>
      </c>
      <c r="CS30">
        <f t="shared" si="26"/>
        <v>6</v>
      </c>
      <c r="CT30">
        <f t="shared" ref="CT30:DC30" si="27">_xlfn.RANK.AVG(CT19,CT$14:CT$23,0)</f>
        <v>8</v>
      </c>
      <c r="CU30">
        <f t="shared" si="27"/>
        <v>1</v>
      </c>
      <c r="CV30">
        <f t="shared" si="27"/>
        <v>7.5</v>
      </c>
      <c r="CW30">
        <f t="shared" si="27"/>
        <v>7</v>
      </c>
      <c r="CX30">
        <f t="shared" si="27"/>
        <v>7</v>
      </c>
      <c r="CY30">
        <f t="shared" si="27"/>
        <v>8</v>
      </c>
      <c r="CZ30">
        <f t="shared" si="27"/>
        <v>7</v>
      </c>
      <c r="DA30">
        <f t="shared" si="27"/>
        <v>8</v>
      </c>
      <c r="DB30">
        <f t="shared" si="27"/>
        <v>5</v>
      </c>
      <c r="DC30">
        <f t="shared" si="27"/>
        <v>7.5</v>
      </c>
    </row>
    <row r="31" spans="2:107" x14ac:dyDescent="0.3">
      <c r="B31">
        <f t="shared" ref="B31:AG31" si="28">_xlfn.RANK.AVG(B20,B$14:B$23,0)</f>
        <v>8.5</v>
      </c>
      <c r="C31">
        <f t="shared" si="28"/>
        <v>3</v>
      </c>
      <c r="D31">
        <f t="shared" si="28"/>
        <v>8.5</v>
      </c>
      <c r="E31">
        <f t="shared" si="28"/>
        <v>5</v>
      </c>
      <c r="F31">
        <f t="shared" si="28"/>
        <v>6</v>
      </c>
      <c r="G31">
        <f t="shared" si="28"/>
        <v>2</v>
      </c>
      <c r="H31">
        <f t="shared" si="28"/>
        <v>9</v>
      </c>
      <c r="I31">
        <f t="shared" si="28"/>
        <v>7.5</v>
      </c>
      <c r="J31">
        <f t="shared" si="28"/>
        <v>2</v>
      </c>
      <c r="K31">
        <f t="shared" si="28"/>
        <v>3</v>
      </c>
      <c r="L31">
        <f t="shared" si="28"/>
        <v>5</v>
      </c>
      <c r="M31">
        <f t="shared" si="28"/>
        <v>3</v>
      </c>
      <c r="N31">
        <f t="shared" si="28"/>
        <v>7.5</v>
      </c>
      <c r="O31">
        <f t="shared" si="28"/>
        <v>7</v>
      </c>
      <c r="P31">
        <f t="shared" si="28"/>
        <v>5</v>
      </c>
      <c r="Q31">
        <f t="shared" si="28"/>
        <v>2</v>
      </c>
      <c r="R31">
        <f t="shared" si="28"/>
        <v>1</v>
      </c>
      <c r="S31">
        <f t="shared" si="28"/>
        <v>5</v>
      </c>
      <c r="T31">
        <f t="shared" si="28"/>
        <v>5</v>
      </c>
      <c r="U31">
        <f t="shared" si="28"/>
        <v>3</v>
      </c>
      <c r="V31">
        <f t="shared" si="28"/>
        <v>7.5</v>
      </c>
      <c r="W31">
        <f t="shared" si="28"/>
        <v>7.5</v>
      </c>
      <c r="X31">
        <f t="shared" si="28"/>
        <v>6.5</v>
      </c>
      <c r="Y31">
        <f t="shared" si="28"/>
        <v>8.5</v>
      </c>
      <c r="Z31">
        <f t="shared" si="28"/>
        <v>4</v>
      </c>
      <c r="AA31">
        <f t="shared" si="28"/>
        <v>1</v>
      </c>
      <c r="AB31">
        <f t="shared" si="28"/>
        <v>4</v>
      </c>
      <c r="AC31">
        <f t="shared" si="28"/>
        <v>5</v>
      </c>
      <c r="AD31">
        <f t="shared" si="28"/>
        <v>1</v>
      </c>
      <c r="AE31">
        <f t="shared" si="28"/>
        <v>6</v>
      </c>
      <c r="AF31">
        <f t="shared" si="28"/>
        <v>8</v>
      </c>
      <c r="AG31">
        <f t="shared" si="28"/>
        <v>8</v>
      </c>
      <c r="AH31">
        <f t="shared" ref="AH31:BM31" si="29">_xlfn.RANK.AVG(AH20,AH$14:AH$23,0)</f>
        <v>5</v>
      </c>
      <c r="AI31">
        <f t="shared" si="29"/>
        <v>5</v>
      </c>
      <c r="AJ31">
        <f t="shared" si="29"/>
        <v>6</v>
      </c>
      <c r="AK31">
        <f t="shared" si="29"/>
        <v>3</v>
      </c>
      <c r="AL31">
        <f t="shared" si="29"/>
        <v>7.5</v>
      </c>
      <c r="AM31">
        <f t="shared" si="29"/>
        <v>3</v>
      </c>
      <c r="AN31">
        <f t="shared" si="29"/>
        <v>1</v>
      </c>
      <c r="AO31">
        <f t="shared" si="29"/>
        <v>9.5</v>
      </c>
      <c r="AP31">
        <f t="shared" si="29"/>
        <v>6</v>
      </c>
      <c r="AQ31">
        <f t="shared" si="29"/>
        <v>3</v>
      </c>
      <c r="AR31">
        <f t="shared" si="29"/>
        <v>7.5</v>
      </c>
      <c r="AS31">
        <f t="shared" si="29"/>
        <v>7.5</v>
      </c>
      <c r="AT31">
        <f t="shared" si="29"/>
        <v>7.5</v>
      </c>
      <c r="AU31">
        <f t="shared" si="29"/>
        <v>1</v>
      </c>
      <c r="AV31">
        <f t="shared" si="29"/>
        <v>7</v>
      </c>
      <c r="AW31">
        <f t="shared" si="29"/>
        <v>9</v>
      </c>
      <c r="AX31">
        <f t="shared" si="29"/>
        <v>7</v>
      </c>
      <c r="AY31">
        <f t="shared" si="29"/>
        <v>8</v>
      </c>
      <c r="AZ31">
        <f t="shared" si="29"/>
        <v>7</v>
      </c>
      <c r="BA31">
        <f t="shared" si="29"/>
        <v>2</v>
      </c>
      <c r="BB31">
        <f t="shared" si="29"/>
        <v>6.5</v>
      </c>
      <c r="BC31">
        <f t="shared" si="29"/>
        <v>2</v>
      </c>
      <c r="BD31">
        <f t="shared" si="29"/>
        <v>6.5</v>
      </c>
      <c r="BE31">
        <f t="shared" si="29"/>
        <v>2</v>
      </c>
      <c r="BF31">
        <f t="shared" si="29"/>
        <v>8.5</v>
      </c>
      <c r="BG31">
        <f t="shared" si="29"/>
        <v>7</v>
      </c>
      <c r="BH31">
        <f t="shared" si="29"/>
        <v>5</v>
      </c>
      <c r="BI31">
        <f t="shared" si="29"/>
        <v>4</v>
      </c>
      <c r="BJ31">
        <f t="shared" si="29"/>
        <v>6.5</v>
      </c>
      <c r="BK31">
        <f t="shared" si="29"/>
        <v>3</v>
      </c>
      <c r="BL31">
        <f t="shared" si="29"/>
        <v>4</v>
      </c>
      <c r="BM31">
        <f t="shared" si="29"/>
        <v>8.5</v>
      </c>
      <c r="BN31">
        <f t="shared" ref="BN31:CS31" si="30">_xlfn.RANK.AVG(BN20,BN$14:BN$23,0)</f>
        <v>8.5</v>
      </c>
      <c r="BO31">
        <f t="shared" si="30"/>
        <v>8.5</v>
      </c>
      <c r="BP31">
        <f t="shared" si="30"/>
        <v>8</v>
      </c>
      <c r="BQ31">
        <f t="shared" si="30"/>
        <v>4</v>
      </c>
      <c r="BR31">
        <f t="shared" si="30"/>
        <v>9</v>
      </c>
      <c r="BS31">
        <f t="shared" si="30"/>
        <v>9</v>
      </c>
      <c r="BT31">
        <f t="shared" si="30"/>
        <v>8.5</v>
      </c>
      <c r="BU31">
        <f t="shared" si="30"/>
        <v>8</v>
      </c>
      <c r="BV31">
        <f t="shared" si="30"/>
        <v>8</v>
      </c>
      <c r="BW31">
        <f t="shared" si="30"/>
        <v>8</v>
      </c>
      <c r="BX31">
        <f t="shared" si="30"/>
        <v>7</v>
      </c>
      <c r="BY31">
        <f t="shared" si="30"/>
        <v>8</v>
      </c>
      <c r="BZ31">
        <f t="shared" si="30"/>
        <v>2</v>
      </c>
      <c r="CA31">
        <f t="shared" si="30"/>
        <v>7</v>
      </c>
      <c r="CB31">
        <f t="shared" si="30"/>
        <v>3</v>
      </c>
      <c r="CC31">
        <f t="shared" si="30"/>
        <v>7</v>
      </c>
      <c r="CD31">
        <f t="shared" si="30"/>
        <v>4</v>
      </c>
      <c r="CE31">
        <f t="shared" si="30"/>
        <v>8.5</v>
      </c>
      <c r="CF31">
        <f t="shared" si="30"/>
        <v>7</v>
      </c>
      <c r="CG31">
        <f t="shared" si="30"/>
        <v>9</v>
      </c>
      <c r="CH31">
        <f t="shared" si="30"/>
        <v>4</v>
      </c>
      <c r="CI31">
        <f t="shared" si="30"/>
        <v>3</v>
      </c>
      <c r="CJ31">
        <f t="shared" si="30"/>
        <v>7.5</v>
      </c>
      <c r="CK31">
        <f t="shared" si="30"/>
        <v>9</v>
      </c>
      <c r="CL31">
        <f t="shared" si="30"/>
        <v>7</v>
      </c>
      <c r="CM31">
        <f t="shared" si="30"/>
        <v>8.5</v>
      </c>
      <c r="CN31">
        <f t="shared" si="30"/>
        <v>7.5</v>
      </c>
      <c r="CO31">
        <f t="shared" si="30"/>
        <v>3</v>
      </c>
      <c r="CP31">
        <f t="shared" si="30"/>
        <v>1</v>
      </c>
      <c r="CQ31">
        <f t="shared" si="30"/>
        <v>6.5</v>
      </c>
      <c r="CR31">
        <f t="shared" si="30"/>
        <v>3</v>
      </c>
      <c r="CS31">
        <f t="shared" si="30"/>
        <v>1</v>
      </c>
      <c r="CT31">
        <f t="shared" ref="CT31:DC31" si="31">_xlfn.RANK.AVG(CT20,CT$14:CT$23,0)</f>
        <v>8</v>
      </c>
      <c r="CU31">
        <f t="shared" si="31"/>
        <v>7.5</v>
      </c>
      <c r="CV31">
        <f t="shared" si="31"/>
        <v>1</v>
      </c>
      <c r="CW31">
        <f t="shared" si="31"/>
        <v>7</v>
      </c>
      <c r="CX31">
        <f t="shared" si="31"/>
        <v>7</v>
      </c>
      <c r="CY31">
        <f t="shared" si="31"/>
        <v>8</v>
      </c>
      <c r="CZ31">
        <f t="shared" si="31"/>
        <v>2</v>
      </c>
      <c r="DA31">
        <f t="shared" si="31"/>
        <v>1</v>
      </c>
      <c r="DB31">
        <f t="shared" si="31"/>
        <v>8</v>
      </c>
      <c r="DC31">
        <f t="shared" si="31"/>
        <v>3</v>
      </c>
    </row>
    <row r="32" spans="2:107" x14ac:dyDescent="0.3">
      <c r="B32">
        <f t="shared" ref="B32:AG32" si="32">_xlfn.RANK.AVG(B21,B$14:B$23,0)</f>
        <v>8.5</v>
      </c>
      <c r="C32">
        <f t="shared" si="32"/>
        <v>7</v>
      </c>
      <c r="D32">
        <f t="shared" si="32"/>
        <v>5</v>
      </c>
      <c r="E32">
        <f t="shared" si="32"/>
        <v>4</v>
      </c>
      <c r="F32">
        <f t="shared" si="32"/>
        <v>6</v>
      </c>
      <c r="G32">
        <f t="shared" si="32"/>
        <v>3</v>
      </c>
      <c r="H32">
        <f t="shared" si="32"/>
        <v>9</v>
      </c>
      <c r="I32">
        <f t="shared" si="32"/>
        <v>2</v>
      </c>
      <c r="J32">
        <f t="shared" si="32"/>
        <v>4</v>
      </c>
      <c r="K32">
        <f t="shared" si="32"/>
        <v>4</v>
      </c>
      <c r="L32">
        <f t="shared" si="32"/>
        <v>3</v>
      </c>
      <c r="M32">
        <f t="shared" si="32"/>
        <v>5</v>
      </c>
      <c r="N32">
        <f t="shared" si="32"/>
        <v>4</v>
      </c>
      <c r="O32">
        <f t="shared" si="32"/>
        <v>7</v>
      </c>
      <c r="P32">
        <f t="shared" si="32"/>
        <v>1</v>
      </c>
      <c r="Q32">
        <f t="shared" si="32"/>
        <v>7.5</v>
      </c>
      <c r="R32">
        <f t="shared" si="32"/>
        <v>8</v>
      </c>
      <c r="S32">
        <f t="shared" si="32"/>
        <v>4</v>
      </c>
      <c r="T32">
        <f t="shared" si="32"/>
        <v>9.5</v>
      </c>
      <c r="U32">
        <f t="shared" si="32"/>
        <v>5</v>
      </c>
      <c r="V32">
        <f t="shared" si="32"/>
        <v>7.5</v>
      </c>
      <c r="W32">
        <f t="shared" si="32"/>
        <v>7.5</v>
      </c>
      <c r="X32">
        <f t="shared" si="32"/>
        <v>6.5</v>
      </c>
      <c r="Y32">
        <f t="shared" si="32"/>
        <v>8.5</v>
      </c>
      <c r="Z32">
        <f t="shared" si="32"/>
        <v>8</v>
      </c>
      <c r="AA32">
        <f t="shared" si="32"/>
        <v>3</v>
      </c>
      <c r="AB32">
        <f t="shared" si="32"/>
        <v>2</v>
      </c>
      <c r="AC32">
        <f t="shared" si="32"/>
        <v>3</v>
      </c>
      <c r="AD32">
        <f t="shared" si="32"/>
        <v>4</v>
      </c>
      <c r="AE32">
        <f t="shared" si="32"/>
        <v>5</v>
      </c>
      <c r="AF32">
        <f t="shared" si="32"/>
        <v>8</v>
      </c>
      <c r="AG32">
        <f t="shared" si="32"/>
        <v>1</v>
      </c>
      <c r="AH32">
        <f t="shared" ref="AH32:BM32" si="33">_xlfn.RANK.AVG(AH21,AH$14:AH$23,0)</f>
        <v>2</v>
      </c>
      <c r="AI32">
        <f t="shared" si="33"/>
        <v>1</v>
      </c>
      <c r="AJ32">
        <f t="shared" si="33"/>
        <v>2</v>
      </c>
      <c r="AK32">
        <f t="shared" si="33"/>
        <v>7.5</v>
      </c>
      <c r="AL32">
        <f t="shared" si="33"/>
        <v>7.5</v>
      </c>
      <c r="AM32">
        <f t="shared" si="33"/>
        <v>4</v>
      </c>
      <c r="AN32">
        <f t="shared" si="33"/>
        <v>4</v>
      </c>
      <c r="AO32">
        <f t="shared" si="33"/>
        <v>7</v>
      </c>
      <c r="AP32">
        <f t="shared" si="33"/>
        <v>7</v>
      </c>
      <c r="AQ32">
        <f t="shared" si="33"/>
        <v>2</v>
      </c>
      <c r="AR32">
        <f t="shared" si="33"/>
        <v>7.5</v>
      </c>
      <c r="AS32">
        <f t="shared" si="33"/>
        <v>7.5</v>
      </c>
      <c r="AT32">
        <f t="shared" si="33"/>
        <v>7.5</v>
      </c>
      <c r="AU32">
        <f t="shared" si="33"/>
        <v>7.5</v>
      </c>
      <c r="AV32">
        <f t="shared" si="33"/>
        <v>6</v>
      </c>
      <c r="AW32">
        <f t="shared" si="33"/>
        <v>7</v>
      </c>
      <c r="AX32">
        <f t="shared" si="33"/>
        <v>7</v>
      </c>
      <c r="AY32">
        <f t="shared" si="33"/>
        <v>2</v>
      </c>
      <c r="AZ32">
        <f t="shared" si="33"/>
        <v>3</v>
      </c>
      <c r="BA32">
        <f t="shared" si="33"/>
        <v>7.5</v>
      </c>
      <c r="BB32">
        <f t="shared" si="33"/>
        <v>6.5</v>
      </c>
      <c r="BC32">
        <f t="shared" si="33"/>
        <v>4</v>
      </c>
      <c r="BD32">
        <f t="shared" si="33"/>
        <v>6.5</v>
      </c>
      <c r="BE32">
        <f t="shared" si="33"/>
        <v>7.5</v>
      </c>
      <c r="BF32">
        <f t="shared" si="33"/>
        <v>5</v>
      </c>
      <c r="BG32">
        <f t="shared" si="33"/>
        <v>4</v>
      </c>
      <c r="BH32">
        <f t="shared" si="33"/>
        <v>1</v>
      </c>
      <c r="BI32">
        <f t="shared" si="33"/>
        <v>3</v>
      </c>
      <c r="BJ32">
        <f t="shared" si="33"/>
        <v>1</v>
      </c>
      <c r="BK32">
        <f t="shared" si="33"/>
        <v>8</v>
      </c>
      <c r="BL32">
        <f t="shared" si="33"/>
        <v>2</v>
      </c>
      <c r="BM32">
        <f t="shared" si="33"/>
        <v>1</v>
      </c>
      <c r="BN32">
        <f t="shared" ref="BN32:CS32" si="34">_xlfn.RANK.AVG(BN21,BN$14:BN$23,0)</f>
        <v>8.5</v>
      </c>
      <c r="BO32">
        <f t="shared" si="34"/>
        <v>5</v>
      </c>
      <c r="BP32">
        <f t="shared" si="34"/>
        <v>5</v>
      </c>
      <c r="BQ32">
        <f t="shared" si="34"/>
        <v>8.5</v>
      </c>
      <c r="BR32">
        <f t="shared" si="34"/>
        <v>5</v>
      </c>
      <c r="BS32">
        <f t="shared" si="34"/>
        <v>4</v>
      </c>
      <c r="BT32">
        <f t="shared" si="34"/>
        <v>8.5</v>
      </c>
      <c r="BU32">
        <f t="shared" si="34"/>
        <v>2</v>
      </c>
      <c r="BV32">
        <f t="shared" si="34"/>
        <v>3</v>
      </c>
      <c r="BW32">
        <f t="shared" si="34"/>
        <v>8</v>
      </c>
      <c r="BX32">
        <f t="shared" si="34"/>
        <v>4</v>
      </c>
      <c r="BY32">
        <f t="shared" si="34"/>
        <v>8</v>
      </c>
      <c r="BZ32">
        <f t="shared" si="34"/>
        <v>1</v>
      </c>
      <c r="CA32">
        <f t="shared" si="34"/>
        <v>7</v>
      </c>
      <c r="CB32">
        <f t="shared" si="34"/>
        <v>4</v>
      </c>
      <c r="CC32">
        <f t="shared" si="34"/>
        <v>7</v>
      </c>
      <c r="CD32">
        <f t="shared" si="34"/>
        <v>5</v>
      </c>
      <c r="CE32">
        <f t="shared" si="34"/>
        <v>8.5</v>
      </c>
      <c r="CF32">
        <f t="shared" si="34"/>
        <v>7</v>
      </c>
      <c r="CG32">
        <f t="shared" si="34"/>
        <v>9</v>
      </c>
      <c r="CH32">
        <f t="shared" si="34"/>
        <v>3</v>
      </c>
      <c r="CI32">
        <f t="shared" si="34"/>
        <v>2</v>
      </c>
      <c r="CJ32">
        <f t="shared" si="34"/>
        <v>3</v>
      </c>
      <c r="CK32">
        <f t="shared" si="34"/>
        <v>1</v>
      </c>
      <c r="CL32">
        <f t="shared" si="34"/>
        <v>1</v>
      </c>
      <c r="CM32">
        <f t="shared" si="34"/>
        <v>1</v>
      </c>
      <c r="CN32">
        <f t="shared" si="34"/>
        <v>7.5</v>
      </c>
      <c r="CO32">
        <f t="shared" si="34"/>
        <v>7.5</v>
      </c>
      <c r="CP32">
        <f t="shared" si="34"/>
        <v>7</v>
      </c>
      <c r="CQ32">
        <f t="shared" si="34"/>
        <v>6.5</v>
      </c>
      <c r="CR32">
        <f t="shared" si="34"/>
        <v>7.5</v>
      </c>
      <c r="CS32">
        <f t="shared" si="34"/>
        <v>5</v>
      </c>
      <c r="CT32">
        <f t="shared" ref="CT32:DC32" si="35">_xlfn.RANK.AVG(CT21,CT$14:CT$23,0)</f>
        <v>4</v>
      </c>
      <c r="CU32">
        <f t="shared" si="35"/>
        <v>2</v>
      </c>
      <c r="CV32">
        <f t="shared" si="35"/>
        <v>7.5</v>
      </c>
      <c r="CW32">
        <f t="shared" si="35"/>
        <v>7</v>
      </c>
      <c r="CX32">
        <f t="shared" si="35"/>
        <v>7</v>
      </c>
      <c r="CY32">
        <f t="shared" si="35"/>
        <v>4</v>
      </c>
      <c r="CZ32">
        <f t="shared" si="35"/>
        <v>6</v>
      </c>
      <c r="DA32">
        <f t="shared" si="35"/>
        <v>8</v>
      </c>
      <c r="DB32">
        <f t="shared" si="35"/>
        <v>7</v>
      </c>
      <c r="DC32">
        <f t="shared" si="35"/>
        <v>7.5</v>
      </c>
    </row>
    <row r="33" spans="1:107" x14ac:dyDescent="0.3">
      <c r="B33">
        <f t="shared" ref="B33:AG33" si="36">_xlfn.RANK.AVG(B22,B$14:B$23,0)</f>
        <v>5</v>
      </c>
      <c r="C33">
        <f t="shared" si="36"/>
        <v>7</v>
      </c>
      <c r="D33">
        <f t="shared" si="36"/>
        <v>1</v>
      </c>
      <c r="E33">
        <f t="shared" si="36"/>
        <v>6</v>
      </c>
      <c r="F33">
        <f t="shared" si="36"/>
        <v>6</v>
      </c>
      <c r="G33">
        <f t="shared" si="36"/>
        <v>4</v>
      </c>
      <c r="H33">
        <f t="shared" si="36"/>
        <v>4</v>
      </c>
      <c r="I33">
        <f t="shared" si="36"/>
        <v>7.5</v>
      </c>
      <c r="J33">
        <f t="shared" si="36"/>
        <v>7.5</v>
      </c>
      <c r="K33">
        <f t="shared" si="36"/>
        <v>5</v>
      </c>
      <c r="L33">
        <f t="shared" si="36"/>
        <v>2</v>
      </c>
      <c r="M33">
        <f t="shared" si="36"/>
        <v>6</v>
      </c>
      <c r="N33">
        <f t="shared" si="36"/>
        <v>3</v>
      </c>
      <c r="O33">
        <f t="shared" si="36"/>
        <v>7</v>
      </c>
      <c r="P33">
        <f t="shared" si="36"/>
        <v>8.5</v>
      </c>
      <c r="Q33">
        <f t="shared" si="36"/>
        <v>4</v>
      </c>
      <c r="R33">
        <f t="shared" si="36"/>
        <v>2</v>
      </c>
      <c r="S33">
        <f t="shared" si="36"/>
        <v>3</v>
      </c>
      <c r="T33">
        <f t="shared" si="36"/>
        <v>3</v>
      </c>
      <c r="U33">
        <f t="shared" si="36"/>
        <v>8</v>
      </c>
      <c r="V33">
        <f t="shared" si="36"/>
        <v>7.5</v>
      </c>
      <c r="W33">
        <f t="shared" si="36"/>
        <v>3</v>
      </c>
      <c r="X33">
        <f t="shared" si="36"/>
        <v>6.5</v>
      </c>
      <c r="Y33">
        <f t="shared" si="36"/>
        <v>4</v>
      </c>
      <c r="Z33">
        <f t="shared" si="36"/>
        <v>8</v>
      </c>
      <c r="AA33">
        <f t="shared" si="36"/>
        <v>8</v>
      </c>
      <c r="AB33">
        <f t="shared" si="36"/>
        <v>8</v>
      </c>
      <c r="AC33">
        <f t="shared" si="36"/>
        <v>6</v>
      </c>
      <c r="AD33">
        <f t="shared" si="36"/>
        <v>8</v>
      </c>
      <c r="AE33">
        <f t="shared" si="36"/>
        <v>1</v>
      </c>
      <c r="AF33">
        <f t="shared" si="36"/>
        <v>2</v>
      </c>
      <c r="AG33">
        <f t="shared" si="36"/>
        <v>4</v>
      </c>
      <c r="AH33">
        <f t="shared" ref="AH33:BM33" si="37">_xlfn.RANK.AVG(AH22,AH$14:AH$23,0)</f>
        <v>6</v>
      </c>
      <c r="AI33">
        <f t="shared" si="37"/>
        <v>6</v>
      </c>
      <c r="AJ33">
        <f t="shared" si="37"/>
        <v>9</v>
      </c>
      <c r="AK33">
        <f t="shared" si="37"/>
        <v>7.5</v>
      </c>
      <c r="AL33">
        <f t="shared" si="37"/>
        <v>7.5</v>
      </c>
      <c r="AM33">
        <f t="shared" si="37"/>
        <v>1</v>
      </c>
      <c r="AN33">
        <f t="shared" si="37"/>
        <v>8</v>
      </c>
      <c r="AO33">
        <f t="shared" si="37"/>
        <v>3</v>
      </c>
      <c r="AP33">
        <f t="shared" si="37"/>
        <v>9.5</v>
      </c>
      <c r="AQ33">
        <f t="shared" si="37"/>
        <v>1</v>
      </c>
      <c r="AR33">
        <f t="shared" si="37"/>
        <v>7.5</v>
      </c>
      <c r="AS33">
        <f t="shared" si="37"/>
        <v>7.5</v>
      </c>
      <c r="AT33">
        <f t="shared" si="37"/>
        <v>3</v>
      </c>
      <c r="AU33">
        <f t="shared" si="37"/>
        <v>7.5</v>
      </c>
      <c r="AV33">
        <f t="shared" si="37"/>
        <v>3</v>
      </c>
      <c r="AW33">
        <f t="shared" si="37"/>
        <v>3</v>
      </c>
      <c r="AX33">
        <f t="shared" si="37"/>
        <v>7</v>
      </c>
      <c r="AY33">
        <f t="shared" si="37"/>
        <v>8</v>
      </c>
      <c r="AZ33">
        <f t="shared" si="37"/>
        <v>7</v>
      </c>
      <c r="BA33">
        <f t="shared" si="37"/>
        <v>7.5</v>
      </c>
      <c r="BB33">
        <f t="shared" si="37"/>
        <v>6.5</v>
      </c>
      <c r="BC33">
        <f t="shared" si="37"/>
        <v>8</v>
      </c>
      <c r="BD33">
        <f t="shared" si="37"/>
        <v>2</v>
      </c>
      <c r="BE33">
        <f t="shared" si="37"/>
        <v>7.5</v>
      </c>
      <c r="BF33">
        <f t="shared" si="37"/>
        <v>8.5</v>
      </c>
      <c r="BG33">
        <f t="shared" si="37"/>
        <v>9</v>
      </c>
      <c r="BH33">
        <f t="shared" si="37"/>
        <v>2</v>
      </c>
      <c r="BI33">
        <f t="shared" si="37"/>
        <v>7.5</v>
      </c>
      <c r="BJ33">
        <f t="shared" si="37"/>
        <v>2</v>
      </c>
      <c r="BK33">
        <f t="shared" si="37"/>
        <v>2</v>
      </c>
      <c r="BL33">
        <f t="shared" si="37"/>
        <v>3</v>
      </c>
      <c r="BM33">
        <f t="shared" si="37"/>
        <v>8.5</v>
      </c>
      <c r="BN33">
        <f t="shared" ref="BN33:CS33" si="38">_xlfn.RANK.AVG(BN22,BN$14:BN$23,0)</f>
        <v>8.5</v>
      </c>
      <c r="BO33">
        <f t="shared" si="38"/>
        <v>1</v>
      </c>
      <c r="BP33">
        <f t="shared" si="38"/>
        <v>8</v>
      </c>
      <c r="BQ33">
        <f t="shared" si="38"/>
        <v>2</v>
      </c>
      <c r="BR33">
        <f t="shared" si="38"/>
        <v>1</v>
      </c>
      <c r="BS33">
        <f t="shared" si="38"/>
        <v>9</v>
      </c>
      <c r="BT33">
        <f t="shared" si="38"/>
        <v>3</v>
      </c>
      <c r="BU33">
        <f t="shared" si="38"/>
        <v>8</v>
      </c>
      <c r="BV33">
        <f t="shared" si="38"/>
        <v>2</v>
      </c>
      <c r="BW33">
        <f t="shared" si="38"/>
        <v>1</v>
      </c>
      <c r="BX33">
        <f t="shared" si="38"/>
        <v>9.5</v>
      </c>
      <c r="BY33">
        <f t="shared" si="38"/>
        <v>8</v>
      </c>
      <c r="BZ33">
        <f t="shared" si="38"/>
        <v>3</v>
      </c>
      <c r="CA33">
        <f t="shared" si="38"/>
        <v>2</v>
      </c>
      <c r="CB33">
        <f t="shared" si="38"/>
        <v>1</v>
      </c>
      <c r="CC33">
        <f t="shared" si="38"/>
        <v>7</v>
      </c>
      <c r="CD33">
        <f t="shared" si="38"/>
        <v>8</v>
      </c>
      <c r="CE33">
        <f t="shared" si="38"/>
        <v>6</v>
      </c>
      <c r="CF33">
        <f t="shared" si="38"/>
        <v>2</v>
      </c>
      <c r="CG33">
        <f t="shared" si="38"/>
        <v>7</v>
      </c>
      <c r="CH33">
        <f t="shared" si="38"/>
        <v>2</v>
      </c>
      <c r="CI33">
        <f t="shared" si="38"/>
        <v>7.5</v>
      </c>
      <c r="CJ33">
        <f t="shared" si="38"/>
        <v>2</v>
      </c>
      <c r="CK33">
        <f t="shared" si="38"/>
        <v>2</v>
      </c>
      <c r="CL33">
        <f t="shared" si="38"/>
        <v>6</v>
      </c>
      <c r="CM33">
        <f t="shared" si="38"/>
        <v>8.5</v>
      </c>
      <c r="CN33">
        <f t="shared" si="38"/>
        <v>2</v>
      </c>
      <c r="CO33">
        <f t="shared" si="38"/>
        <v>7.5</v>
      </c>
      <c r="CP33">
        <f t="shared" si="38"/>
        <v>7</v>
      </c>
      <c r="CQ33">
        <f t="shared" si="38"/>
        <v>6.5</v>
      </c>
      <c r="CR33">
        <f t="shared" si="38"/>
        <v>7.5</v>
      </c>
      <c r="CS33">
        <f t="shared" si="38"/>
        <v>2</v>
      </c>
      <c r="CT33">
        <f t="shared" ref="CT33:DC33" si="39">_xlfn.RANK.AVG(CT22,CT$14:CT$23,0)</f>
        <v>8</v>
      </c>
      <c r="CU33">
        <f t="shared" si="39"/>
        <v>7.5</v>
      </c>
      <c r="CV33">
        <f t="shared" si="39"/>
        <v>7.5</v>
      </c>
      <c r="CW33">
        <f t="shared" si="39"/>
        <v>7</v>
      </c>
      <c r="CX33">
        <f t="shared" si="39"/>
        <v>7</v>
      </c>
      <c r="CY33">
        <f t="shared" si="39"/>
        <v>5</v>
      </c>
      <c r="CZ33">
        <f t="shared" si="39"/>
        <v>9</v>
      </c>
      <c r="DA33">
        <f t="shared" si="39"/>
        <v>2</v>
      </c>
      <c r="DB33">
        <f t="shared" si="39"/>
        <v>9</v>
      </c>
      <c r="DC33">
        <f t="shared" si="39"/>
        <v>7.5</v>
      </c>
    </row>
    <row r="34" spans="1:107" x14ac:dyDescent="0.3">
      <c r="B34">
        <f t="shared" ref="B34:AG34" si="40">_xlfn.RANK.AVG(B23,B$14:B$23,0)</f>
        <v>8.5</v>
      </c>
      <c r="C34">
        <f t="shared" si="40"/>
        <v>1</v>
      </c>
      <c r="D34">
        <f t="shared" si="40"/>
        <v>8.5</v>
      </c>
      <c r="E34">
        <f t="shared" si="40"/>
        <v>9.5</v>
      </c>
      <c r="F34">
        <f t="shared" si="40"/>
        <v>6</v>
      </c>
      <c r="G34">
        <f t="shared" si="40"/>
        <v>1</v>
      </c>
      <c r="H34">
        <f t="shared" si="40"/>
        <v>6</v>
      </c>
      <c r="I34">
        <f t="shared" si="40"/>
        <v>1</v>
      </c>
      <c r="J34">
        <f t="shared" si="40"/>
        <v>3</v>
      </c>
      <c r="K34">
        <f t="shared" si="40"/>
        <v>7</v>
      </c>
      <c r="L34">
        <f t="shared" si="40"/>
        <v>8.5</v>
      </c>
      <c r="M34">
        <f t="shared" si="40"/>
        <v>8.5</v>
      </c>
      <c r="N34">
        <f t="shared" si="40"/>
        <v>7.5</v>
      </c>
      <c r="O34">
        <f t="shared" si="40"/>
        <v>1</v>
      </c>
      <c r="P34">
        <f t="shared" si="40"/>
        <v>6</v>
      </c>
      <c r="Q34">
        <f t="shared" si="40"/>
        <v>7.5</v>
      </c>
      <c r="R34">
        <f t="shared" si="40"/>
        <v>3</v>
      </c>
      <c r="S34">
        <f t="shared" si="40"/>
        <v>8.5</v>
      </c>
      <c r="T34">
        <f t="shared" si="40"/>
        <v>9.5</v>
      </c>
      <c r="U34">
        <f t="shared" si="40"/>
        <v>2</v>
      </c>
      <c r="V34">
        <f t="shared" si="40"/>
        <v>1</v>
      </c>
      <c r="W34">
        <f t="shared" si="40"/>
        <v>1</v>
      </c>
      <c r="X34">
        <f t="shared" si="40"/>
        <v>6.5</v>
      </c>
      <c r="Y34">
        <f t="shared" si="40"/>
        <v>3</v>
      </c>
      <c r="Z34">
        <f t="shared" si="40"/>
        <v>5</v>
      </c>
      <c r="AA34">
        <f t="shared" si="40"/>
        <v>5</v>
      </c>
      <c r="AB34">
        <f t="shared" si="40"/>
        <v>8</v>
      </c>
      <c r="AC34">
        <f t="shared" si="40"/>
        <v>8.5</v>
      </c>
      <c r="AD34">
        <f t="shared" si="40"/>
        <v>8</v>
      </c>
      <c r="AE34">
        <f t="shared" si="40"/>
        <v>3</v>
      </c>
      <c r="AF34">
        <f t="shared" si="40"/>
        <v>8</v>
      </c>
      <c r="AG34">
        <f t="shared" si="40"/>
        <v>3</v>
      </c>
      <c r="AH34">
        <f t="shared" ref="AH34:BM34" si="41">_xlfn.RANK.AVG(AH23,AH$14:AH$23,0)</f>
        <v>1</v>
      </c>
      <c r="AI34">
        <f t="shared" si="41"/>
        <v>9.5</v>
      </c>
      <c r="AJ34">
        <f t="shared" si="41"/>
        <v>9</v>
      </c>
      <c r="AK34">
        <f t="shared" si="41"/>
        <v>7.5</v>
      </c>
      <c r="AL34">
        <f t="shared" si="41"/>
        <v>7.5</v>
      </c>
      <c r="AM34">
        <f t="shared" si="41"/>
        <v>8</v>
      </c>
      <c r="AN34">
        <f t="shared" si="41"/>
        <v>5</v>
      </c>
      <c r="AO34">
        <f t="shared" si="41"/>
        <v>6</v>
      </c>
      <c r="AP34">
        <f t="shared" si="41"/>
        <v>1</v>
      </c>
      <c r="AQ34">
        <f t="shared" si="41"/>
        <v>7</v>
      </c>
      <c r="AR34">
        <f t="shared" si="41"/>
        <v>7.5</v>
      </c>
      <c r="AS34">
        <f t="shared" si="41"/>
        <v>7.5</v>
      </c>
      <c r="AT34">
        <f t="shared" si="41"/>
        <v>7.5</v>
      </c>
      <c r="AU34">
        <f t="shared" si="41"/>
        <v>4</v>
      </c>
      <c r="AV34">
        <f t="shared" si="41"/>
        <v>4</v>
      </c>
      <c r="AW34">
        <f t="shared" si="41"/>
        <v>2</v>
      </c>
      <c r="AX34">
        <f t="shared" si="41"/>
        <v>3</v>
      </c>
      <c r="AY34">
        <f t="shared" si="41"/>
        <v>5</v>
      </c>
      <c r="AZ34">
        <f t="shared" si="41"/>
        <v>7</v>
      </c>
      <c r="BA34">
        <f t="shared" si="41"/>
        <v>7.5</v>
      </c>
      <c r="BB34">
        <f t="shared" si="41"/>
        <v>6.5</v>
      </c>
      <c r="BC34">
        <f t="shared" si="41"/>
        <v>5</v>
      </c>
      <c r="BD34">
        <f t="shared" si="41"/>
        <v>6.5</v>
      </c>
      <c r="BE34">
        <f t="shared" si="41"/>
        <v>7.5</v>
      </c>
      <c r="BF34">
        <f t="shared" si="41"/>
        <v>6</v>
      </c>
      <c r="BG34">
        <f t="shared" si="41"/>
        <v>2</v>
      </c>
      <c r="BH34">
        <f t="shared" si="41"/>
        <v>8</v>
      </c>
      <c r="BI34">
        <f t="shared" si="41"/>
        <v>7.5</v>
      </c>
      <c r="BJ34">
        <f t="shared" si="41"/>
        <v>6.5</v>
      </c>
      <c r="BK34">
        <f t="shared" si="41"/>
        <v>8</v>
      </c>
      <c r="BL34">
        <f t="shared" si="41"/>
        <v>1</v>
      </c>
      <c r="BM34">
        <f t="shared" si="41"/>
        <v>5</v>
      </c>
      <c r="BN34">
        <f t="shared" ref="BN34:CS34" si="42">_xlfn.RANK.AVG(BN23,BN$14:BN$23,0)</f>
        <v>2</v>
      </c>
      <c r="BO34">
        <f t="shared" si="42"/>
        <v>6</v>
      </c>
      <c r="BP34">
        <f t="shared" si="42"/>
        <v>8</v>
      </c>
      <c r="BQ34">
        <f t="shared" si="42"/>
        <v>6</v>
      </c>
      <c r="BR34">
        <f t="shared" si="42"/>
        <v>7</v>
      </c>
      <c r="BS34">
        <f t="shared" si="42"/>
        <v>2</v>
      </c>
      <c r="BT34">
        <f t="shared" si="42"/>
        <v>8.5</v>
      </c>
      <c r="BU34">
        <f t="shared" si="42"/>
        <v>4</v>
      </c>
      <c r="BV34">
        <f t="shared" si="42"/>
        <v>4</v>
      </c>
      <c r="BW34">
        <f t="shared" si="42"/>
        <v>2</v>
      </c>
      <c r="BX34">
        <f t="shared" si="42"/>
        <v>8</v>
      </c>
      <c r="BY34">
        <f t="shared" si="42"/>
        <v>2</v>
      </c>
      <c r="BZ34">
        <f t="shared" si="42"/>
        <v>8.5</v>
      </c>
      <c r="CA34">
        <f t="shared" si="42"/>
        <v>7</v>
      </c>
      <c r="CB34">
        <f t="shared" si="42"/>
        <v>8.5</v>
      </c>
      <c r="CC34">
        <f t="shared" si="42"/>
        <v>7</v>
      </c>
      <c r="CD34">
        <f t="shared" si="42"/>
        <v>3</v>
      </c>
      <c r="CE34">
        <f t="shared" si="42"/>
        <v>5</v>
      </c>
      <c r="CF34">
        <f t="shared" si="42"/>
        <v>7</v>
      </c>
      <c r="CG34">
        <f t="shared" si="42"/>
        <v>9</v>
      </c>
      <c r="CH34">
        <f t="shared" si="42"/>
        <v>8</v>
      </c>
      <c r="CI34">
        <f t="shared" si="42"/>
        <v>4</v>
      </c>
      <c r="CJ34">
        <f t="shared" si="42"/>
        <v>7.5</v>
      </c>
      <c r="CK34">
        <f t="shared" si="42"/>
        <v>9</v>
      </c>
      <c r="CL34">
        <f t="shared" si="42"/>
        <v>5</v>
      </c>
      <c r="CM34">
        <f t="shared" si="42"/>
        <v>2</v>
      </c>
      <c r="CN34">
        <f t="shared" si="42"/>
        <v>7.5</v>
      </c>
      <c r="CO34">
        <f t="shared" si="42"/>
        <v>7.5</v>
      </c>
      <c r="CP34">
        <f t="shared" si="42"/>
        <v>7</v>
      </c>
      <c r="CQ34">
        <f t="shared" si="42"/>
        <v>6.5</v>
      </c>
      <c r="CR34">
        <f t="shared" si="42"/>
        <v>7.5</v>
      </c>
      <c r="CS34">
        <f t="shared" si="42"/>
        <v>8.5</v>
      </c>
      <c r="CT34">
        <f t="shared" ref="CT34:DC34" si="43">_xlfn.RANK.AVG(CT23,CT$14:CT$23,0)</f>
        <v>5</v>
      </c>
      <c r="CU34">
        <f t="shared" si="43"/>
        <v>7.5</v>
      </c>
      <c r="CV34">
        <f t="shared" si="43"/>
        <v>3</v>
      </c>
      <c r="CW34">
        <f t="shared" si="43"/>
        <v>7</v>
      </c>
      <c r="CX34">
        <f t="shared" si="43"/>
        <v>7</v>
      </c>
      <c r="CY34">
        <f t="shared" si="43"/>
        <v>1</v>
      </c>
      <c r="CZ34">
        <f t="shared" si="43"/>
        <v>9</v>
      </c>
      <c r="DA34">
        <f t="shared" si="43"/>
        <v>8</v>
      </c>
      <c r="DB34">
        <f t="shared" si="43"/>
        <v>3</v>
      </c>
      <c r="DC34">
        <f t="shared" si="43"/>
        <v>7.5</v>
      </c>
    </row>
    <row r="36" spans="1:107" x14ac:dyDescent="0.3">
      <c r="B36">
        <f t="shared" ref="B36:AG36" si="44">IF(B25&gt;B$2,0,B25)</f>
        <v>3</v>
      </c>
      <c r="C36">
        <f t="shared" si="44"/>
        <v>0</v>
      </c>
      <c r="D36">
        <f t="shared" si="44"/>
        <v>6</v>
      </c>
      <c r="E36">
        <f t="shared" si="44"/>
        <v>8</v>
      </c>
      <c r="F36">
        <f t="shared" si="44"/>
        <v>0</v>
      </c>
      <c r="G36">
        <f t="shared" si="44"/>
        <v>0</v>
      </c>
      <c r="H36">
        <f t="shared" si="44"/>
        <v>3</v>
      </c>
      <c r="I36">
        <f t="shared" si="44"/>
        <v>3</v>
      </c>
      <c r="J36">
        <f t="shared" si="44"/>
        <v>0</v>
      </c>
      <c r="K36">
        <f t="shared" si="44"/>
        <v>8</v>
      </c>
      <c r="L36">
        <f t="shared" si="44"/>
        <v>0</v>
      </c>
      <c r="M36">
        <f t="shared" si="44"/>
        <v>1</v>
      </c>
      <c r="N36">
        <f t="shared" si="44"/>
        <v>0</v>
      </c>
      <c r="O36">
        <f t="shared" si="44"/>
        <v>2</v>
      </c>
      <c r="P36">
        <f t="shared" si="44"/>
        <v>0</v>
      </c>
      <c r="Q36">
        <f t="shared" si="44"/>
        <v>0</v>
      </c>
      <c r="R36">
        <f t="shared" si="44"/>
        <v>0</v>
      </c>
      <c r="S36">
        <f t="shared" si="44"/>
        <v>0</v>
      </c>
      <c r="T36">
        <f t="shared" si="44"/>
        <v>2</v>
      </c>
      <c r="U36">
        <f t="shared" si="44"/>
        <v>0</v>
      </c>
      <c r="V36">
        <f t="shared" si="44"/>
        <v>0</v>
      </c>
      <c r="W36">
        <f t="shared" si="44"/>
        <v>0</v>
      </c>
      <c r="X36">
        <f t="shared" si="44"/>
        <v>0</v>
      </c>
      <c r="Y36">
        <f t="shared" si="44"/>
        <v>5</v>
      </c>
      <c r="Z36">
        <f t="shared" si="44"/>
        <v>1</v>
      </c>
      <c r="AA36">
        <f t="shared" si="44"/>
        <v>2</v>
      </c>
      <c r="AB36">
        <f t="shared" si="44"/>
        <v>5</v>
      </c>
      <c r="AC36">
        <f t="shared" si="44"/>
        <v>0</v>
      </c>
      <c r="AD36">
        <f t="shared" si="44"/>
        <v>2</v>
      </c>
      <c r="AE36">
        <f t="shared" si="44"/>
        <v>0</v>
      </c>
      <c r="AF36">
        <f t="shared" si="44"/>
        <v>0</v>
      </c>
      <c r="AG36">
        <f t="shared" si="44"/>
        <v>0</v>
      </c>
      <c r="AH36">
        <f t="shared" ref="AH36:BM36" si="45">IF(AH25&gt;AH$2,0,AH25)</f>
        <v>8</v>
      </c>
      <c r="AI36">
        <f t="shared" si="45"/>
        <v>8</v>
      </c>
      <c r="AJ36">
        <f t="shared" si="45"/>
        <v>7</v>
      </c>
      <c r="AK36">
        <f t="shared" si="45"/>
        <v>0</v>
      </c>
      <c r="AL36">
        <f t="shared" si="45"/>
        <v>3</v>
      </c>
      <c r="AM36">
        <f t="shared" si="45"/>
        <v>0</v>
      </c>
      <c r="AN36">
        <f t="shared" si="45"/>
        <v>3</v>
      </c>
      <c r="AO36">
        <f t="shared" si="45"/>
        <v>5</v>
      </c>
      <c r="AP36">
        <f t="shared" si="45"/>
        <v>0</v>
      </c>
      <c r="AQ36">
        <f t="shared" si="45"/>
        <v>0</v>
      </c>
      <c r="AR36">
        <f t="shared" si="45"/>
        <v>0</v>
      </c>
      <c r="AS36">
        <f t="shared" si="45"/>
        <v>2</v>
      </c>
      <c r="AT36">
        <f t="shared" si="45"/>
        <v>0</v>
      </c>
      <c r="AU36">
        <f t="shared" si="45"/>
        <v>2</v>
      </c>
      <c r="AV36">
        <f t="shared" si="45"/>
        <v>1</v>
      </c>
      <c r="AW36">
        <f t="shared" si="45"/>
        <v>1</v>
      </c>
      <c r="AX36">
        <f t="shared" si="45"/>
        <v>1</v>
      </c>
      <c r="AY36">
        <f t="shared" si="45"/>
        <v>4</v>
      </c>
      <c r="AZ36">
        <f t="shared" si="45"/>
        <v>0</v>
      </c>
      <c r="BA36">
        <f t="shared" si="45"/>
        <v>0</v>
      </c>
      <c r="BB36">
        <f t="shared" si="45"/>
        <v>0</v>
      </c>
      <c r="BC36">
        <f t="shared" si="45"/>
        <v>0</v>
      </c>
      <c r="BD36">
        <f t="shared" si="45"/>
        <v>0</v>
      </c>
      <c r="BE36">
        <f t="shared" si="45"/>
        <v>4</v>
      </c>
      <c r="BF36">
        <f t="shared" si="45"/>
        <v>4</v>
      </c>
      <c r="BG36">
        <f t="shared" si="45"/>
        <v>0</v>
      </c>
      <c r="BH36">
        <f t="shared" si="45"/>
        <v>0</v>
      </c>
      <c r="BI36">
        <f t="shared" si="45"/>
        <v>1</v>
      </c>
      <c r="BJ36">
        <f t="shared" si="45"/>
        <v>0</v>
      </c>
      <c r="BK36">
        <f t="shared" si="45"/>
        <v>5</v>
      </c>
      <c r="BL36">
        <f t="shared" si="45"/>
        <v>6</v>
      </c>
      <c r="BM36">
        <f t="shared" si="45"/>
        <v>3</v>
      </c>
      <c r="BN36">
        <f t="shared" ref="BN36:CS36" si="46">IF(BN25&gt;BN$2,0,BN25)</f>
        <v>6</v>
      </c>
      <c r="BO36">
        <f t="shared" si="46"/>
        <v>0</v>
      </c>
      <c r="BP36">
        <f t="shared" si="46"/>
        <v>0</v>
      </c>
      <c r="BQ36">
        <f t="shared" si="46"/>
        <v>1</v>
      </c>
      <c r="BR36">
        <f t="shared" si="46"/>
        <v>0</v>
      </c>
      <c r="BS36">
        <f t="shared" si="46"/>
        <v>3</v>
      </c>
      <c r="BT36">
        <f t="shared" si="46"/>
        <v>4</v>
      </c>
      <c r="BU36">
        <f t="shared" si="46"/>
        <v>0</v>
      </c>
      <c r="BV36">
        <f t="shared" si="46"/>
        <v>0</v>
      </c>
      <c r="BW36">
        <f t="shared" si="46"/>
        <v>4</v>
      </c>
      <c r="BX36">
        <f t="shared" si="46"/>
        <v>5</v>
      </c>
      <c r="BY36">
        <f t="shared" si="46"/>
        <v>3</v>
      </c>
      <c r="BZ36">
        <f t="shared" si="46"/>
        <v>0</v>
      </c>
      <c r="CA36">
        <f t="shared" si="46"/>
        <v>0</v>
      </c>
      <c r="CB36">
        <f t="shared" si="46"/>
        <v>2</v>
      </c>
      <c r="CC36">
        <f t="shared" si="46"/>
        <v>2</v>
      </c>
      <c r="CD36">
        <f t="shared" si="46"/>
        <v>0</v>
      </c>
      <c r="CE36">
        <f t="shared" si="46"/>
        <v>1</v>
      </c>
      <c r="CF36">
        <f t="shared" si="46"/>
        <v>0</v>
      </c>
      <c r="CG36">
        <f t="shared" si="46"/>
        <v>6</v>
      </c>
      <c r="CH36">
        <f t="shared" si="46"/>
        <v>0</v>
      </c>
      <c r="CI36">
        <f t="shared" si="46"/>
        <v>0</v>
      </c>
      <c r="CJ36">
        <f t="shared" si="46"/>
        <v>0</v>
      </c>
      <c r="CK36">
        <f t="shared" si="46"/>
        <v>5</v>
      </c>
      <c r="CL36">
        <f t="shared" si="46"/>
        <v>3</v>
      </c>
      <c r="CM36">
        <f t="shared" si="46"/>
        <v>6</v>
      </c>
      <c r="CN36">
        <f t="shared" si="46"/>
        <v>0</v>
      </c>
      <c r="CO36">
        <f t="shared" si="46"/>
        <v>4</v>
      </c>
      <c r="CP36">
        <f t="shared" si="46"/>
        <v>3</v>
      </c>
      <c r="CQ36">
        <f t="shared" si="46"/>
        <v>0</v>
      </c>
      <c r="CR36">
        <f t="shared" si="46"/>
        <v>2</v>
      </c>
      <c r="CS36">
        <f t="shared" si="46"/>
        <v>3</v>
      </c>
      <c r="CT36">
        <f t="shared" ref="CT36:DC36" si="47">IF(CT25&gt;CT$2,0,CT25)</f>
        <v>0</v>
      </c>
      <c r="CU36">
        <f t="shared" si="47"/>
        <v>0</v>
      </c>
      <c r="CV36">
        <f t="shared" si="47"/>
        <v>0</v>
      </c>
      <c r="CW36">
        <f t="shared" si="47"/>
        <v>1</v>
      </c>
      <c r="CX36">
        <f t="shared" si="47"/>
        <v>1</v>
      </c>
      <c r="CY36">
        <f t="shared" si="47"/>
        <v>0</v>
      </c>
      <c r="CZ36">
        <f t="shared" si="47"/>
        <v>1</v>
      </c>
      <c r="DA36">
        <f t="shared" si="47"/>
        <v>3</v>
      </c>
      <c r="DB36">
        <f t="shared" si="47"/>
        <v>2</v>
      </c>
      <c r="DC36">
        <f t="shared" si="47"/>
        <v>2</v>
      </c>
    </row>
    <row r="37" spans="1:107" x14ac:dyDescent="0.3">
      <c r="B37">
        <f t="shared" ref="B37:AG37" si="48">IF(B26&gt;B$2,0,B26)</f>
        <v>0</v>
      </c>
      <c r="C37">
        <f t="shared" si="48"/>
        <v>0</v>
      </c>
      <c r="D37">
        <f t="shared" si="48"/>
        <v>2</v>
      </c>
      <c r="E37">
        <f t="shared" si="48"/>
        <v>1</v>
      </c>
      <c r="F37">
        <f t="shared" si="48"/>
        <v>0</v>
      </c>
      <c r="G37">
        <f t="shared" si="48"/>
        <v>0</v>
      </c>
      <c r="H37">
        <f t="shared" si="48"/>
        <v>2</v>
      </c>
      <c r="I37">
        <f t="shared" si="48"/>
        <v>0</v>
      </c>
      <c r="J37">
        <f t="shared" si="48"/>
        <v>0</v>
      </c>
      <c r="K37">
        <f t="shared" si="48"/>
        <v>0</v>
      </c>
      <c r="L37">
        <f t="shared" si="48"/>
        <v>1</v>
      </c>
      <c r="M37">
        <f t="shared" si="48"/>
        <v>0</v>
      </c>
      <c r="N37">
        <f t="shared" si="48"/>
        <v>1</v>
      </c>
      <c r="O37">
        <f t="shared" si="48"/>
        <v>0</v>
      </c>
      <c r="P37">
        <f t="shared" si="48"/>
        <v>4</v>
      </c>
      <c r="Q37">
        <f t="shared" si="48"/>
        <v>0</v>
      </c>
      <c r="R37">
        <f t="shared" si="48"/>
        <v>4</v>
      </c>
      <c r="S37">
        <f t="shared" si="48"/>
        <v>2</v>
      </c>
      <c r="T37">
        <f t="shared" si="48"/>
        <v>4</v>
      </c>
      <c r="U37">
        <f t="shared" si="48"/>
        <v>0</v>
      </c>
      <c r="V37">
        <f t="shared" si="48"/>
        <v>3</v>
      </c>
      <c r="W37">
        <f t="shared" si="48"/>
        <v>2</v>
      </c>
      <c r="X37">
        <f t="shared" si="48"/>
        <v>0</v>
      </c>
      <c r="Y37">
        <f t="shared" si="48"/>
        <v>2</v>
      </c>
      <c r="Z37">
        <f t="shared" si="48"/>
        <v>0</v>
      </c>
      <c r="AA37">
        <f t="shared" si="48"/>
        <v>0</v>
      </c>
      <c r="AB37">
        <f t="shared" si="48"/>
        <v>1</v>
      </c>
      <c r="AC37">
        <f t="shared" si="48"/>
        <v>2</v>
      </c>
      <c r="AD37">
        <f t="shared" si="48"/>
        <v>0</v>
      </c>
      <c r="AE37">
        <f t="shared" si="48"/>
        <v>4</v>
      </c>
      <c r="AF37">
        <f t="shared" si="48"/>
        <v>4</v>
      </c>
      <c r="AG37">
        <f t="shared" si="48"/>
        <v>0</v>
      </c>
      <c r="AH37">
        <f t="shared" ref="AH37:BM37" si="49">IF(AH26&gt;AH$2,0,AH26)</f>
        <v>3</v>
      </c>
      <c r="AI37">
        <f t="shared" si="49"/>
        <v>7</v>
      </c>
      <c r="AJ37">
        <f t="shared" si="49"/>
        <v>3</v>
      </c>
      <c r="AK37">
        <f t="shared" si="49"/>
        <v>0</v>
      </c>
      <c r="AL37">
        <f t="shared" si="49"/>
        <v>2</v>
      </c>
      <c r="AM37">
        <f t="shared" si="49"/>
        <v>0</v>
      </c>
      <c r="AN37">
        <f t="shared" si="49"/>
        <v>0</v>
      </c>
      <c r="AO37">
        <f t="shared" si="49"/>
        <v>1</v>
      </c>
      <c r="AP37">
        <f t="shared" si="49"/>
        <v>4</v>
      </c>
      <c r="AQ37">
        <f t="shared" si="49"/>
        <v>0</v>
      </c>
      <c r="AR37">
        <f t="shared" si="49"/>
        <v>0</v>
      </c>
      <c r="AS37">
        <f t="shared" si="49"/>
        <v>0</v>
      </c>
      <c r="AT37">
        <f t="shared" si="49"/>
        <v>0</v>
      </c>
      <c r="AU37">
        <f t="shared" si="49"/>
        <v>0</v>
      </c>
      <c r="AV37">
        <f t="shared" si="49"/>
        <v>5</v>
      </c>
      <c r="AW37">
        <f t="shared" si="49"/>
        <v>5</v>
      </c>
      <c r="AX37">
        <f t="shared" si="49"/>
        <v>2</v>
      </c>
      <c r="AY37">
        <f t="shared" si="49"/>
        <v>0</v>
      </c>
      <c r="AZ37">
        <f t="shared" si="49"/>
        <v>0</v>
      </c>
      <c r="BA37">
        <f t="shared" si="49"/>
        <v>3</v>
      </c>
      <c r="BB37">
        <f t="shared" si="49"/>
        <v>2</v>
      </c>
      <c r="BC37">
        <f t="shared" si="49"/>
        <v>7</v>
      </c>
      <c r="BD37">
        <f t="shared" si="49"/>
        <v>0</v>
      </c>
      <c r="BE37">
        <f t="shared" si="49"/>
        <v>1</v>
      </c>
      <c r="BF37">
        <f t="shared" si="49"/>
        <v>1</v>
      </c>
      <c r="BG37">
        <f t="shared" si="49"/>
        <v>1</v>
      </c>
      <c r="BH37">
        <f t="shared" si="49"/>
        <v>0</v>
      </c>
      <c r="BI37">
        <f t="shared" si="49"/>
        <v>0</v>
      </c>
      <c r="BJ37">
        <f t="shared" si="49"/>
        <v>0</v>
      </c>
      <c r="BK37">
        <f t="shared" si="49"/>
        <v>4</v>
      </c>
      <c r="BL37">
        <f t="shared" si="49"/>
        <v>7</v>
      </c>
      <c r="BM37">
        <f t="shared" si="49"/>
        <v>2</v>
      </c>
      <c r="BN37">
        <f t="shared" ref="BN37:CS37" si="50">IF(BN26&gt;BN$2,0,BN26)</f>
        <v>4</v>
      </c>
      <c r="BO37">
        <f t="shared" si="50"/>
        <v>3</v>
      </c>
      <c r="BP37">
        <f t="shared" si="50"/>
        <v>3</v>
      </c>
      <c r="BQ37">
        <f t="shared" si="50"/>
        <v>0</v>
      </c>
      <c r="BR37">
        <f t="shared" si="50"/>
        <v>6</v>
      </c>
      <c r="BS37">
        <f t="shared" si="50"/>
        <v>6</v>
      </c>
      <c r="BT37">
        <f t="shared" si="50"/>
        <v>5</v>
      </c>
      <c r="BU37">
        <f t="shared" si="50"/>
        <v>5</v>
      </c>
      <c r="BV37">
        <f t="shared" si="50"/>
        <v>0</v>
      </c>
      <c r="BW37">
        <f t="shared" si="50"/>
        <v>0</v>
      </c>
      <c r="BX37">
        <f t="shared" si="50"/>
        <v>2</v>
      </c>
      <c r="BY37">
        <f t="shared" si="50"/>
        <v>1</v>
      </c>
      <c r="BZ37">
        <f t="shared" si="50"/>
        <v>0</v>
      </c>
      <c r="CA37">
        <f t="shared" si="50"/>
        <v>1</v>
      </c>
      <c r="CB37">
        <f t="shared" si="50"/>
        <v>0</v>
      </c>
      <c r="CC37">
        <f t="shared" si="50"/>
        <v>3</v>
      </c>
      <c r="CD37">
        <f t="shared" si="50"/>
        <v>2</v>
      </c>
      <c r="CE37">
        <f t="shared" si="50"/>
        <v>4</v>
      </c>
      <c r="CF37">
        <f t="shared" si="50"/>
        <v>1</v>
      </c>
      <c r="CG37">
        <f t="shared" si="50"/>
        <v>4</v>
      </c>
      <c r="CH37">
        <f t="shared" si="50"/>
        <v>5</v>
      </c>
      <c r="CI37">
        <f t="shared" si="50"/>
        <v>0</v>
      </c>
      <c r="CJ37">
        <f t="shared" si="50"/>
        <v>4</v>
      </c>
      <c r="CK37">
        <f t="shared" si="50"/>
        <v>4</v>
      </c>
      <c r="CL37">
        <f t="shared" si="50"/>
        <v>2</v>
      </c>
      <c r="CM37">
        <f t="shared" si="50"/>
        <v>0</v>
      </c>
      <c r="CN37">
        <f t="shared" si="50"/>
        <v>3</v>
      </c>
      <c r="CO37">
        <f t="shared" si="50"/>
        <v>0</v>
      </c>
      <c r="CP37">
        <f t="shared" si="50"/>
        <v>2</v>
      </c>
      <c r="CQ37">
        <f t="shared" si="50"/>
        <v>0</v>
      </c>
      <c r="CR37">
        <f t="shared" si="50"/>
        <v>0</v>
      </c>
      <c r="CS37">
        <f t="shared" si="50"/>
        <v>4</v>
      </c>
      <c r="CT37">
        <f t="shared" ref="CT37:DC37" si="51">IF(CT26&gt;CT$2,0,CT26)</f>
        <v>0</v>
      </c>
      <c r="CU37">
        <f t="shared" si="51"/>
        <v>0</v>
      </c>
      <c r="CV37">
        <f t="shared" si="51"/>
        <v>2</v>
      </c>
      <c r="CW37">
        <f t="shared" si="51"/>
        <v>0</v>
      </c>
      <c r="CX37">
        <f t="shared" si="51"/>
        <v>3</v>
      </c>
      <c r="CY37">
        <f t="shared" si="51"/>
        <v>0</v>
      </c>
      <c r="CZ37">
        <f t="shared" si="51"/>
        <v>4</v>
      </c>
      <c r="DA37">
        <f t="shared" si="51"/>
        <v>0</v>
      </c>
      <c r="DB37">
        <f t="shared" si="51"/>
        <v>4</v>
      </c>
      <c r="DC37">
        <f t="shared" si="51"/>
        <v>1</v>
      </c>
    </row>
    <row r="38" spans="1:107" x14ac:dyDescent="0.3">
      <c r="B38">
        <f t="shared" ref="B38:AG38" si="52">IF(B27&gt;B$2,0,B27)</f>
        <v>2</v>
      </c>
      <c r="C38">
        <f t="shared" si="52"/>
        <v>0</v>
      </c>
      <c r="D38">
        <f t="shared" si="52"/>
        <v>0</v>
      </c>
      <c r="E38">
        <f t="shared" si="52"/>
        <v>0</v>
      </c>
      <c r="F38">
        <f t="shared" si="52"/>
        <v>0</v>
      </c>
      <c r="G38">
        <f t="shared" si="52"/>
        <v>5</v>
      </c>
      <c r="H38">
        <f t="shared" si="52"/>
        <v>1</v>
      </c>
      <c r="I38">
        <f t="shared" si="52"/>
        <v>4</v>
      </c>
      <c r="J38">
        <f t="shared" si="52"/>
        <v>1</v>
      </c>
      <c r="K38">
        <f t="shared" si="52"/>
        <v>0</v>
      </c>
      <c r="L38">
        <f t="shared" si="52"/>
        <v>0</v>
      </c>
      <c r="M38">
        <f t="shared" si="52"/>
        <v>0</v>
      </c>
      <c r="N38">
        <f t="shared" si="52"/>
        <v>0</v>
      </c>
      <c r="O38">
        <f t="shared" si="52"/>
        <v>0</v>
      </c>
      <c r="P38">
        <f t="shared" si="52"/>
        <v>3</v>
      </c>
      <c r="Q38">
        <f t="shared" si="52"/>
        <v>0</v>
      </c>
      <c r="R38">
        <f t="shared" si="52"/>
        <v>0</v>
      </c>
      <c r="S38">
        <f t="shared" si="52"/>
        <v>0</v>
      </c>
      <c r="T38">
        <f t="shared" si="52"/>
        <v>8</v>
      </c>
      <c r="U38">
        <f t="shared" si="52"/>
        <v>1</v>
      </c>
      <c r="V38">
        <f t="shared" si="52"/>
        <v>0</v>
      </c>
      <c r="W38">
        <f t="shared" si="52"/>
        <v>0</v>
      </c>
      <c r="X38">
        <f t="shared" si="52"/>
        <v>0</v>
      </c>
      <c r="Y38">
        <f t="shared" si="52"/>
        <v>0</v>
      </c>
      <c r="Z38">
        <f t="shared" si="52"/>
        <v>0</v>
      </c>
      <c r="AA38">
        <f t="shared" si="52"/>
        <v>0</v>
      </c>
      <c r="AB38">
        <f t="shared" si="52"/>
        <v>0</v>
      </c>
      <c r="AC38">
        <f t="shared" si="52"/>
        <v>4</v>
      </c>
      <c r="AD38">
        <f t="shared" si="52"/>
        <v>3</v>
      </c>
      <c r="AE38">
        <f t="shared" si="52"/>
        <v>2</v>
      </c>
      <c r="AF38">
        <f t="shared" si="52"/>
        <v>5</v>
      </c>
      <c r="AG38">
        <f t="shared" si="52"/>
        <v>0</v>
      </c>
      <c r="AH38">
        <f t="shared" ref="AH38:BM38" si="53">IF(AH27&gt;AH$2,0,AH27)</f>
        <v>0</v>
      </c>
      <c r="AI38">
        <f t="shared" si="53"/>
        <v>3</v>
      </c>
      <c r="AJ38">
        <f t="shared" si="53"/>
        <v>5</v>
      </c>
      <c r="AK38">
        <f t="shared" si="53"/>
        <v>4</v>
      </c>
      <c r="AL38">
        <f t="shared" si="53"/>
        <v>0</v>
      </c>
      <c r="AM38">
        <f t="shared" si="53"/>
        <v>0</v>
      </c>
      <c r="AN38">
        <f t="shared" si="53"/>
        <v>0</v>
      </c>
      <c r="AO38">
        <f t="shared" si="53"/>
        <v>2</v>
      </c>
      <c r="AP38">
        <f t="shared" si="53"/>
        <v>3</v>
      </c>
      <c r="AQ38">
        <f t="shared" si="53"/>
        <v>0</v>
      </c>
      <c r="AR38">
        <f t="shared" si="53"/>
        <v>3</v>
      </c>
      <c r="AS38">
        <f t="shared" si="53"/>
        <v>1</v>
      </c>
      <c r="AT38">
        <f t="shared" si="53"/>
        <v>4</v>
      </c>
      <c r="AU38">
        <f t="shared" si="53"/>
        <v>0</v>
      </c>
      <c r="AV38">
        <f t="shared" si="53"/>
        <v>8</v>
      </c>
      <c r="AW38">
        <f t="shared" si="53"/>
        <v>0</v>
      </c>
      <c r="AX38">
        <f t="shared" si="53"/>
        <v>0</v>
      </c>
      <c r="AY38">
        <f t="shared" si="53"/>
        <v>0</v>
      </c>
      <c r="AZ38">
        <f t="shared" si="53"/>
        <v>2</v>
      </c>
      <c r="BA38">
        <f t="shared" si="53"/>
        <v>0</v>
      </c>
      <c r="BB38">
        <f t="shared" si="53"/>
        <v>0</v>
      </c>
      <c r="BC38">
        <f t="shared" si="53"/>
        <v>3</v>
      </c>
      <c r="BD38">
        <f t="shared" si="53"/>
        <v>0</v>
      </c>
      <c r="BE38">
        <f t="shared" si="53"/>
        <v>0</v>
      </c>
      <c r="BF38">
        <f t="shared" si="53"/>
        <v>3</v>
      </c>
      <c r="BG38">
        <f t="shared" si="53"/>
        <v>3</v>
      </c>
      <c r="BH38">
        <f t="shared" si="53"/>
        <v>0</v>
      </c>
      <c r="BI38">
        <f t="shared" si="53"/>
        <v>0</v>
      </c>
      <c r="BJ38">
        <f t="shared" si="53"/>
        <v>0</v>
      </c>
      <c r="BK38">
        <f t="shared" si="53"/>
        <v>0</v>
      </c>
      <c r="BL38">
        <f t="shared" si="53"/>
        <v>0</v>
      </c>
      <c r="BM38">
        <f t="shared" si="53"/>
        <v>4</v>
      </c>
      <c r="BN38">
        <f t="shared" ref="BN38:CS38" si="54">IF(BN27&gt;BN$2,0,BN27)</f>
        <v>5</v>
      </c>
      <c r="BO38">
        <f t="shared" si="54"/>
        <v>4</v>
      </c>
      <c r="BP38">
        <f t="shared" si="54"/>
        <v>4</v>
      </c>
      <c r="BQ38">
        <f t="shared" si="54"/>
        <v>3</v>
      </c>
      <c r="BR38">
        <f t="shared" si="54"/>
        <v>2</v>
      </c>
      <c r="BS38">
        <f t="shared" si="54"/>
        <v>0</v>
      </c>
      <c r="BT38">
        <f t="shared" si="54"/>
        <v>6</v>
      </c>
      <c r="BU38">
        <f t="shared" si="54"/>
        <v>1</v>
      </c>
      <c r="BV38">
        <f t="shared" si="54"/>
        <v>1</v>
      </c>
      <c r="BW38">
        <f t="shared" si="54"/>
        <v>5</v>
      </c>
      <c r="BX38">
        <f t="shared" si="54"/>
        <v>6</v>
      </c>
      <c r="BY38">
        <f t="shared" si="54"/>
        <v>4</v>
      </c>
      <c r="BZ38">
        <f t="shared" si="54"/>
        <v>5</v>
      </c>
      <c r="CA38">
        <f t="shared" si="54"/>
        <v>0</v>
      </c>
      <c r="CB38">
        <f t="shared" si="54"/>
        <v>5</v>
      </c>
      <c r="CC38">
        <f t="shared" si="54"/>
        <v>0</v>
      </c>
      <c r="CD38">
        <f t="shared" si="54"/>
        <v>0</v>
      </c>
      <c r="CE38">
        <f t="shared" si="54"/>
        <v>2</v>
      </c>
      <c r="CF38">
        <f t="shared" si="54"/>
        <v>0</v>
      </c>
      <c r="CG38">
        <f t="shared" si="54"/>
        <v>1</v>
      </c>
      <c r="CH38">
        <f t="shared" si="54"/>
        <v>0</v>
      </c>
      <c r="CI38">
        <f t="shared" si="54"/>
        <v>0</v>
      </c>
      <c r="CJ38">
        <f t="shared" si="54"/>
        <v>1</v>
      </c>
      <c r="CK38">
        <f t="shared" si="54"/>
        <v>6</v>
      </c>
      <c r="CL38">
        <f t="shared" si="54"/>
        <v>4</v>
      </c>
      <c r="CM38">
        <f t="shared" si="54"/>
        <v>0</v>
      </c>
      <c r="CN38">
        <f t="shared" si="54"/>
        <v>1</v>
      </c>
      <c r="CO38">
        <f t="shared" si="54"/>
        <v>0</v>
      </c>
      <c r="CP38">
        <f t="shared" si="54"/>
        <v>0</v>
      </c>
      <c r="CQ38">
        <f t="shared" si="54"/>
        <v>2</v>
      </c>
      <c r="CR38">
        <f t="shared" si="54"/>
        <v>0</v>
      </c>
      <c r="CS38">
        <f t="shared" si="54"/>
        <v>0</v>
      </c>
      <c r="CT38">
        <f t="shared" ref="CT38:DC38" si="55">IF(CT27&gt;CT$2,0,CT27)</f>
        <v>2</v>
      </c>
      <c r="CU38">
        <f t="shared" si="55"/>
        <v>4</v>
      </c>
      <c r="CV38">
        <f t="shared" si="55"/>
        <v>0</v>
      </c>
      <c r="CW38">
        <f t="shared" si="55"/>
        <v>3</v>
      </c>
      <c r="CX38">
        <f t="shared" si="55"/>
        <v>2</v>
      </c>
      <c r="CY38">
        <f t="shared" si="55"/>
        <v>0</v>
      </c>
      <c r="CZ38">
        <f t="shared" si="55"/>
        <v>0</v>
      </c>
      <c r="DA38">
        <f t="shared" si="55"/>
        <v>5</v>
      </c>
      <c r="DB38">
        <f t="shared" si="55"/>
        <v>1</v>
      </c>
      <c r="DC38">
        <f t="shared" si="55"/>
        <v>4</v>
      </c>
    </row>
    <row r="39" spans="1:107" x14ac:dyDescent="0.3">
      <c r="B39">
        <f t="shared" ref="B39:AG39" si="56">IF(B28&gt;B$2,0,B28)</f>
        <v>4</v>
      </c>
      <c r="C39">
        <f t="shared" si="56"/>
        <v>2</v>
      </c>
      <c r="D39">
        <f t="shared" si="56"/>
        <v>0</v>
      </c>
      <c r="E39">
        <f t="shared" si="56"/>
        <v>3</v>
      </c>
      <c r="F39">
        <f t="shared" si="56"/>
        <v>0</v>
      </c>
      <c r="G39">
        <f t="shared" si="56"/>
        <v>0</v>
      </c>
      <c r="H39">
        <f t="shared" si="56"/>
        <v>5</v>
      </c>
      <c r="I39">
        <f t="shared" si="56"/>
        <v>0</v>
      </c>
      <c r="J39">
        <f t="shared" si="56"/>
        <v>0</v>
      </c>
      <c r="K39">
        <f t="shared" si="56"/>
        <v>1</v>
      </c>
      <c r="L39">
        <f t="shared" si="56"/>
        <v>4</v>
      </c>
      <c r="M39">
        <f t="shared" si="56"/>
        <v>0</v>
      </c>
      <c r="N39">
        <f t="shared" si="56"/>
        <v>2</v>
      </c>
      <c r="O39">
        <f t="shared" si="56"/>
        <v>3</v>
      </c>
      <c r="P39">
        <f t="shared" si="56"/>
        <v>0</v>
      </c>
      <c r="Q39">
        <f t="shared" si="56"/>
        <v>1</v>
      </c>
      <c r="R39">
        <f t="shared" si="56"/>
        <v>5</v>
      </c>
      <c r="S39">
        <f t="shared" si="56"/>
        <v>1</v>
      </c>
      <c r="T39">
        <f t="shared" si="56"/>
        <v>7</v>
      </c>
      <c r="U39">
        <f t="shared" si="56"/>
        <v>0</v>
      </c>
      <c r="V39">
        <f t="shared" si="56"/>
        <v>0</v>
      </c>
      <c r="W39">
        <f t="shared" si="56"/>
        <v>0</v>
      </c>
      <c r="X39">
        <f t="shared" si="56"/>
        <v>1</v>
      </c>
      <c r="Y39">
        <f t="shared" si="56"/>
        <v>6</v>
      </c>
      <c r="Z39">
        <f t="shared" si="56"/>
        <v>2</v>
      </c>
      <c r="AA39">
        <f t="shared" si="56"/>
        <v>0</v>
      </c>
      <c r="AB39">
        <f t="shared" si="56"/>
        <v>0</v>
      </c>
      <c r="AC39">
        <f t="shared" si="56"/>
        <v>0</v>
      </c>
      <c r="AD39">
        <f t="shared" si="56"/>
        <v>0</v>
      </c>
      <c r="AE39">
        <f t="shared" si="56"/>
        <v>0</v>
      </c>
      <c r="AF39">
        <f t="shared" si="56"/>
        <v>1</v>
      </c>
      <c r="AG39">
        <f t="shared" si="56"/>
        <v>0</v>
      </c>
      <c r="AH39">
        <f t="shared" ref="AH39:BM39" si="57">IF(AH28&gt;AH$2,0,AH28)</f>
        <v>0</v>
      </c>
      <c r="AI39">
        <f t="shared" si="57"/>
        <v>2</v>
      </c>
      <c r="AJ39">
        <f t="shared" si="57"/>
        <v>1</v>
      </c>
      <c r="AK39">
        <f t="shared" si="57"/>
        <v>2</v>
      </c>
      <c r="AL39">
        <f t="shared" si="57"/>
        <v>1</v>
      </c>
      <c r="AM39">
        <f t="shared" si="57"/>
        <v>2</v>
      </c>
      <c r="AN39">
        <f t="shared" si="57"/>
        <v>0</v>
      </c>
      <c r="AO39">
        <f t="shared" si="57"/>
        <v>4</v>
      </c>
      <c r="AP39">
        <f t="shared" si="57"/>
        <v>8</v>
      </c>
      <c r="AQ39">
        <f t="shared" si="57"/>
        <v>0</v>
      </c>
      <c r="AR39">
        <f t="shared" si="57"/>
        <v>1</v>
      </c>
      <c r="AS39">
        <f t="shared" si="57"/>
        <v>3</v>
      </c>
      <c r="AT39">
        <f t="shared" si="57"/>
        <v>0</v>
      </c>
      <c r="AU39">
        <f t="shared" si="57"/>
        <v>0</v>
      </c>
      <c r="AV39">
        <f t="shared" si="57"/>
        <v>0</v>
      </c>
      <c r="AW39">
        <f t="shared" si="57"/>
        <v>6</v>
      </c>
      <c r="AX39">
        <f t="shared" si="57"/>
        <v>0</v>
      </c>
      <c r="AY39">
        <f t="shared" si="57"/>
        <v>0</v>
      </c>
      <c r="AZ39">
        <f t="shared" si="57"/>
        <v>0</v>
      </c>
      <c r="BA39">
        <f t="shared" si="57"/>
        <v>1</v>
      </c>
      <c r="BB39">
        <f t="shared" si="57"/>
        <v>0</v>
      </c>
      <c r="BC39">
        <f t="shared" si="57"/>
        <v>6</v>
      </c>
      <c r="BD39">
        <f t="shared" si="57"/>
        <v>0</v>
      </c>
      <c r="BE39">
        <f t="shared" si="57"/>
        <v>3</v>
      </c>
      <c r="BF39">
        <f t="shared" si="57"/>
        <v>2</v>
      </c>
      <c r="BG39">
        <f t="shared" si="57"/>
        <v>0</v>
      </c>
      <c r="BH39">
        <f t="shared" si="57"/>
        <v>4</v>
      </c>
      <c r="BI39">
        <f t="shared" si="57"/>
        <v>0</v>
      </c>
      <c r="BJ39">
        <f t="shared" si="57"/>
        <v>0</v>
      </c>
      <c r="BK39">
        <f t="shared" si="57"/>
        <v>1</v>
      </c>
      <c r="BL39">
        <f t="shared" si="57"/>
        <v>5</v>
      </c>
      <c r="BM39">
        <f t="shared" si="57"/>
        <v>0</v>
      </c>
      <c r="BN39">
        <f t="shared" ref="BN39:CS39" si="58">IF(BN28&gt;BN$2,0,BN28)</f>
        <v>0</v>
      </c>
      <c r="BO39">
        <f t="shared" si="58"/>
        <v>2</v>
      </c>
      <c r="BP39">
        <f t="shared" si="58"/>
        <v>0</v>
      </c>
      <c r="BQ39">
        <f t="shared" si="58"/>
        <v>5</v>
      </c>
      <c r="BR39">
        <f t="shared" si="58"/>
        <v>4</v>
      </c>
      <c r="BS39">
        <f t="shared" si="58"/>
        <v>1</v>
      </c>
      <c r="BT39">
        <f t="shared" si="58"/>
        <v>0</v>
      </c>
      <c r="BU39">
        <f t="shared" si="58"/>
        <v>0</v>
      </c>
      <c r="BV39">
        <f t="shared" si="58"/>
        <v>0</v>
      </c>
      <c r="BW39">
        <f t="shared" si="58"/>
        <v>0</v>
      </c>
      <c r="BX39">
        <f t="shared" si="58"/>
        <v>0</v>
      </c>
      <c r="BY39">
        <f t="shared" si="58"/>
        <v>0</v>
      </c>
      <c r="BZ39">
        <f t="shared" si="58"/>
        <v>4</v>
      </c>
      <c r="CA39">
        <f t="shared" si="58"/>
        <v>3</v>
      </c>
      <c r="CB39">
        <f t="shared" si="58"/>
        <v>6</v>
      </c>
      <c r="CC39">
        <f t="shared" si="58"/>
        <v>0</v>
      </c>
      <c r="CD39">
        <f t="shared" si="58"/>
        <v>1</v>
      </c>
      <c r="CE39">
        <f t="shared" si="58"/>
        <v>0</v>
      </c>
      <c r="CF39">
        <f t="shared" si="58"/>
        <v>3</v>
      </c>
      <c r="CG39">
        <f t="shared" si="58"/>
        <v>5</v>
      </c>
      <c r="CH39">
        <f t="shared" si="58"/>
        <v>0</v>
      </c>
      <c r="CI39">
        <f t="shared" si="58"/>
        <v>0</v>
      </c>
      <c r="CJ39">
        <f t="shared" si="58"/>
        <v>0</v>
      </c>
      <c r="CK39">
        <f t="shared" si="58"/>
        <v>3</v>
      </c>
      <c r="CL39">
        <f t="shared" si="58"/>
        <v>0</v>
      </c>
      <c r="CM39">
        <f t="shared" si="58"/>
        <v>4</v>
      </c>
      <c r="CN39">
        <f t="shared" si="58"/>
        <v>4</v>
      </c>
      <c r="CO39">
        <f t="shared" si="58"/>
        <v>1</v>
      </c>
      <c r="CP39">
        <f t="shared" si="58"/>
        <v>0</v>
      </c>
      <c r="CQ39">
        <f t="shared" si="58"/>
        <v>0</v>
      </c>
      <c r="CR39">
        <f t="shared" si="58"/>
        <v>1</v>
      </c>
      <c r="CS39">
        <f t="shared" si="58"/>
        <v>0</v>
      </c>
      <c r="CT39">
        <f t="shared" ref="CT39:DC39" si="59">IF(CT28&gt;CT$2,0,CT28)</f>
        <v>3</v>
      </c>
      <c r="CU39">
        <f t="shared" si="59"/>
        <v>0</v>
      </c>
      <c r="CV39">
        <f t="shared" si="59"/>
        <v>4</v>
      </c>
      <c r="CW39">
        <f t="shared" si="59"/>
        <v>0</v>
      </c>
      <c r="CX39">
        <f t="shared" si="59"/>
        <v>0</v>
      </c>
      <c r="CY39">
        <f t="shared" si="59"/>
        <v>2</v>
      </c>
      <c r="CZ39">
        <f t="shared" si="59"/>
        <v>3</v>
      </c>
      <c r="DA39">
        <f t="shared" si="59"/>
        <v>4</v>
      </c>
      <c r="DB39">
        <f t="shared" si="59"/>
        <v>6</v>
      </c>
      <c r="DC39">
        <f t="shared" si="59"/>
        <v>0</v>
      </c>
    </row>
    <row r="40" spans="1:107" x14ac:dyDescent="0.3">
      <c r="B40">
        <f t="shared" ref="B40:AG40" si="60">IF(B29&gt;B$2,0,B29)</f>
        <v>6</v>
      </c>
      <c r="C40">
        <f t="shared" si="60"/>
        <v>0</v>
      </c>
      <c r="D40">
        <f t="shared" si="60"/>
        <v>4</v>
      </c>
      <c r="E40">
        <f t="shared" si="60"/>
        <v>2</v>
      </c>
      <c r="F40">
        <f t="shared" si="60"/>
        <v>1</v>
      </c>
      <c r="G40">
        <f t="shared" si="60"/>
        <v>0</v>
      </c>
      <c r="H40">
        <f t="shared" si="60"/>
        <v>7</v>
      </c>
      <c r="I40">
        <f t="shared" si="60"/>
        <v>0</v>
      </c>
      <c r="J40">
        <f t="shared" si="60"/>
        <v>0</v>
      </c>
      <c r="K40">
        <f t="shared" si="60"/>
        <v>2</v>
      </c>
      <c r="L40">
        <f t="shared" si="60"/>
        <v>0</v>
      </c>
      <c r="M40">
        <f t="shared" si="60"/>
        <v>2</v>
      </c>
      <c r="N40">
        <f t="shared" si="60"/>
        <v>0</v>
      </c>
      <c r="O40">
        <f t="shared" si="60"/>
        <v>0</v>
      </c>
      <c r="P40">
        <f t="shared" si="60"/>
        <v>2</v>
      </c>
      <c r="Q40">
        <f t="shared" si="60"/>
        <v>3</v>
      </c>
      <c r="R40">
        <f t="shared" si="60"/>
        <v>0</v>
      </c>
      <c r="S40">
        <f t="shared" si="60"/>
        <v>6</v>
      </c>
      <c r="T40">
        <f t="shared" si="60"/>
        <v>1</v>
      </c>
      <c r="U40">
        <f t="shared" si="60"/>
        <v>4</v>
      </c>
      <c r="V40">
        <f t="shared" si="60"/>
        <v>4</v>
      </c>
      <c r="W40">
        <f t="shared" si="60"/>
        <v>4</v>
      </c>
      <c r="X40">
        <f t="shared" si="60"/>
        <v>0</v>
      </c>
      <c r="Y40">
        <f t="shared" si="60"/>
        <v>0</v>
      </c>
      <c r="Z40">
        <f t="shared" si="60"/>
        <v>3</v>
      </c>
      <c r="AA40">
        <f t="shared" si="60"/>
        <v>4</v>
      </c>
      <c r="AB40">
        <f t="shared" si="60"/>
        <v>3</v>
      </c>
      <c r="AC40">
        <f t="shared" si="60"/>
        <v>1</v>
      </c>
      <c r="AD40">
        <f t="shared" si="60"/>
        <v>5</v>
      </c>
      <c r="AE40">
        <f t="shared" si="60"/>
        <v>0</v>
      </c>
      <c r="AF40">
        <f t="shared" si="60"/>
        <v>3</v>
      </c>
      <c r="AG40">
        <f t="shared" si="60"/>
        <v>2</v>
      </c>
      <c r="AH40">
        <f t="shared" ref="AH40:BM40" si="61">IF(AH29&gt;AH$2,0,AH29)</f>
        <v>4</v>
      </c>
      <c r="AI40">
        <f t="shared" si="61"/>
        <v>4</v>
      </c>
      <c r="AJ40">
        <f t="shared" si="61"/>
        <v>0</v>
      </c>
      <c r="AK40">
        <f t="shared" si="61"/>
        <v>0</v>
      </c>
      <c r="AL40">
        <f t="shared" si="61"/>
        <v>0</v>
      </c>
      <c r="AM40">
        <f t="shared" si="61"/>
        <v>0</v>
      </c>
      <c r="AN40">
        <f t="shared" si="61"/>
        <v>0</v>
      </c>
      <c r="AO40">
        <f t="shared" si="61"/>
        <v>8</v>
      </c>
      <c r="AP40">
        <f t="shared" si="61"/>
        <v>5</v>
      </c>
      <c r="AQ40">
        <f t="shared" si="61"/>
        <v>0</v>
      </c>
      <c r="AR40">
        <f t="shared" si="61"/>
        <v>4</v>
      </c>
      <c r="AS40">
        <f t="shared" si="61"/>
        <v>4</v>
      </c>
      <c r="AT40">
        <f t="shared" si="61"/>
        <v>1</v>
      </c>
      <c r="AU40">
        <f t="shared" si="61"/>
        <v>3</v>
      </c>
      <c r="AV40">
        <f t="shared" si="61"/>
        <v>2</v>
      </c>
      <c r="AW40">
        <f t="shared" si="61"/>
        <v>4</v>
      </c>
      <c r="AX40">
        <f t="shared" si="61"/>
        <v>0</v>
      </c>
      <c r="AY40">
        <f t="shared" si="61"/>
        <v>1</v>
      </c>
      <c r="AZ40">
        <f t="shared" si="61"/>
        <v>1</v>
      </c>
      <c r="BA40">
        <f t="shared" si="61"/>
        <v>4</v>
      </c>
      <c r="BB40">
        <f t="shared" si="61"/>
        <v>1</v>
      </c>
      <c r="BC40">
        <f t="shared" si="61"/>
        <v>1</v>
      </c>
      <c r="BD40">
        <f t="shared" si="61"/>
        <v>0</v>
      </c>
      <c r="BE40">
        <f t="shared" si="61"/>
        <v>0</v>
      </c>
      <c r="BF40">
        <f t="shared" si="61"/>
        <v>0</v>
      </c>
      <c r="BG40">
        <f t="shared" si="61"/>
        <v>5</v>
      </c>
      <c r="BH40">
        <f t="shared" si="61"/>
        <v>3</v>
      </c>
      <c r="BI40">
        <f t="shared" si="61"/>
        <v>0</v>
      </c>
      <c r="BJ40">
        <f t="shared" si="61"/>
        <v>0</v>
      </c>
      <c r="BK40">
        <f t="shared" si="61"/>
        <v>0</v>
      </c>
      <c r="BL40">
        <f t="shared" si="61"/>
        <v>8</v>
      </c>
      <c r="BM40">
        <f t="shared" si="61"/>
        <v>0</v>
      </c>
      <c r="BN40">
        <f t="shared" ref="BN40:CS40" si="62">IF(BN29&gt;BN$2,0,BN29)</f>
        <v>3</v>
      </c>
      <c r="BO40">
        <f t="shared" si="62"/>
        <v>0</v>
      </c>
      <c r="BP40">
        <f t="shared" si="62"/>
        <v>1</v>
      </c>
      <c r="BQ40">
        <f t="shared" si="62"/>
        <v>0</v>
      </c>
      <c r="BR40">
        <f t="shared" si="62"/>
        <v>3</v>
      </c>
      <c r="BS40">
        <f t="shared" si="62"/>
        <v>5</v>
      </c>
      <c r="BT40">
        <f t="shared" si="62"/>
        <v>2</v>
      </c>
      <c r="BU40">
        <f t="shared" si="62"/>
        <v>3</v>
      </c>
      <c r="BV40">
        <f t="shared" si="62"/>
        <v>5</v>
      </c>
      <c r="BW40">
        <f t="shared" si="62"/>
        <v>3</v>
      </c>
      <c r="BX40">
        <f t="shared" si="62"/>
        <v>1</v>
      </c>
      <c r="BY40">
        <f t="shared" si="62"/>
        <v>5</v>
      </c>
      <c r="BZ40">
        <f t="shared" si="62"/>
        <v>0</v>
      </c>
      <c r="CA40">
        <f t="shared" si="62"/>
        <v>0</v>
      </c>
      <c r="CB40">
        <f t="shared" si="62"/>
        <v>0</v>
      </c>
      <c r="CC40">
        <f t="shared" si="62"/>
        <v>1</v>
      </c>
      <c r="CD40">
        <f t="shared" si="62"/>
        <v>0</v>
      </c>
      <c r="CE40">
        <f t="shared" si="62"/>
        <v>3</v>
      </c>
      <c r="CF40">
        <f t="shared" si="62"/>
        <v>0</v>
      </c>
      <c r="CG40">
        <f t="shared" si="62"/>
        <v>2</v>
      </c>
      <c r="CH40">
        <f t="shared" si="62"/>
        <v>1</v>
      </c>
      <c r="CI40">
        <f t="shared" si="62"/>
        <v>0</v>
      </c>
      <c r="CJ40">
        <f t="shared" si="62"/>
        <v>0</v>
      </c>
      <c r="CK40">
        <f t="shared" si="62"/>
        <v>7</v>
      </c>
      <c r="CL40">
        <f t="shared" si="62"/>
        <v>0</v>
      </c>
      <c r="CM40">
        <f t="shared" si="62"/>
        <v>5</v>
      </c>
      <c r="CN40">
        <f t="shared" si="62"/>
        <v>0</v>
      </c>
      <c r="CO40">
        <f t="shared" si="62"/>
        <v>2</v>
      </c>
      <c r="CP40">
        <f t="shared" si="62"/>
        <v>0</v>
      </c>
      <c r="CQ40">
        <f t="shared" si="62"/>
        <v>0</v>
      </c>
      <c r="CR40">
        <f t="shared" si="62"/>
        <v>0</v>
      </c>
      <c r="CS40">
        <f t="shared" si="62"/>
        <v>0</v>
      </c>
      <c r="CT40">
        <f t="shared" ref="CT40:DC40" si="63">IF(CT29&gt;CT$2,0,CT29)</f>
        <v>1</v>
      </c>
      <c r="CU40">
        <f t="shared" si="63"/>
        <v>3</v>
      </c>
      <c r="CV40">
        <f t="shared" si="63"/>
        <v>0</v>
      </c>
      <c r="CW40">
        <f t="shared" si="63"/>
        <v>2</v>
      </c>
      <c r="CX40">
        <f t="shared" si="63"/>
        <v>0</v>
      </c>
      <c r="CY40">
        <f t="shared" si="63"/>
        <v>3</v>
      </c>
      <c r="CZ40">
        <f t="shared" si="63"/>
        <v>5</v>
      </c>
      <c r="DA40">
        <f t="shared" si="63"/>
        <v>0</v>
      </c>
      <c r="DB40">
        <f t="shared" si="63"/>
        <v>0</v>
      </c>
      <c r="DC40">
        <f t="shared" si="63"/>
        <v>0</v>
      </c>
    </row>
    <row r="41" spans="1:107" x14ac:dyDescent="0.3">
      <c r="B41">
        <f t="shared" ref="B41:AG41" si="64">IF(B30&gt;B$2,0,B30)</f>
        <v>1</v>
      </c>
      <c r="C41">
        <f t="shared" si="64"/>
        <v>0</v>
      </c>
      <c r="D41">
        <f t="shared" si="64"/>
        <v>3</v>
      </c>
      <c r="E41">
        <f t="shared" si="64"/>
        <v>7</v>
      </c>
      <c r="F41">
        <f t="shared" si="64"/>
        <v>0</v>
      </c>
      <c r="G41">
        <f t="shared" si="64"/>
        <v>0</v>
      </c>
      <c r="H41">
        <f t="shared" si="64"/>
        <v>0</v>
      </c>
      <c r="I41">
        <f t="shared" si="64"/>
        <v>0</v>
      </c>
      <c r="J41">
        <f t="shared" si="64"/>
        <v>0</v>
      </c>
      <c r="K41">
        <f t="shared" si="64"/>
        <v>6</v>
      </c>
      <c r="L41">
        <f t="shared" si="64"/>
        <v>6</v>
      </c>
      <c r="M41">
        <f t="shared" si="64"/>
        <v>4</v>
      </c>
      <c r="N41">
        <f t="shared" si="64"/>
        <v>0</v>
      </c>
      <c r="O41">
        <f t="shared" si="64"/>
        <v>0</v>
      </c>
      <c r="P41">
        <f t="shared" si="64"/>
        <v>0</v>
      </c>
      <c r="Q41">
        <f t="shared" si="64"/>
        <v>0</v>
      </c>
      <c r="R41">
        <f t="shared" si="64"/>
        <v>0</v>
      </c>
      <c r="S41">
        <f t="shared" si="64"/>
        <v>0</v>
      </c>
      <c r="T41">
        <f t="shared" si="64"/>
        <v>6</v>
      </c>
      <c r="U41">
        <f t="shared" si="64"/>
        <v>0</v>
      </c>
      <c r="V41">
        <f t="shared" si="64"/>
        <v>2</v>
      </c>
      <c r="W41">
        <f t="shared" si="64"/>
        <v>0</v>
      </c>
      <c r="X41">
        <f t="shared" si="64"/>
        <v>2</v>
      </c>
      <c r="Y41">
        <f t="shared" si="64"/>
        <v>1</v>
      </c>
      <c r="Z41">
        <f t="shared" si="64"/>
        <v>0</v>
      </c>
      <c r="AA41">
        <f t="shared" si="64"/>
        <v>0</v>
      </c>
      <c r="AB41">
        <f t="shared" si="64"/>
        <v>0</v>
      </c>
      <c r="AC41">
        <f t="shared" si="64"/>
        <v>0</v>
      </c>
      <c r="AD41">
        <f t="shared" si="64"/>
        <v>0</v>
      </c>
      <c r="AE41">
        <f t="shared" si="64"/>
        <v>0</v>
      </c>
      <c r="AF41">
        <f t="shared" si="64"/>
        <v>0</v>
      </c>
      <c r="AG41">
        <f t="shared" si="64"/>
        <v>5</v>
      </c>
      <c r="AH41">
        <f t="shared" ref="AH41:BM41" si="65">IF(AH30&gt;AH$2,0,AH30)</f>
        <v>7</v>
      </c>
      <c r="AI41">
        <f t="shared" si="65"/>
        <v>0</v>
      </c>
      <c r="AJ41">
        <f t="shared" si="65"/>
        <v>4</v>
      </c>
      <c r="AK41">
        <f t="shared" si="65"/>
        <v>1</v>
      </c>
      <c r="AL41">
        <f t="shared" si="65"/>
        <v>4</v>
      </c>
      <c r="AM41">
        <f t="shared" si="65"/>
        <v>5</v>
      </c>
      <c r="AN41">
        <f t="shared" si="65"/>
        <v>2</v>
      </c>
      <c r="AO41">
        <f t="shared" si="65"/>
        <v>0</v>
      </c>
      <c r="AP41">
        <f t="shared" si="65"/>
        <v>2</v>
      </c>
      <c r="AQ41">
        <f t="shared" si="65"/>
        <v>0</v>
      </c>
      <c r="AR41">
        <f t="shared" si="65"/>
        <v>2</v>
      </c>
      <c r="AS41">
        <f t="shared" si="65"/>
        <v>0</v>
      </c>
      <c r="AT41">
        <f t="shared" si="65"/>
        <v>2</v>
      </c>
      <c r="AU41">
        <f t="shared" si="65"/>
        <v>0</v>
      </c>
      <c r="AV41">
        <f t="shared" si="65"/>
        <v>0</v>
      </c>
      <c r="AW41">
        <f t="shared" si="65"/>
        <v>0</v>
      </c>
      <c r="AX41">
        <f t="shared" si="65"/>
        <v>0</v>
      </c>
      <c r="AY41">
        <f t="shared" si="65"/>
        <v>3</v>
      </c>
      <c r="AZ41">
        <f t="shared" si="65"/>
        <v>0</v>
      </c>
      <c r="BA41">
        <f t="shared" si="65"/>
        <v>0</v>
      </c>
      <c r="BB41">
        <f t="shared" si="65"/>
        <v>0</v>
      </c>
      <c r="BC41">
        <f t="shared" si="65"/>
        <v>0</v>
      </c>
      <c r="BD41">
        <f t="shared" si="65"/>
        <v>1</v>
      </c>
      <c r="BE41">
        <f t="shared" si="65"/>
        <v>0</v>
      </c>
      <c r="BF41">
        <f t="shared" si="65"/>
        <v>0</v>
      </c>
      <c r="BG41">
        <f t="shared" si="65"/>
        <v>6</v>
      </c>
      <c r="BH41">
        <f t="shared" si="65"/>
        <v>0</v>
      </c>
      <c r="BI41">
        <f t="shared" si="65"/>
        <v>2</v>
      </c>
      <c r="BJ41">
        <f t="shared" si="65"/>
        <v>0</v>
      </c>
      <c r="BK41">
        <f t="shared" si="65"/>
        <v>0</v>
      </c>
      <c r="BL41">
        <f t="shared" si="65"/>
        <v>0</v>
      </c>
      <c r="BM41">
        <f t="shared" si="65"/>
        <v>6</v>
      </c>
      <c r="BN41">
        <f t="shared" ref="BN41:CS41" si="66">IF(BN30&gt;BN$2,0,BN30)</f>
        <v>1</v>
      </c>
      <c r="BO41">
        <f t="shared" si="66"/>
        <v>0</v>
      </c>
      <c r="BP41">
        <f t="shared" si="66"/>
        <v>2</v>
      </c>
      <c r="BQ41">
        <f t="shared" si="66"/>
        <v>0</v>
      </c>
      <c r="BR41">
        <f t="shared" si="66"/>
        <v>0</v>
      </c>
      <c r="BS41">
        <f t="shared" si="66"/>
        <v>7</v>
      </c>
      <c r="BT41">
        <f t="shared" si="66"/>
        <v>1</v>
      </c>
      <c r="BU41">
        <f t="shared" si="66"/>
        <v>0</v>
      </c>
      <c r="BV41">
        <f t="shared" si="66"/>
        <v>0</v>
      </c>
      <c r="BW41">
        <f t="shared" si="66"/>
        <v>0</v>
      </c>
      <c r="BX41">
        <f t="shared" si="66"/>
        <v>3</v>
      </c>
      <c r="BY41">
        <f t="shared" si="66"/>
        <v>0</v>
      </c>
      <c r="BZ41">
        <f t="shared" si="66"/>
        <v>6</v>
      </c>
      <c r="CA41">
        <f t="shared" si="66"/>
        <v>0</v>
      </c>
      <c r="CB41">
        <f t="shared" si="66"/>
        <v>0</v>
      </c>
      <c r="CC41">
        <f t="shared" si="66"/>
        <v>0</v>
      </c>
      <c r="CD41">
        <f t="shared" si="66"/>
        <v>0</v>
      </c>
      <c r="CE41">
        <f t="shared" si="66"/>
        <v>0</v>
      </c>
      <c r="CF41">
        <f t="shared" si="66"/>
        <v>0</v>
      </c>
      <c r="CG41">
        <f t="shared" si="66"/>
        <v>3</v>
      </c>
      <c r="CH41">
        <f t="shared" si="66"/>
        <v>0</v>
      </c>
      <c r="CI41">
        <f t="shared" si="66"/>
        <v>1</v>
      </c>
      <c r="CJ41">
        <f t="shared" si="66"/>
        <v>0</v>
      </c>
      <c r="CK41">
        <f t="shared" si="66"/>
        <v>0</v>
      </c>
      <c r="CL41">
        <f t="shared" si="66"/>
        <v>0</v>
      </c>
      <c r="CM41">
        <f t="shared" si="66"/>
        <v>3</v>
      </c>
      <c r="CN41">
        <f t="shared" si="66"/>
        <v>0</v>
      </c>
      <c r="CO41">
        <f t="shared" si="66"/>
        <v>0</v>
      </c>
      <c r="CP41">
        <f t="shared" si="66"/>
        <v>0</v>
      </c>
      <c r="CQ41">
        <f t="shared" si="66"/>
        <v>1</v>
      </c>
      <c r="CR41">
        <f t="shared" si="66"/>
        <v>4</v>
      </c>
      <c r="CS41">
        <f t="shared" si="66"/>
        <v>6</v>
      </c>
      <c r="CT41">
        <f t="shared" ref="CT41:DC41" si="67">IF(CT30&gt;CT$2,0,CT30)</f>
        <v>0</v>
      </c>
      <c r="CU41">
        <f t="shared" si="67"/>
        <v>1</v>
      </c>
      <c r="CV41">
        <f t="shared" si="67"/>
        <v>0</v>
      </c>
      <c r="CW41">
        <f t="shared" si="67"/>
        <v>0</v>
      </c>
      <c r="CX41">
        <f t="shared" si="67"/>
        <v>0</v>
      </c>
      <c r="CY41">
        <f t="shared" si="67"/>
        <v>0</v>
      </c>
      <c r="CZ41">
        <f t="shared" si="67"/>
        <v>7</v>
      </c>
      <c r="DA41">
        <f t="shared" si="67"/>
        <v>0</v>
      </c>
      <c r="DB41">
        <f t="shared" si="67"/>
        <v>5</v>
      </c>
      <c r="DC41">
        <f t="shared" si="67"/>
        <v>0</v>
      </c>
    </row>
    <row r="42" spans="1:107" x14ac:dyDescent="0.3">
      <c r="B42">
        <f t="shared" ref="B42:AG42" si="68">IF(B31&gt;B$2,0,B31)</f>
        <v>0</v>
      </c>
      <c r="C42">
        <f t="shared" si="68"/>
        <v>3</v>
      </c>
      <c r="D42">
        <f t="shared" si="68"/>
        <v>0</v>
      </c>
      <c r="E42">
        <f t="shared" si="68"/>
        <v>5</v>
      </c>
      <c r="F42">
        <f t="shared" si="68"/>
        <v>0</v>
      </c>
      <c r="G42">
        <f t="shared" si="68"/>
        <v>2</v>
      </c>
      <c r="H42">
        <f t="shared" si="68"/>
        <v>0</v>
      </c>
      <c r="I42">
        <f t="shared" si="68"/>
        <v>0</v>
      </c>
      <c r="J42">
        <f t="shared" si="68"/>
        <v>2</v>
      </c>
      <c r="K42">
        <f t="shared" si="68"/>
        <v>3</v>
      </c>
      <c r="L42">
        <f t="shared" si="68"/>
        <v>5</v>
      </c>
      <c r="M42">
        <f t="shared" si="68"/>
        <v>3</v>
      </c>
      <c r="N42">
        <f t="shared" si="68"/>
        <v>0</v>
      </c>
      <c r="O42">
        <f t="shared" si="68"/>
        <v>0</v>
      </c>
      <c r="P42">
        <f t="shared" si="68"/>
        <v>5</v>
      </c>
      <c r="Q42">
        <f t="shared" si="68"/>
        <v>2</v>
      </c>
      <c r="R42">
        <f t="shared" si="68"/>
        <v>1</v>
      </c>
      <c r="S42">
        <f t="shared" si="68"/>
        <v>5</v>
      </c>
      <c r="T42">
        <f t="shared" si="68"/>
        <v>5</v>
      </c>
      <c r="U42">
        <f t="shared" si="68"/>
        <v>3</v>
      </c>
      <c r="V42">
        <f t="shared" si="68"/>
        <v>0</v>
      </c>
      <c r="W42">
        <f t="shared" si="68"/>
        <v>0</v>
      </c>
      <c r="X42">
        <f t="shared" si="68"/>
        <v>0</v>
      </c>
      <c r="Y42">
        <f t="shared" si="68"/>
        <v>0</v>
      </c>
      <c r="Z42">
        <f t="shared" si="68"/>
        <v>4</v>
      </c>
      <c r="AA42">
        <f t="shared" si="68"/>
        <v>1</v>
      </c>
      <c r="AB42">
        <f t="shared" si="68"/>
        <v>4</v>
      </c>
      <c r="AC42">
        <f t="shared" si="68"/>
        <v>5</v>
      </c>
      <c r="AD42">
        <f t="shared" si="68"/>
        <v>1</v>
      </c>
      <c r="AE42">
        <f t="shared" si="68"/>
        <v>6</v>
      </c>
      <c r="AF42">
        <f t="shared" si="68"/>
        <v>0</v>
      </c>
      <c r="AG42">
        <f t="shared" si="68"/>
        <v>0</v>
      </c>
      <c r="AH42">
        <f t="shared" ref="AH42:BM42" si="69">IF(AH31&gt;AH$2,0,AH31)</f>
        <v>5</v>
      </c>
      <c r="AI42">
        <f t="shared" si="69"/>
        <v>5</v>
      </c>
      <c r="AJ42">
        <f t="shared" si="69"/>
        <v>6</v>
      </c>
      <c r="AK42">
        <f t="shared" si="69"/>
        <v>3</v>
      </c>
      <c r="AL42">
        <f t="shared" si="69"/>
        <v>0</v>
      </c>
      <c r="AM42">
        <f t="shared" si="69"/>
        <v>3</v>
      </c>
      <c r="AN42">
        <f t="shared" si="69"/>
        <v>1</v>
      </c>
      <c r="AO42">
        <f t="shared" si="69"/>
        <v>0</v>
      </c>
      <c r="AP42">
        <f t="shared" si="69"/>
        <v>6</v>
      </c>
      <c r="AQ42">
        <f t="shared" si="69"/>
        <v>3</v>
      </c>
      <c r="AR42">
        <f t="shared" si="69"/>
        <v>0</v>
      </c>
      <c r="AS42">
        <f t="shared" si="69"/>
        <v>0</v>
      </c>
      <c r="AT42">
        <f t="shared" si="69"/>
        <v>0</v>
      </c>
      <c r="AU42">
        <f t="shared" si="69"/>
        <v>1</v>
      </c>
      <c r="AV42">
        <f t="shared" si="69"/>
        <v>7</v>
      </c>
      <c r="AW42">
        <f t="shared" si="69"/>
        <v>0</v>
      </c>
      <c r="AX42">
        <f t="shared" si="69"/>
        <v>0</v>
      </c>
      <c r="AY42">
        <f t="shared" si="69"/>
        <v>0</v>
      </c>
      <c r="AZ42">
        <f t="shared" si="69"/>
        <v>0</v>
      </c>
      <c r="BA42">
        <f t="shared" si="69"/>
        <v>2</v>
      </c>
      <c r="BB42">
        <f t="shared" si="69"/>
        <v>0</v>
      </c>
      <c r="BC42">
        <f t="shared" si="69"/>
        <v>2</v>
      </c>
      <c r="BD42">
        <f t="shared" si="69"/>
        <v>0</v>
      </c>
      <c r="BE42">
        <f t="shared" si="69"/>
        <v>2</v>
      </c>
      <c r="BF42">
        <f t="shared" si="69"/>
        <v>0</v>
      </c>
      <c r="BG42">
        <f t="shared" si="69"/>
        <v>7</v>
      </c>
      <c r="BH42">
        <f t="shared" si="69"/>
        <v>5</v>
      </c>
      <c r="BI42">
        <f t="shared" si="69"/>
        <v>4</v>
      </c>
      <c r="BJ42">
        <f t="shared" si="69"/>
        <v>0</v>
      </c>
      <c r="BK42">
        <f t="shared" si="69"/>
        <v>3</v>
      </c>
      <c r="BL42">
        <f t="shared" si="69"/>
        <v>4</v>
      </c>
      <c r="BM42">
        <f t="shared" si="69"/>
        <v>0</v>
      </c>
      <c r="BN42">
        <f t="shared" ref="BN42:CS42" si="70">IF(BN31&gt;BN$2,0,BN31)</f>
        <v>0</v>
      </c>
      <c r="BO42">
        <f t="shared" si="70"/>
        <v>0</v>
      </c>
      <c r="BP42">
        <f t="shared" si="70"/>
        <v>0</v>
      </c>
      <c r="BQ42">
        <f t="shared" si="70"/>
        <v>4</v>
      </c>
      <c r="BR42">
        <f t="shared" si="70"/>
        <v>0</v>
      </c>
      <c r="BS42">
        <f t="shared" si="70"/>
        <v>0</v>
      </c>
      <c r="BT42">
        <f t="shared" si="70"/>
        <v>0</v>
      </c>
      <c r="BU42">
        <f t="shared" si="70"/>
        <v>0</v>
      </c>
      <c r="BV42">
        <f t="shared" si="70"/>
        <v>0</v>
      </c>
      <c r="BW42">
        <f t="shared" si="70"/>
        <v>0</v>
      </c>
      <c r="BX42">
        <f t="shared" si="70"/>
        <v>7</v>
      </c>
      <c r="BY42">
        <f t="shared" si="70"/>
        <v>0</v>
      </c>
      <c r="BZ42">
        <f t="shared" si="70"/>
        <v>2</v>
      </c>
      <c r="CA42">
        <f t="shared" si="70"/>
        <v>0</v>
      </c>
      <c r="CB42">
        <f t="shared" si="70"/>
        <v>3</v>
      </c>
      <c r="CC42">
        <f t="shared" si="70"/>
        <v>0</v>
      </c>
      <c r="CD42">
        <f t="shared" si="70"/>
        <v>4</v>
      </c>
      <c r="CE42">
        <f t="shared" si="70"/>
        <v>0</v>
      </c>
      <c r="CF42">
        <f t="shared" si="70"/>
        <v>0</v>
      </c>
      <c r="CG42">
        <f t="shared" si="70"/>
        <v>0</v>
      </c>
      <c r="CH42">
        <f t="shared" si="70"/>
        <v>4</v>
      </c>
      <c r="CI42">
        <f t="shared" si="70"/>
        <v>3</v>
      </c>
      <c r="CJ42">
        <f t="shared" si="70"/>
        <v>0</v>
      </c>
      <c r="CK42">
        <f t="shared" si="70"/>
        <v>0</v>
      </c>
      <c r="CL42">
        <f t="shared" si="70"/>
        <v>7</v>
      </c>
      <c r="CM42">
        <f t="shared" si="70"/>
        <v>0</v>
      </c>
      <c r="CN42">
        <f t="shared" si="70"/>
        <v>0</v>
      </c>
      <c r="CO42">
        <f t="shared" si="70"/>
        <v>3</v>
      </c>
      <c r="CP42">
        <f t="shared" si="70"/>
        <v>1</v>
      </c>
      <c r="CQ42">
        <f t="shared" si="70"/>
        <v>0</v>
      </c>
      <c r="CR42">
        <f t="shared" si="70"/>
        <v>3</v>
      </c>
      <c r="CS42">
        <f t="shared" si="70"/>
        <v>1</v>
      </c>
      <c r="CT42">
        <f t="shared" ref="CT42:DC42" si="71">IF(CT31&gt;CT$2,0,CT31)</f>
        <v>0</v>
      </c>
      <c r="CU42">
        <f t="shared" si="71"/>
        <v>0</v>
      </c>
      <c r="CV42">
        <f t="shared" si="71"/>
        <v>1</v>
      </c>
      <c r="CW42">
        <f t="shared" si="71"/>
        <v>0</v>
      </c>
      <c r="CX42">
        <f t="shared" si="71"/>
        <v>0</v>
      </c>
      <c r="CY42">
        <f t="shared" si="71"/>
        <v>0</v>
      </c>
      <c r="CZ42">
        <f t="shared" si="71"/>
        <v>2</v>
      </c>
      <c r="DA42">
        <f t="shared" si="71"/>
        <v>1</v>
      </c>
      <c r="DB42">
        <f t="shared" si="71"/>
        <v>8</v>
      </c>
      <c r="DC42">
        <f t="shared" si="71"/>
        <v>3</v>
      </c>
    </row>
    <row r="43" spans="1:107" x14ac:dyDescent="0.3">
      <c r="B43">
        <f t="shared" ref="B43:AG43" si="72">IF(B32&gt;B$2,0,B32)</f>
        <v>0</v>
      </c>
      <c r="C43">
        <f t="shared" si="72"/>
        <v>0</v>
      </c>
      <c r="D43">
        <f t="shared" si="72"/>
        <v>5</v>
      </c>
      <c r="E43">
        <f t="shared" si="72"/>
        <v>4</v>
      </c>
      <c r="F43">
        <f t="shared" si="72"/>
        <v>0</v>
      </c>
      <c r="G43">
        <f t="shared" si="72"/>
        <v>3</v>
      </c>
      <c r="H43">
        <f t="shared" si="72"/>
        <v>0</v>
      </c>
      <c r="I43">
        <f t="shared" si="72"/>
        <v>2</v>
      </c>
      <c r="J43">
        <f t="shared" si="72"/>
        <v>4</v>
      </c>
      <c r="K43">
        <f t="shared" si="72"/>
        <v>4</v>
      </c>
      <c r="L43">
        <f t="shared" si="72"/>
        <v>3</v>
      </c>
      <c r="M43">
        <f t="shared" si="72"/>
        <v>5</v>
      </c>
      <c r="N43">
        <f t="shared" si="72"/>
        <v>4</v>
      </c>
      <c r="O43">
        <f t="shared" si="72"/>
        <v>0</v>
      </c>
      <c r="P43">
        <f t="shared" si="72"/>
        <v>1</v>
      </c>
      <c r="Q43">
        <f t="shared" si="72"/>
        <v>0</v>
      </c>
      <c r="R43">
        <f t="shared" si="72"/>
        <v>0</v>
      </c>
      <c r="S43">
        <f t="shared" si="72"/>
        <v>4</v>
      </c>
      <c r="T43">
        <f t="shared" si="72"/>
        <v>0</v>
      </c>
      <c r="U43">
        <f t="shared" si="72"/>
        <v>5</v>
      </c>
      <c r="V43">
        <f t="shared" si="72"/>
        <v>0</v>
      </c>
      <c r="W43">
        <f t="shared" si="72"/>
        <v>0</v>
      </c>
      <c r="X43">
        <f t="shared" si="72"/>
        <v>0</v>
      </c>
      <c r="Y43">
        <f t="shared" si="72"/>
        <v>0</v>
      </c>
      <c r="Z43">
        <f t="shared" si="72"/>
        <v>0</v>
      </c>
      <c r="AA43">
        <f t="shared" si="72"/>
        <v>3</v>
      </c>
      <c r="AB43">
        <f t="shared" si="72"/>
        <v>2</v>
      </c>
      <c r="AC43">
        <f t="shared" si="72"/>
        <v>3</v>
      </c>
      <c r="AD43">
        <f t="shared" si="72"/>
        <v>4</v>
      </c>
      <c r="AE43">
        <f t="shared" si="72"/>
        <v>5</v>
      </c>
      <c r="AF43">
        <f t="shared" si="72"/>
        <v>0</v>
      </c>
      <c r="AG43">
        <f t="shared" si="72"/>
        <v>1</v>
      </c>
      <c r="AH43">
        <f t="shared" ref="AH43:BM43" si="73">IF(AH32&gt;AH$2,0,AH32)</f>
        <v>2</v>
      </c>
      <c r="AI43">
        <f t="shared" si="73"/>
        <v>1</v>
      </c>
      <c r="AJ43">
        <f t="shared" si="73"/>
        <v>2</v>
      </c>
      <c r="AK43">
        <f t="shared" si="73"/>
        <v>0</v>
      </c>
      <c r="AL43">
        <f t="shared" si="73"/>
        <v>0</v>
      </c>
      <c r="AM43">
        <f t="shared" si="73"/>
        <v>4</v>
      </c>
      <c r="AN43">
        <f t="shared" si="73"/>
        <v>4</v>
      </c>
      <c r="AO43">
        <f t="shared" si="73"/>
        <v>7</v>
      </c>
      <c r="AP43">
        <f t="shared" si="73"/>
        <v>7</v>
      </c>
      <c r="AQ43">
        <f t="shared" si="73"/>
        <v>2</v>
      </c>
      <c r="AR43">
        <f t="shared" si="73"/>
        <v>0</v>
      </c>
      <c r="AS43">
        <f t="shared" si="73"/>
        <v>0</v>
      </c>
      <c r="AT43">
        <f t="shared" si="73"/>
        <v>0</v>
      </c>
      <c r="AU43">
        <f t="shared" si="73"/>
        <v>0</v>
      </c>
      <c r="AV43">
        <f t="shared" si="73"/>
        <v>6</v>
      </c>
      <c r="AW43">
        <f t="shared" si="73"/>
        <v>7</v>
      </c>
      <c r="AX43">
        <f t="shared" si="73"/>
        <v>0</v>
      </c>
      <c r="AY43">
        <f t="shared" si="73"/>
        <v>2</v>
      </c>
      <c r="AZ43">
        <f t="shared" si="73"/>
        <v>3</v>
      </c>
      <c r="BA43">
        <f t="shared" si="73"/>
        <v>0</v>
      </c>
      <c r="BB43">
        <f t="shared" si="73"/>
        <v>0</v>
      </c>
      <c r="BC43">
        <f t="shared" si="73"/>
        <v>4</v>
      </c>
      <c r="BD43">
        <f t="shared" si="73"/>
        <v>0</v>
      </c>
      <c r="BE43">
        <f t="shared" si="73"/>
        <v>0</v>
      </c>
      <c r="BF43">
        <f t="shared" si="73"/>
        <v>5</v>
      </c>
      <c r="BG43">
        <f t="shared" si="73"/>
        <v>4</v>
      </c>
      <c r="BH43">
        <f t="shared" si="73"/>
        <v>1</v>
      </c>
      <c r="BI43">
        <f t="shared" si="73"/>
        <v>3</v>
      </c>
      <c r="BJ43">
        <f t="shared" si="73"/>
        <v>1</v>
      </c>
      <c r="BK43">
        <f t="shared" si="73"/>
        <v>0</v>
      </c>
      <c r="BL43">
        <f t="shared" si="73"/>
        <v>2</v>
      </c>
      <c r="BM43">
        <f t="shared" si="73"/>
        <v>1</v>
      </c>
      <c r="BN43">
        <f t="shared" ref="BN43:CS43" si="74">IF(BN32&gt;BN$2,0,BN32)</f>
        <v>0</v>
      </c>
      <c r="BO43">
        <f t="shared" si="74"/>
        <v>5</v>
      </c>
      <c r="BP43">
        <f t="shared" si="74"/>
        <v>5</v>
      </c>
      <c r="BQ43">
        <f t="shared" si="74"/>
        <v>0</v>
      </c>
      <c r="BR43">
        <f t="shared" si="74"/>
        <v>5</v>
      </c>
      <c r="BS43">
        <f t="shared" si="74"/>
        <v>4</v>
      </c>
      <c r="BT43">
        <f t="shared" si="74"/>
        <v>0</v>
      </c>
      <c r="BU43">
        <f t="shared" si="74"/>
        <v>2</v>
      </c>
      <c r="BV43">
        <f t="shared" si="74"/>
        <v>3</v>
      </c>
      <c r="BW43">
        <f t="shared" si="74"/>
        <v>0</v>
      </c>
      <c r="BX43">
        <f t="shared" si="74"/>
        <v>4</v>
      </c>
      <c r="BY43">
        <f t="shared" si="74"/>
        <v>0</v>
      </c>
      <c r="BZ43">
        <f t="shared" si="74"/>
        <v>1</v>
      </c>
      <c r="CA43">
        <f t="shared" si="74"/>
        <v>0</v>
      </c>
      <c r="CB43">
        <f t="shared" si="74"/>
        <v>4</v>
      </c>
      <c r="CC43">
        <f t="shared" si="74"/>
        <v>0</v>
      </c>
      <c r="CD43">
        <f t="shared" si="74"/>
        <v>5</v>
      </c>
      <c r="CE43">
        <f t="shared" si="74"/>
        <v>0</v>
      </c>
      <c r="CF43">
        <f t="shared" si="74"/>
        <v>0</v>
      </c>
      <c r="CG43">
        <f t="shared" si="74"/>
        <v>0</v>
      </c>
      <c r="CH43">
        <f t="shared" si="74"/>
        <v>3</v>
      </c>
      <c r="CI43">
        <f t="shared" si="74"/>
        <v>2</v>
      </c>
      <c r="CJ43">
        <f t="shared" si="74"/>
        <v>3</v>
      </c>
      <c r="CK43">
        <f t="shared" si="74"/>
        <v>1</v>
      </c>
      <c r="CL43">
        <f t="shared" si="74"/>
        <v>1</v>
      </c>
      <c r="CM43">
        <f t="shared" si="74"/>
        <v>1</v>
      </c>
      <c r="CN43">
        <f t="shared" si="74"/>
        <v>0</v>
      </c>
      <c r="CO43">
        <f t="shared" si="74"/>
        <v>0</v>
      </c>
      <c r="CP43">
        <f t="shared" si="74"/>
        <v>0</v>
      </c>
      <c r="CQ43">
        <f t="shared" si="74"/>
        <v>0</v>
      </c>
      <c r="CR43">
        <f t="shared" si="74"/>
        <v>0</v>
      </c>
      <c r="CS43">
        <f t="shared" si="74"/>
        <v>5</v>
      </c>
      <c r="CT43">
        <f t="shared" ref="CT43:DC43" si="75">IF(CT32&gt;CT$2,0,CT32)</f>
        <v>4</v>
      </c>
      <c r="CU43">
        <f t="shared" si="75"/>
        <v>2</v>
      </c>
      <c r="CV43">
        <f t="shared" si="75"/>
        <v>0</v>
      </c>
      <c r="CW43">
        <f t="shared" si="75"/>
        <v>0</v>
      </c>
      <c r="CX43">
        <f t="shared" si="75"/>
        <v>0</v>
      </c>
      <c r="CY43">
        <f t="shared" si="75"/>
        <v>4</v>
      </c>
      <c r="CZ43">
        <f t="shared" si="75"/>
        <v>6</v>
      </c>
      <c r="DA43">
        <f t="shared" si="75"/>
        <v>0</v>
      </c>
      <c r="DB43">
        <f t="shared" si="75"/>
        <v>7</v>
      </c>
      <c r="DC43">
        <f t="shared" si="75"/>
        <v>0</v>
      </c>
    </row>
    <row r="44" spans="1:107" x14ac:dyDescent="0.3">
      <c r="B44">
        <f t="shared" ref="B44:AG44" si="76">IF(B33&gt;B$2,0,B33)</f>
        <v>5</v>
      </c>
      <c r="C44">
        <f t="shared" si="76"/>
        <v>0</v>
      </c>
      <c r="D44">
        <f t="shared" si="76"/>
        <v>1</v>
      </c>
      <c r="E44">
        <f t="shared" si="76"/>
        <v>6</v>
      </c>
      <c r="F44">
        <f t="shared" si="76"/>
        <v>0</v>
      </c>
      <c r="G44">
        <f t="shared" si="76"/>
        <v>4</v>
      </c>
      <c r="H44">
        <f t="shared" si="76"/>
        <v>4</v>
      </c>
      <c r="I44">
        <f t="shared" si="76"/>
        <v>0</v>
      </c>
      <c r="J44">
        <f t="shared" si="76"/>
        <v>0</v>
      </c>
      <c r="K44">
        <f t="shared" si="76"/>
        <v>5</v>
      </c>
      <c r="L44">
        <f t="shared" si="76"/>
        <v>2</v>
      </c>
      <c r="M44">
        <f t="shared" si="76"/>
        <v>6</v>
      </c>
      <c r="N44">
        <f t="shared" si="76"/>
        <v>3</v>
      </c>
      <c r="O44">
        <f t="shared" si="76"/>
        <v>0</v>
      </c>
      <c r="P44">
        <f t="shared" si="76"/>
        <v>0</v>
      </c>
      <c r="Q44">
        <f t="shared" si="76"/>
        <v>4</v>
      </c>
      <c r="R44">
        <f t="shared" si="76"/>
        <v>2</v>
      </c>
      <c r="S44">
        <f t="shared" si="76"/>
        <v>3</v>
      </c>
      <c r="T44">
        <f t="shared" si="76"/>
        <v>3</v>
      </c>
      <c r="U44">
        <f t="shared" si="76"/>
        <v>0</v>
      </c>
      <c r="V44">
        <f t="shared" si="76"/>
        <v>0</v>
      </c>
      <c r="W44">
        <f t="shared" si="76"/>
        <v>3</v>
      </c>
      <c r="X44">
        <f t="shared" si="76"/>
        <v>0</v>
      </c>
      <c r="Y44">
        <f t="shared" si="76"/>
        <v>4</v>
      </c>
      <c r="Z44">
        <f t="shared" si="76"/>
        <v>0</v>
      </c>
      <c r="AA44">
        <f t="shared" si="76"/>
        <v>0</v>
      </c>
      <c r="AB44">
        <f t="shared" si="76"/>
        <v>0</v>
      </c>
      <c r="AC44">
        <f t="shared" si="76"/>
        <v>6</v>
      </c>
      <c r="AD44">
        <f t="shared" si="76"/>
        <v>0</v>
      </c>
      <c r="AE44">
        <f t="shared" si="76"/>
        <v>1</v>
      </c>
      <c r="AF44">
        <f t="shared" si="76"/>
        <v>2</v>
      </c>
      <c r="AG44">
        <f t="shared" si="76"/>
        <v>4</v>
      </c>
      <c r="AH44">
        <f t="shared" ref="AH44:BM44" si="77">IF(AH33&gt;AH$2,0,AH33)</f>
        <v>6</v>
      </c>
      <c r="AI44">
        <f t="shared" si="77"/>
        <v>6</v>
      </c>
      <c r="AJ44">
        <f t="shared" si="77"/>
        <v>0</v>
      </c>
      <c r="AK44">
        <f t="shared" si="77"/>
        <v>0</v>
      </c>
      <c r="AL44">
        <f t="shared" si="77"/>
        <v>0</v>
      </c>
      <c r="AM44">
        <f t="shared" si="77"/>
        <v>1</v>
      </c>
      <c r="AN44">
        <f t="shared" si="77"/>
        <v>0</v>
      </c>
      <c r="AO44">
        <f t="shared" si="77"/>
        <v>3</v>
      </c>
      <c r="AP44">
        <f t="shared" si="77"/>
        <v>0</v>
      </c>
      <c r="AQ44">
        <f t="shared" si="77"/>
        <v>1</v>
      </c>
      <c r="AR44">
        <f t="shared" si="77"/>
        <v>0</v>
      </c>
      <c r="AS44">
        <f t="shared" si="77"/>
        <v>0</v>
      </c>
      <c r="AT44">
        <f t="shared" si="77"/>
        <v>3</v>
      </c>
      <c r="AU44">
        <f t="shared" si="77"/>
        <v>0</v>
      </c>
      <c r="AV44">
        <f t="shared" si="77"/>
        <v>3</v>
      </c>
      <c r="AW44">
        <f t="shared" si="77"/>
        <v>3</v>
      </c>
      <c r="AX44">
        <f t="shared" si="77"/>
        <v>0</v>
      </c>
      <c r="AY44">
        <f t="shared" si="77"/>
        <v>0</v>
      </c>
      <c r="AZ44">
        <f t="shared" si="77"/>
        <v>0</v>
      </c>
      <c r="BA44">
        <f t="shared" si="77"/>
        <v>0</v>
      </c>
      <c r="BB44">
        <f t="shared" si="77"/>
        <v>0</v>
      </c>
      <c r="BC44">
        <f t="shared" si="77"/>
        <v>8</v>
      </c>
      <c r="BD44">
        <f t="shared" si="77"/>
        <v>2</v>
      </c>
      <c r="BE44">
        <f t="shared" si="77"/>
        <v>0</v>
      </c>
      <c r="BF44">
        <f t="shared" si="77"/>
        <v>0</v>
      </c>
      <c r="BG44">
        <f t="shared" si="77"/>
        <v>0</v>
      </c>
      <c r="BH44">
        <f t="shared" si="77"/>
        <v>2</v>
      </c>
      <c r="BI44">
        <f t="shared" si="77"/>
        <v>0</v>
      </c>
      <c r="BJ44">
        <f t="shared" si="77"/>
        <v>2</v>
      </c>
      <c r="BK44">
        <f t="shared" si="77"/>
        <v>2</v>
      </c>
      <c r="BL44">
        <f t="shared" si="77"/>
        <v>3</v>
      </c>
      <c r="BM44">
        <f t="shared" si="77"/>
        <v>0</v>
      </c>
      <c r="BN44">
        <f t="shared" ref="BN44:CS44" si="78">IF(BN33&gt;BN$2,0,BN33)</f>
        <v>0</v>
      </c>
      <c r="BO44">
        <f t="shared" si="78"/>
        <v>1</v>
      </c>
      <c r="BP44">
        <f t="shared" si="78"/>
        <v>0</v>
      </c>
      <c r="BQ44">
        <f t="shared" si="78"/>
        <v>2</v>
      </c>
      <c r="BR44">
        <f t="shared" si="78"/>
        <v>1</v>
      </c>
      <c r="BS44">
        <f t="shared" si="78"/>
        <v>0</v>
      </c>
      <c r="BT44">
        <f t="shared" si="78"/>
        <v>3</v>
      </c>
      <c r="BU44">
        <f t="shared" si="78"/>
        <v>0</v>
      </c>
      <c r="BV44">
        <f t="shared" si="78"/>
        <v>2</v>
      </c>
      <c r="BW44">
        <f t="shared" si="78"/>
        <v>1</v>
      </c>
      <c r="BX44">
        <f t="shared" si="78"/>
        <v>0</v>
      </c>
      <c r="BY44">
        <f t="shared" si="78"/>
        <v>0</v>
      </c>
      <c r="BZ44">
        <f t="shared" si="78"/>
        <v>3</v>
      </c>
      <c r="CA44">
        <f t="shared" si="78"/>
        <v>2</v>
      </c>
      <c r="CB44">
        <f t="shared" si="78"/>
        <v>1</v>
      </c>
      <c r="CC44">
        <f t="shared" si="78"/>
        <v>0</v>
      </c>
      <c r="CD44">
        <f t="shared" si="78"/>
        <v>0</v>
      </c>
      <c r="CE44">
        <f t="shared" si="78"/>
        <v>6</v>
      </c>
      <c r="CF44">
        <f t="shared" si="78"/>
        <v>2</v>
      </c>
      <c r="CG44">
        <f t="shared" si="78"/>
        <v>7</v>
      </c>
      <c r="CH44">
        <f t="shared" si="78"/>
        <v>2</v>
      </c>
      <c r="CI44">
        <f t="shared" si="78"/>
        <v>0</v>
      </c>
      <c r="CJ44">
        <f t="shared" si="78"/>
        <v>2</v>
      </c>
      <c r="CK44">
        <f t="shared" si="78"/>
        <v>2</v>
      </c>
      <c r="CL44">
        <f t="shared" si="78"/>
        <v>6</v>
      </c>
      <c r="CM44">
        <f t="shared" si="78"/>
        <v>0</v>
      </c>
      <c r="CN44">
        <f t="shared" si="78"/>
        <v>2</v>
      </c>
      <c r="CO44">
        <f t="shared" si="78"/>
        <v>0</v>
      </c>
      <c r="CP44">
        <f t="shared" si="78"/>
        <v>0</v>
      </c>
      <c r="CQ44">
        <f t="shared" si="78"/>
        <v>0</v>
      </c>
      <c r="CR44">
        <f t="shared" si="78"/>
        <v>0</v>
      </c>
      <c r="CS44">
        <f t="shared" si="78"/>
        <v>2</v>
      </c>
      <c r="CT44">
        <f t="shared" ref="CT44:DC44" si="79">IF(CT33&gt;CT$2,0,CT33)</f>
        <v>0</v>
      </c>
      <c r="CU44">
        <f t="shared" si="79"/>
        <v>0</v>
      </c>
      <c r="CV44">
        <f t="shared" si="79"/>
        <v>0</v>
      </c>
      <c r="CW44">
        <f t="shared" si="79"/>
        <v>0</v>
      </c>
      <c r="CX44">
        <f t="shared" si="79"/>
        <v>0</v>
      </c>
      <c r="CY44">
        <f t="shared" si="79"/>
        <v>5</v>
      </c>
      <c r="CZ44">
        <f t="shared" si="79"/>
        <v>0</v>
      </c>
      <c r="DA44">
        <f t="shared" si="79"/>
        <v>2</v>
      </c>
      <c r="DB44">
        <f t="shared" si="79"/>
        <v>9</v>
      </c>
      <c r="DC44">
        <f t="shared" si="79"/>
        <v>0</v>
      </c>
    </row>
    <row r="45" spans="1:107" x14ac:dyDescent="0.3">
      <c r="B45">
        <f t="shared" ref="B45:AG45" si="80">IF(B34&gt;B$2,0,B34)</f>
        <v>0</v>
      </c>
      <c r="C45">
        <f t="shared" si="80"/>
        <v>1</v>
      </c>
      <c r="D45">
        <f t="shared" si="80"/>
        <v>0</v>
      </c>
      <c r="E45">
        <f t="shared" si="80"/>
        <v>0</v>
      </c>
      <c r="F45">
        <f t="shared" si="80"/>
        <v>0</v>
      </c>
      <c r="G45">
        <f t="shared" si="80"/>
        <v>1</v>
      </c>
      <c r="H45">
        <f t="shared" si="80"/>
        <v>6</v>
      </c>
      <c r="I45">
        <f t="shared" si="80"/>
        <v>1</v>
      </c>
      <c r="J45">
        <f t="shared" si="80"/>
        <v>3</v>
      </c>
      <c r="K45">
        <f t="shared" si="80"/>
        <v>7</v>
      </c>
      <c r="L45">
        <f t="shared" si="80"/>
        <v>0</v>
      </c>
      <c r="M45">
        <f t="shared" si="80"/>
        <v>0</v>
      </c>
      <c r="N45">
        <f t="shared" si="80"/>
        <v>0</v>
      </c>
      <c r="O45">
        <f t="shared" si="80"/>
        <v>1</v>
      </c>
      <c r="P45">
        <f t="shared" si="80"/>
        <v>6</v>
      </c>
      <c r="Q45">
        <f t="shared" si="80"/>
        <v>0</v>
      </c>
      <c r="R45">
        <f t="shared" si="80"/>
        <v>3</v>
      </c>
      <c r="S45">
        <f t="shared" si="80"/>
        <v>0</v>
      </c>
      <c r="T45">
        <f t="shared" si="80"/>
        <v>0</v>
      </c>
      <c r="U45">
        <f t="shared" si="80"/>
        <v>2</v>
      </c>
      <c r="V45">
        <f t="shared" si="80"/>
        <v>1</v>
      </c>
      <c r="W45">
        <f t="shared" si="80"/>
        <v>1</v>
      </c>
      <c r="X45">
        <f t="shared" si="80"/>
        <v>0</v>
      </c>
      <c r="Y45">
        <f t="shared" si="80"/>
        <v>3</v>
      </c>
      <c r="Z45">
        <f t="shared" si="80"/>
        <v>5</v>
      </c>
      <c r="AA45">
        <f t="shared" si="80"/>
        <v>5</v>
      </c>
      <c r="AB45">
        <f t="shared" si="80"/>
        <v>0</v>
      </c>
      <c r="AC45">
        <f t="shared" si="80"/>
        <v>0</v>
      </c>
      <c r="AD45">
        <f t="shared" si="80"/>
        <v>0</v>
      </c>
      <c r="AE45">
        <f t="shared" si="80"/>
        <v>3</v>
      </c>
      <c r="AF45">
        <f t="shared" si="80"/>
        <v>0</v>
      </c>
      <c r="AG45">
        <f t="shared" si="80"/>
        <v>3</v>
      </c>
      <c r="AH45">
        <f t="shared" ref="AH45:BM45" si="81">IF(AH34&gt;AH$2,0,AH34)</f>
        <v>1</v>
      </c>
      <c r="AI45">
        <f t="shared" si="81"/>
        <v>0</v>
      </c>
      <c r="AJ45">
        <f t="shared" si="81"/>
        <v>0</v>
      </c>
      <c r="AK45">
        <f t="shared" si="81"/>
        <v>0</v>
      </c>
      <c r="AL45">
        <f t="shared" si="81"/>
        <v>0</v>
      </c>
      <c r="AM45">
        <f t="shared" si="81"/>
        <v>0</v>
      </c>
      <c r="AN45">
        <f t="shared" si="81"/>
        <v>5</v>
      </c>
      <c r="AO45">
        <f t="shared" si="81"/>
        <v>6</v>
      </c>
      <c r="AP45">
        <f t="shared" si="81"/>
        <v>1</v>
      </c>
      <c r="AQ45">
        <f t="shared" si="81"/>
        <v>0</v>
      </c>
      <c r="AR45">
        <f t="shared" si="81"/>
        <v>0</v>
      </c>
      <c r="AS45">
        <f t="shared" si="81"/>
        <v>0</v>
      </c>
      <c r="AT45">
        <f t="shared" si="81"/>
        <v>0</v>
      </c>
      <c r="AU45">
        <f t="shared" si="81"/>
        <v>4</v>
      </c>
      <c r="AV45">
        <f t="shared" si="81"/>
        <v>4</v>
      </c>
      <c r="AW45">
        <f t="shared" si="81"/>
        <v>2</v>
      </c>
      <c r="AX45">
        <f t="shared" si="81"/>
        <v>3</v>
      </c>
      <c r="AY45">
        <f t="shared" si="81"/>
        <v>5</v>
      </c>
      <c r="AZ45">
        <f t="shared" si="81"/>
        <v>0</v>
      </c>
      <c r="BA45">
        <f t="shared" si="81"/>
        <v>0</v>
      </c>
      <c r="BB45">
        <f t="shared" si="81"/>
        <v>0</v>
      </c>
      <c r="BC45">
        <f t="shared" si="81"/>
        <v>5</v>
      </c>
      <c r="BD45">
        <f t="shared" si="81"/>
        <v>0</v>
      </c>
      <c r="BE45">
        <f t="shared" si="81"/>
        <v>0</v>
      </c>
      <c r="BF45">
        <f t="shared" si="81"/>
        <v>6</v>
      </c>
      <c r="BG45">
        <f t="shared" si="81"/>
        <v>2</v>
      </c>
      <c r="BH45">
        <f t="shared" si="81"/>
        <v>0</v>
      </c>
      <c r="BI45">
        <f t="shared" si="81"/>
        <v>0</v>
      </c>
      <c r="BJ45">
        <f t="shared" si="81"/>
        <v>0</v>
      </c>
      <c r="BK45">
        <f t="shared" si="81"/>
        <v>0</v>
      </c>
      <c r="BL45">
        <f t="shared" si="81"/>
        <v>1</v>
      </c>
      <c r="BM45">
        <f t="shared" si="81"/>
        <v>5</v>
      </c>
      <c r="BN45">
        <f t="shared" ref="BN45:CS45" si="82">IF(BN34&gt;BN$2,0,BN34)</f>
        <v>2</v>
      </c>
      <c r="BO45">
        <f t="shared" si="82"/>
        <v>6</v>
      </c>
      <c r="BP45">
        <f t="shared" si="82"/>
        <v>0</v>
      </c>
      <c r="BQ45">
        <f t="shared" si="82"/>
        <v>6</v>
      </c>
      <c r="BR45">
        <f t="shared" si="82"/>
        <v>7</v>
      </c>
      <c r="BS45">
        <f t="shared" si="82"/>
        <v>2</v>
      </c>
      <c r="BT45">
        <f t="shared" si="82"/>
        <v>0</v>
      </c>
      <c r="BU45">
        <f t="shared" si="82"/>
        <v>4</v>
      </c>
      <c r="BV45">
        <f t="shared" si="82"/>
        <v>4</v>
      </c>
      <c r="BW45">
        <f t="shared" si="82"/>
        <v>2</v>
      </c>
      <c r="BX45">
        <f t="shared" si="82"/>
        <v>8</v>
      </c>
      <c r="BY45">
        <f t="shared" si="82"/>
        <v>2</v>
      </c>
      <c r="BZ45">
        <f t="shared" si="82"/>
        <v>0</v>
      </c>
      <c r="CA45">
        <f t="shared" si="82"/>
        <v>0</v>
      </c>
      <c r="CB45">
        <f t="shared" si="82"/>
        <v>0</v>
      </c>
      <c r="CC45">
        <f t="shared" si="82"/>
        <v>0</v>
      </c>
      <c r="CD45">
        <f t="shared" si="82"/>
        <v>3</v>
      </c>
      <c r="CE45">
        <f t="shared" si="82"/>
        <v>5</v>
      </c>
      <c r="CF45">
        <f t="shared" si="82"/>
        <v>0</v>
      </c>
      <c r="CG45">
        <f t="shared" si="82"/>
        <v>0</v>
      </c>
      <c r="CH45">
        <f t="shared" si="82"/>
        <v>0</v>
      </c>
      <c r="CI45">
        <f t="shared" si="82"/>
        <v>4</v>
      </c>
      <c r="CJ45">
        <f t="shared" si="82"/>
        <v>0</v>
      </c>
      <c r="CK45">
        <f t="shared" si="82"/>
        <v>0</v>
      </c>
      <c r="CL45">
        <f t="shared" si="82"/>
        <v>5</v>
      </c>
      <c r="CM45">
        <f t="shared" si="82"/>
        <v>2</v>
      </c>
      <c r="CN45">
        <f t="shared" si="82"/>
        <v>0</v>
      </c>
      <c r="CO45">
        <f t="shared" si="82"/>
        <v>0</v>
      </c>
      <c r="CP45">
        <f t="shared" si="82"/>
        <v>0</v>
      </c>
      <c r="CQ45">
        <f t="shared" si="82"/>
        <v>0</v>
      </c>
      <c r="CR45">
        <f t="shared" si="82"/>
        <v>0</v>
      </c>
      <c r="CS45">
        <f t="shared" si="82"/>
        <v>0</v>
      </c>
      <c r="CT45">
        <f t="shared" ref="CT45:DC45" si="83">IF(CT34&gt;CT$2,0,CT34)</f>
        <v>5</v>
      </c>
      <c r="CU45">
        <f t="shared" si="83"/>
        <v>0</v>
      </c>
      <c r="CV45">
        <f t="shared" si="83"/>
        <v>3</v>
      </c>
      <c r="CW45">
        <f t="shared" si="83"/>
        <v>0</v>
      </c>
      <c r="CX45">
        <f t="shared" si="83"/>
        <v>0</v>
      </c>
      <c r="CY45">
        <f t="shared" si="83"/>
        <v>1</v>
      </c>
      <c r="CZ45">
        <f t="shared" si="83"/>
        <v>0</v>
      </c>
      <c r="DA45">
        <f t="shared" si="83"/>
        <v>0</v>
      </c>
      <c r="DB45">
        <f t="shared" si="83"/>
        <v>3</v>
      </c>
      <c r="DC45">
        <f t="shared" si="83"/>
        <v>0</v>
      </c>
    </row>
    <row r="47" spans="1:107" x14ac:dyDescent="0.3">
      <c r="A47" t="s">
        <v>54</v>
      </c>
      <c r="B47">
        <f>MAX(B36:B45)+1</f>
        <v>7</v>
      </c>
      <c r="C47">
        <f t="shared" ref="C47:BN47" si="84">MAX(C36:C45)+1</f>
        <v>4</v>
      </c>
      <c r="D47">
        <f t="shared" si="84"/>
        <v>7</v>
      </c>
      <c r="E47">
        <f t="shared" si="84"/>
        <v>9</v>
      </c>
      <c r="F47">
        <f t="shared" si="84"/>
        <v>2</v>
      </c>
      <c r="G47">
        <f t="shared" si="84"/>
        <v>6</v>
      </c>
      <c r="H47">
        <f t="shared" si="84"/>
        <v>8</v>
      </c>
      <c r="I47">
        <f t="shared" si="84"/>
        <v>5</v>
      </c>
      <c r="J47">
        <f t="shared" si="84"/>
        <v>5</v>
      </c>
      <c r="K47">
        <f t="shared" si="84"/>
        <v>9</v>
      </c>
      <c r="L47">
        <f t="shared" si="84"/>
        <v>7</v>
      </c>
      <c r="M47">
        <f t="shared" si="84"/>
        <v>7</v>
      </c>
      <c r="N47">
        <f t="shared" si="84"/>
        <v>5</v>
      </c>
      <c r="O47">
        <f t="shared" si="84"/>
        <v>4</v>
      </c>
      <c r="P47">
        <f t="shared" si="84"/>
        <v>7</v>
      </c>
      <c r="Q47">
        <f t="shared" si="84"/>
        <v>5</v>
      </c>
      <c r="R47">
        <f t="shared" si="84"/>
        <v>6</v>
      </c>
      <c r="S47">
        <f t="shared" si="84"/>
        <v>7</v>
      </c>
      <c r="T47">
        <f t="shared" si="84"/>
        <v>9</v>
      </c>
      <c r="U47">
        <f t="shared" si="84"/>
        <v>6</v>
      </c>
      <c r="V47">
        <f t="shared" si="84"/>
        <v>5</v>
      </c>
      <c r="W47">
        <f t="shared" si="84"/>
        <v>5</v>
      </c>
      <c r="X47">
        <f t="shared" si="84"/>
        <v>3</v>
      </c>
      <c r="Y47">
        <f t="shared" si="84"/>
        <v>7</v>
      </c>
      <c r="Z47">
        <f t="shared" si="84"/>
        <v>6</v>
      </c>
      <c r="AA47">
        <f t="shared" si="84"/>
        <v>6</v>
      </c>
      <c r="AB47">
        <f t="shared" si="84"/>
        <v>6</v>
      </c>
      <c r="AC47">
        <f t="shared" si="84"/>
        <v>7</v>
      </c>
      <c r="AD47">
        <f t="shared" si="84"/>
        <v>6</v>
      </c>
      <c r="AE47">
        <f t="shared" si="84"/>
        <v>7</v>
      </c>
      <c r="AF47">
        <f t="shared" si="84"/>
        <v>6</v>
      </c>
      <c r="AG47">
        <f t="shared" si="84"/>
        <v>6</v>
      </c>
      <c r="AH47">
        <f t="shared" si="84"/>
        <v>9</v>
      </c>
      <c r="AI47">
        <f t="shared" si="84"/>
        <v>9</v>
      </c>
      <c r="AJ47">
        <f t="shared" si="84"/>
        <v>8</v>
      </c>
      <c r="AK47">
        <f t="shared" si="84"/>
        <v>5</v>
      </c>
      <c r="AL47">
        <f t="shared" si="84"/>
        <v>5</v>
      </c>
      <c r="AM47">
        <f t="shared" si="84"/>
        <v>6</v>
      </c>
      <c r="AN47">
        <f t="shared" si="84"/>
        <v>6</v>
      </c>
      <c r="AO47">
        <f t="shared" si="84"/>
        <v>9</v>
      </c>
      <c r="AP47">
        <f t="shared" si="84"/>
        <v>9</v>
      </c>
      <c r="AQ47">
        <f t="shared" si="84"/>
        <v>4</v>
      </c>
      <c r="AR47">
        <f t="shared" si="84"/>
        <v>5</v>
      </c>
      <c r="AS47">
        <f t="shared" si="84"/>
        <v>5</v>
      </c>
      <c r="AT47">
        <f t="shared" si="84"/>
        <v>5</v>
      </c>
      <c r="AU47">
        <f t="shared" si="84"/>
        <v>5</v>
      </c>
      <c r="AV47">
        <f t="shared" si="84"/>
        <v>9</v>
      </c>
      <c r="AW47">
        <f t="shared" si="84"/>
        <v>8</v>
      </c>
      <c r="AX47">
        <f t="shared" si="84"/>
        <v>4</v>
      </c>
      <c r="AY47">
        <f t="shared" si="84"/>
        <v>6</v>
      </c>
      <c r="AZ47">
        <f t="shared" si="84"/>
        <v>4</v>
      </c>
      <c r="BA47">
        <f t="shared" si="84"/>
        <v>5</v>
      </c>
      <c r="BB47">
        <f t="shared" si="84"/>
        <v>3</v>
      </c>
      <c r="BC47">
        <f t="shared" si="84"/>
        <v>9</v>
      </c>
      <c r="BD47">
        <f t="shared" si="84"/>
        <v>3</v>
      </c>
      <c r="BE47">
        <f t="shared" si="84"/>
        <v>5</v>
      </c>
      <c r="BF47">
        <f t="shared" si="84"/>
        <v>7</v>
      </c>
      <c r="BG47">
        <f t="shared" si="84"/>
        <v>8</v>
      </c>
      <c r="BH47">
        <f t="shared" si="84"/>
        <v>6</v>
      </c>
      <c r="BI47">
        <f t="shared" si="84"/>
        <v>5</v>
      </c>
      <c r="BJ47">
        <f t="shared" si="84"/>
        <v>3</v>
      </c>
      <c r="BK47">
        <f t="shared" si="84"/>
        <v>6</v>
      </c>
      <c r="BL47">
        <f t="shared" si="84"/>
        <v>9</v>
      </c>
      <c r="BM47">
        <f t="shared" si="84"/>
        <v>7</v>
      </c>
      <c r="BN47">
        <f t="shared" si="84"/>
        <v>7</v>
      </c>
      <c r="BO47">
        <f t="shared" ref="BO47:DC47" si="85">MAX(BO36:BO45)+1</f>
        <v>7</v>
      </c>
      <c r="BP47">
        <f t="shared" si="85"/>
        <v>6</v>
      </c>
      <c r="BQ47">
        <f t="shared" si="85"/>
        <v>7</v>
      </c>
      <c r="BR47">
        <f t="shared" si="85"/>
        <v>8</v>
      </c>
      <c r="BS47">
        <f t="shared" si="85"/>
        <v>8</v>
      </c>
      <c r="BT47">
        <f t="shared" si="85"/>
        <v>7</v>
      </c>
      <c r="BU47">
        <f t="shared" si="85"/>
        <v>6</v>
      </c>
      <c r="BV47">
        <f t="shared" si="85"/>
        <v>6</v>
      </c>
      <c r="BW47">
        <f t="shared" si="85"/>
        <v>6</v>
      </c>
      <c r="BX47">
        <f t="shared" si="85"/>
        <v>9</v>
      </c>
      <c r="BY47">
        <f t="shared" si="85"/>
        <v>6</v>
      </c>
      <c r="BZ47">
        <f t="shared" si="85"/>
        <v>7</v>
      </c>
      <c r="CA47">
        <f t="shared" si="85"/>
        <v>4</v>
      </c>
      <c r="CB47">
        <f t="shared" si="85"/>
        <v>7</v>
      </c>
      <c r="CC47">
        <f t="shared" si="85"/>
        <v>4</v>
      </c>
      <c r="CD47">
        <f t="shared" si="85"/>
        <v>6</v>
      </c>
      <c r="CE47">
        <f t="shared" si="85"/>
        <v>7</v>
      </c>
      <c r="CF47">
        <f t="shared" si="85"/>
        <v>4</v>
      </c>
      <c r="CG47">
        <f t="shared" si="85"/>
        <v>8</v>
      </c>
      <c r="CH47">
        <f t="shared" si="85"/>
        <v>6</v>
      </c>
      <c r="CI47">
        <f t="shared" si="85"/>
        <v>5</v>
      </c>
      <c r="CJ47">
        <f t="shared" si="85"/>
        <v>5</v>
      </c>
      <c r="CK47">
        <f t="shared" si="85"/>
        <v>8</v>
      </c>
      <c r="CL47">
        <f t="shared" si="85"/>
        <v>8</v>
      </c>
      <c r="CM47">
        <f t="shared" si="85"/>
        <v>7</v>
      </c>
      <c r="CN47">
        <f t="shared" si="85"/>
        <v>5</v>
      </c>
      <c r="CO47">
        <f t="shared" si="85"/>
        <v>5</v>
      </c>
      <c r="CP47">
        <f t="shared" si="85"/>
        <v>4</v>
      </c>
      <c r="CQ47">
        <f t="shared" si="85"/>
        <v>3</v>
      </c>
      <c r="CR47">
        <f t="shared" si="85"/>
        <v>5</v>
      </c>
      <c r="CS47">
        <f t="shared" si="85"/>
        <v>7</v>
      </c>
      <c r="CT47">
        <f t="shared" si="85"/>
        <v>6</v>
      </c>
      <c r="CU47">
        <f t="shared" si="85"/>
        <v>5</v>
      </c>
      <c r="CV47">
        <f t="shared" si="85"/>
        <v>5</v>
      </c>
      <c r="CW47">
        <f t="shared" si="85"/>
        <v>4</v>
      </c>
      <c r="CX47">
        <f t="shared" si="85"/>
        <v>4</v>
      </c>
      <c r="CY47">
        <f t="shared" si="85"/>
        <v>6</v>
      </c>
      <c r="CZ47">
        <f t="shared" si="85"/>
        <v>8</v>
      </c>
      <c r="DA47">
        <f t="shared" si="85"/>
        <v>6</v>
      </c>
      <c r="DB47">
        <f t="shared" si="85"/>
        <v>10</v>
      </c>
      <c r="DC47">
        <f t="shared" si="85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4FA9-ECD8-462E-B12B-3BB7FFE91158}">
  <dimension ref="A1:DE22"/>
  <sheetViews>
    <sheetView workbookViewId="0">
      <selection activeCell="D13" sqref="D13:DE22"/>
    </sheetView>
  </sheetViews>
  <sheetFormatPr defaultRowHeight="14.4" x14ac:dyDescent="0.3"/>
  <sheetData>
    <row r="1" spans="1:109" x14ac:dyDescent="0.3">
      <c r="A1" t="s">
        <v>59</v>
      </c>
      <c r="B1" t="s">
        <v>58</v>
      </c>
      <c r="D1" t="s">
        <v>0</v>
      </c>
      <c r="E1" t="s">
        <v>0</v>
      </c>
      <c r="F1" t="s">
        <v>0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6</v>
      </c>
      <c r="R1" t="s">
        <v>6</v>
      </c>
      <c r="S1" t="s">
        <v>6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12</v>
      </c>
      <c r="AB1" t="s">
        <v>12</v>
      </c>
      <c r="AC1" t="s">
        <v>12</v>
      </c>
      <c r="AD1" t="s">
        <v>12</v>
      </c>
      <c r="AE1" t="s">
        <v>15</v>
      </c>
      <c r="AF1" t="s">
        <v>15</v>
      </c>
      <c r="AG1" t="s">
        <v>15</v>
      </c>
      <c r="AH1" t="s">
        <v>15</v>
      </c>
      <c r="AI1" t="s">
        <v>56</v>
      </c>
      <c r="AJ1" t="s">
        <v>56</v>
      </c>
      <c r="AK1" t="s">
        <v>21</v>
      </c>
      <c r="AL1" t="s">
        <v>21</v>
      </c>
      <c r="AM1" t="s">
        <v>21</v>
      </c>
      <c r="AN1" t="s">
        <v>21</v>
      </c>
      <c r="AO1" t="s">
        <v>21</v>
      </c>
      <c r="AP1" t="s">
        <v>21</v>
      </c>
      <c r="AQ1" t="s">
        <v>21</v>
      </c>
      <c r="AR1" t="s">
        <v>21</v>
      </c>
      <c r="AS1" t="s">
        <v>57</v>
      </c>
      <c r="AT1" t="s">
        <v>57</v>
      </c>
      <c r="AU1" t="s">
        <v>57</v>
      </c>
      <c r="AV1" t="s">
        <v>57</v>
      </c>
      <c r="AW1" t="s">
        <v>57</v>
      </c>
      <c r="AX1" t="s">
        <v>57</v>
      </c>
      <c r="AY1" t="s">
        <v>27</v>
      </c>
      <c r="AZ1" t="s">
        <v>27</v>
      </c>
      <c r="BA1" t="s">
        <v>27</v>
      </c>
      <c r="BB1" t="s">
        <v>27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33</v>
      </c>
      <c r="CL1" t="s">
        <v>33</v>
      </c>
      <c r="CM1" t="s">
        <v>33</v>
      </c>
      <c r="CN1" t="s">
        <v>33</v>
      </c>
      <c r="CO1" t="s">
        <v>33</v>
      </c>
      <c r="CP1" t="s">
        <v>33</v>
      </c>
      <c r="CQ1" t="s">
        <v>33</v>
      </c>
      <c r="CR1" t="s">
        <v>33</v>
      </c>
      <c r="CS1" t="s">
        <v>33</v>
      </c>
      <c r="CT1" t="s">
        <v>33</v>
      </c>
      <c r="CU1" t="s">
        <v>33</v>
      </c>
      <c r="CV1" t="s">
        <v>33</v>
      </c>
      <c r="CW1" t="s">
        <v>33</v>
      </c>
      <c r="CX1" t="s">
        <v>33</v>
      </c>
      <c r="CY1" t="s">
        <v>39</v>
      </c>
      <c r="CZ1" t="s">
        <v>39</v>
      </c>
      <c r="DA1" t="s">
        <v>36</v>
      </c>
      <c r="DB1" t="s">
        <v>36</v>
      </c>
      <c r="DC1" t="s">
        <v>42</v>
      </c>
      <c r="DD1" t="s">
        <v>42</v>
      </c>
      <c r="DE1" t="s">
        <v>42</v>
      </c>
    </row>
    <row r="2" spans="1:109" x14ac:dyDescent="0.3">
      <c r="A2" t="s">
        <v>0</v>
      </c>
      <c r="B2">
        <v>2</v>
      </c>
      <c r="D2">
        <v>3</v>
      </c>
      <c r="E2">
        <v>0</v>
      </c>
      <c r="F2">
        <v>6</v>
      </c>
      <c r="G2">
        <v>8</v>
      </c>
      <c r="H2">
        <v>0</v>
      </c>
      <c r="I2">
        <v>0</v>
      </c>
      <c r="J2">
        <v>3</v>
      </c>
      <c r="K2">
        <v>3</v>
      </c>
      <c r="L2">
        <v>0</v>
      </c>
      <c r="M2">
        <v>8</v>
      </c>
      <c r="N2">
        <v>0</v>
      </c>
      <c r="O2">
        <v>1</v>
      </c>
      <c r="P2">
        <v>0</v>
      </c>
      <c r="Q2">
        <v>2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5</v>
      </c>
      <c r="AB2">
        <v>1</v>
      </c>
      <c r="AC2">
        <v>2</v>
      </c>
      <c r="AD2">
        <v>5</v>
      </c>
      <c r="AE2">
        <v>0</v>
      </c>
      <c r="AF2">
        <v>2</v>
      </c>
      <c r="AG2">
        <v>0</v>
      </c>
      <c r="AH2">
        <v>0</v>
      </c>
      <c r="AI2">
        <v>0</v>
      </c>
      <c r="AJ2">
        <v>8</v>
      </c>
      <c r="AK2">
        <v>8</v>
      </c>
      <c r="AL2">
        <v>7</v>
      </c>
      <c r="AM2">
        <v>0</v>
      </c>
      <c r="AN2">
        <v>3</v>
      </c>
      <c r="AO2">
        <v>0</v>
      </c>
      <c r="AP2">
        <v>3</v>
      </c>
      <c r="AQ2">
        <v>5</v>
      </c>
      <c r="AR2">
        <v>0</v>
      </c>
      <c r="AS2">
        <v>0</v>
      </c>
      <c r="AT2">
        <v>0</v>
      </c>
      <c r="AU2">
        <v>2</v>
      </c>
      <c r="AV2">
        <v>0</v>
      </c>
      <c r="AW2">
        <v>2</v>
      </c>
      <c r="AX2">
        <v>1</v>
      </c>
      <c r="AY2">
        <v>1</v>
      </c>
      <c r="AZ2">
        <v>1</v>
      </c>
      <c r="BA2">
        <v>4</v>
      </c>
      <c r="BB2">
        <v>0</v>
      </c>
      <c r="BC2">
        <v>0</v>
      </c>
      <c r="BD2">
        <v>0</v>
      </c>
      <c r="BE2">
        <v>0</v>
      </c>
      <c r="BF2">
        <v>0</v>
      </c>
      <c r="BG2">
        <v>4</v>
      </c>
      <c r="BH2">
        <v>4</v>
      </c>
      <c r="BI2">
        <v>0</v>
      </c>
      <c r="BJ2">
        <v>0</v>
      </c>
      <c r="BK2">
        <v>1</v>
      </c>
      <c r="BL2">
        <v>0</v>
      </c>
      <c r="BM2">
        <v>5</v>
      </c>
      <c r="BN2">
        <v>6</v>
      </c>
      <c r="BO2">
        <v>3</v>
      </c>
      <c r="BP2">
        <v>6</v>
      </c>
      <c r="BQ2">
        <v>0</v>
      </c>
      <c r="BR2">
        <v>0</v>
      </c>
      <c r="BS2">
        <v>1</v>
      </c>
      <c r="BT2">
        <v>0</v>
      </c>
      <c r="BU2">
        <v>3</v>
      </c>
      <c r="BV2">
        <v>4</v>
      </c>
      <c r="BW2">
        <v>0</v>
      </c>
      <c r="BX2">
        <v>0</v>
      </c>
      <c r="BY2">
        <v>4</v>
      </c>
      <c r="BZ2">
        <v>5</v>
      </c>
      <c r="CA2">
        <v>3</v>
      </c>
      <c r="CB2">
        <v>0</v>
      </c>
      <c r="CC2">
        <v>0</v>
      </c>
      <c r="CD2">
        <v>2</v>
      </c>
      <c r="CE2">
        <v>2</v>
      </c>
      <c r="CF2">
        <v>0</v>
      </c>
      <c r="CG2">
        <v>1</v>
      </c>
      <c r="CH2">
        <v>0</v>
      </c>
      <c r="CI2">
        <v>6</v>
      </c>
      <c r="CJ2">
        <v>0</v>
      </c>
      <c r="CK2">
        <v>0</v>
      </c>
      <c r="CL2">
        <v>0</v>
      </c>
      <c r="CM2">
        <v>5</v>
      </c>
      <c r="CN2">
        <v>3</v>
      </c>
      <c r="CO2">
        <v>6</v>
      </c>
      <c r="CP2">
        <v>0</v>
      </c>
      <c r="CQ2">
        <v>4</v>
      </c>
      <c r="CR2">
        <v>3</v>
      </c>
      <c r="CS2">
        <v>0</v>
      </c>
      <c r="CT2">
        <v>2</v>
      </c>
      <c r="CU2">
        <v>3</v>
      </c>
      <c r="CV2">
        <v>0</v>
      </c>
      <c r="CW2">
        <v>0</v>
      </c>
      <c r="CX2">
        <v>0</v>
      </c>
      <c r="CY2">
        <v>1</v>
      </c>
      <c r="CZ2">
        <v>1</v>
      </c>
      <c r="DA2">
        <v>0</v>
      </c>
      <c r="DB2">
        <v>1</v>
      </c>
      <c r="DC2">
        <v>3</v>
      </c>
      <c r="DD2">
        <v>2</v>
      </c>
      <c r="DE2">
        <v>2</v>
      </c>
    </row>
    <row r="3" spans="1:109" x14ac:dyDescent="0.3">
      <c r="A3" t="s">
        <v>3</v>
      </c>
      <c r="B3">
        <v>2</v>
      </c>
      <c r="D3">
        <v>0</v>
      </c>
      <c r="E3">
        <v>0</v>
      </c>
      <c r="F3">
        <v>2</v>
      </c>
      <c r="G3">
        <v>1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4</v>
      </c>
      <c r="S3">
        <v>0</v>
      </c>
      <c r="T3">
        <v>4</v>
      </c>
      <c r="U3">
        <v>2</v>
      </c>
      <c r="V3">
        <v>4</v>
      </c>
      <c r="W3">
        <v>0</v>
      </c>
      <c r="X3">
        <v>3</v>
      </c>
      <c r="Y3">
        <v>2</v>
      </c>
      <c r="Z3">
        <v>0</v>
      </c>
      <c r="AA3">
        <v>2</v>
      </c>
      <c r="AB3">
        <v>0</v>
      </c>
      <c r="AC3">
        <v>0</v>
      </c>
      <c r="AD3">
        <v>1</v>
      </c>
      <c r="AE3">
        <v>2</v>
      </c>
      <c r="AF3">
        <v>0</v>
      </c>
      <c r="AG3">
        <v>4</v>
      </c>
      <c r="AH3">
        <v>4</v>
      </c>
      <c r="AI3">
        <v>0</v>
      </c>
      <c r="AJ3">
        <v>3</v>
      </c>
      <c r="AK3">
        <v>7</v>
      </c>
      <c r="AL3">
        <v>3</v>
      </c>
      <c r="AM3">
        <v>0</v>
      </c>
      <c r="AN3">
        <v>2</v>
      </c>
      <c r="AO3">
        <v>0</v>
      </c>
      <c r="AP3">
        <v>0</v>
      </c>
      <c r="AQ3">
        <v>1</v>
      </c>
      <c r="AR3">
        <v>4</v>
      </c>
      <c r="AS3">
        <v>0</v>
      </c>
      <c r="AT3">
        <v>0</v>
      </c>
      <c r="AU3">
        <v>0</v>
      </c>
      <c r="AV3">
        <v>0</v>
      </c>
      <c r="AW3">
        <v>0</v>
      </c>
      <c r="AX3">
        <v>5</v>
      </c>
      <c r="AY3">
        <v>5</v>
      </c>
      <c r="AZ3">
        <v>2</v>
      </c>
      <c r="BA3">
        <v>0</v>
      </c>
      <c r="BB3">
        <v>0</v>
      </c>
      <c r="BC3">
        <v>3</v>
      </c>
      <c r="BD3">
        <v>2</v>
      </c>
      <c r="BE3">
        <v>7</v>
      </c>
      <c r="BF3">
        <v>0</v>
      </c>
      <c r="BG3">
        <v>1</v>
      </c>
      <c r="BH3">
        <v>1</v>
      </c>
      <c r="BI3">
        <v>1</v>
      </c>
      <c r="BJ3">
        <v>0</v>
      </c>
      <c r="BK3">
        <v>0</v>
      </c>
      <c r="BL3">
        <v>0</v>
      </c>
      <c r="BM3">
        <v>4</v>
      </c>
      <c r="BN3">
        <v>7</v>
      </c>
      <c r="BO3">
        <v>2</v>
      </c>
      <c r="BP3">
        <v>4</v>
      </c>
      <c r="BQ3">
        <v>3</v>
      </c>
      <c r="BR3">
        <v>3</v>
      </c>
      <c r="BS3">
        <v>0</v>
      </c>
      <c r="BT3">
        <v>6</v>
      </c>
      <c r="BU3">
        <v>6</v>
      </c>
      <c r="BV3">
        <v>5</v>
      </c>
      <c r="BW3">
        <v>5</v>
      </c>
      <c r="BX3">
        <v>0</v>
      </c>
      <c r="BY3">
        <v>0</v>
      </c>
      <c r="BZ3">
        <v>2</v>
      </c>
      <c r="CA3">
        <v>1</v>
      </c>
      <c r="CB3">
        <v>0</v>
      </c>
      <c r="CC3">
        <v>1</v>
      </c>
      <c r="CD3">
        <v>0</v>
      </c>
      <c r="CE3">
        <v>3</v>
      </c>
      <c r="CF3">
        <v>2</v>
      </c>
      <c r="CG3">
        <v>4</v>
      </c>
      <c r="CH3">
        <v>1</v>
      </c>
      <c r="CI3">
        <v>4</v>
      </c>
      <c r="CJ3">
        <v>5</v>
      </c>
      <c r="CK3">
        <v>0</v>
      </c>
      <c r="CL3">
        <v>4</v>
      </c>
      <c r="CM3">
        <v>4</v>
      </c>
      <c r="CN3">
        <v>2</v>
      </c>
      <c r="CO3">
        <v>0</v>
      </c>
      <c r="CP3">
        <v>3</v>
      </c>
      <c r="CQ3">
        <v>0</v>
      </c>
      <c r="CR3">
        <v>2</v>
      </c>
      <c r="CS3">
        <v>0</v>
      </c>
      <c r="CT3">
        <v>0</v>
      </c>
      <c r="CU3">
        <v>4</v>
      </c>
      <c r="CV3">
        <v>0</v>
      </c>
      <c r="CW3">
        <v>0</v>
      </c>
      <c r="CX3">
        <v>2</v>
      </c>
      <c r="CY3">
        <v>0</v>
      </c>
      <c r="CZ3">
        <v>3</v>
      </c>
      <c r="DA3">
        <v>0</v>
      </c>
      <c r="DB3">
        <v>4</v>
      </c>
      <c r="DC3">
        <v>0</v>
      </c>
      <c r="DD3">
        <v>4</v>
      </c>
      <c r="DE3">
        <v>1</v>
      </c>
    </row>
    <row r="4" spans="1:109" x14ac:dyDescent="0.3">
      <c r="A4" t="s">
        <v>6</v>
      </c>
      <c r="B4">
        <v>2</v>
      </c>
      <c r="D4">
        <v>2</v>
      </c>
      <c r="E4">
        <v>0</v>
      </c>
      <c r="F4">
        <v>0</v>
      </c>
      <c r="G4">
        <v>0</v>
      </c>
      <c r="H4">
        <v>0</v>
      </c>
      <c r="I4">
        <v>5</v>
      </c>
      <c r="J4">
        <v>1</v>
      </c>
      <c r="K4">
        <v>4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0</v>
      </c>
      <c r="T4">
        <v>0</v>
      </c>
      <c r="U4">
        <v>0</v>
      </c>
      <c r="V4">
        <v>8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3</v>
      </c>
      <c r="AG4">
        <v>2</v>
      </c>
      <c r="AH4">
        <v>5</v>
      </c>
      <c r="AI4">
        <v>0</v>
      </c>
      <c r="AJ4">
        <v>0</v>
      </c>
      <c r="AK4">
        <v>3</v>
      </c>
      <c r="AL4">
        <v>5</v>
      </c>
      <c r="AM4">
        <v>4</v>
      </c>
      <c r="AN4">
        <v>0</v>
      </c>
      <c r="AO4">
        <v>0</v>
      </c>
      <c r="AP4">
        <v>0</v>
      </c>
      <c r="AQ4">
        <v>2</v>
      </c>
      <c r="AR4">
        <v>3</v>
      </c>
      <c r="AS4">
        <v>0</v>
      </c>
      <c r="AT4">
        <v>3</v>
      </c>
      <c r="AU4">
        <v>1</v>
      </c>
      <c r="AV4">
        <v>4</v>
      </c>
      <c r="AW4">
        <v>0</v>
      </c>
      <c r="AX4">
        <v>8</v>
      </c>
      <c r="AY4">
        <v>0</v>
      </c>
      <c r="AZ4">
        <v>0</v>
      </c>
      <c r="BA4">
        <v>0</v>
      </c>
      <c r="BB4">
        <v>2</v>
      </c>
      <c r="BC4">
        <v>0</v>
      </c>
      <c r="BD4">
        <v>0</v>
      </c>
      <c r="BE4">
        <v>3</v>
      </c>
      <c r="BF4">
        <v>0</v>
      </c>
      <c r="BG4">
        <v>0</v>
      </c>
      <c r="BH4">
        <v>3</v>
      </c>
      <c r="BI4">
        <v>3</v>
      </c>
      <c r="BJ4">
        <v>0</v>
      </c>
      <c r="BK4">
        <v>0</v>
      </c>
      <c r="BL4">
        <v>0</v>
      </c>
      <c r="BM4">
        <v>0</v>
      </c>
      <c r="BN4">
        <v>0</v>
      </c>
      <c r="BO4">
        <v>4</v>
      </c>
      <c r="BP4">
        <v>5</v>
      </c>
      <c r="BQ4">
        <v>4</v>
      </c>
      <c r="BR4">
        <v>4</v>
      </c>
      <c r="BS4">
        <v>3</v>
      </c>
      <c r="BT4">
        <v>2</v>
      </c>
      <c r="BU4">
        <v>0</v>
      </c>
      <c r="BV4">
        <v>6</v>
      </c>
      <c r="BW4">
        <v>1</v>
      </c>
      <c r="BX4">
        <v>1</v>
      </c>
      <c r="BY4">
        <v>5</v>
      </c>
      <c r="BZ4">
        <v>6</v>
      </c>
      <c r="CA4">
        <v>4</v>
      </c>
      <c r="CB4">
        <v>5</v>
      </c>
      <c r="CC4">
        <v>0</v>
      </c>
      <c r="CD4">
        <v>5</v>
      </c>
      <c r="CE4">
        <v>0</v>
      </c>
      <c r="CF4">
        <v>0</v>
      </c>
      <c r="CG4">
        <v>2</v>
      </c>
      <c r="CH4">
        <v>0</v>
      </c>
      <c r="CI4">
        <v>1</v>
      </c>
      <c r="CJ4">
        <v>0</v>
      </c>
      <c r="CK4">
        <v>0</v>
      </c>
      <c r="CL4">
        <v>1</v>
      </c>
      <c r="CM4">
        <v>6</v>
      </c>
      <c r="CN4">
        <v>4</v>
      </c>
      <c r="CO4">
        <v>0</v>
      </c>
      <c r="CP4">
        <v>1</v>
      </c>
      <c r="CQ4">
        <v>0</v>
      </c>
      <c r="CR4">
        <v>0</v>
      </c>
      <c r="CS4">
        <v>2</v>
      </c>
      <c r="CT4">
        <v>0</v>
      </c>
      <c r="CU4">
        <v>0</v>
      </c>
      <c r="CV4">
        <v>2</v>
      </c>
      <c r="CW4">
        <v>4</v>
      </c>
      <c r="CX4">
        <v>0</v>
      </c>
      <c r="CY4">
        <v>3</v>
      </c>
      <c r="CZ4">
        <v>2</v>
      </c>
      <c r="DA4">
        <v>0</v>
      </c>
      <c r="DB4">
        <v>0</v>
      </c>
      <c r="DC4">
        <v>5</v>
      </c>
      <c r="DD4">
        <v>1</v>
      </c>
      <c r="DE4">
        <v>4</v>
      </c>
    </row>
    <row r="5" spans="1:109" x14ac:dyDescent="0.3">
      <c r="A5" t="s">
        <v>9</v>
      </c>
      <c r="B5">
        <v>2</v>
      </c>
      <c r="D5">
        <v>4</v>
      </c>
      <c r="E5">
        <v>2</v>
      </c>
      <c r="F5">
        <v>0</v>
      </c>
      <c r="G5">
        <v>3</v>
      </c>
      <c r="H5">
        <v>0</v>
      </c>
      <c r="I5">
        <v>0</v>
      </c>
      <c r="J5">
        <v>5</v>
      </c>
      <c r="K5">
        <v>0</v>
      </c>
      <c r="L5">
        <v>0</v>
      </c>
      <c r="M5">
        <v>1</v>
      </c>
      <c r="N5">
        <v>4</v>
      </c>
      <c r="O5">
        <v>0</v>
      </c>
      <c r="P5">
        <v>2</v>
      </c>
      <c r="Q5">
        <v>3</v>
      </c>
      <c r="R5">
        <v>0</v>
      </c>
      <c r="S5">
        <v>1</v>
      </c>
      <c r="T5">
        <v>5</v>
      </c>
      <c r="U5">
        <v>1</v>
      </c>
      <c r="V5">
        <v>7</v>
      </c>
      <c r="W5">
        <v>0</v>
      </c>
      <c r="X5">
        <v>0</v>
      </c>
      <c r="Y5">
        <v>0</v>
      </c>
      <c r="Z5">
        <v>1</v>
      </c>
      <c r="AA5">
        <v>6</v>
      </c>
      <c r="AB5">
        <v>2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2</v>
      </c>
      <c r="AL5">
        <v>1</v>
      </c>
      <c r="AM5">
        <v>2</v>
      </c>
      <c r="AN5">
        <v>1</v>
      </c>
      <c r="AO5">
        <v>2</v>
      </c>
      <c r="AP5">
        <v>0</v>
      </c>
      <c r="AQ5">
        <v>4</v>
      </c>
      <c r="AR5">
        <v>8</v>
      </c>
      <c r="AS5">
        <v>0</v>
      </c>
      <c r="AT5">
        <v>1</v>
      </c>
      <c r="AU5">
        <v>3</v>
      </c>
      <c r="AV5">
        <v>0</v>
      </c>
      <c r="AW5">
        <v>0</v>
      </c>
      <c r="AX5">
        <v>0</v>
      </c>
      <c r="AY5">
        <v>6</v>
      </c>
      <c r="AZ5">
        <v>0</v>
      </c>
      <c r="BA5">
        <v>0</v>
      </c>
      <c r="BB5">
        <v>0</v>
      </c>
      <c r="BC5">
        <v>1</v>
      </c>
      <c r="BD5">
        <v>0</v>
      </c>
      <c r="BE5">
        <v>6</v>
      </c>
      <c r="BF5">
        <v>0</v>
      </c>
      <c r="BG5">
        <v>3</v>
      </c>
      <c r="BH5">
        <v>2</v>
      </c>
      <c r="BI5">
        <v>0</v>
      </c>
      <c r="BJ5">
        <v>4</v>
      </c>
      <c r="BK5">
        <v>0</v>
      </c>
      <c r="BL5">
        <v>0</v>
      </c>
      <c r="BM5">
        <v>1</v>
      </c>
      <c r="BN5">
        <v>5</v>
      </c>
      <c r="BO5">
        <v>0</v>
      </c>
      <c r="BP5">
        <v>0</v>
      </c>
      <c r="BQ5">
        <v>2</v>
      </c>
      <c r="BR5">
        <v>0</v>
      </c>
      <c r="BS5">
        <v>5</v>
      </c>
      <c r="BT5">
        <v>4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4</v>
      </c>
      <c r="CC5">
        <v>3</v>
      </c>
      <c r="CD5">
        <v>6</v>
      </c>
      <c r="CE5">
        <v>0</v>
      </c>
      <c r="CF5">
        <v>1</v>
      </c>
      <c r="CG5">
        <v>0</v>
      </c>
      <c r="CH5">
        <v>3</v>
      </c>
      <c r="CI5">
        <v>5</v>
      </c>
      <c r="CJ5">
        <v>0</v>
      </c>
      <c r="CK5">
        <v>0</v>
      </c>
      <c r="CL5">
        <v>0</v>
      </c>
      <c r="CM5">
        <v>3</v>
      </c>
      <c r="CN5">
        <v>0</v>
      </c>
      <c r="CO5">
        <v>4</v>
      </c>
      <c r="CP5">
        <v>4</v>
      </c>
      <c r="CQ5">
        <v>1</v>
      </c>
      <c r="CR5">
        <v>0</v>
      </c>
      <c r="CS5">
        <v>0</v>
      </c>
      <c r="CT5">
        <v>1</v>
      </c>
      <c r="CU5">
        <v>0</v>
      </c>
      <c r="CV5">
        <v>3</v>
      </c>
      <c r="CW5">
        <v>0</v>
      </c>
      <c r="CX5">
        <v>4</v>
      </c>
      <c r="CY5">
        <v>0</v>
      </c>
      <c r="CZ5">
        <v>0</v>
      </c>
      <c r="DA5">
        <v>2</v>
      </c>
      <c r="DB5">
        <v>3</v>
      </c>
      <c r="DC5">
        <v>4</v>
      </c>
      <c r="DD5">
        <v>6</v>
      </c>
      <c r="DE5">
        <v>0</v>
      </c>
    </row>
    <row r="6" spans="1:109" x14ac:dyDescent="0.3">
      <c r="A6" t="s">
        <v>12</v>
      </c>
      <c r="B6">
        <v>2</v>
      </c>
      <c r="D6">
        <v>6</v>
      </c>
      <c r="E6">
        <v>0</v>
      </c>
      <c r="F6">
        <v>4</v>
      </c>
      <c r="G6">
        <v>2</v>
      </c>
      <c r="H6">
        <v>1</v>
      </c>
      <c r="I6">
        <v>0</v>
      </c>
      <c r="J6">
        <v>7</v>
      </c>
      <c r="K6">
        <v>0</v>
      </c>
      <c r="L6">
        <v>0</v>
      </c>
      <c r="M6">
        <v>2</v>
      </c>
      <c r="N6">
        <v>0</v>
      </c>
      <c r="O6">
        <v>2</v>
      </c>
      <c r="P6">
        <v>0</v>
      </c>
      <c r="Q6">
        <v>0</v>
      </c>
      <c r="R6">
        <v>2</v>
      </c>
      <c r="S6">
        <v>3</v>
      </c>
      <c r="T6">
        <v>0</v>
      </c>
      <c r="U6">
        <v>6</v>
      </c>
      <c r="V6">
        <v>1</v>
      </c>
      <c r="W6">
        <v>4</v>
      </c>
      <c r="X6">
        <v>4</v>
      </c>
      <c r="Y6">
        <v>4</v>
      </c>
      <c r="Z6">
        <v>0</v>
      </c>
      <c r="AA6">
        <v>0</v>
      </c>
      <c r="AB6">
        <v>3</v>
      </c>
      <c r="AC6">
        <v>4</v>
      </c>
      <c r="AD6">
        <v>3</v>
      </c>
      <c r="AE6">
        <v>1</v>
      </c>
      <c r="AF6">
        <v>5</v>
      </c>
      <c r="AG6">
        <v>0</v>
      </c>
      <c r="AH6">
        <v>3</v>
      </c>
      <c r="AI6">
        <v>2</v>
      </c>
      <c r="AJ6">
        <v>4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8</v>
      </c>
      <c r="AR6">
        <v>5</v>
      </c>
      <c r="AS6">
        <v>0</v>
      </c>
      <c r="AT6">
        <v>4</v>
      </c>
      <c r="AU6">
        <v>4</v>
      </c>
      <c r="AV6">
        <v>1</v>
      </c>
      <c r="AW6">
        <v>3</v>
      </c>
      <c r="AX6">
        <v>2</v>
      </c>
      <c r="AY6">
        <v>4</v>
      </c>
      <c r="AZ6">
        <v>0</v>
      </c>
      <c r="BA6">
        <v>1</v>
      </c>
      <c r="BB6">
        <v>1</v>
      </c>
      <c r="BC6">
        <v>4</v>
      </c>
      <c r="BD6">
        <v>1</v>
      </c>
      <c r="BE6">
        <v>1</v>
      </c>
      <c r="BF6">
        <v>0</v>
      </c>
      <c r="BG6">
        <v>0</v>
      </c>
      <c r="BH6">
        <v>0</v>
      </c>
      <c r="BI6">
        <v>5</v>
      </c>
      <c r="BJ6">
        <v>3</v>
      </c>
      <c r="BK6">
        <v>0</v>
      </c>
      <c r="BL6">
        <v>0</v>
      </c>
      <c r="BM6">
        <v>0</v>
      </c>
      <c r="BN6">
        <v>8</v>
      </c>
      <c r="BO6">
        <v>0</v>
      </c>
      <c r="BP6">
        <v>3</v>
      </c>
      <c r="BQ6">
        <v>0</v>
      </c>
      <c r="BR6">
        <v>1</v>
      </c>
      <c r="BS6">
        <v>0</v>
      </c>
      <c r="BT6">
        <v>3</v>
      </c>
      <c r="BU6">
        <v>5</v>
      </c>
      <c r="BV6">
        <v>2</v>
      </c>
      <c r="BW6">
        <v>3</v>
      </c>
      <c r="BX6">
        <v>5</v>
      </c>
      <c r="BY6">
        <v>3</v>
      </c>
      <c r="BZ6">
        <v>1</v>
      </c>
      <c r="CA6">
        <v>5</v>
      </c>
      <c r="CB6">
        <v>0</v>
      </c>
      <c r="CC6">
        <v>0</v>
      </c>
      <c r="CD6">
        <v>0</v>
      </c>
      <c r="CE6">
        <v>1</v>
      </c>
      <c r="CF6">
        <v>0</v>
      </c>
      <c r="CG6">
        <v>3</v>
      </c>
      <c r="CH6">
        <v>0</v>
      </c>
      <c r="CI6">
        <v>2</v>
      </c>
      <c r="CJ6">
        <v>1</v>
      </c>
      <c r="CK6">
        <v>0</v>
      </c>
      <c r="CL6">
        <v>0</v>
      </c>
      <c r="CM6">
        <v>7</v>
      </c>
      <c r="CN6">
        <v>0</v>
      </c>
      <c r="CO6">
        <v>5</v>
      </c>
      <c r="CP6">
        <v>0</v>
      </c>
      <c r="CQ6">
        <v>2</v>
      </c>
      <c r="CR6">
        <v>0</v>
      </c>
      <c r="CS6">
        <v>0</v>
      </c>
      <c r="CT6">
        <v>0</v>
      </c>
      <c r="CU6">
        <v>0</v>
      </c>
      <c r="CV6">
        <v>1</v>
      </c>
      <c r="CW6">
        <v>3</v>
      </c>
      <c r="CX6">
        <v>0</v>
      </c>
      <c r="CY6">
        <v>2</v>
      </c>
      <c r="CZ6">
        <v>0</v>
      </c>
      <c r="DA6">
        <v>3</v>
      </c>
      <c r="DB6">
        <v>5</v>
      </c>
      <c r="DC6">
        <v>0</v>
      </c>
      <c r="DD6">
        <v>0</v>
      </c>
      <c r="DE6">
        <v>0</v>
      </c>
    </row>
    <row r="7" spans="1:109" x14ac:dyDescent="0.3">
      <c r="A7" t="s">
        <v>15</v>
      </c>
      <c r="B7">
        <v>4</v>
      </c>
      <c r="D7">
        <v>1</v>
      </c>
      <c r="E7">
        <v>0</v>
      </c>
      <c r="F7">
        <v>3</v>
      </c>
      <c r="G7">
        <v>7</v>
      </c>
      <c r="H7">
        <v>0</v>
      </c>
      <c r="I7">
        <v>0</v>
      </c>
      <c r="J7">
        <v>0</v>
      </c>
      <c r="K7">
        <v>0</v>
      </c>
      <c r="L7">
        <v>0</v>
      </c>
      <c r="M7">
        <v>6</v>
      </c>
      <c r="N7">
        <v>6</v>
      </c>
      <c r="O7">
        <v>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</v>
      </c>
      <c r="W7">
        <v>0</v>
      </c>
      <c r="X7">
        <v>2</v>
      </c>
      <c r="Y7">
        <v>0</v>
      </c>
      <c r="Z7">
        <v>2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</v>
      </c>
      <c r="AJ7">
        <v>7</v>
      </c>
      <c r="AK7">
        <v>0</v>
      </c>
      <c r="AL7">
        <v>4</v>
      </c>
      <c r="AM7">
        <v>1</v>
      </c>
      <c r="AN7">
        <v>4</v>
      </c>
      <c r="AO7">
        <v>5</v>
      </c>
      <c r="AP7">
        <v>2</v>
      </c>
      <c r="AQ7">
        <v>0</v>
      </c>
      <c r="AR7">
        <v>2</v>
      </c>
      <c r="AS7">
        <v>0</v>
      </c>
      <c r="AT7">
        <v>2</v>
      </c>
      <c r="AU7">
        <v>0</v>
      </c>
      <c r="AV7">
        <v>2</v>
      </c>
      <c r="AW7">
        <v>0</v>
      </c>
      <c r="AX7">
        <v>0</v>
      </c>
      <c r="AY7">
        <v>0</v>
      </c>
      <c r="AZ7">
        <v>0</v>
      </c>
      <c r="BA7">
        <v>3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6</v>
      </c>
      <c r="BJ7">
        <v>0</v>
      </c>
      <c r="BK7">
        <v>2</v>
      </c>
      <c r="BL7">
        <v>0</v>
      </c>
      <c r="BM7">
        <v>0</v>
      </c>
      <c r="BN7">
        <v>0</v>
      </c>
      <c r="BO7">
        <v>6</v>
      </c>
      <c r="BP7">
        <v>1</v>
      </c>
      <c r="BQ7">
        <v>0</v>
      </c>
      <c r="BR7">
        <v>2</v>
      </c>
      <c r="BS7">
        <v>0</v>
      </c>
      <c r="BT7">
        <v>0</v>
      </c>
      <c r="BU7">
        <v>7</v>
      </c>
      <c r="BV7">
        <v>1</v>
      </c>
      <c r="BW7">
        <v>0</v>
      </c>
      <c r="BX7">
        <v>0</v>
      </c>
      <c r="BY7">
        <v>0</v>
      </c>
      <c r="BZ7">
        <v>3</v>
      </c>
      <c r="CA7">
        <v>0</v>
      </c>
      <c r="CB7">
        <v>6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</v>
      </c>
      <c r="CJ7">
        <v>0</v>
      </c>
      <c r="CK7">
        <v>1</v>
      </c>
      <c r="CL7">
        <v>0</v>
      </c>
      <c r="CM7">
        <v>0</v>
      </c>
      <c r="CN7">
        <v>0</v>
      </c>
      <c r="CO7">
        <v>3</v>
      </c>
      <c r="CP7">
        <v>0</v>
      </c>
      <c r="CQ7">
        <v>0</v>
      </c>
      <c r="CR7">
        <v>0</v>
      </c>
      <c r="CS7">
        <v>1</v>
      </c>
      <c r="CT7">
        <v>4</v>
      </c>
      <c r="CU7">
        <v>6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7</v>
      </c>
      <c r="DC7">
        <v>0</v>
      </c>
      <c r="DD7">
        <v>5</v>
      </c>
      <c r="DE7">
        <v>0</v>
      </c>
    </row>
    <row r="8" spans="1:109" x14ac:dyDescent="0.3">
      <c r="A8" t="s">
        <v>18</v>
      </c>
      <c r="B8">
        <v>7</v>
      </c>
      <c r="D8">
        <v>0</v>
      </c>
      <c r="E8">
        <v>3</v>
      </c>
      <c r="F8">
        <v>0</v>
      </c>
      <c r="G8">
        <v>5</v>
      </c>
      <c r="H8">
        <v>0</v>
      </c>
      <c r="I8">
        <v>2</v>
      </c>
      <c r="J8">
        <v>0</v>
      </c>
      <c r="K8">
        <v>0</v>
      </c>
      <c r="L8">
        <v>2</v>
      </c>
      <c r="M8">
        <v>3</v>
      </c>
      <c r="N8">
        <v>5</v>
      </c>
      <c r="O8">
        <v>3</v>
      </c>
      <c r="P8">
        <v>0</v>
      </c>
      <c r="Q8">
        <v>0</v>
      </c>
      <c r="R8">
        <v>5</v>
      </c>
      <c r="S8">
        <v>2</v>
      </c>
      <c r="T8">
        <v>1</v>
      </c>
      <c r="U8">
        <v>5</v>
      </c>
      <c r="V8">
        <v>5</v>
      </c>
      <c r="W8">
        <v>3</v>
      </c>
      <c r="X8">
        <v>0</v>
      </c>
      <c r="Y8">
        <v>0</v>
      </c>
      <c r="Z8">
        <v>0</v>
      </c>
      <c r="AA8">
        <v>0</v>
      </c>
      <c r="AB8">
        <v>4</v>
      </c>
      <c r="AC8">
        <v>1</v>
      </c>
      <c r="AD8">
        <v>4</v>
      </c>
      <c r="AE8">
        <v>5</v>
      </c>
      <c r="AF8">
        <v>1</v>
      </c>
      <c r="AG8">
        <v>6</v>
      </c>
      <c r="AH8">
        <v>0</v>
      </c>
      <c r="AI8">
        <v>0</v>
      </c>
      <c r="AJ8">
        <v>5</v>
      </c>
      <c r="AK8">
        <v>5</v>
      </c>
      <c r="AL8">
        <v>6</v>
      </c>
      <c r="AM8">
        <v>3</v>
      </c>
      <c r="AN8">
        <v>0</v>
      </c>
      <c r="AO8">
        <v>3</v>
      </c>
      <c r="AP8">
        <v>1</v>
      </c>
      <c r="AQ8">
        <v>0</v>
      </c>
      <c r="AR8">
        <v>6</v>
      </c>
      <c r="AS8">
        <v>3</v>
      </c>
      <c r="AT8">
        <v>0</v>
      </c>
      <c r="AU8">
        <v>0</v>
      </c>
      <c r="AV8">
        <v>0</v>
      </c>
      <c r="AW8">
        <v>1</v>
      </c>
      <c r="AX8">
        <v>7</v>
      </c>
      <c r="AY8">
        <v>0</v>
      </c>
      <c r="AZ8">
        <v>0</v>
      </c>
      <c r="BA8">
        <v>0</v>
      </c>
      <c r="BB8">
        <v>0</v>
      </c>
      <c r="BC8">
        <v>2</v>
      </c>
      <c r="BD8">
        <v>0</v>
      </c>
      <c r="BE8">
        <v>2</v>
      </c>
      <c r="BF8">
        <v>0</v>
      </c>
      <c r="BG8">
        <v>2</v>
      </c>
      <c r="BH8">
        <v>0</v>
      </c>
      <c r="BI8">
        <v>7</v>
      </c>
      <c r="BJ8">
        <v>5</v>
      </c>
      <c r="BK8">
        <v>4</v>
      </c>
      <c r="BL8">
        <v>0</v>
      </c>
      <c r="BM8">
        <v>3</v>
      </c>
      <c r="BN8">
        <v>4</v>
      </c>
      <c r="BO8">
        <v>0</v>
      </c>
      <c r="BP8">
        <v>0</v>
      </c>
      <c r="BQ8">
        <v>0</v>
      </c>
      <c r="BR8">
        <v>0</v>
      </c>
      <c r="BS8">
        <v>4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7</v>
      </c>
      <c r="CA8">
        <v>0</v>
      </c>
      <c r="CB8">
        <v>2</v>
      </c>
      <c r="CC8">
        <v>0</v>
      </c>
      <c r="CD8">
        <v>3</v>
      </c>
      <c r="CE8">
        <v>0</v>
      </c>
      <c r="CF8">
        <v>4</v>
      </c>
      <c r="CG8">
        <v>0</v>
      </c>
      <c r="CH8">
        <v>0</v>
      </c>
      <c r="CI8">
        <v>0</v>
      </c>
      <c r="CJ8">
        <v>4</v>
      </c>
      <c r="CK8">
        <v>3</v>
      </c>
      <c r="CL8">
        <v>0</v>
      </c>
      <c r="CM8">
        <v>0</v>
      </c>
      <c r="CN8">
        <v>7</v>
      </c>
      <c r="CO8">
        <v>0</v>
      </c>
      <c r="CP8">
        <v>0</v>
      </c>
      <c r="CQ8">
        <v>3</v>
      </c>
      <c r="CR8">
        <v>1</v>
      </c>
      <c r="CS8">
        <v>0</v>
      </c>
      <c r="CT8">
        <v>3</v>
      </c>
      <c r="CU8">
        <v>1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2</v>
      </c>
      <c r="DC8">
        <v>1</v>
      </c>
      <c r="DD8">
        <v>8</v>
      </c>
      <c r="DE8">
        <v>3</v>
      </c>
    </row>
    <row r="9" spans="1:109" x14ac:dyDescent="0.3">
      <c r="A9" t="s">
        <v>21</v>
      </c>
      <c r="B9">
        <v>3</v>
      </c>
      <c r="D9">
        <v>0</v>
      </c>
      <c r="E9">
        <v>0</v>
      </c>
      <c r="F9">
        <v>5</v>
      </c>
      <c r="G9">
        <v>4</v>
      </c>
      <c r="H9">
        <v>0</v>
      </c>
      <c r="I9">
        <v>3</v>
      </c>
      <c r="J9">
        <v>0</v>
      </c>
      <c r="K9">
        <v>2</v>
      </c>
      <c r="L9">
        <v>4</v>
      </c>
      <c r="M9">
        <v>4</v>
      </c>
      <c r="N9">
        <v>3</v>
      </c>
      <c r="O9">
        <v>5</v>
      </c>
      <c r="P9">
        <v>4</v>
      </c>
      <c r="Q9">
        <v>0</v>
      </c>
      <c r="R9">
        <v>1</v>
      </c>
      <c r="S9">
        <v>0</v>
      </c>
      <c r="T9">
        <v>0</v>
      </c>
      <c r="U9">
        <v>4</v>
      </c>
      <c r="V9">
        <v>0</v>
      </c>
      <c r="W9">
        <v>5</v>
      </c>
      <c r="X9">
        <v>0</v>
      </c>
      <c r="Y9">
        <v>0</v>
      </c>
      <c r="Z9">
        <v>0</v>
      </c>
      <c r="AA9">
        <v>0</v>
      </c>
      <c r="AB9">
        <v>0</v>
      </c>
      <c r="AC9">
        <v>3</v>
      </c>
      <c r="AD9">
        <v>2</v>
      </c>
      <c r="AE9">
        <v>3</v>
      </c>
      <c r="AF9">
        <v>4</v>
      </c>
      <c r="AG9">
        <v>5</v>
      </c>
      <c r="AH9">
        <v>0</v>
      </c>
      <c r="AI9">
        <v>1</v>
      </c>
      <c r="AJ9">
        <v>2</v>
      </c>
      <c r="AK9">
        <v>1</v>
      </c>
      <c r="AL9">
        <v>2</v>
      </c>
      <c r="AM9">
        <v>0</v>
      </c>
      <c r="AN9">
        <v>0</v>
      </c>
      <c r="AO9">
        <v>4</v>
      </c>
      <c r="AP9">
        <v>4</v>
      </c>
      <c r="AQ9">
        <v>7</v>
      </c>
      <c r="AR9">
        <v>7</v>
      </c>
      <c r="AS9">
        <v>2</v>
      </c>
      <c r="AT9">
        <v>0</v>
      </c>
      <c r="AU9">
        <v>0</v>
      </c>
      <c r="AV9">
        <v>0</v>
      </c>
      <c r="AW9">
        <v>0</v>
      </c>
      <c r="AX9">
        <v>6</v>
      </c>
      <c r="AY9">
        <v>7</v>
      </c>
      <c r="AZ9">
        <v>0</v>
      </c>
      <c r="BA9">
        <v>2</v>
      </c>
      <c r="BB9">
        <v>3</v>
      </c>
      <c r="BC9">
        <v>0</v>
      </c>
      <c r="BD9">
        <v>0</v>
      </c>
      <c r="BE9">
        <v>4</v>
      </c>
      <c r="BF9">
        <v>0</v>
      </c>
      <c r="BG9">
        <v>0</v>
      </c>
      <c r="BH9">
        <v>5</v>
      </c>
      <c r="BI9">
        <v>4</v>
      </c>
      <c r="BJ9">
        <v>1</v>
      </c>
      <c r="BK9">
        <v>3</v>
      </c>
      <c r="BL9">
        <v>1</v>
      </c>
      <c r="BM9">
        <v>0</v>
      </c>
      <c r="BN9">
        <v>2</v>
      </c>
      <c r="BO9">
        <v>1</v>
      </c>
      <c r="BP9">
        <v>0</v>
      </c>
      <c r="BQ9">
        <v>5</v>
      </c>
      <c r="BR9">
        <v>5</v>
      </c>
      <c r="BS9">
        <v>0</v>
      </c>
      <c r="BT9">
        <v>5</v>
      </c>
      <c r="BU9">
        <v>4</v>
      </c>
      <c r="BV9">
        <v>0</v>
      </c>
      <c r="BW9">
        <v>2</v>
      </c>
      <c r="BX9">
        <v>3</v>
      </c>
      <c r="BY9">
        <v>0</v>
      </c>
      <c r="BZ9">
        <v>4</v>
      </c>
      <c r="CA9">
        <v>0</v>
      </c>
      <c r="CB9">
        <v>1</v>
      </c>
      <c r="CC9">
        <v>0</v>
      </c>
      <c r="CD9">
        <v>4</v>
      </c>
      <c r="CE9">
        <v>0</v>
      </c>
      <c r="CF9">
        <v>5</v>
      </c>
      <c r="CG9">
        <v>0</v>
      </c>
      <c r="CH9">
        <v>0</v>
      </c>
      <c r="CI9">
        <v>0</v>
      </c>
      <c r="CJ9">
        <v>3</v>
      </c>
      <c r="CK9">
        <v>2</v>
      </c>
      <c r="CL9">
        <v>3</v>
      </c>
      <c r="CM9">
        <v>1</v>
      </c>
      <c r="CN9">
        <v>1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5</v>
      </c>
      <c r="CV9">
        <v>4</v>
      </c>
      <c r="CW9">
        <v>2</v>
      </c>
      <c r="CX9">
        <v>0</v>
      </c>
      <c r="CY9">
        <v>0</v>
      </c>
      <c r="CZ9">
        <v>0</v>
      </c>
      <c r="DA9">
        <v>4</v>
      </c>
      <c r="DB9">
        <v>6</v>
      </c>
      <c r="DC9">
        <v>0</v>
      </c>
      <c r="DD9">
        <v>7</v>
      </c>
      <c r="DE9">
        <v>0</v>
      </c>
    </row>
    <row r="10" spans="1:109" x14ac:dyDescent="0.3">
      <c r="A10" t="s">
        <v>24</v>
      </c>
      <c r="B10">
        <v>1</v>
      </c>
      <c r="D10">
        <v>5</v>
      </c>
      <c r="E10">
        <v>0</v>
      </c>
      <c r="F10">
        <v>1</v>
      </c>
      <c r="G10">
        <v>6</v>
      </c>
      <c r="H10">
        <v>0</v>
      </c>
      <c r="I10">
        <v>4</v>
      </c>
      <c r="J10">
        <v>4</v>
      </c>
      <c r="K10">
        <v>0</v>
      </c>
      <c r="L10">
        <v>0</v>
      </c>
      <c r="M10">
        <v>5</v>
      </c>
      <c r="N10">
        <v>2</v>
      </c>
      <c r="O10">
        <v>6</v>
      </c>
      <c r="P10">
        <v>3</v>
      </c>
      <c r="Q10">
        <v>0</v>
      </c>
      <c r="R10">
        <v>0</v>
      </c>
      <c r="S10">
        <v>4</v>
      </c>
      <c r="T10">
        <v>2</v>
      </c>
      <c r="U10">
        <v>3</v>
      </c>
      <c r="V10">
        <v>3</v>
      </c>
      <c r="W10">
        <v>0</v>
      </c>
      <c r="X10">
        <v>0</v>
      </c>
      <c r="Y10">
        <v>3</v>
      </c>
      <c r="Z10">
        <v>0</v>
      </c>
      <c r="AA10">
        <v>4</v>
      </c>
      <c r="AB10">
        <v>0</v>
      </c>
      <c r="AC10">
        <v>0</v>
      </c>
      <c r="AD10">
        <v>0</v>
      </c>
      <c r="AE10">
        <v>6</v>
      </c>
      <c r="AF10">
        <v>0</v>
      </c>
      <c r="AG10">
        <v>1</v>
      </c>
      <c r="AH10">
        <v>2</v>
      </c>
      <c r="AI10">
        <v>4</v>
      </c>
      <c r="AJ10">
        <v>6</v>
      </c>
      <c r="AK10">
        <v>6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3</v>
      </c>
      <c r="AR10">
        <v>0</v>
      </c>
      <c r="AS10">
        <v>1</v>
      </c>
      <c r="AT10">
        <v>0</v>
      </c>
      <c r="AU10">
        <v>0</v>
      </c>
      <c r="AV10">
        <v>3</v>
      </c>
      <c r="AW10">
        <v>0</v>
      </c>
      <c r="AX10">
        <v>3</v>
      </c>
      <c r="AY10">
        <v>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8</v>
      </c>
      <c r="BF10">
        <v>2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2</v>
      </c>
      <c r="BM10">
        <v>2</v>
      </c>
      <c r="BN10">
        <v>3</v>
      </c>
      <c r="BO10">
        <v>0</v>
      </c>
      <c r="BP10">
        <v>0</v>
      </c>
      <c r="BQ10">
        <v>1</v>
      </c>
      <c r="BR10">
        <v>0</v>
      </c>
      <c r="BS10">
        <v>2</v>
      </c>
      <c r="BT10">
        <v>1</v>
      </c>
      <c r="BU10">
        <v>0</v>
      </c>
      <c r="BV10">
        <v>3</v>
      </c>
      <c r="BW10">
        <v>0</v>
      </c>
      <c r="BX10">
        <v>2</v>
      </c>
      <c r="BY10">
        <v>1</v>
      </c>
      <c r="BZ10">
        <v>0</v>
      </c>
      <c r="CA10">
        <v>0</v>
      </c>
      <c r="CB10">
        <v>3</v>
      </c>
      <c r="CC10">
        <v>2</v>
      </c>
      <c r="CD10">
        <v>1</v>
      </c>
      <c r="CE10">
        <v>0</v>
      </c>
      <c r="CF10">
        <v>0</v>
      </c>
      <c r="CG10">
        <v>6</v>
      </c>
      <c r="CH10">
        <v>2</v>
      </c>
      <c r="CI10">
        <v>7</v>
      </c>
      <c r="CJ10">
        <v>2</v>
      </c>
      <c r="CK10">
        <v>0</v>
      </c>
      <c r="CL10">
        <v>2</v>
      </c>
      <c r="CM10">
        <v>2</v>
      </c>
      <c r="CN10">
        <v>6</v>
      </c>
      <c r="CO10">
        <v>0</v>
      </c>
      <c r="CP10">
        <v>2</v>
      </c>
      <c r="CQ10">
        <v>0</v>
      </c>
      <c r="CR10">
        <v>0</v>
      </c>
      <c r="CS10">
        <v>0</v>
      </c>
      <c r="CT10">
        <v>0</v>
      </c>
      <c r="CU10">
        <v>2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5</v>
      </c>
      <c r="DB10">
        <v>0</v>
      </c>
      <c r="DC10">
        <v>2</v>
      </c>
      <c r="DD10">
        <v>9</v>
      </c>
      <c r="DE10">
        <v>0</v>
      </c>
    </row>
    <row r="11" spans="1:109" x14ac:dyDescent="0.3">
      <c r="A11" t="s">
        <v>27</v>
      </c>
      <c r="B11">
        <v>7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6</v>
      </c>
      <c r="K11">
        <v>1</v>
      </c>
      <c r="L11">
        <v>3</v>
      </c>
      <c r="M11">
        <v>7</v>
      </c>
      <c r="N11">
        <v>0</v>
      </c>
      <c r="O11">
        <v>0</v>
      </c>
      <c r="P11">
        <v>0</v>
      </c>
      <c r="Q11">
        <v>1</v>
      </c>
      <c r="R11">
        <v>6</v>
      </c>
      <c r="S11">
        <v>0</v>
      </c>
      <c r="T11">
        <v>3</v>
      </c>
      <c r="U11">
        <v>0</v>
      </c>
      <c r="V11">
        <v>0</v>
      </c>
      <c r="W11">
        <v>2</v>
      </c>
      <c r="X11">
        <v>1</v>
      </c>
      <c r="Y11">
        <v>1</v>
      </c>
      <c r="Z11">
        <v>0</v>
      </c>
      <c r="AA11">
        <v>3</v>
      </c>
      <c r="AB11">
        <v>5</v>
      </c>
      <c r="AC11">
        <v>5</v>
      </c>
      <c r="AD11">
        <v>0</v>
      </c>
      <c r="AE11">
        <v>0</v>
      </c>
      <c r="AF11">
        <v>0</v>
      </c>
      <c r="AG11">
        <v>3</v>
      </c>
      <c r="AH11">
        <v>0</v>
      </c>
      <c r="AI11">
        <v>3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</v>
      </c>
      <c r="AQ11">
        <v>6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4</v>
      </c>
      <c r="AX11">
        <v>4</v>
      </c>
      <c r="AY11">
        <v>2</v>
      </c>
      <c r="AZ11">
        <v>3</v>
      </c>
      <c r="BA11">
        <v>5</v>
      </c>
      <c r="BB11">
        <v>0</v>
      </c>
      <c r="BC11">
        <v>0</v>
      </c>
      <c r="BD11">
        <v>0</v>
      </c>
      <c r="BE11">
        <v>5</v>
      </c>
      <c r="BF11">
        <v>0</v>
      </c>
      <c r="BG11">
        <v>0</v>
      </c>
      <c r="BH11">
        <v>6</v>
      </c>
      <c r="BI11">
        <v>2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5</v>
      </c>
      <c r="BP11">
        <v>2</v>
      </c>
      <c r="BQ11">
        <v>6</v>
      </c>
      <c r="BR11">
        <v>0</v>
      </c>
      <c r="BS11">
        <v>6</v>
      </c>
      <c r="BT11">
        <v>7</v>
      </c>
      <c r="BU11">
        <v>2</v>
      </c>
      <c r="BV11">
        <v>0</v>
      </c>
      <c r="BW11">
        <v>4</v>
      </c>
      <c r="BX11">
        <v>4</v>
      </c>
      <c r="BY11">
        <v>2</v>
      </c>
      <c r="BZ11">
        <v>8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3</v>
      </c>
      <c r="CG11">
        <v>5</v>
      </c>
      <c r="CH11">
        <v>0</v>
      </c>
      <c r="CI11">
        <v>0</v>
      </c>
      <c r="CJ11">
        <v>0</v>
      </c>
      <c r="CK11">
        <v>4</v>
      </c>
      <c r="CL11">
        <v>0</v>
      </c>
      <c r="CM11">
        <v>0</v>
      </c>
      <c r="CN11">
        <v>5</v>
      </c>
      <c r="CO11">
        <v>2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5</v>
      </c>
      <c r="CW11">
        <v>0</v>
      </c>
      <c r="CX11">
        <v>3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3</v>
      </c>
      <c r="DE11">
        <v>0</v>
      </c>
    </row>
    <row r="12" spans="1:109" x14ac:dyDescent="0.3">
      <c r="A12" t="s">
        <v>30</v>
      </c>
      <c r="B12">
        <v>1</v>
      </c>
    </row>
    <row r="13" spans="1:109" x14ac:dyDescent="0.3">
      <c r="A13" t="s">
        <v>33</v>
      </c>
      <c r="B13">
        <v>3</v>
      </c>
      <c r="D13">
        <f>IF(D2&gt;0,VLOOKUP(D$1,$A$2:$B$16,2),0)</f>
        <v>2</v>
      </c>
      <c r="E13">
        <f t="shared" ref="E13:BP13" si="0">IF(E2&gt;0,VLOOKUP(E$1,$A$2:$B$16,2),0)</f>
        <v>0</v>
      </c>
      <c r="F13">
        <f t="shared" si="0"/>
        <v>2</v>
      </c>
      <c r="G13">
        <f t="shared" si="0"/>
        <v>2</v>
      </c>
      <c r="H13">
        <f t="shared" si="0"/>
        <v>0</v>
      </c>
      <c r="I13">
        <f t="shared" si="0"/>
        <v>0</v>
      </c>
      <c r="J13">
        <f t="shared" si="0"/>
        <v>2</v>
      </c>
      <c r="K13">
        <f t="shared" si="0"/>
        <v>2</v>
      </c>
      <c r="L13">
        <f t="shared" si="0"/>
        <v>0</v>
      </c>
      <c r="M13">
        <f t="shared" si="0"/>
        <v>2</v>
      </c>
      <c r="N13">
        <f t="shared" si="0"/>
        <v>0</v>
      </c>
      <c r="O13">
        <f t="shared" si="0"/>
        <v>2</v>
      </c>
      <c r="P13">
        <f t="shared" si="0"/>
        <v>0</v>
      </c>
      <c r="Q13">
        <f t="shared" si="0"/>
        <v>2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2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2</v>
      </c>
      <c r="AB13">
        <f t="shared" si="0"/>
        <v>2</v>
      </c>
      <c r="AC13">
        <f t="shared" si="0"/>
        <v>2</v>
      </c>
      <c r="AD13">
        <f t="shared" si="0"/>
        <v>2</v>
      </c>
      <c r="AE13">
        <f t="shared" si="0"/>
        <v>0</v>
      </c>
      <c r="AF13">
        <f t="shared" si="0"/>
        <v>4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4</v>
      </c>
      <c r="AK13">
        <f t="shared" si="0"/>
        <v>3</v>
      </c>
      <c r="AL13">
        <f t="shared" si="0"/>
        <v>3</v>
      </c>
      <c r="AM13">
        <f t="shared" si="0"/>
        <v>0</v>
      </c>
      <c r="AN13">
        <f t="shared" si="0"/>
        <v>3</v>
      </c>
      <c r="AO13">
        <f t="shared" si="0"/>
        <v>0</v>
      </c>
      <c r="AP13">
        <f t="shared" si="0"/>
        <v>3</v>
      </c>
      <c r="AQ13">
        <f t="shared" si="0"/>
        <v>3</v>
      </c>
      <c r="AR13">
        <f t="shared" si="0"/>
        <v>0</v>
      </c>
      <c r="AS13">
        <f t="shared" si="0"/>
        <v>0</v>
      </c>
      <c r="AT13">
        <f t="shared" si="0"/>
        <v>0</v>
      </c>
      <c r="AU13">
        <f t="shared" si="0"/>
        <v>3</v>
      </c>
      <c r="AV13">
        <f t="shared" si="0"/>
        <v>0</v>
      </c>
      <c r="AW13">
        <f t="shared" si="0"/>
        <v>3</v>
      </c>
      <c r="AX13">
        <f t="shared" si="0"/>
        <v>3</v>
      </c>
      <c r="AY13">
        <f t="shared" si="0"/>
        <v>7</v>
      </c>
      <c r="AZ13">
        <f t="shared" si="0"/>
        <v>7</v>
      </c>
      <c r="BA13">
        <f t="shared" si="0"/>
        <v>7</v>
      </c>
      <c r="BB13">
        <f t="shared" si="0"/>
        <v>0</v>
      </c>
      <c r="BC13">
        <f t="shared" si="0"/>
        <v>0</v>
      </c>
      <c r="BD13">
        <f t="shared" si="0"/>
        <v>0</v>
      </c>
      <c r="BE13">
        <f t="shared" si="0"/>
        <v>0</v>
      </c>
      <c r="BF13">
        <f t="shared" si="0"/>
        <v>0</v>
      </c>
      <c r="BG13">
        <f t="shared" si="0"/>
        <v>1</v>
      </c>
      <c r="BH13">
        <f t="shared" si="0"/>
        <v>1</v>
      </c>
      <c r="BI13">
        <f t="shared" si="0"/>
        <v>0</v>
      </c>
      <c r="BJ13">
        <f t="shared" si="0"/>
        <v>0</v>
      </c>
      <c r="BK13">
        <f t="shared" si="0"/>
        <v>1</v>
      </c>
      <c r="BL13">
        <f t="shared" si="0"/>
        <v>0</v>
      </c>
      <c r="BM13">
        <f t="shared" si="0"/>
        <v>1</v>
      </c>
      <c r="BN13">
        <f t="shared" si="0"/>
        <v>1</v>
      </c>
      <c r="BO13">
        <f t="shared" si="0"/>
        <v>1</v>
      </c>
      <c r="BP13">
        <f t="shared" si="0"/>
        <v>1</v>
      </c>
      <c r="BQ13">
        <f t="shared" ref="BQ13:DE13" si="1">IF(BQ2&gt;0,VLOOKUP(BQ$1,$A$2:$B$16,2),0)</f>
        <v>0</v>
      </c>
      <c r="BR13">
        <f t="shared" si="1"/>
        <v>0</v>
      </c>
      <c r="BS13">
        <f t="shared" si="1"/>
        <v>1</v>
      </c>
      <c r="BT13">
        <f t="shared" si="1"/>
        <v>0</v>
      </c>
      <c r="BU13">
        <f t="shared" si="1"/>
        <v>1</v>
      </c>
      <c r="BV13">
        <f t="shared" si="1"/>
        <v>1</v>
      </c>
      <c r="BW13">
        <f t="shared" si="1"/>
        <v>0</v>
      </c>
      <c r="BX13">
        <f t="shared" si="1"/>
        <v>0</v>
      </c>
      <c r="BY13">
        <f t="shared" si="1"/>
        <v>1</v>
      </c>
      <c r="BZ13">
        <f t="shared" si="1"/>
        <v>1</v>
      </c>
      <c r="CA13">
        <f t="shared" si="1"/>
        <v>1</v>
      </c>
      <c r="CB13">
        <f t="shared" si="1"/>
        <v>0</v>
      </c>
      <c r="CC13">
        <f t="shared" si="1"/>
        <v>0</v>
      </c>
      <c r="CD13">
        <f t="shared" si="1"/>
        <v>1</v>
      </c>
      <c r="CE13">
        <f t="shared" si="1"/>
        <v>1</v>
      </c>
      <c r="CF13">
        <f t="shared" si="1"/>
        <v>0</v>
      </c>
      <c r="CG13">
        <f t="shared" si="1"/>
        <v>1</v>
      </c>
      <c r="CH13">
        <f t="shared" si="1"/>
        <v>0</v>
      </c>
      <c r="CI13">
        <f t="shared" si="1"/>
        <v>1</v>
      </c>
      <c r="CJ13">
        <f t="shared" si="1"/>
        <v>0</v>
      </c>
      <c r="CK13">
        <f t="shared" si="1"/>
        <v>0</v>
      </c>
      <c r="CL13">
        <f t="shared" si="1"/>
        <v>0</v>
      </c>
      <c r="CM13">
        <f t="shared" si="1"/>
        <v>3</v>
      </c>
      <c r="CN13">
        <f t="shared" si="1"/>
        <v>3</v>
      </c>
      <c r="CO13">
        <f t="shared" si="1"/>
        <v>3</v>
      </c>
      <c r="CP13">
        <f t="shared" si="1"/>
        <v>0</v>
      </c>
      <c r="CQ13">
        <f t="shared" si="1"/>
        <v>3</v>
      </c>
      <c r="CR13">
        <f t="shared" si="1"/>
        <v>3</v>
      </c>
      <c r="CS13">
        <f t="shared" si="1"/>
        <v>0</v>
      </c>
      <c r="CT13">
        <f t="shared" si="1"/>
        <v>3</v>
      </c>
      <c r="CU13">
        <f t="shared" si="1"/>
        <v>3</v>
      </c>
      <c r="CV13">
        <f t="shared" si="1"/>
        <v>0</v>
      </c>
      <c r="CW13">
        <f t="shared" si="1"/>
        <v>0</v>
      </c>
      <c r="CX13">
        <f t="shared" si="1"/>
        <v>0</v>
      </c>
      <c r="CY13">
        <f t="shared" si="1"/>
        <v>7</v>
      </c>
      <c r="CZ13">
        <f t="shared" si="1"/>
        <v>7</v>
      </c>
      <c r="DA13">
        <f t="shared" si="1"/>
        <v>0</v>
      </c>
      <c r="DB13">
        <f t="shared" si="1"/>
        <v>7</v>
      </c>
      <c r="DC13">
        <f t="shared" si="1"/>
        <v>7</v>
      </c>
      <c r="DD13">
        <f t="shared" si="1"/>
        <v>7</v>
      </c>
      <c r="DE13">
        <f t="shared" si="1"/>
        <v>7</v>
      </c>
    </row>
    <row r="14" spans="1:109" x14ac:dyDescent="0.3">
      <c r="A14" t="s">
        <v>36</v>
      </c>
      <c r="B14">
        <v>3</v>
      </c>
      <c r="D14">
        <f t="shared" ref="D14:BO14" si="2">IF(D3&gt;0,VLOOKUP(D$1,$A$2:$B$16,2),0)</f>
        <v>0</v>
      </c>
      <c r="E14">
        <f t="shared" si="2"/>
        <v>0</v>
      </c>
      <c r="F14">
        <f t="shared" si="2"/>
        <v>2</v>
      </c>
      <c r="G14">
        <f t="shared" si="2"/>
        <v>2</v>
      </c>
      <c r="H14">
        <f t="shared" si="2"/>
        <v>0</v>
      </c>
      <c r="I14">
        <f t="shared" si="2"/>
        <v>0</v>
      </c>
      <c r="J14">
        <f t="shared" si="2"/>
        <v>2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2</v>
      </c>
      <c r="O14">
        <f t="shared" si="2"/>
        <v>0</v>
      </c>
      <c r="P14">
        <f t="shared" si="2"/>
        <v>2</v>
      </c>
      <c r="Q14">
        <f t="shared" si="2"/>
        <v>0</v>
      </c>
      <c r="R14">
        <f t="shared" si="2"/>
        <v>2</v>
      </c>
      <c r="S14">
        <f t="shared" si="2"/>
        <v>0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0</v>
      </c>
      <c r="X14">
        <f t="shared" si="2"/>
        <v>2</v>
      </c>
      <c r="Y14">
        <f t="shared" si="2"/>
        <v>2</v>
      </c>
      <c r="Z14">
        <f t="shared" si="2"/>
        <v>0</v>
      </c>
      <c r="AA14">
        <f t="shared" si="2"/>
        <v>2</v>
      </c>
      <c r="AB14">
        <f t="shared" si="2"/>
        <v>0</v>
      </c>
      <c r="AC14">
        <f t="shared" si="2"/>
        <v>0</v>
      </c>
      <c r="AD14">
        <f t="shared" si="2"/>
        <v>2</v>
      </c>
      <c r="AE14">
        <f t="shared" si="2"/>
        <v>4</v>
      </c>
      <c r="AF14">
        <f t="shared" si="2"/>
        <v>0</v>
      </c>
      <c r="AG14">
        <f t="shared" si="2"/>
        <v>4</v>
      </c>
      <c r="AH14">
        <f t="shared" si="2"/>
        <v>4</v>
      </c>
      <c r="AI14">
        <f t="shared" si="2"/>
        <v>0</v>
      </c>
      <c r="AJ14">
        <f t="shared" si="2"/>
        <v>4</v>
      </c>
      <c r="AK14">
        <f t="shared" si="2"/>
        <v>3</v>
      </c>
      <c r="AL14">
        <f t="shared" si="2"/>
        <v>3</v>
      </c>
      <c r="AM14">
        <f t="shared" si="2"/>
        <v>0</v>
      </c>
      <c r="AN14">
        <f t="shared" si="2"/>
        <v>3</v>
      </c>
      <c r="AO14">
        <f t="shared" si="2"/>
        <v>0</v>
      </c>
      <c r="AP14">
        <f t="shared" si="2"/>
        <v>0</v>
      </c>
      <c r="AQ14">
        <f t="shared" si="2"/>
        <v>3</v>
      </c>
      <c r="AR14">
        <f t="shared" si="2"/>
        <v>3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2"/>
        <v>0</v>
      </c>
      <c r="AX14">
        <f t="shared" si="2"/>
        <v>3</v>
      </c>
      <c r="AY14">
        <f t="shared" si="2"/>
        <v>7</v>
      </c>
      <c r="AZ14">
        <f t="shared" si="2"/>
        <v>7</v>
      </c>
      <c r="BA14">
        <f t="shared" si="2"/>
        <v>0</v>
      </c>
      <c r="BB14">
        <f t="shared" si="2"/>
        <v>0</v>
      </c>
      <c r="BC14">
        <f t="shared" si="2"/>
        <v>1</v>
      </c>
      <c r="BD14">
        <f t="shared" si="2"/>
        <v>1</v>
      </c>
      <c r="BE14">
        <f t="shared" si="2"/>
        <v>1</v>
      </c>
      <c r="BF14">
        <f t="shared" si="2"/>
        <v>0</v>
      </c>
      <c r="BG14">
        <f t="shared" si="2"/>
        <v>1</v>
      </c>
      <c r="BH14">
        <f t="shared" si="2"/>
        <v>1</v>
      </c>
      <c r="BI14">
        <f t="shared" si="2"/>
        <v>1</v>
      </c>
      <c r="BJ14">
        <f t="shared" si="2"/>
        <v>0</v>
      </c>
      <c r="BK14">
        <f t="shared" si="2"/>
        <v>0</v>
      </c>
      <c r="BL14">
        <f t="shared" si="2"/>
        <v>0</v>
      </c>
      <c r="BM14">
        <f t="shared" si="2"/>
        <v>1</v>
      </c>
      <c r="BN14">
        <f t="shared" si="2"/>
        <v>1</v>
      </c>
      <c r="BO14">
        <f t="shared" si="2"/>
        <v>1</v>
      </c>
      <c r="BP14">
        <f t="shared" ref="BP14:DE14" si="3">IF(BP3&gt;0,VLOOKUP(BP$1,$A$2:$B$16,2),0)</f>
        <v>1</v>
      </c>
      <c r="BQ14">
        <f t="shared" si="3"/>
        <v>1</v>
      </c>
      <c r="BR14">
        <f t="shared" si="3"/>
        <v>1</v>
      </c>
      <c r="BS14">
        <f t="shared" si="3"/>
        <v>0</v>
      </c>
      <c r="BT14">
        <f t="shared" si="3"/>
        <v>1</v>
      </c>
      <c r="BU14">
        <f t="shared" si="3"/>
        <v>1</v>
      </c>
      <c r="BV14">
        <f t="shared" si="3"/>
        <v>1</v>
      </c>
      <c r="BW14">
        <f t="shared" si="3"/>
        <v>1</v>
      </c>
      <c r="BX14">
        <f t="shared" si="3"/>
        <v>0</v>
      </c>
      <c r="BY14">
        <f t="shared" si="3"/>
        <v>0</v>
      </c>
      <c r="BZ14">
        <f t="shared" si="3"/>
        <v>1</v>
      </c>
      <c r="CA14">
        <f t="shared" si="3"/>
        <v>1</v>
      </c>
      <c r="CB14">
        <f t="shared" si="3"/>
        <v>0</v>
      </c>
      <c r="CC14">
        <f t="shared" si="3"/>
        <v>1</v>
      </c>
      <c r="CD14">
        <f t="shared" si="3"/>
        <v>0</v>
      </c>
      <c r="CE14">
        <f t="shared" si="3"/>
        <v>1</v>
      </c>
      <c r="CF14">
        <f t="shared" si="3"/>
        <v>1</v>
      </c>
      <c r="CG14">
        <f t="shared" si="3"/>
        <v>1</v>
      </c>
      <c r="CH14">
        <f t="shared" si="3"/>
        <v>1</v>
      </c>
      <c r="CI14">
        <f t="shared" si="3"/>
        <v>1</v>
      </c>
      <c r="CJ14">
        <f t="shared" si="3"/>
        <v>1</v>
      </c>
      <c r="CK14">
        <f t="shared" si="3"/>
        <v>0</v>
      </c>
      <c r="CL14">
        <f t="shared" si="3"/>
        <v>3</v>
      </c>
      <c r="CM14">
        <f t="shared" si="3"/>
        <v>3</v>
      </c>
      <c r="CN14">
        <f t="shared" si="3"/>
        <v>3</v>
      </c>
      <c r="CO14">
        <f t="shared" si="3"/>
        <v>0</v>
      </c>
      <c r="CP14">
        <f t="shared" si="3"/>
        <v>3</v>
      </c>
      <c r="CQ14">
        <f t="shared" si="3"/>
        <v>0</v>
      </c>
      <c r="CR14">
        <f t="shared" si="3"/>
        <v>3</v>
      </c>
      <c r="CS14">
        <f t="shared" si="3"/>
        <v>0</v>
      </c>
      <c r="CT14">
        <f t="shared" si="3"/>
        <v>0</v>
      </c>
      <c r="CU14">
        <f t="shared" si="3"/>
        <v>3</v>
      </c>
      <c r="CV14">
        <f t="shared" si="3"/>
        <v>0</v>
      </c>
      <c r="CW14">
        <f t="shared" si="3"/>
        <v>0</v>
      </c>
      <c r="CX14">
        <f t="shared" si="3"/>
        <v>3</v>
      </c>
      <c r="CY14">
        <f t="shared" si="3"/>
        <v>0</v>
      </c>
      <c r="CZ14">
        <f t="shared" si="3"/>
        <v>7</v>
      </c>
      <c r="DA14">
        <f t="shared" si="3"/>
        <v>0</v>
      </c>
      <c r="DB14">
        <f t="shared" si="3"/>
        <v>7</v>
      </c>
      <c r="DC14">
        <f t="shared" si="3"/>
        <v>0</v>
      </c>
      <c r="DD14">
        <f t="shared" si="3"/>
        <v>7</v>
      </c>
      <c r="DE14">
        <f t="shared" si="3"/>
        <v>7</v>
      </c>
    </row>
    <row r="15" spans="1:109" x14ac:dyDescent="0.3">
      <c r="A15" t="s">
        <v>39</v>
      </c>
      <c r="B15">
        <v>7</v>
      </c>
      <c r="D15">
        <f t="shared" ref="D15:BO15" si="4">IF(D4&gt;0,VLOOKUP(D$1,$A$2:$B$16,2),0)</f>
        <v>2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2</v>
      </c>
      <c r="J15">
        <f t="shared" si="4"/>
        <v>2</v>
      </c>
      <c r="K15">
        <f t="shared" si="4"/>
        <v>2</v>
      </c>
      <c r="L15">
        <f t="shared" si="4"/>
        <v>2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2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2</v>
      </c>
      <c r="W15">
        <f t="shared" si="4"/>
        <v>2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4</v>
      </c>
      <c r="AF15">
        <f t="shared" si="4"/>
        <v>4</v>
      </c>
      <c r="AG15">
        <f t="shared" si="4"/>
        <v>4</v>
      </c>
      <c r="AH15">
        <f t="shared" si="4"/>
        <v>4</v>
      </c>
      <c r="AI15">
        <f t="shared" si="4"/>
        <v>0</v>
      </c>
      <c r="AJ15">
        <f t="shared" si="4"/>
        <v>0</v>
      </c>
      <c r="AK15">
        <f t="shared" si="4"/>
        <v>3</v>
      </c>
      <c r="AL15">
        <f t="shared" si="4"/>
        <v>3</v>
      </c>
      <c r="AM15">
        <f t="shared" si="4"/>
        <v>3</v>
      </c>
      <c r="AN15">
        <f t="shared" si="4"/>
        <v>0</v>
      </c>
      <c r="AO15">
        <f t="shared" si="4"/>
        <v>0</v>
      </c>
      <c r="AP15">
        <f t="shared" si="4"/>
        <v>0</v>
      </c>
      <c r="AQ15">
        <f t="shared" si="4"/>
        <v>3</v>
      </c>
      <c r="AR15">
        <f t="shared" si="4"/>
        <v>3</v>
      </c>
      <c r="AS15">
        <f t="shared" si="4"/>
        <v>0</v>
      </c>
      <c r="AT15">
        <f t="shared" si="4"/>
        <v>3</v>
      </c>
      <c r="AU15">
        <f t="shared" si="4"/>
        <v>3</v>
      </c>
      <c r="AV15">
        <f t="shared" si="4"/>
        <v>3</v>
      </c>
      <c r="AW15">
        <f t="shared" si="4"/>
        <v>0</v>
      </c>
      <c r="AX15">
        <f t="shared" si="4"/>
        <v>3</v>
      </c>
      <c r="AY15">
        <f t="shared" si="4"/>
        <v>0</v>
      </c>
      <c r="AZ15">
        <f t="shared" si="4"/>
        <v>0</v>
      </c>
      <c r="BA15">
        <f t="shared" si="4"/>
        <v>0</v>
      </c>
      <c r="BB15">
        <f t="shared" si="4"/>
        <v>7</v>
      </c>
      <c r="BC15">
        <f t="shared" si="4"/>
        <v>0</v>
      </c>
      <c r="BD15">
        <f t="shared" si="4"/>
        <v>0</v>
      </c>
      <c r="BE15">
        <f t="shared" si="4"/>
        <v>1</v>
      </c>
      <c r="BF15">
        <f t="shared" si="4"/>
        <v>0</v>
      </c>
      <c r="BG15">
        <f t="shared" si="4"/>
        <v>0</v>
      </c>
      <c r="BH15">
        <f t="shared" si="4"/>
        <v>1</v>
      </c>
      <c r="BI15">
        <f t="shared" si="4"/>
        <v>1</v>
      </c>
      <c r="BJ15">
        <f t="shared" si="4"/>
        <v>0</v>
      </c>
      <c r="BK15">
        <f t="shared" si="4"/>
        <v>0</v>
      </c>
      <c r="BL15">
        <f t="shared" si="4"/>
        <v>0</v>
      </c>
      <c r="BM15">
        <f t="shared" si="4"/>
        <v>0</v>
      </c>
      <c r="BN15">
        <f t="shared" si="4"/>
        <v>0</v>
      </c>
      <c r="BO15">
        <f t="shared" si="4"/>
        <v>1</v>
      </c>
      <c r="BP15">
        <f t="shared" ref="BP15:DE15" si="5">IF(BP4&gt;0,VLOOKUP(BP$1,$A$2:$B$16,2),0)</f>
        <v>1</v>
      </c>
      <c r="BQ15">
        <f t="shared" si="5"/>
        <v>1</v>
      </c>
      <c r="BR15">
        <f t="shared" si="5"/>
        <v>1</v>
      </c>
      <c r="BS15">
        <f t="shared" si="5"/>
        <v>1</v>
      </c>
      <c r="BT15">
        <f t="shared" si="5"/>
        <v>1</v>
      </c>
      <c r="BU15">
        <f t="shared" si="5"/>
        <v>0</v>
      </c>
      <c r="BV15">
        <f t="shared" si="5"/>
        <v>1</v>
      </c>
      <c r="BW15">
        <f t="shared" si="5"/>
        <v>1</v>
      </c>
      <c r="BX15">
        <f t="shared" si="5"/>
        <v>1</v>
      </c>
      <c r="BY15">
        <f t="shared" si="5"/>
        <v>1</v>
      </c>
      <c r="BZ15">
        <f t="shared" si="5"/>
        <v>1</v>
      </c>
      <c r="CA15">
        <f t="shared" si="5"/>
        <v>1</v>
      </c>
      <c r="CB15">
        <f t="shared" si="5"/>
        <v>1</v>
      </c>
      <c r="CC15">
        <f t="shared" si="5"/>
        <v>0</v>
      </c>
      <c r="CD15">
        <f t="shared" si="5"/>
        <v>1</v>
      </c>
      <c r="CE15">
        <f t="shared" si="5"/>
        <v>0</v>
      </c>
      <c r="CF15">
        <f t="shared" si="5"/>
        <v>0</v>
      </c>
      <c r="CG15">
        <f t="shared" si="5"/>
        <v>1</v>
      </c>
      <c r="CH15">
        <f t="shared" si="5"/>
        <v>0</v>
      </c>
      <c r="CI15">
        <f t="shared" si="5"/>
        <v>1</v>
      </c>
      <c r="CJ15">
        <f t="shared" si="5"/>
        <v>0</v>
      </c>
      <c r="CK15">
        <f t="shared" si="5"/>
        <v>0</v>
      </c>
      <c r="CL15">
        <f t="shared" si="5"/>
        <v>3</v>
      </c>
      <c r="CM15">
        <f t="shared" si="5"/>
        <v>3</v>
      </c>
      <c r="CN15">
        <f t="shared" si="5"/>
        <v>3</v>
      </c>
      <c r="CO15">
        <f t="shared" si="5"/>
        <v>0</v>
      </c>
      <c r="CP15">
        <f t="shared" si="5"/>
        <v>3</v>
      </c>
      <c r="CQ15">
        <f t="shared" si="5"/>
        <v>0</v>
      </c>
      <c r="CR15">
        <f t="shared" si="5"/>
        <v>0</v>
      </c>
      <c r="CS15">
        <f t="shared" si="5"/>
        <v>3</v>
      </c>
      <c r="CT15">
        <f t="shared" si="5"/>
        <v>0</v>
      </c>
      <c r="CU15">
        <f t="shared" si="5"/>
        <v>0</v>
      </c>
      <c r="CV15">
        <f t="shared" si="5"/>
        <v>3</v>
      </c>
      <c r="CW15">
        <f t="shared" si="5"/>
        <v>3</v>
      </c>
      <c r="CX15">
        <f t="shared" si="5"/>
        <v>0</v>
      </c>
      <c r="CY15">
        <f t="shared" si="5"/>
        <v>7</v>
      </c>
      <c r="CZ15">
        <f t="shared" si="5"/>
        <v>7</v>
      </c>
      <c r="DA15">
        <f t="shared" si="5"/>
        <v>0</v>
      </c>
      <c r="DB15">
        <f t="shared" si="5"/>
        <v>0</v>
      </c>
      <c r="DC15">
        <f t="shared" si="5"/>
        <v>7</v>
      </c>
      <c r="DD15">
        <f t="shared" si="5"/>
        <v>7</v>
      </c>
      <c r="DE15">
        <f t="shared" si="5"/>
        <v>7</v>
      </c>
    </row>
    <row r="16" spans="1:109" x14ac:dyDescent="0.3">
      <c r="A16" t="s">
        <v>42</v>
      </c>
      <c r="B16">
        <v>7</v>
      </c>
      <c r="D16">
        <f t="shared" ref="D16:BO16" si="6">IF(D5&gt;0,VLOOKUP(D$1,$A$2:$B$16,2),0)</f>
        <v>2</v>
      </c>
      <c r="E16">
        <f t="shared" si="6"/>
        <v>2</v>
      </c>
      <c r="F16">
        <f t="shared" si="6"/>
        <v>0</v>
      </c>
      <c r="G16">
        <f t="shared" si="6"/>
        <v>2</v>
      </c>
      <c r="H16">
        <f t="shared" si="6"/>
        <v>0</v>
      </c>
      <c r="I16">
        <f t="shared" si="6"/>
        <v>0</v>
      </c>
      <c r="J16">
        <f t="shared" si="6"/>
        <v>2</v>
      </c>
      <c r="K16">
        <f t="shared" si="6"/>
        <v>0</v>
      </c>
      <c r="L16">
        <f t="shared" si="6"/>
        <v>0</v>
      </c>
      <c r="M16">
        <f t="shared" si="6"/>
        <v>2</v>
      </c>
      <c r="N16">
        <f t="shared" si="6"/>
        <v>2</v>
      </c>
      <c r="O16">
        <f t="shared" si="6"/>
        <v>0</v>
      </c>
      <c r="P16">
        <f t="shared" si="6"/>
        <v>2</v>
      </c>
      <c r="Q16">
        <f t="shared" si="6"/>
        <v>2</v>
      </c>
      <c r="R16">
        <f t="shared" si="6"/>
        <v>0</v>
      </c>
      <c r="S16">
        <f t="shared" si="6"/>
        <v>2</v>
      </c>
      <c r="T16">
        <f t="shared" si="6"/>
        <v>2</v>
      </c>
      <c r="U16">
        <f t="shared" si="6"/>
        <v>2</v>
      </c>
      <c r="V16">
        <f t="shared" si="6"/>
        <v>2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2</v>
      </c>
      <c r="AA16">
        <f t="shared" si="6"/>
        <v>2</v>
      </c>
      <c r="AB16">
        <f t="shared" si="6"/>
        <v>2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4</v>
      </c>
      <c r="AI16">
        <f t="shared" si="6"/>
        <v>0</v>
      </c>
      <c r="AJ16">
        <f t="shared" si="6"/>
        <v>0</v>
      </c>
      <c r="AK16">
        <f t="shared" si="6"/>
        <v>3</v>
      </c>
      <c r="AL16">
        <f t="shared" si="6"/>
        <v>3</v>
      </c>
      <c r="AM16">
        <f t="shared" si="6"/>
        <v>3</v>
      </c>
      <c r="AN16">
        <f t="shared" si="6"/>
        <v>3</v>
      </c>
      <c r="AO16">
        <f t="shared" si="6"/>
        <v>3</v>
      </c>
      <c r="AP16">
        <f t="shared" si="6"/>
        <v>0</v>
      </c>
      <c r="AQ16">
        <f t="shared" si="6"/>
        <v>3</v>
      </c>
      <c r="AR16">
        <f t="shared" si="6"/>
        <v>3</v>
      </c>
      <c r="AS16">
        <f t="shared" si="6"/>
        <v>0</v>
      </c>
      <c r="AT16">
        <f t="shared" si="6"/>
        <v>3</v>
      </c>
      <c r="AU16">
        <f t="shared" si="6"/>
        <v>3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7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1</v>
      </c>
      <c r="BD16">
        <f t="shared" si="6"/>
        <v>0</v>
      </c>
      <c r="BE16">
        <f t="shared" si="6"/>
        <v>1</v>
      </c>
      <c r="BF16">
        <f t="shared" si="6"/>
        <v>0</v>
      </c>
      <c r="BG16">
        <f t="shared" si="6"/>
        <v>1</v>
      </c>
      <c r="BH16">
        <f t="shared" si="6"/>
        <v>1</v>
      </c>
      <c r="BI16">
        <f t="shared" si="6"/>
        <v>0</v>
      </c>
      <c r="BJ16">
        <f t="shared" si="6"/>
        <v>1</v>
      </c>
      <c r="BK16">
        <f t="shared" si="6"/>
        <v>0</v>
      </c>
      <c r="BL16">
        <f t="shared" si="6"/>
        <v>0</v>
      </c>
      <c r="BM16">
        <f t="shared" si="6"/>
        <v>1</v>
      </c>
      <c r="BN16">
        <f t="shared" si="6"/>
        <v>1</v>
      </c>
      <c r="BO16">
        <f t="shared" si="6"/>
        <v>0</v>
      </c>
      <c r="BP16">
        <f t="shared" ref="BP16:DE16" si="7">IF(BP5&gt;0,VLOOKUP(BP$1,$A$2:$B$16,2),0)</f>
        <v>0</v>
      </c>
      <c r="BQ16">
        <f t="shared" si="7"/>
        <v>1</v>
      </c>
      <c r="BR16">
        <f t="shared" si="7"/>
        <v>0</v>
      </c>
      <c r="BS16">
        <f t="shared" si="7"/>
        <v>1</v>
      </c>
      <c r="BT16">
        <f t="shared" si="7"/>
        <v>1</v>
      </c>
      <c r="BU16">
        <f t="shared" si="7"/>
        <v>1</v>
      </c>
      <c r="BV16">
        <f t="shared" si="7"/>
        <v>0</v>
      </c>
      <c r="BW16">
        <f t="shared" si="7"/>
        <v>0</v>
      </c>
      <c r="BX16">
        <f t="shared" si="7"/>
        <v>0</v>
      </c>
      <c r="BY16">
        <f t="shared" si="7"/>
        <v>0</v>
      </c>
      <c r="BZ16">
        <f t="shared" si="7"/>
        <v>0</v>
      </c>
      <c r="CA16">
        <f t="shared" si="7"/>
        <v>0</v>
      </c>
      <c r="CB16">
        <f t="shared" si="7"/>
        <v>1</v>
      </c>
      <c r="CC16">
        <f t="shared" si="7"/>
        <v>1</v>
      </c>
      <c r="CD16">
        <f t="shared" si="7"/>
        <v>1</v>
      </c>
      <c r="CE16">
        <f t="shared" si="7"/>
        <v>0</v>
      </c>
      <c r="CF16">
        <f t="shared" si="7"/>
        <v>1</v>
      </c>
      <c r="CG16">
        <f t="shared" si="7"/>
        <v>0</v>
      </c>
      <c r="CH16">
        <f t="shared" si="7"/>
        <v>1</v>
      </c>
      <c r="CI16">
        <f t="shared" si="7"/>
        <v>1</v>
      </c>
      <c r="CJ16">
        <f t="shared" si="7"/>
        <v>0</v>
      </c>
      <c r="CK16">
        <f t="shared" si="7"/>
        <v>0</v>
      </c>
      <c r="CL16">
        <f t="shared" si="7"/>
        <v>0</v>
      </c>
      <c r="CM16">
        <f t="shared" si="7"/>
        <v>3</v>
      </c>
      <c r="CN16">
        <f t="shared" si="7"/>
        <v>0</v>
      </c>
      <c r="CO16">
        <f t="shared" si="7"/>
        <v>3</v>
      </c>
      <c r="CP16">
        <f t="shared" si="7"/>
        <v>3</v>
      </c>
      <c r="CQ16">
        <f t="shared" si="7"/>
        <v>3</v>
      </c>
      <c r="CR16">
        <f t="shared" si="7"/>
        <v>0</v>
      </c>
      <c r="CS16">
        <f t="shared" si="7"/>
        <v>0</v>
      </c>
      <c r="CT16">
        <f t="shared" si="7"/>
        <v>3</v>
      </c>
      <c r="CU16">
        <f t="shared" si="7"/>
        <v>0</v>
      </c>
      <c r="CV16">
        <f t="shared" si="7"/>
        <v>3</v>
      </c>
      <c r="CW16">
        <f t="shared" si="7"/>
        <v>0</v>
      </c>
      <c r="CX16">
        <f t="shared" si="7"/>
        <v>3</v>
      </c>
      <c r="CY16">
        <f t="shared" si="7"/>
        <v>0</v>
      </c>
      <c r="CZ16">
        <f t="shared" si="7"/>
        <v>0</v>
      </c>
      <c r="DA16">
        <f t="shared" si="7"/>
        <v>7</v>
      </c>
      <c r="DB16">
        <f t="shared" si="7"/>
        <v>7</v>
      </c>
      <c r="DC16">
        <f t="shared" si="7"/>
        <v>7</v>
      </c>
      <c r="DD16">
        <f t="shared" si="7"/>
        <v>7</v>
      </c>
      <c r="DE16">
        <f t="shared" si="7"/>
        <v>0</v>
      </c>
    </row>
    <row r="17" spans="4:109" x14ac:dyDescent="0.3">
      <c r="D17">
        <f t="shared" ref="D17:BO17" si="8">IF(D6&gt;0,VLOOKUP(D$1,$A$2:$B$16,2),0)</f>
        <v>2</v>
      </c>
      <c r="E17">
        <f t="shared" si="8"/>
        <v>0</v>
      </c>
      <c r="F17">
        <f t="shared" si="8"/>
        <v>2</v>
      </c>
      <c r="G17">
        <f t="shared" si="8"/>
        <v>2</v>
      </c>
      <c r="H17">
        <f t="shared" si="8"/>
        <v>2</v>
      </c>
      <c r="I17">
        <f t="shared" si="8"/>
        <v>0</v>
      </c>
      <c r="J17">
        <f t="shared" si="8"/>
        <v>2</v>
      </c>
      <c r="K17">
        <f t="shared" si="8"/>
        <v>0</v>
      </c>
      <c r="L17">
        <f t="shared" si="8"/>
        <v>0</v>
      </c>
      <c r="M17">
        <f t="shared" si="8"/>
        <v>2</v>
      </c>
      <c r="N17">
        <f t="shared" si="8"/>
        <v>0</v>
      </c>
      <c r="O17">
        <f t="shared" si="8"/>
        <v>2</v>
      </c>
      <c r="P17">
        <f t="shared" si="8"/>
        <v>0</v>
      </c>
      <c r="Q17">
        <f t="shared" si="8"/>
        <v>0</v>
      </c>
      <c r="R17">
        <f t="shared" si="8"/>
        <v>2</v>
      </c>
      <c r="S17">
        <f t="shared" si="8"/>
        <v>2</v>
      </c>
      <c r="T17">
        <f t="shared" si="8"/>
        <v>0</v>
      </c>
      <c r="U17">
        <f t="shared" si="8"/>
        <v>2</v>
      </c>
      <c r="V17">
        <f t="shared" si="8"/>
        <v>2</v>
      </c>
      <c r="W17">
        <f t="shared" si="8"/>
        <v>2</v>
      </c>
      <c r="X17">
        <f t="shared" si="8"/>
        <v>2</v>
      </c>
      <c r="Y17">
        <f t="shared" si="8"/>
        <v>2</v>
      </c>
      <c r="Z17">
        <f t="shared" si="8"/>
        <v>0</v>
      </c>
      <c r="AA17">
        <f t="shared" si="8"/>
        <v>0</v>
      </c>
      <c r="AB17">
        <f t="shared" si="8"/>
        <v>2</v>
      </c>
      <c r="AC17">
        <f t="shared" si="8"/>
        <v>2</v>
      </c>
      <c r="AD17">
        <f t="shared" si="8"/>
        <v>2</v>
      </c>
      <c r="AE17">
        <f t="shared" si="8"/>
        <v>4</v>
      </c>
      <c r="AF17">
        <f t="shared" si="8"/>
        <v>4</v>
      </c>
      <c r="AG17">
        <f t="shared" si="8"/>
        <v>0</v>
      </c>
      <c r="AH17">
        <f t="shared" si="8"/>
        <v>4</v>
      </c>
      <c r="AI17">
        <f t="shared" si="8"/>
        <v>4</v>
      </c>
      <c r="AJ17">
        <f t="shared" si="8"/>
        <v>4</v>
      </c>
      <c r="AK17">
        <f t="shared" si="8"/>
        <v>3</v>
      </c>
      <c r="AL17">
        <f t="shared" si="8"/>
        <v>0</v>
      </c>
      <c r="AM17">
        <f t="shared" si="8"/>
        <v>0</v>
      </c>
      <c r="AN17">
        <f t="shared" si="8"/>
        <v>0</v>
      </c>
      <c r="AO17">
        <f t="shared" si="8"/>
        <v>0</v>
      </c>
      <c r="AP17">
        <f t="shared" si="8"/>
        <v>0</v>
      </c>
      <c r="AQ17">
        <f t="shared" si="8"/>
        <v>3</v>
      </c>
      <c r="AR17">
        <f t="shared" si="8"/>
        <v>3</v>
      </c>
      <c r="AS17">
        <f t="shared" si="8"/>
        <v>0</v>
      </c>
      <c r="AT17">
        <f t="shared" si="8"/>
        <v>3</v>
      </c>
      <c r="AU17">
        <f t="shared" si="8"/>
        <v>3</v>
      </c>
      <c r="AV17">
        <f t="shared" si="8"/>
        <v>3</v>
      </c>
      <c r="AW17">
        <f t="shared" si="8"/>
        <v>3</v>
      </c>
      <c r="AX17">
        <f t="shared" si="8"/>
        <v>3</v>
      </c>
      <c r="AY17">
        <f t="shared" si="8"/>
        <v>7</v>
      </c>
      <c r="AZ17">
        <f t="shared" si="8"/>
        <v>0</v>
      </c>
      <c r="BA17">
        <f t="shared" si="8"/>
        <v>7</v>
      </c>
      <c r="BB17">
        <f t="shared" si="8"/>
        <v>7</v>
      </c>
      <c r="BC17">
        <f t="shared" si="8"/>
        <v>1</v>
      </c>
      <c r="BD17">
        <f t="shared" si="8"/>
        <v>1</v>
      </c>
      <c r="BE17">
        <f t="shared" si="8"/>
        <v>1</v>
      </c>
      <c r="BF17">
        <f t="shared" si="8"/>
        <v>0</v>
      </c>
      <c r="BG17">
        <f t="shared" si="8"/>
        <v>0</v>
      </c>
      <c r="BH17">
        <f t="shared" si="8"/>
        <v>0</v>
      </c>
      <c r="BI17">
        <f t="shared" si="8"/>
        <v>1</v>
      </c>
      <c r="BJ17">
        <f t="shared" si="8"/>
        <v>1</v>
      </c>
      <c r="BK17">
        <f t="shared" si="8"/>
        <v>0</v>
      </c>
      <c r="BL17">
        <f t="shared" si="8"/>
        <v>0</v>
      </c>
      <c r="BM17">
        <f t="shared" si="8"/>
        <v>0</v>
      </c>
      <c r="BN17">
        <f t="shared" si="8"/>
        <v>1</v>
      </c>
      <c r="BO17">
        <f t="shared" si="8"/>
        <v>0</v>
      </c>
      <c r="BP17">
        <f t="shared" ref="BP17:DE17" si="9">IF(BP6&gt;0,VLOOKUP(BP$1,$A$2:$B$16,2),0)</f>
        <v>1</v>
      </c>
      <c r="BQ17">
        <f t="shared" si="9"/>
        <v>0</v>
      </c>
      <c r="BR17">
        <f t="shared" si="9"/>
        <v>1</v>
      </c>
      <c r="BS17">
        <f t="shared" si="9"/>
        <v>0</v>
      </c>
      <c r="BT17">
        <f t="shared" si="9"/>
        <v>1</v>
      </c>
      <c r="BU17">
        <f t="shared" si="9"/>
        <v>1</v>
      </c>
      <c r="BV17">
        <f t="shared" si="9"/>
        <v>1</v>
      </c>
      <c r="BW17">
        <f t="shared" si="9"/>
        <v>1</v>
      </c>
      <c r="BX17">
        <f t="shared" si="9"/>
        <v>1</v>
      </c>
      <c r="BY17">
        <f t="shared" si="9"/>
        <v>1</v>
      </c>
      <c r="BZ17">
        <f t="shared" si="9"/>
        <v>1</v>
      </c>
      <c r="CA17">
        <f t="shared" si="9"/>
        <v>1</v>
      </c>
      <c r="CB17">
        <f t="shared" si="9"/>
        <v>0</v>
      </c>
      <c r="CC17">
        <f t="shared" si="9"/>
        <v>0</v>
      </c>
      <c r="CD17">
        <f t="shared" si="9"/>
        <v>0</v>
      </c>
      <c r="CE17">
        <f t="shared" si="9"/>
        <v>1</v>
      </c>
      <c r="CF17">
        <f t="shared" si="9"/>
        <v>0</v>
      </c>
      <c r="CG17">
        <f t="shared" si="9"/>
        <v>1</v>
      </c>
      <c r="CH17">
        <f t="shared" si="9"/>
        <v>0</v>
      </c>
      <c r="CI17">
        <f t="shared" si="9"/>
        <v>1</v>
      </c>
      <c r="CJ17">
        <f t="shared" si="9"/>
        <v>1</v>
      </c>
      <c r="CK17">
        <f t="shared" si="9"/>
        <v>0</v>
      </c>
      <c r="CL17">
        <f t="shared" si="9"/>
        <v>0</v>
      </c>
      <c r="CM17">
        <f t="shared" si="9"/>
        <v>3</v>
      </c>
      <c r="CN17">
        <f t="shared" si="9"/>
        <v>0</v>
      </c>
      <c r="CO17">
        <f t="shared" si="9"/>
        <v>3</v>
      </c>
      <c r="CP17">
        <f t="shared" si="9"/>
        <v>0</v>
      </c>
      <c r="CQ17">
        <f t="shared" si="9"/>
        <v>3</v>
      </c>
      <c r="CR17">
        <f t="shared" si="9"/>
        <v>0</v>
      </c>
      <c r="CS17">
        <f t="shared" si="9"/>
        <v>0</v>
      </c>
      <c r="CT17">
        <f t="shared" si="9"/>
        <v>0</v>
      </c>
      <c r="CU17">
        <f t="shared" si="9"/>
        <v>0</v>
      </c>
      <c r="CV17">
        <f t="shared" si="9"/>
        <v>3</v>
      </c>
      <c r="CW17">
        <f t="shared" si="9"/>
        <v>3</v>
      </c>
      <c r="CX17">
        <f t="shared" si="9"/>
        <v>0</v>
      </c>
      <c r="CY17">
        <f t="shared" si="9"/>
        <v>7</v>
      </c>
      <c r="CZ17">
        <f t="shared" si="9"/>
        <v>0</v>
      </c>
      <c r="DA17">
        <f t="shared" si="9"/>
        <v>7</v>
      </c>
      <c r="DB17">
        <f t="shared" si="9"/>
        <v>7</v>
      </c>
      <c r="DC17">
        <f t="shared" si="9"/>
        <v>0</v>
      </c>
      <c r="DD17">
        <f t="shared" si="9"/>
        <v>0</v>
      </c>
      <c r="DE17">
        <f t="shared" si="9"/>
        <v>0</v>
      </c>
    </row>
    <row r="18" spans="4:109" x14ac:dyDescent="0.3">
      <c r="D18">
        <f t="shared" ref="D18:BO18" si="10">IF(D7&gt;0,VLOOKUP(D$1,$A$2:$B$16,2),0)</f>
        <v>2</v>
      </c>
      <c r="E18">
        <f t="shared" si="10"/>
        <v>0</v>
      </c>
      <c r="F18">
        <f t="shared" si="10"/>
        <v>2</v>
      </c>
      <c r="G18">
        <f t="shared" si="10"/>
        <v>2</v>
      </c>
      <c r="H18">
        <f t="shared" si="10"/>
        <v>0</v>
      </c>
      <c r="I18">
        <f t="shared" si="10"/>
        <v>0</v>
      </c>
      <c r="J18">
        <f t="shared" si="10"/>
        <v>0</v>
      </c>
      <c r="K18">
        <f t="shared" si="10"/>
        <v>0</v>
      </c>
      <c r="L18">
        <f t="shared" si="10"/>
        <v>0</v>
      </c>
      <c r="M18">
        <f t="shared" si="10"/>
        <v>2</v>
      </c>
      <c r="N18">
        <f t="shared" si="10"/>
        <v>2</v>
      </c>
      <c r="O18">
        <f t="shared" si="10"/>
        <v>2</v>
      </c>
      <c r="P18">
        <f t="shared" si="10"/>
        <v>0</v>
      </c>
      <c r="Q18">
        <f t="shared" si="10"/>
        <v>0</v>
      </c>
      <c r="R18">
        <f t="shared" si="10"/>
        <v>0</v>
      </c>
      <c r="S18">
        <f t="shared" si="10"/>
        <v>0</v>
      </c>
      <c r="T18">
        <f t="shared" si="10"/>
        <v>0</v>
      </c>
      <c r="U18">
        <f t="shared" si="10"/>
        <v>0</v>
      </c>
      <c r="V18">
        <f t="shared" si="10"/>
        <v>2</v>
      </c>
      <c r="W18">
        <f t="shared" si="10"/>
        <v>0</v>
      </c>
      <c r="X18">
        <f t="shared" si="10"/>
        <v>2</v>
      </c>
      <c r="Y18">
        <f t="shared" si="10"/>
        <v>0</v>
      </c>
      <c r="Z18">
        <f t="shared" si="10"/>
        <v>2</v>
      </c>
      <c r="AA18">
        <f t="shared" si="10"/>
        <v>2</v>
      </c>
      <c r="AB18">
        <f t="shared" si="10"/>
        <v>0</v>
      </c>
      <c r="AC18">
        <f t="shared" si="10"/>
        <v>0</v>
      </c>
      <c r="AD18">
        <f t="shared" si="10"/>
        <v>0</v>
      </c>
      <c r="AE18">
        <f t="shared" si="10"/>
        <v>0</v>
      </c>
      <c r="AF18">
        <f t="shared" si="10"/>
        <v>0</v>
      </c>
      <c r="AG18">
        <f t="shared" si="10"/>
        <v>0</v>
      </c>
      <c r="AH18">
        <f t="shared" si="10"/>
        <v>0</v>
      </c>
      <c r="AI18">
        <f t="shared" si="10"/>
        <v>4</v>
      </c>
      <c r="AJ18">
        <f t="shared" si="10"/>
        <v>4</v>
      </c>
      <c r="AK18">
        <f t="shared" si="10"/>
        <v>0</v>
      </c>
      <c r="AL18">
        <f t="shared" si="10"/>
        <v>3</v>
      </c>
      <c r="AM18">
        <f t="shared" si="10"/>
        <v>3</v>
      </c>
      <c r="AN18">
        <f t="shared" si="10"/>
        <v>3</v>
      </c>
      <c r="AO18">
        <f t="shared" si="10"/>
        <v>3</v>
      </c>
      <c r="AP18">
        <f t="shared" si="10"/>
        <v>3</v>
      </c>
      <c r="AQ18">
        <f t="shared" si="10"/>
        <v>0</v>
      </c>
      <c r="AR18">
        <f t="shared" si="10"/>
        <v>3</v>
      </c>
      <c r="AS18">
        <f t="shared" si="10"/>
        <v>0</v>
      </c>
      <c r="AT18">
        <f t="shared" si="10"/>
        <v>3</v>
      </c>
      <c r="AU18">
        <f t="shared" si="10"/>
        <v>0</v>
      </c>
      <c r="AV18">
        <f t="shared" si="10"/>
        <v>3</v>
      </c>
      <c r="AW18">
        <f t="shared" si="10"/>
        <v>0</v>
      </c>
      <c r="AX18">
        <f t="shared" si="10"/>
        <v>0</v>
      </c>
      <c r="AY18">
        <f t="shared" si="10"/>
        <v>0</v>
      </c>
      <c r="AZ18">
        <f t="shared" si="10"/>
        <v>0</v>
      </c>
      <c r="BA18">
        <f t="shared" si="10"/>
        <v>7</v>
      </c>
      <c r="BB18">
        <f t="shared" si="10"/>
        <v>0</v>
      </c>
      <c r="BC18">
        <f t="shared" si="10"/>
        <v>0</v>
      </c>
      <c r="BD18">
        <f t="shared" si="10"/>
        <v>0</v>
      </c>
      <c r="BE18">
        <f t="shared" si="10"/>
        <v>0</v>
      </c>
      <c r="BF18">
        <f t="shared" si="10"/>
        <v>1</v>
      </c>
      <c r="BG18">
        <f t="shared" si="10"/>
        <v>0</v>
      </c>
      <c r="BH18">
        <f t="shared" si="10"/>
        <v>0</v>
      </c>
      <c r="BI18">
        <f t="shared" si="10"/>
        <v>1</v>
      </c>
      <c r="BJ18">
        <f t="shared" si="10"/>
        <v>0</v>
      </c>
      <c r="BK18">
        <f t="shared" si="10"/>
        <v>1</v>
      </c>
      <c r="BL18">
        <f t="shared" si="10"/>
        <v>0</v>
      </c>
      <c r="BM18">
        <f t="shared" si="10"/>
        <v>0</v>
      </c>
      <c r="BN18">
        <f t="shared" si="10"/>
        <v>0</v>
      </c>
      <c r="BO18">
        <f t="shared" si="10"/>
        <v>1</v>
      </c>
      <c r="BP18">
        <f t="shared" ref="BP18:DE18" si="11">IF(BP7&gt;0,VLOOKUP(BP$1,$A$2:$B$16,2),0)</f>
        <v>1</v>
      </c>
      <c r="BQ18">
        <f t="shared" si="11"/>
        <v>0</v>
      </c>
      <c r="BR18">
        <f t="shared" si="11"/>
        <v>1</v>
      </c>
      <c r="BS18">
        <f t="shared" si="11"/>
        <v>0</v>
      </c>
      <c r="BT18">
        <f t="shared" si="11"/>
        <v>0</v>
      </c>
      <c r="BU18">
        <f t="shared" si="11"/>
        <v>1</v>
      </c>
      <c r="BV18">
        <f t="shared" si="11"/>
        <v>1</v>
      </c>
      <c r="BW18">
        <f t="shared" si="11"/>
        <v>0</v>
      </c>
      <c r="BX18">
        <f t="shared" si="11"/>
        <v>0</v>
      </c>
      <c r="BY18">
        <f t="shared" si="11"/>
        <v>0</v>
      </c>
      <c r="BZ18">
        <f t="shared" si="11"/>
        <v>1</v>
      </c>
      <c r="CA18">
        <f t="shared" si="11"/>
        <v>0</v>
      </c>
      <c r="CB18">
        <f t="shared" si="11"/>
        <v>1</v>
      </c>
      <c r="CC18">
        <f t="shared" si="11"/>
        <v>0</v>
      </c>
      <c r="CD18">
        <f t="shared" si="11"/>
        <v>0</v>
      </c>
      <c r="CE18">
        <f t="shared" si="11"/>
        <v>0</v>
      </c>
      <c r="CF18">
        <f t="shared" si="11"/>
        <v>0</v>
      </c>
      <c r="CG18">
        <f t="shared" si="11"/>
        <v>0</v>
      </c>
      <c r="CH18">
        <f t="shared" si="11"/>
        <v>0</v>
      </c>
      <c r="CI18">
        <f t="shared" si="11"/>
        <v>1</v>
      </c>
      <c r="CJ18">
        <f t="shared" si="11"/>
        <v>0</v>
      </c>
      <c r="CK18">
        <f t="shared" si="11"/>
        <v>3</v>
      </c>
      <c r="CL18">
        <f t="shared" si="11"/>
        <v>0</v>
      </c>
      <c r="CM18">
        <f t="shared" si="11"/>
        <v>0</v>
      </c>
      <c r="CN18">
        <f t="shared" si="11"/>
        <v>0</v>
      </c>
      <c r="CO18">
        <f t="shared" si="11"/>
        <v>3</v>
      </c>
      <c r="CP18">
        <f t="shared" si="11"/>
        <v>0</v>
      </c>
      <c r="CQ18">
        <f t="shared" si="11"/>
        <v>0</v>
      </c>
      <c r="CR18">
        <f t="shared" si="11"/>
        <v>0</v>
      </c>
      <c r="CS18">
        <f t="shared" si="11"/>
        <v>3</v>
      </c>
      <c r="CT18">
        <f t="shared" si="11"/>
        <v>3</v>
      </c>
      <c r="CU18">
        <f t="shared" si="11"/>
        <v>3</v>
      </c>
      <c r="CV18">
        <f t="shared" si="11"/>
        <v>0</v>
      </c>
      <c r="CW18">
        <f t="shared" si="11"/>
        <v>3</v>
      </c>
      <c r="CX18">
        <f t="shared" si="11"/>
        <v>0</v>
      </c>
      <c r="CY18">
        <f t="shared" si="11"/>
        <v>0</v>
      </c>
      <c r="CZ18">
        <f t="shared" si="11"/>
        <v>0</v>
      </c>
      <c r="DA18">
        <f t="shared" si="11"/>
        <v>0</v>
      </c>
      <c r="DB18">
        <f t="shared" si="11"/>
        <v>7</v>
      </c>
      <c r="DC18">
        <f t="shared" si="11"/>
        <v>0</v>
      </c>
      <c r="DD18">
        <f t="shared" si="11"/>
        <v>7</v>
      </c>
      <c r="DE18">
        <f t="shared" si="11"/>
        <v>0</v>
      </c>
    </row>
    <row r="19" spans="4:109" x14ac:dyDescent="0.3">
      <c r="D19">
        <f t="shared" ref="D19:BO19" si="12">IF(D8&gt;0,VLOOKUP(D$1,$A$2:$B$16,2),0)</f>
        <v>0</v>
      </c>
      <c r="E19">
        <f t="shared" si="12"/>
        <v>2</v>
      </c>
      <c r="F19">
        <f t="shared" si="12"/>
        <v>0</v>
      </c>
      <c r="G19">
        <f t="shared" si="12"/>
        <v>2</v>
      </c>
      <c r="H19">
        <f t="shared" si="12"/>
        <v>0</v>
      </c>
      <c r="I19">
        <f t="shared" si="12"/>
        <v>2</v>
      </c>
      <c r="J19">
        <f t="shared" si="12"/>
        <v>0</v>
      </c>
      <c r="K19">
        <f t="shared" si="12"/>
        <v>0</v>
      </c>
      <c r="L19">
        <f t="shared" si="12"/>
        <v>2</v>
      </c>
      <c r="M19">
        <f t="shared" si="12"/>
        <v>2</v>
      </c>
      <c r="N19">
        <f t="shared" si="12"/>
        <v>2</v>
      </c>
      <c r="O19">
        <f t="shared" si="12"/>
        <v>2</v>
      </c>
      <c r="P19">
        <f t="shared" si="12"/>
        <v>0</v>
      </c>
      <c r="Q19">
        <f t="shared" si="12"/>
        <v>0</v>
      </c>
      <c r="R19">
        <f t="shared" si="12"/>
        <v>2</v>
      </c>
      <c r="S19">
        <f t="shared" si="12"/>
        <v>2</v>
      </c>
      <c r="T19">
        <f t="shared" si="12"/>
        <v>2</v>
      </c>
      <c r="U19">
        <f t="shared" si="12"/>
        <v>2</v>
      </c>
      <c r="V19">
        <f t="shared" si="12"/>
        <v>2</v>
      </c>
      <c r="W19">
        <f t="shared" si="12"/>
        <v>2</v>
      </c>
      <c r="X19">
        <f t="shared" si="12"/>
        <v>0</v>
      </c>
      <c r="Y19">
        <f t="shared" si="12"/>
        <v>0</v>
      </c>
      <c r="Z19">
        <f t="shared" si="12"/>
        <v>0</v>
      </c>
      <c r="AA19">
        <f t="shared" si="12"/>
        <v>0</v>
      </c>
      <c r="AB19">
        <f t="shared" si="12"/>
        <v>2</v>
      </c>
      <c r="AC19">
        <f t="shared" si="12"/>
        <v>2</v>
      </c>
      <c r="AD19">
        <f t="shared" si="12"/>
        <v>2</v>
      </c>
      <c r="AE19">
        <f t="shared" si="12"/>
        <v>4</v>
      </c>
      <c r="AF19">
        <f t="shared" si="12"/>
        <v>4</v>
      </c>
      <c r="AG19">
        <f t="shared" si="12"/>
        <v>4</v>
      </c>
      <c r="AH19">
        <f t="shared" si="12"/>
        <v>0</v>
      </c>
      <c r="AI19">
        <f t="shared" si="12"/>
        <v>0</v>
      </c>
      <c r="AJ19">
        <f t="shared" si="12"/>
        <v>4</v>
      </c>
      <c r="AK19">
        <f t="shared" si="12"/>
        <v>3</v>
      </c>
      <c r="AL19">
        <f t="shared" si="12"/>
        <v>3</v>
      </c>
      <c r="AM19">
        <f t="shared" si="12"/>
        <v>3</v>
      </c>
      <c r="AN19">
        <f t="shared" si="12"/>
        <v>0</v>
      </c>
      <c r="AO19">
        <f t="shared" si="12"/>
        <v>3</v>
      </c>
      <c r="AP19">
        <f t="shared" si="12"/>
        <v>3</v>
      </c>
      <c r="AQ19">
        <f t="shared" si="12"/>
        <v>0</v>
      </c>
      <c r="AR19">
        <f t="shared" si="12"/>
        <v>3</v>
      </c>
      <c r="AS19">
        <f t="shared" si="12"/>
        <v>3</v>
      </c>
      <c r="AT19">
        <f t="shared" si="12"/>
        <v>0</v>
      </c>
      <c r="AU19">
        <f t="shared" si="12"/>
        <v>0</v>
      </c>
      <c r="AV19">
        <f t="shared" si="12"/>
        <v>0</v>
      </c>
      <c r="AW19">
        <f t="shared" si="12"/>
        <v>3</v>
      </c>
      <c r="AX19">
        <f t="shared" si="12"/>
        <v>3</v>
      </c>
      <c r="AY19">
        <f t="shared" si="12"/>
        <v>0</v>
      </c>
      <c r="AZ19">
        <f t="shared" si="12"/>
        <v>0</v>
      </c>
      <c r="BA19">
        <f t="shared" si="12"/>
        <v>0</v>
      </c>
      <c r="BB19">
        <f t="shared" si="12"/>
        <v>0</v>
      </c>
      <c r="BC19">
        <f t="shared" si="12"/>
        <v>1</v>
      </c>
      <c r="BD19">
        <f t="shared" si="12"/>
        <v>0</v>
      </c>
      <c r="BE19">
        <f t="shared" si="12"/>
        <v>1</v>
      </c>
      <c r="BF19">
        <f t="shared" si="12"/>
        <v>0</v>
      </c>
      <c r="BG19">
        <f t="shared" si="12"/>
        <v>1</v>
      </c>
      <c r="BH19">
        <f t="shared" si="12"/>
        <v>0</v>
      </c>
      <c r="BI19">
        <f t="shared" si="12"/>
        <v>1</v>
      </c>
      <c r="BJ19">
        <f t="shared" si="12"/>
        <v>1</v>
      </c>
      <c r="BK19">
        <f t="shared" si="12"/>
        <v>1</v>
      </c>
      <c r="BL19">
        <f t="shared" si="12"/>
        <v>0</v>
      </c>
      <c r="BM19">
        <f t="shared" si="12"/>
        <v>1</v>
      </c>
      <c r="BN19">
        <f t="shared" si="12"/>
        <v>1</v>
      </c>
      <c r="BO19">
        <f t="shared" si="12"/>
        <v>0</v>
      </c>
      <c r="BP19">
        <f t="shared" ref="BP19:DE19" si="13">IF(BP8&gt;0,VLOOKUP(BP$1,$A$2:$B$16,2),0)</f>
        <v>0</v>
      </c>
      <c r="BQ19">
        <f t="shared" si="13"/>
        <v>0</v>
      </c>
      <c r="BR19">
        <f t="shared" si="13"/>
        <v>0</v>
      </c>
      <c r="BS19">
        <f t="shared" si="13"/>
        <v>1</v>
      </c>
      <c r="BT19">
        <f t="shared" si="13"/>
        <v>0</v>
      </c>
      <c r="BU19">
        <f t="shared" si="13"/>
        <v>0</v>
      </c>
      <c r="BV19">
        <f t="shared" si="13"/>
        <v>0</v>
      </c>
      <c r="BW19">
        <f t="shared" si="13"/>
        <v>0</v>
      </c>
      <c r="BX19">
        <f t="shared" si="13"/>
        <v>0</v>
      </c>
      <c r="BY19">
        <f t="shared" si="13"/>
        <v>0</v>
      </c>
      <c r="BZ19">
        <f t="shared" si="13"/>
        <v>1</v>
      </c>
      <c r="CA19">
        <f t="shared" si="13"/>
        <v>0</v>
      </c>
      <c r="CB19">
        <f t="shared" si="13"/>
        <v>1</v>
      </c>
      <c r="CC19">
        <f t="shared" si="13"/>
        <v>0</v>
      </c>
      <c r="CD19">
        <f t="shared" si="13"/>
        <v>1</v>
      </c>
      <c r="CE19">
        <f t="shared" si="13"/>
        <v>0</v>
      </c>
      <c r="CF19">
        <f t="shared" si="13"/>
        <v>1</v>
      </c>
      <c r="CG19">
        <f t="shared" si="13"/>
        <v>0</v>
      </c>
      <c r="CH19">
        <f t="shared" si="13"/>
        <v>0</v>
      </c>
      <c r="CI19">
        <f t="shared" si="13"/>
        <v>0</v>
      </c>
      <c r="CJ19">
        <f t="shared" si="13"/>
        <v>1</v>
      </c>
      <c r="CK19">
        <f t="shared" si="13"/>
        <v>3</v>
      </c>
      <c r="CL19">
        <f t="shared" si="13"/>
        <v>0</v>
      </c>
      <c r="CM19">
        <f t="shared" si="13"/>
        <v>0</v>
      </c>
      <c r="CN19">
        <f t="shared" si="13"/>
        <v>3</v>
      </c>
      <c r="CO19">
        <f t="shared" si="13"/>
        <v>0</v>
      </c>
      <c r="CP19">
        <f t="shared" si="13"/>
        <v>0</v>
      </c>
      <c r="CQ19">
        <f t="shared" si="13"/>
        <v>3</v>
      </c>
      <c r="CR19">
        <f t="shared" si="13"/>
        <v>3</v>
      </c>
      <c r="CS19">
        <f t="shared" si="13"/>
        <v>0</v>
      </c>
      <c r="CT19">
        <f t="shared" si="13"/>
        <v>3</v>
      </c>
      <c r="CU19">
        <f t="shared" si="13"/>
        <v>3</v>
      </c>
      <c r="CV19">
        <f t="shared" si="13"/>
        <v>0</v>
      </c>
      <c r="CW19">
        <f t="shared" si="13"/>
        <v>0</v>
      </c>
      <c r="CX19">
        <f t="shared" si="13"/>
        <v>3</v>
      </c>
      <c r="CY19">
        <f t="shared" si="13"/>
        <v>0</v>
      </c>
      <c r="CZ19">
        <f t="shared" si="13"/>
        <v>0</v>
      </c>
      <c r="DA19">
        <f t="shared" si="13"/>
        <v>0</v>
      </c>
      <c r="DB19">
        <f t="shared" si="13"/>
        <v>7</v>
      </c>
      <c r="DC19">
        <f t="shared" si="13"/>
        <v>7</v>
      </c>
      <c r="DD19">
        <f t="shared" si="13"/>
        <v>7</v>
      </c>
      <c r="DE19">
        <f t="shared" si="13"/>
        <v>7</v>
      </c>
    </row>
    <row r="20" spans="4:109" x14ac:dyDescent="0.3">
      <c r="D20">
        <f t="shared" ref="D20:BO20" si="14">IF(D9&gt;0,VLOOKUP(D$1,$A$2:$B$16,2),0)</f>
        <v>0</v>
      </c>
      <c r="E20">
        <f t="shared" si="14"/>
        <v>0</v>
      </c>
      <c r="F20">
        <f t="shared" si="14"/>
        <v>2</v>
      </c>
      <c r="G20">
        <f t="shared" si="14"/>
        <v>2</v>
      </c>
      <c r="H20">
        <f t="shared" si="14"/>
        <v>0</v>
      </c>
      <c r="I20">
        <f t="shared" si="14"/>
        <v>2</v>
      </c>
      <c r="J20">
        <f t="shared" si="14"/>
        <v>0</v>
      </c>
      <c r="K20">
        <f t="shared" si="14"/>
        <v>2</v>
      </c>
      <c r="L20">
        <f t="shared" si="14"/>
        <v>2</v>
      </c>
      <c r="M20">
        <f t="shared" si="14"/>
        <v>2</v>
      </c>
      <c r="N20">
        <f t="shared" si="14"/>
        <v>2</v>
      </c>
      <c r="O20">
        <f t="shared" si="14"/>
        <v>2</v>
      </c>
      <c r="P20">
        <f t="shared" si="14"/>
        <v>2</v>
      </c>
      <c r="Q20">
        <f t="shared" si="14"/>
        <v>0</v>
      </c>
      <c r="R20">
        <f t="shared" si="14"/>
        <v>2</v>
      </c>
      <c r="S20">
        <f t="shared" si="14"/>
        <v>0</v>
      </c>
      <c r="T20">
        <f t="shared" si="14"/>
        <v>0</v>
      </c>
      <c r="U20">
        <f t="shared" si="14"/>
        <v>2</v>
      </c>
      <c r="V20">
        <f t="shared" si="14"/>
        <v>0</v>
      </c>
      <c r="W20">
        <f t="shared" si="14"/>
        <v>2</v>
      </c>
      <c r="X20">
        <f t="shared" si="14"/>
        <v>0</v>
      </c>
      <c r="Y20">
        <f t="shared" si="14"/>
        <v>0</v>
      </c>
      <c r="Z20">
        <f t="shared" si="14"/>
        <v>0</v>
      </c>
      <c r="AA20">
        <f t="shared" si="14"/>
        <v>0</v>
      </c>
      <c r="AB20">
        <f t="shared" si="14"/>
        <v>0</v>
      </c>
      <c r="AC20">
        <f t="shared" si="14"/>
        <v>2</v>
      </c>
      <c r="AD20">
        <f t="shared" si="14"/>
        <v>2</v>
      </c>
      <c r="AE20">
        <f t="shared" si="14"/>
        <v>4</v>
      </c>
      <c r="AF20">
        <f t="shared" si="14"/>
        <v>4</v>
      </c>
      <c r="AG20">
        <f t="shared" si="14"/>
        <v>4</v>
      </c>
      <c r="AH20">
        <f t="shared" si="14"/>
        <v>0</v>
      </c>
      <c r="AI20">
        <f t="shared" si="14"/>
        <v>4</v>
      </c>
      <c r="AJ20">
        <f t="shared" si="14"/>
        <v>4</v>
      </c>
      <c r="AK20">
        <f t="shared" si="14"/>
        <v>3</v>
      </c>
      <c r="AL20">
        <f t="shared" si="14"/>
        <v>3</v>
      </c>
      <c r="AM20">
        <f t="shared" si="14"/>
        <v>0</v>
      </c>
      <c r="AN20">
        <f t="shared" si="14"/>
        <v>0</v>
      </c>
      <c r="AO20">
        <f t="shared" si="14"/>
        <v>3</v>
      </c>
      <c r="AP20">
        <f t="shared" si="14"/>
        <v>3</v>
      </c>
      <c r="AQ20">
        <f t="shared" si="14"/>
        <v>3</v>
      </c>
      <c r="AR20">
        <f t="shared" si="14"/>
        <v>3</v>
      </c>
      <c r="AS20">
        <f t="shared" si="14"/>
        <v>3</v>
      </c>
      <c r="AT20">
        <f t="shared" si="14"/>
        <v>0</v>
      </c>
      <c r="AU20">
        <f t="shared" si="14"/>
        <v>0</v>
      </c>
      <c r="AV20">
        <f t="shared" si="14"/>
        <v>0</v>
      </c>
      <c r="AW20">
        <f t="shared" si="14"/>
        <v>0</v>
      </c>
      <c r="AX20">
        <f t="shared" si="14"/>
        <v>3</v>
      </c>
      <c r="AY20">
        <f t="shared" si="14"/>
        <v>7</v>
      </c>
      <c r="AZ20">
        <f t="shared" si="14"/>
        <v>0</v>
      </c>
      <c r="BA20">
        <f t="shared" si="14"/>
        <v>7</v>
      </c>
      <c r="BB20">
        <f t="shared" si="14"/>
        <v>7</v>
      </c>
      <c r="BC20">
        <f t="shared" si="14"/>
        <v>0</v>
      </c>
      <c r="BD20">
        <f t="shared" si="14"/>
        <v>0</v>
      </c>
      <c r="BE20">
        <f t="shared" si="14"/>
        <v>1</v>
      </c>
      <c r="BF20">
        <f t="shared" si="14"/>
        <v>0</v>
      </c>
      <c r="BG20">
        <f t="shared" si="14"/>
        <v>0</v>
      </c>
      <c r="BH20">
        <f t="shared" si="14"/>
        <v>1</v>
      </c>
      <c r="BI20">
        <f t="shared" si="14"/>
        <v>1</v>
      </c>
      <c r="BJ20">
        <f t="shared" si="14"/>
        <v>1</v>
      </c>
      <c r="BK20">
        <f t="shared" si="14"/>
        <v>1</v>
      </c>
      <c r="BL20">
        <f t="shared" si="14"/>
        <v>1</v>
      </c>
      <c r="BM20">
        <f t="shared" si="14"/>
        <v>0</v>
      </c>
      <c r="BN20">
        <f t="shared" si="14"/>
        <v>1</v>
      </c>
      <c r="BO20">
        <f t="shared" si="14"/>
        <v>1</v>
      </c>
      <c r="BP20">
        <f t="shared" ref="BP20:DE20" si="15">IF(BP9&gt;0,VLOOKUP(BP$1,$A$2:$B$16,2),0)</f>
        <v>0</v>
      </c>
      <c r="BQ20">
        <f t="shared" si="15"/>
        <v>1</v>
      </c>
      <c r="BR20">
        <f t="shared" si="15"/>
        <v>1</v>
      </c>
      <c r="BS20">
        <f t="shared" si="15"/>
        <v>0</v>
      </c>
      <c r="BT20">
        <f t="shared" si="15"/>
        <v>1</v>
      </c>
      <c r="BU20">
        <f t="shared" si="15"/>
        <v>1</v>
      </c>
      <c r="BV20">
        <f t="shared" si="15"/>
        <v>0</v>
      </c>
      <c r="BW20">
        <f t="shared" si="15"/>
        <v>1</v>
      </c>
      <c r="BX20">
        <f t="shared" si="15"/>
        <v>1</v>
      </c>
      <c r="BY20">
        <f t="shared" si="15"/>
        <v>0</v>
      </c>
      <c r="BZ20">
        <f t="shared" si="15"/>
        <v>1</v>
      </c>
      <c r="CA20">
        <f t="shared" si="15"/>
        <v>0</v>
      </c>
      <c r="CB20">
        <f t="shared" si="15"/>
        <v>1</v>
      </c>
      <c r="CC20">
        <f t="shared" si="15"/>
        <v>0</v>
      </c>
      <c r="CD20">
        <f t="shared" si="15"/>
        <v>1</v>
      </c>
      <c r="CE20">
        <f t="shared" si="15"/>
        <v>0</v>
      </c>
      <c r="CF20">
        <f t="shared" si="15"/>
        <v>1</v>
      </c>
      <c r="CG20">
        <f t="shared" si="15"/>
        <v>0</v>
      </c>
      <c r="CH20">
        <f t="shared" si="15"/>
        <v>0</v>
      </c>
      <c r="CI20">
        <f t="shared" si="15"/>
        <v>0</v>
      </c>
      <c r="CJ20">
        <f t="shared" si="15"/>
        <v>1</v>
      </c>
      <c r="CK20">
        <f t="shared" si="15"/>
        <v>3</v>
      </c>
      <c r="CL20">
        <f t="shared" si="15"/>
        <v>3</v>
      </c>
      <c r="CM20">
        <f t="shared" si="15"/>
        <v>3</v>
      </c>
      <c r="CN20">
        <f t="shared" si="15"/>
        <v>3</v>
      </c>
      <c r="CO20">
        <f t="shared" si="15"/>
        <v>3</v>
      </c>
      <c r="CP20">
        <f t="shared" si="15"/>
        <v>0</v>
      </c>
      <c r="CQ20">
        <f t="shared" si="15"/>
        <v>0</v>
      </c>
      <c r="CR20">
        <f t="shared" si="15"/>
        <v>0</v>
      </c>
      <c r="CS20">
        <f t="shared" si="15"/>
        <v>0</v>
      </c>
      <c r="CT20">
        <f t="shared" si="15"/>
        <v>0</v>
      </c>
      <c r="CU20">
        <f t="shared" si="15"/>
        <v>3</v>
      </c>
      <c r="CV20">
        <f t="shared" si="15"/>
        <v>3</v>
      </c>
      <c r="CW20">
        <f t="shared" si="15"/>
        <v>3</v>
      </c>
      <c r="CX20">
        <f t="shared" si="15"/>
        <v>0</v>
      </c>
      <c r="CY20">
        <f t="shared" si="15"/>
        <v>0</v>
      </c>
      <c r="CZ20">
        <f t="shared" si="15"/>
        <v>0</v>
      </c>
      <c r="DA20">
        <f t="shared" si="15"/>
        <v>7</v>
      </c>
      <c r="DB20">
        <f t="shared" si="15"/>
        <v>7</v>
      </c>
      <c r="DC20">
        <f t="shared" si="15"/>
        <v>0</v>
      </c>
      <c r="DD20">
        <f t="shared" si="15"/>
        <v>7</v>
      </c>
      <c r="DE20">
        <f t="shared" si="15"/>
        <v>0</v>
      </c>
    </row>
    <row r="21" spans="4:109" x14ac:dyDescent="0.3">
      <c r="D21">
        <f t="shared" ref="D21:BO21" si="16">IF(D10&gt;0,VLOOKUP(D$1,$A$2:$B$16,2),0)</f>
        <v>2</v>
      </c>
      <c r="E21">
        <f t="shared" si="16"/>
        <v>0</v>
      </c>
      <c r="F21">
        <f t="shared" si="16"/>
        <v>2</v>
      </c>
      <c r="G21">
        <f t="shared" si="16"/>
        <v>2</v>
      </c>
      <c r="H21">
        <f t="shared" si="16"/>
        <v>0</v>
      </c>
      <c r="I21">
        <f t="shared" si="16"/>
        <v>2</v>
      </c>
      <c r="J21">
        <f t="shared" si="16"/>
        <v>2</v>
      </c>
      <c r="K21">
        <f t="shared" si="16"/>
        <v>0</v>
      </c>
      <c r="L21">
        <f t="shared" si="16"/>
        <v>0</v>
      </c>
      <c r="M21">
        <f t="shared" si="16"/>
        <v>2</v>
      </c>
      <c r="N21">
        <f t="shared" si="16"/>
        <v>2</v>
      </c>
      <c r="O21">
        <f t="shared" si="16"/>
        <v>2</v>
      </c>
      <c r="P21">
        <f t="shared" si="16"/>
        <v>2</v>
      </c>
      <c r="Q21">
        <f t="shared" si="16"/>
        <v>0</v>
      </c>
      <c r="R21">
        <f t="shared" si="16"/>
        <v>0</v>
      </c>
      <c r="S21">
        <f t="shared" si="16"/>
        <v>2</v>
      </c>
      <c r="T21">
        <f t="shared" si="16"/>
        <v>2</v>
      </c>
      <c r="U21">
        <f t="shared" si="16"/>
        <v>2</v>
      </c>
      <c r="V21">
        <f t="shared" si="16"/>
        <v>2</v>
      </c>
      <c r="W21">
        <f t="shared" si="16"/>
        <v>0</v>
      </c>
      <c r="X21">
        <f t="shared" si="16"/>
        <v>0</v>
      </c>
      <c r="Y21">
        <f t="shared" si="16"/>
        <v>2</v>
      </c>
      <c r="Z21">
        <f t="shared" si="16"/>
        <v>0</v>
      </c>
      <c r="AA21">
        <f t="shared" si="16"/>
        <v>2</v>
      </c>
      <c r="AB21">
        <f t="shared" si="16"/>
        <v>0</v>
      </c>
      <c r="AC21">
        <f t="shared" si="16"/>
        <v>0</v>
      </c>
      <c r="AD21">
        <f t="shared" si="16"/>
        <v>0</v>
      </c>
      <c r="AE21">
        <f t="shared" si="16"/>
        <v>4</v>
      </c>
      <c r="AF21">
        <f t="shared" si="16"/>
        <v>0</v>
      </c>
      <c r="AG21">
        <f t="shared" si="16"/>
        <v>4</v>
      </c>
      <c r="AH21">
        <f t="shared" si="16"/>
        <v>4</v>
      </c>
      <c r="AI21">
        <f t="shared" si="16"/>
        <v>4</v>
      </c>
      <c r="AJ21">
        <f t="shared" si="16"/>
        <v>4</v>
      </c>
      <c r="AK21">
        <f t="shared" si="16"/>
        <v>3</v>
      </c>
      <c r="AL21">
        <f t="shared" si="16"/>
        <v>0</v>
      </c>
      <c r="AM21">
        <f t="shared" si="16"/>
        <v>0</v>
      </c>
      <c r="AN21">
        <f t="shared" si="16"/>
        <v>0</v>
      </c>
      <c r="AO21">
        <f t="shared" si="16"/>
        <v>3</v>
      </c>
      <c r="AP21">
        <f t="shared" si="16"/>
        <v>0</v>
      </c>
      <c r="AQ21">
        <f t="shared" si="16"/>
        <v>3</v>
      </c>
      <c r="AR21">
        <f t="shared" si="16"/>
        <v>0</v>
      </c>
      <c r="AS21">
        <f t="shared" si="16"/>
        <v>3</v>
      </c>
      <c r="AT21">
        <f t="shared" si="16"/>
        <v>0</v>
      </c>
      <c r="AU21">
        <f t="shared" si="16"/>
        <v>0</v>
      </c>
      <c r="AV21">
        <f t="shared" si="16"/>
        <v>3</v>
      </c>
      <c r="AW21">
        <f t="shared" si="16"/>
        <v>0</v>
      </c>
      <c r="AX21">
        <f t="shared" si="16"/>
        <v>3</v>
      </c>
      <c r="AY21">
        <f t="shared" si="16"/>
        <v>7</v>
      </c>
      <c r="AZ21">
        <f t="shared" si="16"/>
        <v>0</v>
      </c>
      <c r="BA21">
        <f t="shared" si="16"/>
        <v>0</v>
      </c>
      <c r="BB21">
        <f t="shared" si="16"/>
        <v>0</v>
      </c>
      <c r="BC21">
        <f t="shared" si="16"/>
        <v>0</v>
      </c>
      <c r="BD21">
        <f t="shared" si="16"/>
        <v>0</v>
      </c>
      <c r="BE21">
        <f t="shared" si="16"/>
        <v>1</v>
      </c>
      <c r="BF21">
        <f t="shared" si="16"/>
        <v>1</v>
      </c>
      <c r="BG21">
        <f t="shared" si="16"/>
        <v>0</v>
      </c>
      <c r="BH21">
        <f t="shared" si="16"/>
        <v>0</v>
      </c>
      <c r="BI21">
        <f t="shared" si="16"/>
        <v>0</v>
      </c>
      <c r="BJ21">
        <f t="shared" si="16"/>
        <v>1</v>
      </c>
      <c r="BK21">
        <f t="shared" si="16"/>
        <v>0</v>
      </c>
      <c r="BL21">
        <f t="shared" si="16"/>
        <v>1</v>
      </c>
      <c r="BM21">
        <f t="shared" si="16"/>
        <v>1</v>
      </c>
      <c r="BN21">
        <f t="shared" si="16"/>
        <v>1</v>
      </c>
      <c r="BO21">
        <f t="shared" si="16"/>
        <v>0</v>
      </c>
      <c r="BP21">
        <f t="shared" ref="BP21:DE21" si="17">IF(BP10&gt;0,VLOOKUP(BP$1,$A$2:$B$16,2),0)</f>
        <v>0</v>
      </c>
      <c r="BQ21">
        <f t="shared" si="17"/>
        <v>1</v>
      </c>
      <c r="BR21">
        <f t="shared" si="17"/>
        <v>0</v>
      </c>
      <c r="BS21">
        <f t="shared" si="17"/>
        <v>1</v>
      </c>
      <c r="BT21">
        <f t="shared" si="17"/>
        <v>1</v>
      </c>
      <c r="BU21">
        <f t="shared" si="17"/>
        <v>0</v>
      </c>
      <c r="BV21">
        <f t="shared" si="17"/>
        <v>1</v>
      </c>
      <c r="BW21">
        <f t="shared" si="17"/>
        <v>0</v>
      </c>
      <c r="BX21">
        <f t="shared" si="17"/>
        <v>1</v>
      </c>
      <c r="BY21">
        <f t="shared" si="17"/>
        <v>1</v>
      </c>
      <c r="BZ21">
        <f t="shared" si="17"/>
        <v>0</v>
      </c>
      <c r="CA21">
        <f t="shared" si="17"/>
        <v>0</v>
      </c>
      <c r="CB21">
        <f t="shared" si="17"/>
        <v>1</v>
      </c>
      <c r="CC21">
        <f t="shared" si="17"/>
        <v>1</v>
      </c>
      <c r="CD21">
        <f t="shared" si="17"/>
        <v>1</v>
      </c>
      <c r="CE21">
        <f t="shared" si="17"/>
        <v>0</v>
      </c>
      <c r="CF21">
        <f t="shared" si="17"/>
        <v>0</v>
      </c>
      <c r="CG21">
        <f t="shared" si="17"/>
        <v>1</v>
      </c>
      <c r="CH21">
        <f t="shared" si="17"/>
        <v>1</v>
      </c>
      <c r="CI21">
        <f t="shared" si="17"/>
        <v>1</v>
      </c>
      <c r="CJ21">
        <f t="shared" si="17"/>
        <v>1</v>
      </c>
      <c r="CK21">
        <f t="shared" si="17"/>
        <v>0</v>
      </c>
      <c r="CL21">
        <f t="shared" si="17"/>
        <v>3</v>
      </c>
      <c r="CM21">
        <f t="shared" si="17"/>
        <v>3</v>
      </c>
      <c r="CN21">
        <f t="shared" si="17"/>
        <v>3</v>
      </c>
      <c r="CO21">
        <f t="shared" si="17"/>
        <v>0</v>
      </c>
      <c r="CP21">
        <f t="shared" si="17"/>
        <v>3</v>
      </c>
      <c r="CQ21">
        <f t="shared" si="17"/>
        <v>0</v>
      </c>
      <c r="CR21">
        <f t="shared" si="17"/>
        <v>0</v>
      </c>
      <c r="CS21">
        <f t="shared" si="17"/>
        <v>0</v>
      </c>
      <c r="CT21">
        <f t="shared" si="17"/>
        <v>0</v>
      </c>
      <c r="CU21">
        <f t="shared" si="17"/>
        <v>3</v>
      </c>
      <c r="CV21">
        <f t="shared" si="17"/>
        <v>0</v>
      </c>
      <c r="CW21">
        <f t="shared" si="17"/>
        <v>0</v>
      </c>
      <c r="CX21">
        <f t="shared" si="17"/>
        <v>0</v>
      </c>
      <c r="CY21">
        <f t="shared" si="17"/>
        <v>0</v>
      </c>
      <c r="CZ21">
        <f t="shared" si="17"/>
        <v>0</v>
      </c>
      <c r="DA21">
        <f t="shared" si="17"/>
        <v>7</v>
      </c>
      <c r="DB21">
        <f t="shared" si="17"/>
        <v>0</v>
      </c>
      <c r="DC21">
        <f t="shared" si="17"/>
        <v>7</v>
      </c>
      <c r="DD21">
        <f t="shared" si="17"/>
        <v>7</v>
      </c>
      <c r="DE21">
        <f t="shared" si="17"/>
        <v>0</v>
      </c>
    </row>
    <row r="22" spans="4:109" x14ac:dyDescent="0.3">
      <c r="D22">
        <f t="shared" ref="D22:BO22" si="18">IF(D11&gt;0,VLOOKUP(D$1,$A$2:$B$16,2),0)</f>
        <v>0</v>
      </c>
      <c r="E22">
        <f t="shared" si="18"/>
        <v>2</v>
      </c>
      <c r="F22">
        <f t="shared" si="18"/>
        <v>0</v>
      </c>
      <c r="G22">
        <f t="shared" si="18"/>
        <v>0</v>
      </c>
      <c r="H22">
        <f t="shared" si="18"/>
        <v>0</v>
      </c>
      <c r="I22">
        <f t="shared" si="18"/>
        <v>2</v>
      </c>
      <c r="J22">
        <f t="shared" si="18"/>
        <v>2</v>
      </c>
      <c r="K22">
        <f t="shared" si="18"/>
        <v>2</v>
      </c>
      <c r="L22">
        <f t="shared" si="18"/>
        <v>2</v>
      </c>
      <c r="M22">
        <f t="shared" si="18"/>
        <v>2</v>
      </c>
      <c r="N22">
        <f t="shared" si="18"/>
        <v>0</v>
      </c>
      <c r="O22">
        <f t="shared" si="18"/>
        <v>0</v>
      </c>
      <c r="P22">
        <f t="shared" si="18"/>
        <v>0</v>
      </c>
      <c r="Q22">
        <f t="shared" si="18"/>
        <v>2</v>
      </c>
      <c r="R22">
        <f t="shared" si="18"/>
        <v>2</v>
      </c>
      <c r="S22">
        <f t="shared" si="18"/>
        <v>0</v>
      </c>
      <c r="T22">
        <f t="shared" si="18"/>
        <v>2</v>
      </c>
      <c r="U22">
        <f t="shared" si="18"/>
        <v>0</v>
      </c>
      <c r="V22">
        <f t="shared" si="18"/>
        <v>0</v>
      </c>
      <c r="W22">
        <f t="shared" si="18"/>
        <v>2</v>
      </c>
      <c r="X22">
        <f t="shared" si="18"/>
        <v>2</v>
      </c>
      <c r="Y22">
        <f t="shared" si="18"/>
        <v>2</v>
      </c>
      <c r="Z22">
        <f t="shared" si="18"/>
        <v>0</v>
      </c>
      <c r="AA22">
        <f t="shared" si="18"/>
        <v>2</v>
      </c>
      <c r="AB22">
        <f t="shared" si="18"/>
        <v>2</v>
      </c>
      <c r="AC22">
        <f t="shared" si="18"/>
        <v>2</v>
      </c>
      <c r="AD22">
        <f t="shared" si="18"/>
        <v>0</v>
      </c>
      <c r="AE22">
        <f t="shared" si="18"/>
        <v>0</v>
      </c>
      <c r="AF22">
        <f t="shared" si="18"/>
        <v>0</v>
      </c>
      <c r="AG22">
        <f t="shared" si="18"/>
        <v>4</v>
      </c>
      <c r="AH22">
        <f t="shared" si="18"/>
        <v>0</v>
      </c>
      <c r="AI22">
        <f t="shared" si="18"/>
        <v>4</v>
      </c>
      <c r="AJ22">
        <f t="shared" si="18"/>
        <v>4</v>
      </c>
      <c r="AK22">
        <f t="shared" si="18"/>
        <v>0</v>
      </c>
      <c r="AL22">
        <f t="shared" si="18"/>
        <v>0</v>
      </c>
      <c r="AM22">
        <f t="shared" si="18"/>
        <v>0</v>
      </c>
      <c r="AN22">
        <f t="shared" si="18"/>
        <v>0</v>
      </c>
      <c r="AO22">
        <f t="shared" si="18"/>
        <v>0</v>
      </c>
      <c r="AP22">
        <f t="shared" si="18"/>
        <v>3</v>
      </c>
      <c r="AQ22">
        <f t="shared" si="18"/>
        <v>3</v>
      </c>
      <c r="AR22">
        <f t="shared" si="18"/>
        <v>3</v>
      </c>
      <c r="AS22">
        <f t="shared" si="18"/>
        <v>0</v>
      </c>
      <c r="AT22">
        <f t="shared" si="18"/>
        <v>0</v>
      </c>
      <c r="AU22">
        <f t="shared" si="18"/>
        <v>0</v>
      </c>
      <c r="AV22">
        <f t="shared" si="18"/>
        <v>0</v>
      </c>
      <c r="AW22">
        <f t="shared" si="18"/>
        <v>3</v>
      </c>
      <c r="AX22">
        <f t="shared" si="18"/>
        <v>3</v>
      </c>
      <c r="AY22">
        <f t="shared" si="18"/>
        <v>7</v>
      </c>
      <c r="AZ22">
        <f t="shared" si="18"/>
        <v>7</v>
      </c>
      <c r="BA22">
        <f t="shared" si="18"/>
        <v>7</v>
      </c>
      <c r="BB22">
        <f t="shared" si="18"/>
        <v>0</v>
      </c>
      <c r="BC22">
        <f t="shared" si="18"/>
        <v>0</v>
      </c>
      <c r="BD22">
        <f t="shared" si="18"/>
        <v>0</v>
      </c>
      <c r="BE22">
        <f t="shared" si="18"/>
        <v>1</v>
      </c>
      <c r="BF22">
        <f t="shared" si="18"/>
        <v>0</v>
      </c>
      <c r="BG22">
        <f t="shared" si="18"/>
        <v>0</v>
      </c>
      <c r="BH22">
        <f t="shared" si="18"/>
        <v>1</v>
      </c>
      <c r="BI22">
        <f t="shared" si="18"/>
        <v>1</v>
      </c>
      <c r="BJ22">
        <f t="shared" si="18"/>
        <v>0</v>
      </c>
      <c r="BK22">
        <f t="shared" si="18"/>
        <v>0</v>
      </c>
      <c r="BL22">
        <f t="shared" si="18"/>
        <v>0</v>
      </c>
      <c r="BM22">
        <f t="shared" si="18"/>
        <v>0</v>
      </c>
      <c r="BN22">
        <f t="shared" si="18"/>
        <v>1</v>
      </c>
      <c r="BO22">
        <f t="shared" si="18"/>
        <v>1</v>
      </c>
      <c r="BP22">
        <f t="shared" ref="BP22:DE22" si="19">IF(BP11&gt;0,VLOOKUP(BP$1,$A$2:$B$16,2),0)</f>
        <v>1</v>
      </c>
      <c r="BQ22">
        <f t="shared" si="19"/>
        <v>1</v>
      </c>
      <c r="BR22">
        <f t="shared" si="19"/>
        <v>0</v>
      </c>
      <c r="BS22">
        <f t="shared" si="19"/>
        <v>1</v>
      </c>
      <c r="BT22">
        <f t="shared" si="19"/>
        <v>1</v>
      </c>
      <c r="BU22">
        <f t="shared" si="19"/>
        <v>1</v>
      </c>
      <c r="BV22">
        <f t="shared" si="19"/>
        <v>0</v>
      </c>
      <c r="BW22">
        <f t="shared" si="19"/>
        <v>1</v>
      </c>
      <c r="BX22">
        <f t="shared" si="19"/>
        <v>1</v>
      </c>
      <c r="BY22">
        <f t="shared" si="19"/>
        <v>1</v>
      </c>
      <c r="BZ22">
        <f t="shared" si="19"/>
        <v>1</v>
      </c>
      <c r="CA22">
        <f t="shared" si="19"/>
        <v>1</v>
      </c>
      <c r="CB22">
        <f t="shared" si="19"/>
        <v>0</v>
      </c>
      <c r="CC22">
        <f t="shared" si="19"/>
        <v>0</v>
      </c>
      <c r="CD22">
        <f t="shared" si="19"/>
        <v>0</v>
      </c>
      <c r="CE22">
        <f t="shared" si="19"/>
        <v>0</v>
      </c>
      <c r="CF22">
        <f t="shared" si="19"/>
        <v>1</v>
      </c>
      <c r="CG22">
        <f t="shared" si="19"/>
        <v>1</v>
      </c>
      <c r="CH22">
        <f t="shared" si="19"/>
        <v>0</v>
      </c>
      <c r="CI22">
        <f t="shared" si="19"/>
        <v>0</v>
      </c>
      <c r="CJ22">
        <f t="shared" si="19"/>
        <v>0</v>
      </c>
      <c r="CK22">
        <f t="shared" si="19"/>
        <v>3</v>
      </c>
      <c r="CL22">
        <f t="shared" si="19"/>
        <v>0</v>
      </c>
      <c r="CM22">
        <f t="shared" si="19"/>
        <v>0</v>
      </c>
      <c r="CN22">
        <f t="shared" si="19"/>
        <v>3</v>
      </c>
      <c r="CO22">
        <f t="shared" si="19"/>
        <v>3</v>
      </c>
      <c r="CP22">
        <f t="shared" si="19"/>
        <v>0</v>
      </c>
      <c r="CQ22">
        <f t="shared" si="19"/>
        <v>0</v>
      </c>
      <c r="CR22">
        <f t="shared" si="19"/>
        <v>0</v>
      </c>
      <c r="CS22">
        <f t="shared" si="19"/>
        <v>0</v>
      </c>
      <c r="CT22">
        <f t="shared" si="19"/>
        <v>0</v>
      </c>
      <c r="CU22">
        <f t="shared" si="19"/>
        <v>0</v>
      </c>
      <c r="CV22">
        <f t="shared" si="19"/>
        <v>3</v>
      </c>
      <c r="CW22">
        <f t="shared" si="19"/>
        <v>0</v>
      </c>
      <c r="CX22">
        <f t="shared" si="19"/>
        <v>3</v>
      </c>
      <c r="CY22">
        <f t="shared" si="19"/>
        <v>0</v>
      </c>
      <c r="CZ22">
        <f t="shared" si="19"/>
        <v>0</v>
      </c>
      <c r="DA22">
        <f t="shared" si="19"/>
        <v>7</v>
      </c>
      <c r="DB22">
        <f t="shared" si="19"/>
        <v>0</v>
      </c>
      <c r="DC22">
        <f t="shared" si="19"/>
        <v>0</v>
      </c>
      <c r="DD22">
        <f t="shared" si="19"/>
        <v>7</v>
      </c>
      <c r="DE22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 model estimates</vt:lpstr>
      <vt:lpstr>Distance Matrix</vt:lpstr>
      <vt:lpstr>Prefs Generator</vt:lpstr>
      <vt:lpstr>LT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wickett</dc:creator>
  <cp:lastModifiedBy>eugene wickett</cp:lastModifiedBy>
  <dcterms:created xsi:type="dcterms:W3CDTF">2020-03-11T15:06:02Z</dcterms:created>
  <dcterms:modified xsi:type="dcterms:W3CDTF">2020-03-31T00:40:55Z</dcterms:modified>
</cp:coreProperties>
</file>