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ugine.dube\Documents\Academics\DataScience\Assignment_Solutions\"/>
    </mc:Choice>
  </mc:AlternateContent>
  <bookViews>
    <workbookView xWindow="0" yWindow="0" windowWidth="23040" windowHeight="8832" activeTab="3"/>
  </bookViews>
  <sheets>
    <sheet name="Data" sheetId="2" r:id="rId1"/>
    <sheet name="Calculation" sheetId="6" r:id="rId2"/>
    <sheet name="Dashboard" sheetId="7" r:id="rId3"/>
    <sheet name="EugineDube_Dashboard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N23" i="8" l="1"/>
  <c r="N19" i="8"/>
  <c r="F56" i="6"/>
  <c r="F57" i="6"/>
  <c r="F58" i="6"/>
  <c r="F59" i="6"/>
  <c r="B4" i="8" l="1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D56" i="6"/>
  <c r="H22" i="6"/>
  <c r="I22" i="6" s="1"/>
  <c r="B7" i="6"/>
  <c r="H18" i="6"/>
  <c r="I18" i="6" s="1"/>
  <c r="D58" i="6"/>
  <c r="D59" i="6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<sst xmlns="http://schemas.openxmlformats.org/spreadsheetml/2006/main" count="9912" uniqueCount="1838">
  <si>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</si>
  <si>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</si>
  <si>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</si>
  <si>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</si>
  <si>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</si>
  <si>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</si>
  <si>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</si>
  <si>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</si>
  <si>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</si>
  <si>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</si>
  <si>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</si>
  <si>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</si>
  <si>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</si>
  <si>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</si>
  <si>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</si>
  <si>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</si>
  <si>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</si>
  <si>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</si>
  <si>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</si>
  <si>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</si>
  <si>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</si>
  <si>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</si>
  <si>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</si>
  <si>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</si>
  <si>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</si>
  <si>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</si>
  <si>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</si>
  <si>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</si>
  <si>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</si>
  <si>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</si>
  <si>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</si>
  <si>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</si>
  <si>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</si>
  <si>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</si>
  <si>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</si>
  <si>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</si>
  <si>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</si>
  <si>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</si>
  <si>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</si>
  <si>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</si>
  <si>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</si>
  <si>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</si>
  <si>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</si>
  <si>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</si>
  <si>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</si>
  <si>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</si>
  <si>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</si>
  <si>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</si>
  <si>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</si>
  <si>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</si>
  <si>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</si>
  <si>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</si>
  <si>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</si>
  <si>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</si>
  <si>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</si>
  <si>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</si>
  <si>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</si>
  <si>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</si>
  <si>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</si>
  <si>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</si>
  <si>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</si>
  <si>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</si>
  <si>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</si>
  <si>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</si>
  <si>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</si>
  <si>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</si>
  <si>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</si>
  <si>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</si>
  <si>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</si>
  <si>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</si>
  <si>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</si>
  <si>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</si>
  <si>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</si>
  <si>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</si>
  <si>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</si>
  <si>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</si>
  <si>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</si>
  <si>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</si>
  <si>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</si>
  <si>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</si>
  <si>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</si>
  <si>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</si>
  <si>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</si>
  <si>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</si>
  <si>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</si>
  <si>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</si>
  <si>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</si>
  <si>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</si>
  <si>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</si>
  <si>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</si>
  <si>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</si>
  <si>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</si>
  <si>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</si>
  <si>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</si>
  <si>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</si>
  <si>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</si>
  <si>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</si>
  <si>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</si>
  <si>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</si>
  <si>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</si>
  <si>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</si>
  <si>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</si>
  <si>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</si>
  <si>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</si>
  <si>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</si>
  <si>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</si>
  <si>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</si>
  <si>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</si>
  <si>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</si>
  <si>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</si>
  <si>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</si>
  <si>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</si>
  <si>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</si>
  <si>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</si>
  <si>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</si>
  <si>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</si>
  <si>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</si>
  <si>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</si>
  <si>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</si>
  <si>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</si>
  <si>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</si>
  <si>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</si>
  <si>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</si>
  <si>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</si>
  <si>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</si>
  <si>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</si>
  <si>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</si>
  <si>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</si>
  <si>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</si>
  <si>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</si>
  <si>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</si>
  <si>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</si>
  <si>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</si>
  <si>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</si>
  <si>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</si>
  <si>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</si>
  <si>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</si>
  <si>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</si>
  <si>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</si>
  <si>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</si>
  <si>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</si>
  <si>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</si>
  <si>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</si>
  <si>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</si>
  <si>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</si>
  <si>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</si>
  <si>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</si>
  <si>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</si>
  <si>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</si>
  <si>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</si>
  <si>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</si>
  <si>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</si>
  <si>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</si>
  <si>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</si>
  <si>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</si>
  <si>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</si>
  <si>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</si>
  <si>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</si>
  <si>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</si>
  <si>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</si>
  <si>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</si>
  <si>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</si>
  <si>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</si>
  <si>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</si>
  <si>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</si>
  <si>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</si>
  <si>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</si>
  <si>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</si>
  <si>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</si>
  <si>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</si>
  <si>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</si>
  <si>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</si>
  <si>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</si>
  <si>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</si>
  <si>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</si>
  <si>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</si>
  <si>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</si>
  <si>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</si>
  <si>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</si>
  <si>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</si>
  <si>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</si>
  <si>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</si>
  <si>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</si>
  <si>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</si>
  <si>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</si>
  <si>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</si>
  <si>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</si>
  <si>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</si>
  <si>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</si>
  <si>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</si>
  <si>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</si>
  <si>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</si>
  <si>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</si>
  <si>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</si>
  <si>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</si>
  <si>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</si>
  <si>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</si>
  <si>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</si>
  <si>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</si>
  <si>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</si>
  <si>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</si>
  <si>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</si>
  <si>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</si>
  <si>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</si>
  <si>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</si>
  <si>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</si>
  <si>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</si>
  <si>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</si>
  <si>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</si>
  <si>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</si>
  <si>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</si>
  <si>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</si>
  <si>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</si>
  <si>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</si>
  <si>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</si>
  <si>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</si>
  <si>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</si>
  <si>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</si>
  <si>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</si>
  <si>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</si>
  <si>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</si>
  <si>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</si>
  <si>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</si>
  <si>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</si>
  <si>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</si>
  <si>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</si>
  <si>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</si>
  <si>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</si>
  <si>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</si>
  <si>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</si>
  <si>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</si>
  <si>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</si>
  <si>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</si>
  <si>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</si>
  <si>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</si>
  <si>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</si>
  <si>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</si>
  <si>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</si>
  <si>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</si>
  <si>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</si>
  <si>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</si>
  <si>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</si>
  <si>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</si>
  <si>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</si>
  <si>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</si>
  <si>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</si>
  <si>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</si>
  <si>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</si>
  <si>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</si>
  <si>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</si>
  <si>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</si>
  <si>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</si>
  <si>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</si>
  <si>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</si>
  <si>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</si>
  <si>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</si>
  <si>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</si>
  <si>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</si>
  <si>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</si>
  <si>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</si>
  <si>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</si>
  <si>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</si>
  <si>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</si>
  <si>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</si>
  <si>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</si>
  <si>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</si>
  <si>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</si>
  <si>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</si>
  <si>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</si>
  <si>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</si>
  <si>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</si>
  <si>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</si>
  <si>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</si>
  <si>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</si>
  <si>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</si>
  <si>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</si>
  <si>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</si>
  <si>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</si>
  <si>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</si>
  <si>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</si>
  <si>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</si>
  <si>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</si>
  <si>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</si>
  <si>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</si>
  <si>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</si>
  <si>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</si>
  <si>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</si>
  <si>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</si>
  <si>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</si>
  <si>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</si>
  <si>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</si>
  <si>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</si>
  <si>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</si>
  <si>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</si>
  <si>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</si>
  <si>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</si>
  <si>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</si>
  <si>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</si>
  <si>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</si>
  <si>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</si>
  <si>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</si>
  <si>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</si>
  <si>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</si>
  <si>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</si>
  <si>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</si>
  <si>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</si>
  <si>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</si>
  <si>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</si>
  <si>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</si>
  <si>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</si>
  <si>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</si>
  <si>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</si>
  <si>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</si>
  <si>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</si>
  <si>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</si>
  <si>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</si>
  <si>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</si>
  <si>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</si>
  <si>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</si>
  <si>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</si>
  <si>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</si>
  <si>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</si>
  <si>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</si>
  <si>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</si>
  <si>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</si>
  <si>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</si>
  <si>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</si>
  <si>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</si>
  <si>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</si>
  <si>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</si>
  <si>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</si>
  <si>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</si>
  <si>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</si>
  <si>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</si>
  <si>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</si>
  <si>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</si>
  <si>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</si>
  <si>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</si>
  <si>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</si>
  <si>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</si>
  <si>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</si>
  <si>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</si>
  <si>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</si>
  <si>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</si>
  <si>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</si>
  <si>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</si>
  <si>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</si>
  <si>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</si>
  <si>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</si>
  <si>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</si>
  <si>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</si>
  <si>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</si>
  <si>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</si>
  <si>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</si>
  <si>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</si>
  <si>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</si>
  <si>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</si>
  <si>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</si>
  <si>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</si>
  <si>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</si>
  <si>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</si>
  <si>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</si>
  <si>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</si>
  <si>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</si>
  <si>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</si>
  <si>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</si>
  <si>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</si>
  <si>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</si>
  <si>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</si>
  <si>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</si>
  <si>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</si>
  <si>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</si>
  <si>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</si>
  <si>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</si>
  <si>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</si>
  <si>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</si>
  <si>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</si>
  <si>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</si>
  <si>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</si>
  <si>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</si>
  <si>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</si>
  <si>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</si>
  <si>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</si>
  <si>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</si>
  <si>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</si>
  <si>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</si>
  <si>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</si>
  <si>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</si>
  <si>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</si>
  <si>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</si>
  <si>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</si>
  <si>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</si>
  <si>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</si>
  <si>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</si>
  <si>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</si>
  <si>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</si>
  <si>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</si>
  <si>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</si>
  <si>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</si>
  <si>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</si>
  <si>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</si>
  <si>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</si>
  <si>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</si>
  <si>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</si>
  <si>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</si>
  <si>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</si>
  <si>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</si>
  <si>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</si>
  <si>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</si>
  <si>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</si>
  <si>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</si>
  <si>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</si>
  <si>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</si>
  <si>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</si>
  <si>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</si>
  <si>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</si>
  <si>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</si>
  <si>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</si>
  <si>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</si>
  <si>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</si>
  <si>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</si>
  <si>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</si>
  <si>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</si>
  <si>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</si>
  <si>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</si>
  <si>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</si>
  <si>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</si>
  <si>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</si>
  <si>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</si>
  <si>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</si>
  <si>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</si>
  <si>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</si>
  <si>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</si>
  <si>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</si>
  <si>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</si>
  <si>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</si>
  <si>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</si>
  <si>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</si>
  <si>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</si>
  <si>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</si>
  <si>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</si>
  <si>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</si>
  <si>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</si>
  <si>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</si>
  <si>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</si>
  <si>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</si>
  <si>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</si>
  <si>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</si>
  <si>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</si>
  <si>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</si>
  <si>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</si>
  <si>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</si>
  <si>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</si>
  <si>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</si>
  <si>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</si>
  <si>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</si>
  <si>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</si>
  <si>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</si>
  <si>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</si>
  <si>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</si>
  <si>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</si>
  <si>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</si>
  <si>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</si>
  <si>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</si>
  <si>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</si>
  <si>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</si>
  <si>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</si>
  <si>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</si>
  <si>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</si>
  <si>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</si>
  <si>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</si>
  <si>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</si>
  <si>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</si>
  <si>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</si>
  <si>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</si>
  <si>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</si>
  <si>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</si>
  <si>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</si>
  <si>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</si>
  <si>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</si>
  <si>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</si>
  <si>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</si>
  <si>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</si>
  <si>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</si>
  <si>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</si>
  <si>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</si>
  <si>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</si>
  <si>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</si>
  <si>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</si>
  <si>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</si>
  <si>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</si>
  <si>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</si>
  <si>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</si>
  <si>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</si>
  <si>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</si>
  <si>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</si>
  <si>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</si>
  <si>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</si>
  <si>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</si>
  <si>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</si>
  <si>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</si>
  <si>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</si>
  <si>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</si>
  <si>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</si>
  <si>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</si>
  <si>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</si>
  <si>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</si>
  <si>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</si>
  <si>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</si>
  <si>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</si>
  <si>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</si>
  <si>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</si>
  <si>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</si>
  <si>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</si>
  <si>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</si>
  <si>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</si>
  <si>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</si>
  <si>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</si>
  <si>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</si>
  <si>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</si>
  <si>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</si>
  <si>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</si>
  <si>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</si>
  <si>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</si>
  <si>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</si>
  <si>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</si>
  <si>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</si>
  <si>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</si>
  <si>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</si>
  <si>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</si>
  <si>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</si>
  <si>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</si>
  <si>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</si>
  <si>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</si>
  <si>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</si>
  <si>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</si>
  <si>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</si>
  <si>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</si>
  <si>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</si>
  <si>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</si>
  <si>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</si>
  <si>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</si>
  <si>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</si>
  <si>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</si>
  <si>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</si>
  <si>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</si>
  <si>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</si>
  <si>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</si>
  <si>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</si>
  <si>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</si>
  <si>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</si>
  <si>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</si>
  <si>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</si>
  <si>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</si>
  <si>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</si>
  <si>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</si>
  <si>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</si>
  <si>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</si>
  <si>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</si>
  <si>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</si>
  <si>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</si>
  <si>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</si>
  <si>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</si>
  <si>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</si>
  <si>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</si>
  <si>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</si>
  <si>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</si>
  <si>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</si>
  <si>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</si>
  <si>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</si>
  <si>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</si>
  <si>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</si>
  <si>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</si>
  <si>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</si>
  <si>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</si>
  <si>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</si>
  <si>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</si>
  <si>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</si>
  <si>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</si>
  <si>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</si>
  <si>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</si>
  <si>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</si>
  <si>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</si>
  <si>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</si>
  <si>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</si>
  <si>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</si>
  <si>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</si>
  <si>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</si>
  <si>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</si>
  <si>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</si>
  <si>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</si>
  <si>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</si>
  <si>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</si>
  <si>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</si>
  <si>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</si>
  <si>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</si>
  <si>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</si>
  <si>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</si>
  <si>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</si>
  <si>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</si>
  <si>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</si>
  <si>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</si>
  <si>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</si>
  <si>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</si>
  <si>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</si>
  <si>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</si>
  <si>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</si>
  <si>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</si>
  <si>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</si>
  <si>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</si>
  <si>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</si>
  <si>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</si>
  <si>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</si>
  <si>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</si>
  <si>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</si>
  <si>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</si>
  <si>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</si>
  <si>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</si>
  <si>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</si>
  <si>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</si>
  <si>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</si>
  <si>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</si>
  <si>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</si>
  <si>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</si>
  <si>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</si>
  <si>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</si>
  <si>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</si>
  <si>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</si>
  <si>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</si>
  <si>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</si>
  <si>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</si>
  <si>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</si>
  <si>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</si>
  <si>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</si>
  <si>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</si>
  <si>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</si>
  <si>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</si>
  <si>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</si>
  <si>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</si>
  <si>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</si>
  <si>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</si>
  <si>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</si>
  <si>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</si>
  <si>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</si>
  <si>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</si>
  <si>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</si>
  <si>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</si>
  <si>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</si>
  <si>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</si>
  <si>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</si>
  <si>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</si>
  <si>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</si>
  <si>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</si>
  <si>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</si>
  <si>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</si>
  <si>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</si>
  <si>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</si>
  <si>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</si>
  <si>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</si>
  <si>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</si>
  <si>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</si>
  <si>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</si>
  <si>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</si>
  <si>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</si>
  <si>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</si>
  <si>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</si>
  <si>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</si>
  <si>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</si>
  <si>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</si>
  <si>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</si>
  <si>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</si>
  <si>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</si>
  <si>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</si>
  <si>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</si>
  <si>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</si>
  <si>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</si>
  <si>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</si>
  <si>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</si>
  <si>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</si>
  <si>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</si>
  <si>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</si>
  <si>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</si>
  <si>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</si>
  <si>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</si>
  <si>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</si>
  <si>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</si>
  <si>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</si>
  <si>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</si>
  <si>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</si>
  <si>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</si>
  <si>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</si>
  <si>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</si>
  <si>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</si>
  <si>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</si>
  <si>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</si>
  <si>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</si>
  <si>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</si>
  <si>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</si>
  <si>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</si>
  <si>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</si>
  <si>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</si>
  <si>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</si>
  <si>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</si>
  <si>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</si>
  <si>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</si>
  <si>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</si>
  <si>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</si>
  <si>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</si>
  <si>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</si>
  <si>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</si>
  <si>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</si>
  <si>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</si>
  <si>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</si>
  <si>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</si>
  <si>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</si>
  <si>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</si>
  <si>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</si>
  <si>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</si>
  <si>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</si>
  <si>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</si>
  <si>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</si>
  <si>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</si>
  <si>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</si>
  <si>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</si>
  <si>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</si>
  <si>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</si>
  <si>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</si>
  <si>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</si>
  <si>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</si>
  <si>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</si>
  <si>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</si>
  <si>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</si>
  <si>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</si>
  <si>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</si>
  <si>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</si>
  <si>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</si>
  <si>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</si>
  <si>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</si>
  <si>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</si>
  <si>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</si>
  <si>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</si>
  <si>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</si>
  <si>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</si>
  <si>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</si>
  <si>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</si>
  <si>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</si>
  <si>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</si>
  <si>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</si>
  <si>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</si>
  <si>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</si>
  <si>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</si>
  <si>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</si>
  <si>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</si>
  <si>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</si>
  <si>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</si>
  <si>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</si>
  <si>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</si>
  <si>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</si>
  <si>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</si>
  <si>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</si>
  <si>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</si>
  <si>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</si>
  <si>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</si>
  <si>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</si>
  <si>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</si>
  <si>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</si>
  <si>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</si>
  <si>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</si>
  <si>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</si>
  <si>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</si>
  <si>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</si>
  <si>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</si>
  <si>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</si>
  <si>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</si>
  <si>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</si>
  <si>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</si>
  <si>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</si>
  <si>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</si>
  <si>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</si>
  <si>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</si>
  <si>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</si>
  <si>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</si>
  <si>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</si>
  <si>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</si>
  <si>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</si>
  <si>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</si>
  <si>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</si>
  <si>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</si>
  <si>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</si>
  <si>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</si>
  <si>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</si>
  <si>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</si>
  <si>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</si>
  <si>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</si>
  <si>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</si>
  <si>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</si>
  <si>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</si>
  <si>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</si>
  <si>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</si>
  <si>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</si>
  <si>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</si>
  <si>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</si>
  <si>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</si>
  <si>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</si>
  <si>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</si>
  <si>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</si>
  <si>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</si>
  <si>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</si>
  <si>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</si>
  <si>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</si>
  <si>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</si>
  <si>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</si>
  <si>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</si>
  <si>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</si>
  <si>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</si>
  <si>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</si>
  <si>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</si>
  <si>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</si>
  <si>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</si>
  <si>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</si>
  <si>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</si>
  <si>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</si>
  <si>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</si>
  <si>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</si>
  <si>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</si>
  <si>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</si>
  <si>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</si>
  <si>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</si>
  <si>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</si>
  <si>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</si>
  <si>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</si>
  <si>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</si>
  <si>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</si>
  <si>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</si>
  <si>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</si>
  <si>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</si>
  <si>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</si>
  <si>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</si>
  <si>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</si>
  <si>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</si>
  <si>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</si>
  <si>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</si>
  <si>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</si>
  <si>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</si>
  <si>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</si>
  <si>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</si>
  <si>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</si>
  <si>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</si>
  <si>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</si>
  <si>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</si>
  <si>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</si>
  <si>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</si>
  <si>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</si>
  <si>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</si>
  <si>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</si>
  <si>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</si>
  <si>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</si>
  <si>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</si>
  <si>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</si>
  <si>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</si>
  <si>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</si>
  <si>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</si>
  <si>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</si>
  <si>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</si>
  <si>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</si>
  <si>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</si>
  <si>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</si>
  <si>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</si>
  <si>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</si>
  <si>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</si>
  <si>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</si>
  <si>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</si>
  <si>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</si>
  <si>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</si>
  <si>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</si>
  <si>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</si>
  <si>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</si>
  <si>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</si>
  <si>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</si>
  <si>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</si>
  <si>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</si>
  <si>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</si>
  <si>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</si>
  <si>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</si>
  <si>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</si>
  <si>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</si>
  <si>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</si>
  <si>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</si>
  <si>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</si>
  <si>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</si>
  <si>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</si>
  <si>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</si>
  <si>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</si>
  <si>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</si>
  <si>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</si>
  <si>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</si>
  <si>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</si>
  <si>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</si>
  <si>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</si>
  <si>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</si>
  <si>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</si>
  <si>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</si>
  <si>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</si>
  <si>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</si>
  <si>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</si>
  <si>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</si>
  <si>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</si>
  <si>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</si>
  <si>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</si>
  <si>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</si>
  <si>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</si>
  <si>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</si>
  <si>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</si>
  <si>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</si>
  <si>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</si>
  <si>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</si>
  <si>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</si>
  <si>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</si>
  <si>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</si>
  <si>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</si>
  <si>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</si>
  <si>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</si>
  <si>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</si>
  <si>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</si>
  <si>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</si>
  <si>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</si>
  <si>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</si>
  <si>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</si>
  <si>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</si>
  <si>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</si>
  <si>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</si>
  <si>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</si>
  <si>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</si>
  <si>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</si>
  <si>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</si>
  <si>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</si>
  <si>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</si>
  <si>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</si>
  <si>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</si>
  <si>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</si>
  <si>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</si>
  <si>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</si>
  <si>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</si>
  <si>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</si>
  <si>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</si>
  <si>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</si>
  <si>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</si>
  <si>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</si>
  <si>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</si>
  <si>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</si>
  <si>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</si>
  <si>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</si>
  <si>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</si>
  <si>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</si>
  <si>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</si>
  <si>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</si>
  <si>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</si>
  <si>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</si>
  <si>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</si>
  <si>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</si>
  <si>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</si>
  <si>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</si>
  <si>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</si>
  <si>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</si>
  <si>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</si>
  <si>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</si>
  <si>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</si>
  <si>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</si>
  <si>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</si>
  <si>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</si>
  <si>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</si>
  <si>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</si>
  <si>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</si>
  <si>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</si>
  <si>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</si>
  <si>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</si>
  <si>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</si>
  <si>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</si>
  <si>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</si>
  <si>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</si>
  <si>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</si>
  <si>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</si>
  <si>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</si>
  <si>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</si>
  <si>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</si>
  <si>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</si>
  <si>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</si>
  <si>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</si>
  <si>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</si>
  <si>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</si>
  <si>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</si>
  <si>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</si>
  <si>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</si>
  <si>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</si>
  <si>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</si>
  <si>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</si>
  <si>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</si>
  <si>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</si>
  <si>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</si>
  <si>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</si>
  <si>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</si>
  <si>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</si>
  <si>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</si>
  <si>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</si>
  <si>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</si>
  <si>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</si>
  <si>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</si>
  <si>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</si>
  <si>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</si>
  <si>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</si>
  <si>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</si>
  <si>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</si>
  <si>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</si>
  <si>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</si>
  <si>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</si>
  <si>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</si>
  <si>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</si>
  <si>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</si>
  <si>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</si>
  <si>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</si>
  <si>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</si>
  <si>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</si>
  <si>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</si>
  <si>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</si>
  <si>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</si>
  <si>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</si>
  <si>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</si>
  <si>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</si>
  <si>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</si>
  <si>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</si>
  <si>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</si>
  <si>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</si>
  <si>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</si>
  <si>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</si>
  <si>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</si>
  <si>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</si>
  <si>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</si>
  <si>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</si>
  <si>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</si>
  <si>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</si>
  <si>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</si>
  <si>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</si>
  <si>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</si>
  <si>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</si>
  <si>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</si>
  <si>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</si>
  <si>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</si>
  <si>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</si>
  <si>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</si>
  <si>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</si>
  <si>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</si>
  <si>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</si>
  <si>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</si>
  <si>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</si>
  <si>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</si>
  <si>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</si>
  <si>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</si>
  <si>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</si>
  <si>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</si>
  <si>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</si>
  <si>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</si>
  <si>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</si>
  <si>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</si>
  <si>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</si>
  <si>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</si>
  <si>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</si>
  <si>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</si>
  <si>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</si>
  <si>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</si>
  <si>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</si>
  <si>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</si>
  <si>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</si>
  <si>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</si>
  <si>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</si>
  <si>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</si>
  <si>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</si>
  <si>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</si>
  <si>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</si>
  <si>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</si>
  <si>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</si>
  <si>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</si>
  <si>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</si>
  <si>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</si>
  <si>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</si>
  <si>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</si>
  <si>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</si>
  <si>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</si>
  <si>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</si>
  <si>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</si>
  <si>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</si>
  <si>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</si>
  <si>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</si>
  <si>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</si>
  <si>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</si>
  <si>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</si>
  <si>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</si>
  <si>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</si>
  <si>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</si>
  <si>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</si>
  <si>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</si>
  <si>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</si>
  <si>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</si>
  <si>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</si>
  <si>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</si>
  <si>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</si>
  <si>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</si>
  <si>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</si>
  <si>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</si>
  <si>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</si>
  <si>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</si>
  <si>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</si>
  <si>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</si>
  <si>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</si>
  <si>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</si>
  <si>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</si>
  <si>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</si>
  <si>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</si>
  <si>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</si>
  <si>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</si>
  <si>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</si>
  <si>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</si>
  <si>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</si>
  <si>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</si>
  <si>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</si>
  <si>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</si>
  <si>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</si>
  <si>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</si>
  <si>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</si>
  <si>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</si>
  <si>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</si>
  <si>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</si>
  <si>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</si>
  <si>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</si>
  <si>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</si>
  <si>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</si>
  <si>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</si>
  <si>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</si>
  <si>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</si>
  <si>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</si>
  <si>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</si>
  <si>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</si>
  <si>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</si>
  <si>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</si>
  <si>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</si>
  <si>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</si>
  <si>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</si>
  <si>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</si>
  <si>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</si>
  <si>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</si>
  <si>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</si>
  <si>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</si>
  <si>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</si>
  <si>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</si>
  <si>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</si>
  <si>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</si>
  <si>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</si>
  <si>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</si>
  <si>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</si>
  <si>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</si>
  <si>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</si>
  <si>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</si>
  <si>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</si>
  <si>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</si>
  <si>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</si>
  <si>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</si>
  <si>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</si>
  <si>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</si>
  <si>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</si>
  <si>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</si>
  <si>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</si>
  <si>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</si>
  <si>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</si>
  <si>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</si>
  <si>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</si>
  <si>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</si>
  <si>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</si>
  <si>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</si>
  <si>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</si>
  <si>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</si>
  <si>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</si>
  <si>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</si>
  <si>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</si>
  <si>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</si>
  <si>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</si>
  <si>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</si>
  <si>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</si>
  <si>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</si>
  <si>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</si>
  <si>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</si>
  <si>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</si>
  <si>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</si>
  <si>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</si>
  <si>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</si>
  <si>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</si>
  <si>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</si>
  <si>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</si>
  <si>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</si>
  <si>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</si>
  <si>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</si>
  <si>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</si>
  <si>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</si>
  <si>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</si>
  <si>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</si>
  <si>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</si>
  <si>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</si>
  <si>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</si>
  <si>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</si>
  <si>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</si>
  <si>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</si>
  <si>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</si>
  <si>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</si>
  <si>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</si>
  <si>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</si>
  <si>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</si>
  <si>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</si>
  <si>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</si>
  <si>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</si>
  <si>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</si>
  <si>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</si>
  <si>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</si>
  <si>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</si>
  <si>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</si>
  <si>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</si>
  <si>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</si>
  <si>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</si>
  <si>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</si>
  <si>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</si>
  <si>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</si>
  <si>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</si>
  <si>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</si>
  <si>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</si>
  <si>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</si>
  <si>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</si>
  <si>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</si>
  <si>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</si>
  <si>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</si>
  <si>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</si>
  <si>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</si>
  <si>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</si>
  <si>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</si>
  <si>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</si>
  <si>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</si>
  <si>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</si>
  <si>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</si>
  <si>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</si>
  <si>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</si>
  <si>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</si>
  <si>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</si>
  <si>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</si>
  <si>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</si>
  <si>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</si>
  <si>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</si>
  <si>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</si>
  <si>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</si>
  <si>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</si>
  <si>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</si>
  <si>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</si>
  <si>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</si>
  <si>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</si>
  <si>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</si>
  <si>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</si>
  <si>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</si>
  <si>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</si>
  <si>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</si>
  <si>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</si>
  <si>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</si>
  <si>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</si>
  <si>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</si>
  <si>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</si>
  <si>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</si>
  <si>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</si>
  <si>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</si>
  <si>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</si>
  <si>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</si>
  <si>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</si>
  <si>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</si>
  <si>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</si>
  <si>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</si>
  <si>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</si>
  <si>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</si>
  <si>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</si>
  <si>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</si>
  <si>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</si>
  <si>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</si>
  <si>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</si>
  <si>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</si>
  <si>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</si>
  <si>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</si>
  <si>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</si>
  <si>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</si>
  <si>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</si>
  <si>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</si>
  <si>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</si>
  <si>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</si>
  <si>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</si>
  <si>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</si>
  <si>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</si>
  <si>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</si>
  <si>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</si>
  <si>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</si>
  <si>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</si>
  <si>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</si>
  <si>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</si>
  <si>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</si>
  <si>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</si>
  <si>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</si>
  <si>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</si>
  <si>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</si>
  <si>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</si>
  <si>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</si>
  <si>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</si>
  <si>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</si>
  <si>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</si>
  <si>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</si>
  <si>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</si>
  <si>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</si>
  <si>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</si>
  <si>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</si>
  <si>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</si>
  <si>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</si>
  <si>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</si>
  <si>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</si>
  <si>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</si>
  <si>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</si>
  <si>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</si>
  <si>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</si>
  <si>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</si>
  <si>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</si>
  <si>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</si>
  <si>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</si>
  <si>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</si>
  <si>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</si>
  <si>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</si>
  <si>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</si>
  <si>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</si>
  <si>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</si>
  <si>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</si>
  <si>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</si>
  <si>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</si>
  <si>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</si>
  <si>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</si>
  <si>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</si>
  <si>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</si>
  <si>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</si>
  <si>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</si>
  <si>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</si>
  <si>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</si>
  <si>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</si>
  <si>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</si>
  <si>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</si>
  <si>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</si>
  <si>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</si>
  <si>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</si>
  <si>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</si>
  <si>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</si>
  <si>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</si>
  <si>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</si>
  <si>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</si>
  <si>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</si>
  <si>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</si>
  <si>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</si>
  <si>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</si>
  <si>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</si>
  <si>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</si>
  <si>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</si>
  <si>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</si>
  <si>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</si>
  <si>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</si>
  <si>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</si>
  <si>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</si>
  <si>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</si>
  <si>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</si>
  <si>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</si>
  <si>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</si>
  <si>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</si>
  <si>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</si>
  <si>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</si>
  <si>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</si>
  <si>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</si>
  <si>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</si>
  <si>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</si>
  <si>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</si>
  <si>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</si>
  <si>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</si>
  <si>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</si>
  <si>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</si>
  <si>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</si>
  <si>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</si>
  <si>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</si>
  <si>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</si>
  <si>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</si>
  <si>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</si>
  <si>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</si>
  <si>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</si>
  <si>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</si>
  <si>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</si>
  <si>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</si>
  <si>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</si>
  <si>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</si>
  <si>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</si>
  <si>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</si>
  <si>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</si>
  <si>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</si>
  <si>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</si>
  <si>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</si>
  <si>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</si>
  <si>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</si>
  <si>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</si>
  <si>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</si>
  <si>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</si>
  <si>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</si>
  <si>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</si>
  <si>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</si>
  <si>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</si>
  <si>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</si>
  <si>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</si>
  <si>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</si>
  <si>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</si>
  <si>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</si>
  <si>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</si>
  <si>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</si>
  <si>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</si>
  <si>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</si>
  <si>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</si>
  <si>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</si>
  <si>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</si>
  <si>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</si>
  <si>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</si>
  <si>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</si>
  <si>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</si>
  <si>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</si>
  <si>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</si>
  <si>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</si>
  <si>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</si>
  <si>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</si>
  <si>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</si>
  <si>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</si>
  <si>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</si>
  <si>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</si>
  <si>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</si>
  <si>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</si>
  <si>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</si>
  <si>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</si>
  <si>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</si>
  <si>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</si>
  <si>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</si>
  <si>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</si>
  <si>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</si>
  <si>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</si>
  <si>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</si>
  <si>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</si>
  <si>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</si>
  <si>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</si>
  <si>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</si>
  <si>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</si>
  <si>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</si>
  <si>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</si>
  <si>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</si>
  <si>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</si>
  <si>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</si>
  <si>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</si>
  <si>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</si>
  <si>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</si>
  <si>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</si>
  <si>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</si>
  <si>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</si>
  <si>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</si>
  <si>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</si>
  <si>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</si>
  <si>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</si>
  <si>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</si>
  <si>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</si>
  <si>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</si>
  <si>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</si>
  <si>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</si>
  <si>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</si>
  <si>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</si>
  <si>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</si>
  <si>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</si>
  <si>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</si>
  <si>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</si>
  <si>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</si>
  <si>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</si>
  <si>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</si>
  <si>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</si>
  <si>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</si>
  <si>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</si>
  <si>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</si>
  <si>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</si>
  <si>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</si>
  <si>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</si>
  <si>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</si>
  <si>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</si>
  <si>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</si>
  <si>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</si>
  <si>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</si>
  <si>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</si>
  <si>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</si>
  <si>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</si>
  <si>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</si>
  <si>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</si>
  <si>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</si>
  <si>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</si>
  <si>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</si>
  <si>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</si>
  <si>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</si>
  <si>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</si>
  <si>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</si>
  <si>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</si>
  <si>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</si>
  <si>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</si>
  <si>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</si>
  <si>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</si>
  <si>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</si>
  <si>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</si>
  <si>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</si>
  <si>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</si>
  <si>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</si>
  <si>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</si>
  <si>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</si>
  <si>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</si>
  <si>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</si>
  <si>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</si>
  <si>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</si>
  <si>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</si>
  <si>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</si>
  <si>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</si>
  <si>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</si>
  <si>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</si>
  <si>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</si>
  <si>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</si>
  <si>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</si>
  <si>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</si>
  <si>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</si>
  <si>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</si>
  <si>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</si>
  <si>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</si>
  <si>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</si>
  <si>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</si>
  <si>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</si>
  <si>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</si>
  <si>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</si>
  <si>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</si>
  <si>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</si>
  <si>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</si>
  <si>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</si>
  <si>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</si>
  <si>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</si>
  <si>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</si>
  <si>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</si>
  <si>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</si>
  <si>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</si>
  <si>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</si>
  <si>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</si>
  <si>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</si>
  <si>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</si>
  <si>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</si>
  <si>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</si>
  <si>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</si>
  <si>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</si>
  <si>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</si>
  <si>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</si>
  <si>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</si>
  <si>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</si>
  <si>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</si>
  <si>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</si>
  <si>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</si>
  <si>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</si>
  <si>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</si>
  <si>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</si>
  <si>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</si>
  <si>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</si>
  <si>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</si>
  <si>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</si>
  <si>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</si>
  <si>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</si>
  <si>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</si>
  <si>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</si>
  <si>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</si>
  <si>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</si>
  <si>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</si>
  <si>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</si>
  <si>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</si>
  <si>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</si>
  <si>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</si>
  <si>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</si>
  <si>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</si>
  <si>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</si>
  <si>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</si>
  <si>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</si>
  <si>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</si>
  <si>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</si>
  <si>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</si>
  <si>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</si>
  <si>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</si>
  <si>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</si>
  <si>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</si>
  <si>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</si>
  <si>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</si>
  <si>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</si>
  <si>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</si>
  <si>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</si>
  <si>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</si>
  <si>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</si>
  <si>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</si>
  <si>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</si>
  <si>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</si>
  <si>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</si>
  <si>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</si>
  <si>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</si>
  <si>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</si>
  <si>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</si>
  <si>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</si>
  <si>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</si>
  <si>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</si>
  <si>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</si>
  <si>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</si>
  <si>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</si>
  <si>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</si>
  <si>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</si>
  <si>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</si>
  <si>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</si>
  <si>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</si>
  <si>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</si>
  <si>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</si>
  <si>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</si>
  <si>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</si>
  <si>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</si>
  <si>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</si>
  <si>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</si>
  <si>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</si>
  <si>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</si>
  <si>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</si>
  <si>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</si>
  <si>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</si>
  <si>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</si>
  <si>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</si>
  <si>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</si>
  <si>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</si>
  <si>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</si>
  <si>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</si>
  <si>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</si>
  <si>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</si>
  <si>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</si>
  <si>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</si>
  <si>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</si>
  <si>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</si>
  <si>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</si>
  <si>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</si>
  <si>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</si>
  <si>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</si>
  <si>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</si>
  <si>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</si>
  <si>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</si>
  <si>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</si>
  <si>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</si>
  <si>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</si>
  <si>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</si>
  <si>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</si>
  <si>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</si>
  <si>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</si>
  <si>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</si>
  <si>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</si>
  <si>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</si>
  <si>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</si>
  <si>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</si>
  <si>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</si>
  <si>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</si>
  <si>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</si>
  <si>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</si>
  <si>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</si>
  <si>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</si>
  <si>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</si>
  <si>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</si>
  <si>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</si>
  <si>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</si>
  <si>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</si>
  <si>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</si>
  <si>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</si>
  <si>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</si>
  <si>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</si>
  <si>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</si>
  <si>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</si>
  <si>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</si>
  <si>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</si>
  <si>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</si>
  <si>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</si>
  <si>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</si>
  <si>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</si>
  <si>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</si>
  <si>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</si>
  <si>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</si>
  <si>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</si>
  <si>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</si>
  <si>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</si>
  <si>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</si>
  <si>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</si>
  <si>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</si>
  <si>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</si>
  <si>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</si>
  <si>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</si>
  <si>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</si>
  <si>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</si>
  <si>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</si>
  <si>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</si>
  <si>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</si>
  <si>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</si>
  <si>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</si>
  <si>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</si>
  <si>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</si>
  <si>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</si>
  <si>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</si>
  <si>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</si>
  <si>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</si>
  <si>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</si>
  <si>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</si>
  <si>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</si>
  <si>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</si>
  <si>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</si>
  <si>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</si>
  <si>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</si>
  <si>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</si>
  <si>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</si>
  <si>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</si>
  <si>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</si>
  <si>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</si>
  <si>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</si>
  <si>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</si>
  <si>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</si>
  <si>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</si>
  <si>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</si>
  <si>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</si>
  <si>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</si>
  <si>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</si>
  <si>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</si>
  <si>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</si>
  <si>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</si>
  <si>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</si>
  <si>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</si>
  <si>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</si>
  <si>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</si>
  <si>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</si>
  <si>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</si>
  <si>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</si>
  <si>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</si>
  <si>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</si>
  <si>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</si>
  <si>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</si>
  <si>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</si>
  <si>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</si>
  <si>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</si>
  <si>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</si>
  <si>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</si>
  <si>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</si>
  <si>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</si>
  <si>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</si>
  <si>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</si>
  <si>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</si>
  <si>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</si>
  <si>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</si>
  <si>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</si>
  <si>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</si>
  <si>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</si>
  <si>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</si>
  <si>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</si>
  <si>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</si>
  <si>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</si>
  <si>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</si>
  <si>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</si>
  <si>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</si>
  <si>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</si>
  <si>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</si>
  <si>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</si>
  <si>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</si>
  <si>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</si>
  <si>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</si>
  <si>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</si>
  <si>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</si>
  <si>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</si>
  <si>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</si>
  <si>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</si>
  <si>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</si>
  <si>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</si>
  <si>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</si>
  <si>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</si>
  <si>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</si>
  <si>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</si>
  <si>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</si>
  <si>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</si>
  <si>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</si>
  <si>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</si>
  <si>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</si>
  <si>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</si>
  <si>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</si>
  <si>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</si>
  <si>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</si>
  <si>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</si>
  <si>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</si>
  <si>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</si>
  <si>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</si>
  <si>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</si>
  <si>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</si>
  <si>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</si>
  <si>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</si>
  <si>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</si>
  <si>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</si>
  <si>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</si>
  <si>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</si>
  <si>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</si>
  <si>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</si>
  <si>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</si>
  <si>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</si>
  <si>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</si>
  <si>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</si>
  <si>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</si>
  <si>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</si>
  <si>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</si>
  <si>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</si>
  <si>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</si>
  <si>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</si>
  <si>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</si>
  <si>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</si>
  <si>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</si>
  <si>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</si>
  <si>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</si>
  <si>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</si>
  <si>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</si>
  <si>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</si>
  <si>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</si>
  <si>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</si>
  <si>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</si>
  <si>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</si>
  <si>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</si>
  <si>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</si>
  <si>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</si>
  <si>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</si>
  <si>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</si>
  <si>
    <t>Call Abandon Rate - 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</si>
</sst>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  <numFmt numFmtId="173" formatCode="_(* #,##0.0_);_(* \(#,##0.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9" tint="-0.249977111117893"/>
      <name val="Verdana"/>
      <family val="2"/>
    </font>
    <font>
      <b/>
      <sz val="28"/>
      <color rgb="FFC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  <xf numFmtId="0" fontId="17" fillId="37" borderId="0" xfId="0" applyFont="1" applyFill="1"/>
    <xf numFmtId="0" fontId="22" fillId="37" borderId="0" xfId="0" applyFont="1" applyFill="1"/>
    <xf numFmtId="0" fontId="22" fillId="37" borderId="10" xfId="0" applyFont="1" applyFill="1" applyBorder="1"/>
    <xf numFmtId="0" fontId="21" fillId="37" borderId="10" xfId="0" applyFont="1" applyFill="1" applyBorder="1"/>
    <xf numFmtId="0" fontId="21" fillId="37" borderId="11" xfId="0" applyFont="1" applyFill="1" applyBorder="1"/>
    <xf numFmtId="173" fontId="22" fillId="37" borderId="11" xfId="42" applyNumberFormat="1" applyFont="1" applyFill="1" applyBorder="1"/>
    <xf numFmtId="0" fontId="17" fillId="37" borderId="0" xfId="0" applyFont="1" applyFill="1" applyBorder="1"/>
    <xf numFmtId="0" fontId="21" fillId="37" borderId="19" xfId="0" applyFont="1" applyFill="1" applyBorder="1"/>
    <xf numFmtId="167" fontId="22" fillId="37" borderId="13" xfId="43" applyNumberFormat="1" applyFont="1" applyFill="1" applyBorder="1"/>
    <xf numFmtId="167" fontId="22" fillId="37" borderId="11" xfId="43" applyNumberFormat="1" applyFont="1" applyFill="1" applyBorder="1" applyAlignment="1">
      <alignment horizontal="center"/>
    </xf>
    <xf numFmtId="0" fontId="22" fillId="0" borderId="19" xfId="0" applyFont="1" applyFill="1" applyBorder="1"/>
    <xf numFmtId="0" fontId="22" fillId="37" borderId="19" xfId="0" applyFont="1" applyFill="1" applyBorder="1"/>
    <xf numFmtId="0" fontId="22" fillId="37" borderId="11" xfId="0" applyFont="1" applyFill="1" applyBorder="1"/>
    <xf numFmtId="0" fontId="22" fillId="37" borderId="0" xfId="0" applyFont="1" applyFill="1" applyBorder="1"/>
    <xf numFmtId="0" fontId="22" fillId="37" borderId="20" xfId="0" applyFont="1" applyFill="1" applyBorder="1"/>
    <xf numFmtId="0" fontId="17" fillId="37" borderId="20" xfId="0" applyFont="1" applyFill="1" applyBorder="1"/>
    <xf numFmtId="167" fontId="23" fillId="37" borderId="0" xfId="0" applyNumberFormat="1" applyFont="1" applyFill="1" applyAlignment="1">
      <alignment horizontal="left" vertical="center" wrapText="1"/>
    </xf>
    <xf numFmtId="167" fontId="23" fillId="37" borderId="0" xfId="0" applyNumberFormat="1" applyFont="1" applyFill="1" applyAlignment="1">
      <alignment horizontal="center" vertical="center" wrapText="1"/>
    </xf>
    <xf numFmtId="0" fontId="24" fillId="0" borderId="0" xfId="0" applyFont="1" applyFill="1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157008"/>
        <c:axId val="583157568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158688"/>
        <c:axId val="583158128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58688"/>
        <c:axId val="583158128"/>
      </c:lineChart>
      <c:catAx>
        <c:axId val="58315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83157568"/>
        <c:crosses val="autoZero"/>
        <c:auto val="1"/>
        <c:lblAlgn val="ctr"/>
        <c:lblOffset val="100"/>
        <c:noMultiLvlLbl val="0"/>
      </c:catAx>
      <c:valAx>
        <c:axId val="58315756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583157008"/>
        <c:crosses val="autoZero"/>
        <c:crossBetween val="between"/>
        <c:majorUnit val="0.1"/>
      </c:valAx>
      <c:valAx>
        <c:axId val="58315812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583158688"/>
        <c:crosses val="max"/>
        <c:crossBetween val="between"/>
      </c:valAx>
      <c:catAx>
        <c:axId val="58315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58315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632280192"/>
        <c:axId val="632280752"/>
      </c:barChart>
      <c:catAx>
        <c:axId val="6322801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632280752"/>
        <c:crosses val="autoZero"/>
        <c:auto val="1"/>
        <c:lblAlgn val="ctr"/>
        <c:lblOffset val="100"/>
        <c:noMultiLvlLbl val="0"/>
      </c:catAx>
      <c:valAx>
        <c:axId val="632280752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632280192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88272419704764"/>
          <c:y val="0.12695930343067674"/>
          <c:w val="0.67548344029250684"/>
          <c:h val="0.73964991853656936"/>
        </c:manualLayout>
      </c:layout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6"/>
        <c:overlap val="100"/>
        <c:axId val="576371936"/>
        <c:axId val="576372496"/>
      </c:barChart>
      <c:catAx>
        <c:axId val="57637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72496"/>
        <c:crosses val="autoZero"/>
        <c:auto val="1"/>
        <c:lblAlgn val="ctr"/>
        <c:lblOffset val="100"/>
        <c:noMultiLvlLbl val="0"/>
      </c:catAx>
      <c:valAx>
        <c:axId val="57637249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71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7889087656529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777777777777779E-3"/>
                  <c:y val="-2.9815146094215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1.7889087656529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1.7889087656529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444672"/>
        <c:axId val="721445232"/>
      </c:barChart>
      <c:barChart>
        <c:barDir val="col"/>
        <c:grouping val="clustered"/>
        <c:varyColors val="0"/>
        <c:ser>
          <c:idx val="1"/>
          <c:order val="1"/>
          <c:tx>
            <c:v>Series2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446352"/>
        <c:axId val="721445792"/>
      </c:barChart>
      <c:lineChart>
        <c:grouping val="standard"/>
        <c:varyColors val="0"/>
        <c:ser>
          <c:idx val="2"/>
          <c:order val="2"/>
          <c:tx>
            <c:v>Series3</c:v>
          </c:tx>
          <c:spPr>
            <a:ln w="95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446352"/>
        <c:axId val="721445792"/>
      </c:lineChart>
      <c:catAx>
        <c:axId val="7214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5232"/>
        <c:crosses val="autoZero"/>
        <c:auto val="1"/>
        <c:lblAlgn val="ctr"/>
        <c:lblOffset val="100"/>
        <c:noMultiLvlLbl val="0"/>
      </c:catAx>
      <c:valAx>
        <c:axId val="721445232"/>
        <c:scaling>
          <c:orientation val="minMax"/>
          <c:max val="0.4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 w="6350">
            <a:solidFill>
              <a:schemeClr val="bg1">
                <a:lumMod val="6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4672"/>
        <c:crosses val="autoZero"/>
        <c:crossBetween val="between"/>
        <c:majorUnit val="0.1"/>
      </c:valAx>
      <c:valAx>
        <c:axId val="721445792"/>
        <c:scaling>
          <c:orientation val="minMax"/>
          <c:max val="0.4"/>
        </c:scaling>
        <c:delete val="1"/>
        <c:axPos val="r"/>
        <c:numFmt formatCode="0.0%" sourceLinked="1"/>
        <c:majorTickMark val="out"/>
        <c:minorTickMark val="none"/>
        <c:tickLblPos val="nextTo"/>
        <c:crossAx val="721446352"/>
        <c:crosses val="max"/>
        <c:crossBetween val="between"/>
        <c:majorUnit val="0.1"/>
      </c:valAx>
      <c:catAx>
        <c:axId val="72144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72144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330435</xdr:colOff>
      <xdr:row>2</xdr:row>
      <xdr:rowOff>142875</xdr:rowOff>
    </xdr:from>
    <xdr:to>
      <xdr:col>3</xdr:col>
      <xdr:colOff>959085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91395" y="50863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76B9DCD-FABD-4C06-B187-39EA43A406AB}" type="TxLink">
            <a:rPr lang="en-US" sz="1100" b="0" i="0" u="none" strike="noStrike">
              <a:solidFill>
                <a:srgbClr val="000000"/>
              </a:solidFill>
              <a:latin typeface="Calibri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335323</xdr:colOff>
      <xdr:row>20</xdr:row>
      <xdr:rowOff>11041</xdr:rowOff>
    </xdr:from>
    <xdr:to>
      <xdr:col>17</xdr:col>
      <xdr:colOff>156168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10096543" y="3584821"/>
          <a:ext cx="1573445" cy="5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1775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510540</xdr:colOff>
      <xdr:row>3</xdr:row>
      <xdr:rowOff>53340</xdr:rowOff>
    </xdr:from>
    <xdr:ext cx="563880" cy="264560"/>
    <xdr:sp macro="" textlink="">
      <xdr:nvSpPr>
        <xdr:cNvPr id="11" name="TextBox 10"/>
        <xdr:cNvSpPr txBox="1"/>
      </xdr:nvSpPr>
      <xdr:spPr>
        <a:xfrm>
          <a:off x="1120140" y="601980"/>
          <a:ext cx="563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W"/>
            <a:t> </a:t>
          </a:r>
          <a:r>
            <a:rPr lang="en-ZW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370</a:t>
          </a:r>
          <a:r>
            <a:rPr lang="en-ZW"/>
            <a:t> </a:t>
          </a:r>
          <a:endParaRPr lang="en-ZW" sz="1100"/>
        </a:p>
      </xdr:txBody>
    </xdr:sp>
    <xdr:clientData/>
  </xdr:oneCellAnchor>
  <xdr:twoCellAnchor>
    <xdr:from>
      <xdr:col>0</xdr:col>
      <xdr:colOff>0</xdr:colOff>
      <xdr:row>14</xdr:row>
      <xdr:rowOff>95250</xdr:rowOff>
    </xdr:from>
    <xdr:to>
      <xdr:col>7</xdr:col>
      <xdr:colOff>7620</xdr:colOff>
      <xdr:row>26</xdr:row>
      <xdr:rowOff>137160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30480</xdr:colOff>
      <xdr:row>14</xdr:row>
      <xdr:rowOff>152400</xdr:rowOff>
    </xdr:from>
    <xdr:ext cx="6766560" cy="327660"/>
    <xdr:sp macro="" textlink="">
      <xdr:nvSpPr>
        <xdr:cNvPr id="2" name="TextBox 1"/>
        <xdr:cNvSpPr txBox="1"/>
      </xdr:nvSpPr>
      <xdr:spPr>
        <a:xfrm>
          <a:off x="30480" y="2712720"/>
          <a:ext cx="6766560" cy="327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0" i="1" u="sng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Satisfaction Score - By Agent</a:t>
          </a:r>
          <a:endParaRPr lang="en-ZW" sz="1200" i="1" u="sng">
            <a:solidFill>
              <a:schemeClr val="bg1">
                <a:lumMod val="50000"/>
              </a:schemeClr>
            </a:solidFill>
            <a:effectLst/>
          </a:endParaRPr>
        </a:p>
        <a:p>
          <a:endParaRPr lang="en-ZW" sz="1200">
            <a:solidFill>
              <a:schemeClr val="bg1">
                <a:lumMod val="65000"/>
              </a:schemeClr>
            </a:solidFill>
          </a:endParaRPr>
        </a:p>
      </xdr:txBody>
    </xdr:sp>
    <xdr:clientData/>
  </xdr:oneCellAnchor>
  <xdr:twoCellAnchor>
    <xdr:from>
      <xdr:col>7</xdr:col>
      <xdr:colOff>53340</xdr:colOff>
      <xdr:row>6</xdr:row>
      <xdr:rowOff>106680</xdr:rowOff>
    </xdr:from>
    <xdr:to>
      <xdr:col>14</xdr:col>
      <xdr:colOff>358140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</xdr:row>
      <xdr:rowOff>167640</xdr:rowOff>
    </xdr:from>
    <xdr:to>
      <xdr:col>14</xdr:col>
      <xdr:colOff>289560</xdr:colOff>
      <xdr:row>6</xdr:row>
      <xdr:rowOff>91440</xdr:rowOff>
    </xdr:to>
    <xdr:sp macro="" textlink="">
      <xdr:nvSpPr>
        <xdr:cNvPr id="4" name="TextBox 3"/>
        <xdr:cNvSpPr txBox="1"/>
      </xdr:nvSpPr>
      <xdr:spPr>
        <a:xfrm>
          <a:off x="6819900" y="899160"/>
          <a:ext cx="4777740" cy="28956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="1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Call Abandon Rate - By Department</a:t>
          </a:r>
          <a:endParaRPr lang="en-ZW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7</xdr:col>
      <xdr:colOff>68580</xdr:colOff>
      <xdr:row>16</xdr:row>
      <xdr:rowOff>7620</xdr:rowOff>
    </xdr:from>
    <xdr:to>
      <xdr:col>14</xdr:col>
      <xdr:colOff>381000</xdr:colOff>
      <xdr:row>17</xdr:row>
      <xdr:rowOff>106680</xdr:rowOff>
    </xdr:to>
    <xdr:sp macro="" textlink="">
      <xdr:nvSpPr>
        <xdr:cNvPr id="5" name="TextBox 4"/>
        <xdr:cNvSpPr txBox="1"/>
      </xdr:nvSpPr>
      <xdr:spPr>
        <a:xfrm>
          <a:off x="6850380" y="2933700"/>
          <a:ext cx="4579620" cy="28194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W" sz="1600" b="1">
              <a:solidFill>
                <a:schemeClr val="bg1"/>
              </a:solidFill>
            </a:rPr>
            <a:t>SLA LIMITS</a:t>
          </a:r>
        </a:p>
      </xdr:txBody>
    </xdr:sp>
    <xdr:clientData/>
  </xdr:twoCellAnchor>
  <xdr:twoCellAnchor>
    <xdr:from>
      <xdr:col>7</xdr:col>
      <xdr:colOff>60960</xdr:colOff>
      <xdr:row>14</xdr:row>
      <xdr:rowOff>68580</xdr:rowOff>
    </xdr:from>
    <xdr:to>
      <xdr:col>14</xdr:col>
      <xdr:colOff>373380</xdr:colOff>
      <xdr:row>26</xdr:row>
      <xdr:rowOff>114300</xdr:rowOff>
    </xdr:to>
    <xdr:sp macro="" textlink="">
      <xdr:nvSpPr>
        <xdr:cNvPr id="10" name="Rectangle 9"/>
        <xdr:cNvSpPr/>
      </xdr:nvSpPr>
      <xdr:spPr>
        <a:xfrm>
          <a:off x="6842760" y="2628900"/>
          <a:ext cx="4838700" cy="22707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twoCellAnchor>
    <xdr:from>
      <xdr:col>7</xdr:col>
      <xdr:colOff>114300</xdr:colOff>
      <xdr:row>18</xdr:row>
      <xdr:rowOff>106680</xdr:rowOff>
    </xdr:from>
    <xdr:to>
      <xdr:col>13</xdr:col>
      <xdr:colOff>99060</xdr:colOff>
      <xdr:row>21</xdr:row>
      <xdr:rowOff>106680</xdr:rowOff>
    </xdr:to>
    <xdr:sp macro="" textlink="">
      <xdr:nvSpPr>
        <xdr:cNvPr id="13" name="TextBox 12"/>
        <xdr:cNvSpPr txBox="1"/>
      </xdr:nvSpPr>
      <xdr:spPr>
        <a:xfrm>
          <a:off x="6896100" y="3398520"/>
          <a:ext cx="3642360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Calls answered in less than 180 Seconds:</a:t>
          </a:r>
          <a:endParaRPr lang="en-ZW" sz="1400" b="1">
            <a:solidFill>
              <a:schemeClr val="bg1">
                <a:lumMod val="50000"/>
              </a:schemeClr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n-ZW" sz="1100"/>
        </a:p>
      </xdr:txBody>
    </xdr:sp>
    <xdr:clientData/>
  </xdr:twoCellAnchor>
  <xdr:oneCellAnchor>
    <xdr:from>
      <xdr:col>7</xdr:col>
      <xdr:colOff>205740</xdr:colOff>
      <xdr:row>22</xdr:row>
      <xdr:rowOff>167640</xdr:rowOff>
    </xdr:from>
    <xdr:ext cx="3573780" cy="700961"/>
    <xdr:sp macro="" textlink="">
      <xdr:nvSpPr>
        <xdr:cNvPr id="14" name="TextBox 13"/>
        <xdr:cNvSpPr txBox="1"/>
      </xdr:nvSpPr>
      <xdr:spPr>
        <a:xfrm>
          <a:off x="6987540" y="4191000"/>
          <a:ext cx="3573780" cy="7009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Calls with satisfaction score less than 3:</a:t>
          </a:r>
          <a:endParaRPr lang="en-ZW" sz="1400">
            <a:solidFill>
              <a:schemeClr val="bg1">
                <a:lumMod val="50000"/>
              </a:schemeClr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n-ZW" sz="1100"/>
        </a:p>
      </xdr:txBody>
    </xdr:sp>
    <xdr:clientData/>
  </xdr:oneCellAnchor>
  <xdr:twoCellAnchor>
    <xdr:from>
      <xdr:col>13</xdr:col>
      <xdr:colOff>152400</xdr:colOff>
      <xdr:row>18</xdr:row>
      <xdr:rowOff>83820</xdr:rowOff>
    </xdr:from>
    <xdr:to>
      <xdr:col>14</xdr:col>
      <xdr:colOff>373380</xdr:colOff>
      <xdr:row>22</xdr:row>
      <xdr:rowOff>0</xdr:rowOff>
    </xdr:to>
    <xdr:sp macro="" textlink="">
      <xdr:nvSpPr>
        <xdr:cNvPr id="17" name="Rectangle 16"/>
        <xdr:cNvSpPr/>
      </xdr:nvSpPr>
      <xdr:spPr>
        <a:xfrm>
          <a:off x="10591800" y="3375660"/>
          <a:ext cx="1089660" cy="678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twoCellAnchor>
    <xdr:from>
      <xdr:col>15</xdr:col>
      <xdr:colOff>152400</xdr:colOff>
      <xdr:row>18</xdr:row>
      <xdr:rowOff>83820</xdr:rowOff>
    </xdr:from>
    <xdr:to>
      <xdr:col>16</xdr:col>
      <xdr:colOff>373380</xdr:colOff>
      <xdr:row>22</xdr:row>
      <xdr:rowOff>0</xdr:rowOff>
    </xdr:to>
    <xdr:sp macro="" textlink="">
      <xdr:nvSpPr>
        <xdr:cNvPr id="18" name="Rectangle 17"/>
        <xdr:cNvSpPr/>
      </xdr:nvSpPr>
      <xdr:spPr>
        <a:xfrm>
          <a:off x="10591800" y="3375660"/>
          <a:ext cx="1089660" cy="678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twoCellAnchor>
    <xdr:from>
      <xdr:col>0</xdr:col>
      <xdr:colOff>22860</xdr:colOff>
      <xdr:row>1</xdr:row>
      <xdr:rowOff>137160</xdr:rowOff>
    </xdr:from>
    <xdr:to>
      <xdr:col>3</xdr:col>
      <xdr:colOff>312420</xdr:colOff>
      <xdr:row>4</xdr:row>
      <xdr:rowOff>152400</xdr:rowOff>
    </xdr:to>
    <xdr:sp macro="" textlink="">
      <xdr:nvSpPr>
        <xdr:cNvPr id="21" name="Rectangle 20"/>
        <xdr:cNvSpPr/>
      </xdr:nvSpPr>
      <xdr:spPr>
        <a:xfrm>
          <a:off x="22860" y="320040"/>
          <a:ext cx="3383280" cy="563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twoCellAnchor>
    <xdr:from>
      <xdr:col>3</xdr:col>
      <xdr:colOff>342900</xdr:colOff>
      <xdr:row>1</xdr:row>
      <xdr:rowOff>137160</xdr:rowOff>
    </xdr:from>
    <xdr:to>
      <xdr:col>6</xdr:col>
      <xdr:colOff>632460</xdr:colOff>
      <xdr:row>4</xdr:row>
      <xdr:rowOff>160020</xdr:rowOff>
    </xdr:to>
    <xdr:sp macro="" textlink="">
      <xdr:nvSpPr>
        <xdr:cNvPr id="22" name="Rectangle 21"/>
        <xdr:cNvSpPr/>
      </xdr:nvSpPr>
      <xdr:spPr>
        <a:xfrm>
          <a:off x="3436620" y="320040"/>
          <a:ext cx="296418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twoCellAnchor>
    <xdr:from>
      <xdr:col>6</xdr:col>
      <xdr:colOff>662940</xdr:colOff>
      <xdr:row>1</xdr:row>
      <xdr:rowOff>137160</xdr:rowOff>
    </xdr:from>
    <xdr:to>
      <xdr:col>10</xdr:col>
      <xdr:colOff>533400</xdr:colOff>
      <xdr:row>4</xdr:row>
      <xdr:rowOff>144780</xdr:rowOff>
    </xdr:to>
    <xdr:sp macro="" textlink="">
      <xdr:nvSpPr>
        <xdr:cNvPr id="23" name="Rectangle 22"/>
        <xdr:cNvSpPr/>
      </xdr:nvSpPr>
      <xdr:spPr>
        <a:xfrm>
          <a:off x="6431280" y="320040"/>
          <a:ext cx="2712720" cy="5562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twoCellAnchor>
    <xdr:from>
      <xdr:col>10</xdr:col>
      <xdr:colOff>556260</xdr:colOff>
      <xdr:row>1</xdr:row>
      <xdr:rowOff>129540</xdr:rowOff>
    </xdr:from>
    <xdr:to>
      <xdr:col>14</xdr:col>
      <xdr:colOff>388620</xdr:colOff>
      <xdr:row>4</xdr:row>
      <xdr:rowOff>137160</xdr:rowOff>
    </xdr:to>
    <xdr:sp macro="" textlink="">
      <xdr:nvSpPr>
        <xdr:cNvPr id="24" name="Rectangle 23"/>
        <xdr:cNvSpPr/>
      </xdr:nvSpPr>
      <xdr:spPr>
        <a:xfrm>
          <a:off x="9166860" y="312420"/>
          <a:ext cx="2529840" cy="5562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twoCellAnchor>
    <xdr:from>
      <xdr:col>0</xdr:col>
      <xdr:colOff>510540</xdr:colOff>
      <xdr:row>1</xdr:row>
      <xdr:rowOff>144780</xdr:rowOff>
    </xdr:from>
    <xdr:to>
      <xdr:col>2</xdr:col>
      <xdr:colOff>762000</xdr:colOff>
      <xdr:row>3</xdr:row>
      <xdr:rowOff>137160</xdr:rowOff>
    </xdr:to>
    <xdr:sp macro="" textlink="">
      <xdr:nvSpPr>
        <xdr:cNvPr id="25" name="TextBox 24"/>
        <xdr:cNvSpPr txBox="1"/>
      </xdr:nvSpPr>
      <xdr:spPr>
        <a:xfrm>
          <a:off x="510540" y="327660"/>
          <a:ext cx="230886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W" sz="1200" b="1">
              <a:solidFill>
                <a:schemeClr val="accent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Total Calls</a:t>
          </a:r>
        </a:p>
      </xdr:txBody>
    </xdr:sp>
    <xdr:clientData/>
  </xdr:twoCellAnchor>
  <xdr:twoCellAnchor>
    <xdr:from>
      <xdr:col>3</xdr:col>
      <xdr:colOff>449580</xdr:colOff>
      <xdr:row>1</xdr:row>
      <xdr:rowOff>167640</xdr:rowOff>
    </xdr:from>
    <xdr:to>
      <xdr:col>6</xdr:col>
      <xdr:colOff>358140</xdr:colOff>
      <xdr:row>3</xdr:row>
      <xdr:rowOff>160020</xdr:rowOff>
    </xdr:to>
    <xdr:sp macro="" textlink="">
      <xdr:nvSpPr>
        <xdr:cNvPr id="27" name="TextBox 26"/>
        <xdr:cNvSpPr txBox="1"/>
      </xdr:nvSpPr>
      <xdr:spPr>
        <a:xfrm>
          <a:off x="3543300" y="350520"/>
          <a:ext cx="25831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1">
              <a:solidFill>
                <a:schemeClr val="accent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Avg. Answer Speed (in sec)</a:t>
          </a:r>
          <a:endParaRPr lang="en-ZW" sz="1200" b="1">
            <a:solidFill>
              <a:schemeClr val="accent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6</xdr:col>
      <xdr:colOff>685800</xdr:colOff>
      <xdr:row>1</xdr:row>
      <xdr:rowOff>137160</xdr:rowOff>
    </xdr:from>
    <xdr:to>
      <xdr:col>10</xdr:col>
      <xdr:colOff>426720</xdr:colOff>
      <xdr:row>3</xdr:row>
      <xdr:rowOff>129540</xdr:rowOff>
    </xdr:to>
    <xdr:sp macro="" textlink="">
      <xdr:nvSpPr>
        <xdr:cNvPr id="29" name="TextBox 28"/>
        <xdr:cNvSpPr txBox="1"/>
      </xdr:nvSpPr>
      <xdr:spPr>
        <a:xfrm>
          <a:off x="6454140" y="320040"/>
          <a:ext cx="25831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1">
              <a:solidFill>
                <a:schemeClr val="accent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Abandon rate</a:t>
          </a:r>
          <a:endParaRPr lang="en-ZW" sz="1200" b="1">
            <a:solidFill>
              <a:schemeClr val="accent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10</xdr:col>
      <xdr:colOff>579120</xdr:colOff>
      <xdr:row>1</xdr:row>
      <xdr:rowOff>129540</xdr:rowOff>
    </xdr:from>
    <xdr:to>
      <xdr:col>14</xdr:col>
      <xdr:colOff>464820</xdr:colOff>
      <xdr:row>3</xdr:row>
      <xdr:rowOff>121920</xdr:rowOff>
    </xdr:to>
    <xdr:sp macro="" textlink="">
      <xdr:nvSpPr>
        <xdr:cNvPr id="31" name="TextBox 30"/>
        <xdr:cNvSpPr txBox="1"/>
      </xdr:nvSpPr>
      <xdr:spPr>
        <a:xfrm>
          <a:off x="9189720" y="312420"/>
          <a:ext cx="25831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1">
              <a:solidFill>
                <a:schemeClr val="accent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Avg Calls/Minute</a:t>
          </a:r>
          <a:endParaRPr lang="en-ZW" sz="1200" b="1">
            <a:solidFill>
              <a:schemeClr val="accent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312420</xdr:colOff>
      <xdr:row>3</xdr:row>
      <xdr:rowOff>76200</xdr:rowOff>
    </xdr:from>
    <xdr:to>
      <xdr:col>1</xdr:col>
      <xdr:colOff>1021080</xdr:colOff>
      <xdr:row>4</xdr:row>
      <xdr:rowOff>144780</xdr:rowOff>
    </xdr:to>
    <xdr:sp macro="" textlink="Calculation!B4">
      <xdr:nvSpPr>
        <xdr:cNvPr id="33" name="TextBox 32"/>
        <xdr:cNvSpPr txBox="1"/>
      </xdr:nvSpPr>
      <xdr:spPr>
        <a:xfrm>
          <a:off x="1341120" y="624840"/>
          <a:ext cx="7086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6B8BF2-5571-4EB7-A6BF-4BBE3870B0B3}" type="TxLink">
            <a:rPr lang="en-US" sz="1600" b="1" i="0" u="none" strike="noStrike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pPr algn="ctr"/>
            <a:t>370</a:t>
          </a:fld>
          <a:endParaRPr lang="en-ZW" sz="1600" b="1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3</xdr:col>
      <xdr:colOff>815340</xdr:colOff>
      <xdr:row>3</xdr:row>
      <xdr:rowOff>60960</xdr:rowOff>
    </xdr:from>
    <xdr:to>
      <xdr:col>6</xdr:col>
      <xdr:colOff>220980</xdr:colOff>
      <xdr:row>4</xdr:row>
      <xdr:rowOff>114300</xdr:rowOff>
    </xdr:to>
    <xdr:sp macro="" textlink="Calculation!B6">
      <xdr:nvSpPr>
        <xdr:cNvPr id="34" name="TextBox 33"/>
        <xdr:cNvSpPr txBox="1"/>
      </xdr:nvSpPr>
      <xdr:spPr>
        <a:xfrm>
          <a:off x="3909060" y="609600"/>
          <a:ext cx="208026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3C52592-AE5A-4957-AB95-172B42C50646}" type="TxLink">
            <a:rPr lang="en-US" sz="1600" b="1" i="0" u="none" strike="noStrike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pPr algn="ctr"/>
            <a:t>52.1</a:t>
          </a:fld>
          <a:endParaRPr lang="en-ZW" sz="1600" b="1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365760</xdr:colOff>
      <xdr:row>3</xdr:row>
      <xdr:rowOff>22860</xdr:rowOff>
    </xdr:from>
    <xdr:to>
      <xdr:col>10</xdr:col>
      <xdr:colOff>60960</xdr:colOff>
      <xdr:row>4</xdr:row>
      <xdr:rowOff>129540</xdr:rowOff>
    </xdr:to>
    <xdr:sp macro="" textlink="Calculation!B7">
      <xdr:nvSpPr>
        <xdr:cNvPr id="35" name="TextBox 34"/>
        <xdr:cNvSpPr txBox="1"/>
      </xdr:nvSpPr>
      <xdr:spPr>
        <a:xfrm>
          <a:off x="7147560" y="571500"/>
          <a:ext cx="152400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FE90EE7-2156-4FC5-A90F-0C2897681405}" type="TxLink">
            <a:rPr lang="en-US" sz="1600" b="1" i="0" u="none" strike="noStrike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pPr algn="ctr"/>
            <a:t>21.1%</a:t>
          </a:fld>
          <a:endParaRPr lang="en-ZW" sz="1600" b="1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11</xdr:col>
      <xdr:colOff>426720</xdr:colOff>
      <xdr:row>3</xdr:row>
      <xdr:rowOff>38100</xdr:rowOff>
    </xdr:from>
    <xdr:to>
      <xdr:col>13</xdr:col>
      <xdr:colOff>762000</xdr:colOff>
      <xdr:row>4</xdr:row>
      <xdr:rowOff>137160</xdr:rowOff>
    </xdr:to>
    <xdr:sp macro="" textlink="Calculation!B8">
      <xdr:nvSpPr>
        <xdr:cNvPr id="36" name="TextBox 35"/>
        <xdr:cNvSpPr txBox="1"/>
      </xdr:nvSpPr>
      <xdr:spPr>
        <a:xfrm>
          <a:off x="9646920" y="586740"/>
          <a:ext cx="155448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F357984-1E37-4E13-A2E8-AA999891A585}" type="TxLink">
            <a:rPr lang="en-US" sz="1600" b="1" i="0" u="none" strike="noStrike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pPr algn="ctr"/>
            <a:t>0.098</a:t>
          </a:fld>
          <a:endParaRPr lang="en-ZW" sz="1600" b="1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0.81481</cdr:x>
      <cdr:y>0.68738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32120" y="1390650"/>
          <a:ext cx="1257300" cy="63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ZW" sz="1100"/>
        </a:p>
      </cdr:txBody>
    </cdr:sp>
  </cdr:relSizeAnchor>
</c:userShapes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topLeftCell="A2" zoomScale="80" zoomScaleNormal="80" workbookViewId="0">
      <selection activeCell="A2" sqref="A2:J1773"/>
    </sheetView>
  </sheetViews>
  <sheetFormatPr defaultRowHeight="14.4" x14ac:dyDescent="0.3"/>
  <cols>
    <col min="1" max="1" width="11.44140625" customWidth="1"/>
    <col min="2" max="2" width="17.1093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B9" sqref="B9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">
      <c r="A4" s="3" t="s">
        <v>1797</v>
      </c>
      <c r="B4" s="3">
        <f>COUNTIF(Data[Column1],TRUE)</f>
        <v>370</v>
      </c>
    </row>
    <row r="5" spans="1:16" x14ac:dyDescent="0.3">
      <c r="A5" s="3" t="s">
        <v>1798</v>
      </c>
      <c r="B5" s="3">
        <f>SUMPRODUCT((Data[Answered (Y/N)]="Y")*(Data[Column1]=TRUE))</f>
        <v>292</v>
      </c>
    </row>
    <row r="6" spans="1:16" x14ac:dyDescent="0.3">
      <c r="A6" s="3" t="s">
        <v>1804</v>
      </c>
      <c r="B6" s="26">
        <f>SUMPRODUCT((Data[Speed of Answer]),--(Data[Column1]=TRUE))/B4</f>
        <v>52.06216216216216</v>
      </c>
    </row>
    <row r="7" spans="1:16" x14ac:dyDescent="0.3">
      <c r="A7" s="3" t="s">
        <v>1802</v>
      </c>
      <c r="B7" s="13">
        <f>SUMPRODUCT((Data[Answered (Y/N)]="N")*(Data[Column1]=TRUE))/B4</f>
        <v>0.21081081081081082</v>
      </c>
    </row>
    <row r="8" spans="1:16" x14ac:dyDescent="0.3">
      <c r="A8" s="3" t="s">
        <v>1803</v>
      </c>
      <c r="B8" s="28">
        <f>B4/(7*9*60)</f>
        <v>9.7883597883597878E-2</v>
      </c>
    </row>
    <row r="9" spans="1:16" x14ac:dyDescent="0.3">
      <c r="A9" s="3" t="s">
        <v>1818</v>
      </c>
      <c r="B9" s="27">
        <f>SUMPRODUCT((Data[Satisfaction rating]),--(Data[Column1]=TRUE))/B5</f>
        <v>3.5171232876712328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">
      <c r="A11" s="3" t="s">
        <v>1822</v>
      </c>
      <c r="B11" s="13">
        <f>B10/B5</f>
        <v>0.38698630136986301</v>
      </c>
    </row>
    <row r="12" spans="1:16" x14ac:dyDescent="0.3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68.342465753424662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131.65753424657532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zoomScaleNormal="100" workbookViewId="0">
      <selection activeCell="D1" sqref="D1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8"/>
  <sheetViews>
    <sheetView showGridLines="0" showRowColHeaders="0" tabSelected="1" zoomScaleNormal="100" workbookViewId="0">
      <selection activeCell="P25" sqref="P25"/>
    </sheetView>
  </sheetViews>
  <sheetFormatPr defaultRowHeight="14.4" x14ac:dyDescent="0.3"/>
  <cols>
    <col min="1" max="2" width="15" style="40" customWidth="1"/>
    <col min="3" max="3" width="15.109375" style="40" customWidth="1"/>
    <col min="4" max="4" width="21.77734375" style="40" customWidth="1"/>
    <col min="5" max="5" width="14.21875" style="40" customWidth="1"/>
    <col min="6" max="6" width="3" style="40" customWidth="1"/>
    <col min="7" max="7" width="14.77734375" style="40" customWidth="1"/>
    <col min="8" max="13" width="8.88671875" style="40"/>
    <col min="14" max="14" width="12.6640625" style="40" bestFit="1" customWidth="1"/>
    <col min="15" max="16384" width="8.88671875" style="40"/>
  </cols>
  <sheetData>
    <row r="4" spans="1:11" x14ac:dyDescent="0.3">
      <c r="B4" s="40">
        <f>Calculation!B4</f>
        <v>370</v>
      </c>
    </row>
    <row r="6" spans="1:11" s="41" customFormat="1" x14ac:dyDescent="0.3">
      <c r="A6" s="43" t="s">
        <v>1799</v>
      </c>
      <c r="B6" s="43" t="s">
        <v>1797</v>
      </c>
      <c r="C6" s="43" t="s">
        <v>1798</v>
      </c>
      <c r="D6" s="44" t="s">
        <v>1801</v>
      </c>
      <c r="E6" s="44" t="s">
        <v>1824</v>
      </c>
      <c r="F6" s="47"/>
      <c r="G6" s="47" t="s">
        <v>1811</v>
      </c>
      <c r="H6" s="54"/>
      <c r="I6" s="53"/>
      <c r="J6" s="53"/>
      <c r="K6" s="53"/>
    </row>
    <row r="7" spans="1:11" x14ac:dyDescent="0.3">
      <c r="A7" s="42" t="s">
        <v>1788</v>
      </c>
      <c r="B7" s="42">
        <v>54</v>
      </c>
      <c r="C7" s="42">
        <v>37</v>
      </c>
      <c r="D7" s="45">
        <v>77.486486486486484</v>
      </c>
      <c r="E7" s="49">
        <v>0.68518518518518501</v>
      </c>
      <c r="F7" s="48">
        <v>0.68518518518518501</v>
      </c>
      <c r="G7" s="50"/>
      <c r="H7" s="55"/>
      <c r="I7" s="46"/>
      <c r="J7" s="46"/>
      <c r="K7" s="46"/>
    </row>
    <row r="8" spans="1:11" x14ac:dyDescent="0.3">
      <c r="A8" s="42" t="s">
        <v>1793</v>
      </c>
      <c r="B8" s="42">
        <v>53</v>
      </c>
      <c r="C8" s="42">
        <v>47</v>
      </c>
      <c r="D8" s="45">
        <v>67.872340425531917</v>
      </c>
      <c r="E8" s="49">
        <v>0.75471698113207553</v>
      </c>
      <c r="F8" s="48">
        <v>0.75471698113207553</v>
      </c>
      <c r="G8" s="51"/>
      <c r="H8" s="55"/>
      <c r="I8" s="46"/>
      <c r="J8" s="46"/>
      <c r="K8" s="46"/>
    </row>
    <row r="9" spans="1:11" x14ac:dyDescent="0.3">
      <c r="A9" s="42" t="s">
        <v>1792</v>
      </c>
      <c r="B9" s="42">
        <v>50</v>
      </c>
      <c r="C9" s="42">
        <v>41</v>
      </c>
      <c r="D9" s="45">
        <v>67.682926829268297</v>
      </c>
      <c r="E9" s="49">
        <v>0.72</v>
      </c>
      <c r="F9" s="48">
        <v>0.72</v>
      </c>
      <c r="G9" s="51"/>
      <c r="H9" s="55"/>
      <c r="I9" s="46"/>
      <c r="J9" s="46"/>
      <c r="K9" s="46"/>
    </row>
    <row r="10" spans="1:11" x14ac:dyDescent="0.3">
      <c r="A10" s="42" t="s">
        <v>1787</v>
      </c>
      <c r="B10" s="42">
        <v>49</v>
      </c>
      <c r="C10" s="42">
        <v>40</v>
      </c>
      <c r="D10" s="45">
        <v>68.275000000000006</v>
      </c>
      <c r="E10" s="49">
        <v>0.69387755102040816</v>
      </c>
      <c r="F10" s="48">
        <v>0.69387755102040816</v>
      </c>
      <c r="G10" s="51"/>
      <c r="H10" s="55"/>
      <c r="I10" s="46"/>
      <c r="J10" s="46"/>
      <c r="K10" s="46"/>
    </row>
    <row r="11" spans="1:11" x14ac:dyDescent="0.3">
      <c r="A11" s="42" t="s">
        <v>1791</v>
      </c>
      <c r="B11" s="42">
        <v>45</v>
      </c>
      <c r="C11" s="42">
        <v>35</v>
      </c>
      <c r="D11" s="45">
        <v>56.4</v>
      </c>
      <c r="E11" s="49">
        <v>0.71111111111111114</v>
      </c>
      <c r="F11" s="48">
        <v>0.71111111111111114</v>
      </c>
      <c r="G11" s="51"/>
      <c r="H11" s="55"/>
      <c r="I11" s="46"/>
      <c r="J11" s="46"/>
      <c r="K11" s="46"/>
    </row>
    <row r="12" spans="1:11" x14ac:dyDescent="0.3">
      <c r="A12" s="42" t="s">
        <v>1789</v>
      </c>
      <c r="B12" s="42">
        <v>45</v>
      </c>
      <c r="C12" s="42">
        <v>34</v>
      </c>
      <c r="D12" s="45">
        <v>63.088235294117645</v>
      </c>
      <c r="E12" s="49">
        <v>0.62222222222222223</v>
      </c>
      <c r="F12" s="48">
        <v>0.62222222222222223</v>
      </c>
      <c r="G12" s="51"/>
      <c r="H12" s="55"/>
      <c r="I12" s="46"/>
      <c r="J12" s="46"/>
      <c r="K12" s="46"/>
    </row>
    <row r="13" spans="1:11" x14ac:dyDescent="0.3">
      <c r="A13" s="42" t="s">
        <v>1790</v>
      </c>
      <c r="B13" s="42">
        <v>39</v>
      </c>
      <c r="C13" s="42">
        <v>28</v>
      </c>
      <c r="D13" s="45">
        <v>68.178571428571431</v>
      </c>
      <c r="E13" s="49">
        <v>0.64102564102564108</v>
      </c>
      <c r="F13" s="48">
        <v>0.64102564102564108</v>
      </c>
      <c r="G13" s="51"/>
      <c r="H13" s="55"/>
      <c r="I13" s="46"/>
      <c r="J13" s="46"/>
      <c r="K13" s="46"/>
    </row>
    <row r="14" spans="1:11" x14ac:dyDescent="0.3">
      <c r="A14" s="42" t="s">
        <v>1794</v>
      </c>
      <c r="B14" s="42">
        <v>35</v>
      </c>
      <c r="C14" s="42">
        <v>30</v>
      </c>
      <c r="D14" s="45">
        <v>55.733333333333334</v>
      </c>
      <c r="E14" s="49">
        <v>0.77142857142857146</v>
      </c>
      <c r="F14" s="48">
        <v>0.77142857142857146</v>
      </c>
      <c r="G14" s="52"/>
      <c r="H14" s="55"/>
      <c r="I14" s="46"/>
      <c r="J14" s="46"/>
      <c r="K14" s="46"/>
    </row>
    <row r="15" spans="1:11" x14ac:dyDescent="0.3">
      <c r="F15" s="46"/>
      <c r="G15" s="46"/>
    </row>
    <row r="19" spans="9:17" x14ac:dyDescent="0.3">
      <c r="N19" s="56">
        <f>Calculation!B11</f>
        <v>0.38698630136986301</v>
      </c>
      <c r="O19" s="56"/>
      <c r="P19" s="57"/>
      <c r="Q19" s="57"/>
    </row>
    <row r="20" spans="9:17" x14ac:dyDescent="0.3">
      <c r="N20" s="56"/>
      <c r="O20" s="56"/>
      <c r="P20" s="57"/>
      <c r="Q20" s="57"/>
    </row>
    <row r="21" spans="9:17" ht="15.6" customHeight="1" x14ac:dyDescent="0.3">
      <c r="N21" s="56"/>
      <c r="O21" s="56"/>
      <c r="P21" s="57"/>
      <c r="Q21" s="57"/>
    </row>
    <row r="22" spans="9:17" ht="15.6" customHeight="1" x14ac:dyDescent="0.3">
      <c r="N22" s="56"/>
      <c r="O22" s="56"/>
      <c r="P22" s="57"/>
      <c r="Q22" s="57"/>
    </row>
    <row r="23" spans="9:17" ht="14.4" customHeight="1" x14ac:dyDescent="0.3">
      <c r="N23" s="58">
        <f>Calculation!B12</f>
        <v>106</v>
      </c>
      <c r="O23" s="58"/>
    </row>
    <row r="24" spans="9:17" ht="14.4" customHeight="1" x14ac:dyDescent="0.3">
      <c r="N24" s="58"/>
      <c r="O24" s="58"/>
    </row>
    <row r="25" spans="9:17" x14ac:dyDescent="0.3">
      <c r="N25" s="58"/>
      <c r="O25" s="58"/>
    </row>
    <row r="26" spans="9:17" x14ac:dyDescent="0.3">
      <c r="N26" s="58"/>
      <c r="O26" s="58"/>
    </row>
    <row r="28" spans="9:17" x14ac:dyDescent="0.3">
      <c r="I28" s="40" t="s">
        <v>1837</v>
      </c>
    </row>
  </sheetData>
  <mergeCells count="3">
    <mergeCell ref="N19:O22"/>
    <mergeCell ref="P19:Q22"/>
    <mergeCell ref="N23:O26"/>
  </mergeCells>
  <conditionalFormatting sqref="F7:F14">
    <cfRule type="iconSet" priority="1">
      <iconSet iconSet="3Signs" showValue="0">
        <cfvo type="percent" val="0"/>
        <cfvo type="num" val="0.7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Calculation!B33:H33</xm:f>
              <xm:sqref>G7</xm:sqref>
            </x14:sparkline>
            <x14:sparkline>
              <xm:f>Calculation!B34:H34</xm:f>
              <xm:sqref>G8</xm:sqref>
            </x14:sparkline>
            <x14:sparkline>
              <xm:f>Calculation!B35:H35</xm:f>
              <xm:sqref>G9</xm:sqref>
            </x14:sparkline>
            <x14:sparkline>
              <xm:f>Calculation!B36:H36</xm:f>
              <xm:sqref>G10</xm:sqref>
            </x14:sparkline>
            <x14:sparkline>
              <xm:f>Calculation!B37:H37</xm:f>
              <xm:sqref>G11</xm:sqref>
            </x14:sparkline>
            <x14:sparkline>
              <xm:f>Calculation!B38:H38</xm:f>
              <xm:sqref>G12</xm:sqref>
            </x14:sparkline>
            <x14:sparkline>
              <xm:f>Calculation!B39:H39</xm:f>
              <xm:sqref>G13</xm:sqref>
            </x14:sparkline>
            <x14:sparkline>
              <xm:f>Calculation!B40:H40</xm:f>
              <xm:sqref>G14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EugineDube_Dashboard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Eugine Dube</cp:lastModifiedBy>
  <dcterms:created xsi:type="dcterms:W3CDTF">2015-03-31T11:23:42Z</dcterms:created>
  <dcterms:modified xsi:type="dcterms:W3CDTF">2018-12-05T09:46:38Z</dcterms:modified>
</cp:coreProperties>
</file>