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ug_m\OneDrive\Master QF\seminario_finanzas\RRMM\ejercicios\"/>
    </mc:Choice>
  </mc:AlternateContent>
  <xr:revisionPtr revIDLastSave="22" documentId="11_EE506BF15494FF7F40CC637CE60FC5A680795047" xr6:coauthVersionLast="40" xr6:coauthVersionMax="40" xr10:uidLastSave="{1F5BFD50-8D6D-4073-846C-1DF05F74FBEB}"/>
  <bookViews>
    <workbookView xWindow="0" yWindow="0" windowWidth="11595" windowHeight="8580" xr2:uid="{00000000-000D-0000-FFFF-FFFF00000000}"/>
  </bookViews>
  <sheets>
    <sheet name="Inputs 1" sheetId="1" r:id="rId1"/>
    <sheet name="Resultado 1" sheetId="2" r:id="rId2"/>
    <sheet name="Inputs 2" sheetId="3" r:id="rId3"/>
    <sheet name="Resultado 2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" i="3" l="1"/>
  <c r="AD9" i="3"/>
  <c r="AE9" i="3"/>
  <c r="AF9" i="3"/>
  <c r="AC10" i="3"/>
  <c r="AD10" i="3"/>
  <c r="AE10" i="3"/>
  <c r="AF10" i="3"/>
  <c r="AC11" i="3"/>
  <c r="AD11" i="3"/>
  <c r="AE11" i="3"/>
  <c r="AF11" i="3"/>
  <c r="AC12" i="3"/>
  <c r="AD12" i="3"/>
  <c r="AE12" i="3"/>
  <c r="AF12" i="3"/>
  <c r="AC13" i="3"/>
  <c r="AD13" i="3"/>
  <c r="AE13" i="3"/>
  <c r="AF13" i="3"/>
  <c r="AC14" i="3"/>
  <c r="AD14" i="3"/>
  <c r="AE14" i="3"/>
  <c r="AF14" i="3"/>
  <c r="AC15" i="3"/>
  <c r="AD15" i="3"/>
  <c r="AE15" i="3"/>
  <c r="AF15" i="3"/>
  <c r="AC16" i="3"/>
  <c r="AD16" i="3"/>
  <c r="AE16" i="3"/>
  <c r="AF16" i="3"/>
  <c r="AC17" i="3"/>
  <c r="AD17" i="3"/>
  <c r="AE17" i="3"/>
  <c r="AF17" i="3"/>
  <c r="AC18" i="3"/>
  <c r="AD18" i="3"/>
  <c r="AE18" i="3"/>
  <c r="AF18" i="3"/>
  <c r="AC19" i="3"/>
  <c r="AD19" i="3"/>
  <c r="AE19" i="3"/>
  <c r="AF19" i="3"/>
  <c r="AC20" i="3"/>
  <c r="AD20" i="3"/>
  <c r="AE20" i="3"/>
  <c r="AF20" i="3"/>
  <c r="AC21" i="3"/>
  <c r="AD21" i="3"/>
  <c r="AE21" i="3"/>
  <c r="AF21" i="3"/>
  <c r="AC22" i="3"/>
  <c r="AD22" i="3"/>
  <c r="AE22" i="3"/>
  <c r="AF22" i="3"/>
  <c r="AC23" i="3"/>
  <c r="AD23" i="3"/>
  <c r="AE23" i="3"/>
  <c r="AF23" i="3"/>
  <c r="AC24" i="3"/>
  <c r="AD24" i="3"/>
  <c r="AE24" i="3"/>
  <c r="AF24" i="3"/>
  <c r="AC25" i="3"/>
  <c r="AD25" i="3"/>
  <c r="AE25" i="3"/>
  <c r="AF25" i="3"/>
  <c r="AC26" i="3"/>
  <c r="AD26" i="3"/>
  <c r="AE26" i="3"/>
  <c r="AF26" i="3"/>
  <c r="AC27" i="3"/>
  <c r="AD27" i="3"/>
  <c r="AE27" i="3"/>
  <c r="AF27" i="3"/>
  <c r="AC28" i="3"/>
  <c r="AD28" i="3"/>
  <c r="AE28" i="3"/>
  <c r="AF28" i="3"/>
  <c r="AC29" i="3"/>
  <c r="AD29" i="3"/>
  <c r="AE29" i="3"/>
  <c r="AF29" i="3"/>
  <c r="AC30" i="3"/>
  <c r="AD30" i="3"/>
  <c r="AE30" i="3"/>
  <c r="AF30" i="3"/>
  <c r="AC31" i="3"/>
  <c r="AD31" i="3"/>
  <c r="AE31" i="3"/>
  <c r="AF31" i="3"/>
  <c r="AC32" i="3"/>
  <c r="AD32" i="3"/>
  <c r="AE32" i="3"/>
  <c r="AF32" i="3"/>
  <c r="AC33" i="3"/>
  <c r="AD33" i="3"/>
  <c r="AE33" i="3"/>
  <c r="AF33" i="3"/>
  <c r="AC34" i="3"/>
  <c r="AD34" i="3"/>
  <c r="AE34" i="3"/>
  <c r="AF34" i="3"/>
  <c r="AC35" i="3"/>
  <c r="AD35" i="3"/>
  <c r="AE35" i="3"/>
  <c r="AF35" i="3"/>
  <c r="AC36" i="3"/>
  <c r="AD36" i="3"/>
  <c r="AE36" i="3"/>
  <c r="AF36" i="3"/>
  <c r="AC37" i="3"/>
  <c r="AD37" i="3"/>
  <c r="AE37" i="3"/>
  <c r="AF37" i="3"/>
  <c r="AC38" i="3"/>
  <c r="AD38" i="3"/>
  <c r="AE38" i="3"/>
  <c r="AF38" i="3"/>
  <c r="AC39" i="3"/>
  <c r="AD39" i="3"/>
  <c r="AE39" i="3"/>
  <c r="AF39" i="3"/>
  <c r="AC40" i="3"/>
  <c r="AD40" i="3"/>
  <c r="AE40" i="3"/>
  <c r="AF40" i="3"/>
  <c r="AC41" i="3"/>
  <c r="AD41" i="3"/>
  <c r="AE41" i="3"/>
  <c r="AF41" i="3"/>
  <c r="AC42" i="3"/>
  <c r="AD42" i="3"/>
  <c r="AE42" i="3"/>
  <c r="AF42" i="3"/>
  <c r="AC43" i="3"/>
  <c r="AD43" i="3"/>
  <c r="AE43" i="3"/>
  <c r="AF43" i="3"/>
  <c r="AC44" i="3"/>
  <c r="AD44" i="3"/>
  <c r="AE44" i="3"/>
  <c r="AF44" i="3"/>
  <c r="AC45" i="3"/>
  <c r="AD45" i="3"/>
  <c r="AE45" i="3"/>
  <c r="AF45" i="3"/>
  <c r="AC46" i="3"/>
  <c r="AD46" i="3"/>
  <c r="AE46" i="3"/>
  <c r="AF46" i="3"/>
  <c r="AC47" i="3"/>
  <c r="AD47" i="3"/>
  <c r="AE47" i="3"/>
  <c r="AF47" i="3"/>
  <c r="AC48" i="3"/>
  <c r="AD48" i="3"/>
  <c r="AE48" i="3"/>
  <c r="AF48" i="3"/>
  <c r="AC49" i="3"/>
  <c r="AD49" i="3"/>
  <c r="AE49" i="3"/>
  <c r="AF49" i="3"/>
  <c r="AC50" i="3"/>
  <c r="AD50" i="3"/>
  <c r="AE50" i="3"/>
  <c r="AF50" i="3"/>
  <c r="AC51" i="3"/>
  <c r="AD51" i="3"/>
  <c r="AE51" i="3"/>
  <c r="AF51" i="3"/>
  <c r="AC52" i="3"/>
  <c r="AD52" i="3"/>
  <c r="AE52" i="3"/>
  <c r="AF52" i="3"/>
  <c r="AC53" i="3"/>
  <c r="AD53" i="3"/>
  <c r="AE53" i="3"/>
  <c r="AF53" i="3"/>
  <c r="AC54" i="3"/>
  <c r="AD54" i="3"/>
  <c r="AE54" i="3"/>
  <c r="AF54" i="3"/>
  <c r="AC55" i="3"/>
  <c r="AD55" i="3"/>
  <c r="AE55" i="3"/>
  <c r="AF55" i="3"/>
  <c r="AC56" i="3"/>
  <c r="AD56" i="3"/>
  <c r="AE56" i="3"/>
  <c r="AF56" i="3"/>
  <c r="AC57" i="3"/>
  <c r="AD57" i="3"/>
  <c r="AE57" i="3"/>
  <c r="AF57" i="3"/>
  <c r="AC58" i="3"/>
  <c r="AD58" i="3"/>
  <c r="AE58" i="3"/>
  <c r="AF58" i="3"/>
  <c r="AC59" i="3"/>
  <c r="AD59" i="3"/>
  <c r="AE59" i="3"/>
  <c r="AF59" i="3"/>
  <c r="AC60" i="3"/>
  <c r="AD60" i="3"/>
  <c r="AE60" i="3"/>
  <c r="AF60" i="3"/>
  <c r="AC61" i="3"/>
  <c r="AD61" i="3"/>
  <c r="AE61" i="3"/>
  <c r="AF61" i="3"/>
  <c r="AC62" i="3"/>
  <c r="AD62" i="3"/>
  <c r="AE62" i="3"/>
  <c r="AF62" i="3"/>
  <c r="AC63" i="3"/>
  <c r="AD63" i="3"/>
  <c r="AE63" i="3"/>
  <c r="AF63" i="3"/>
  <c r="AC64" i="3"/>
  <c r="AD64" i="3"/>
  <c r="AE64" i="3"/>
  <c r="AF64" i="3"/>
  <c r="AC65" i="3"/>
  <c r="AD65" i="3"/>
  <c r="AE65" i="3"/>
  <c r="AF65" i="3"/>
  <c r="AC66" i="3"/>
  <c r="AD66" i="3"/>
  <c r="AE66" i="3"/>
  <c r="AF66" i="3"/>
  <c r="AC67" i="3"/>
  <c r="AD67" i="3"/>
  <c r="AE67" i="3"/>
  <c r="AF67" i="3"/>
  <c r="AC68" i="3"/>
  <c r="AD68" i="3"/>
  <c r="AE68" i="3"/>
  <c r="AF68" i="3"/>
  <c r="AC69" i="3"/>
  <c r="AD69" i="3"/>
  <c r="AE69" i="3"/>
  <c r="AF69" i="3"/>
  <c r="AC70" i="3"/>
  <c r="AD70" i="3"/>
  <c r="AE70" i="3"/>
  <c r="AF70" i="3"/>
  <c r="AC71" i="3"/>
  <c r="AD71" i="3"/>
  <c r="AE71" i="3"/>
  <c r="AF71" i="3"/>
  <c r="AC72" i="3"/>
  <c r="AD72" i="3"/>
  <c r="AE72" i="3"/>
  <c r="AF72" i="3"/>
  <c r="AC73" i="3"/>
  <c r="AD73" i="3"/>
  <c r="AE73" i="3"/>
  <c r="AF73" i="3"/>
  <c r="AC74" i="3"/>
  <c r="AD74" i="3"/>
  <c r="AE74" i="3"/>
  <c r="AF74" i="3"/>
  <c r="AC75" i="3"/>
  <c r="AD75" i="3"/>
  <c r="AE75" i="3"/>
  <c r="AF75" i="3"/>
  <c r="AC76" i="3"/>
  <c r="AD76" i="3"/>
  <c r="AE76" i="3"/>
  <c r="AF76" i="3"/>
  <c r="AC77" i="3"/>
  <c r="AD77" i="3"/>
  <c r="AE77" i="3"/>
  <c r="AF77" i="3"/>
  <c r="AC78" i="3"/>
  <c r="AD78" i="3"/>
  <c r="AE78" i="3"/>
  <c r="AF78" i="3"/>
  <c r="AC79" i="3"/>
  <c r="AD79" i="3"/>
  <c r="AE79" i="3"/>
  <c r="AF79" i="3"/>
  <c r="AC80" i="3"/>
  <c r="AD80" i="3"/>
  <c r="AE80" i="3"/>
  <c r="AF80" i="3"/>
  <c r="AC81" i="3"/>
  <c r="AD81" i="3"/>
  <c r="AE81" i="3"/>
  <c r="AF81" i="3"/>
  <c r="AC82" i="3"/>
  <c r="AD82" i="3"/>
  <c r="AE82" i="3"/>
  <c r="AF82" i="3"/>
  <c r="AC83" i="3"/>
  <c r="AD83" i="3"/>
  <c r="AE83" i="3"/>
  <c r="AF83" i="3"/>
  <c r="AC84" i="3"/>
  <c r="AD84" i="3"/>
  <c r="AE84" i="3"/>
  <c r="AF84" i="3"/>
  <c r="AC85" i="3"/>
  <c r="AD85" i="3"/>
  <c r="AE85" i="3"/>
  <c r="AF85" i="3"/>
  <c r="AC86" i="3"/>
  <c r="AD86" i="3"/>
  <c r="AE86" i="3"/>
  <c r="AF86" i="3"/>
  <c r="AC87" i="3"/>
  <c r="AD87" i="3"/>
  <c r="AE87" i="3"/>
  <c r="AF87" i="3"/>
  <c r="AC88" i="3"/>
  <c r="AD88" i="3"/>
  <c r="AE88" i="3"/>
  <c r="AF88" i="3"/>
  <c r="AC89" i="3"/>
  <c r="AD89" i="3"/>
  <c r="AE89" i="3"/>
  <c r="AF89" i="3"/>
  <c r="AC90" i="3"/>
  <c r="AD90" i="3"/>
  <c r="AE90" i="3"/>
  <c r="AF90" i="3"/>
  <c r="AC91" i="3"/>
  <c r="AD91" i="3"/>
  <c r="AE91" i="3"/>
  <c r="AF91" i="3"/>
  <c r="AC92" i="3"/>
  <c r="AD92" i="3"/>
  <c r="AE92" i="3"/>
  <c r="AF92" i="3"/>
  <c r="AC93" i="3"/>
  <c r="AD93" i="3"/>
  <c r="AE93" i="3"/>
  <c r="AF93" i="3"/>
  <c r="AC94" i="3"/>
  <c r="AD94" i="3"/>
  <c r="AE94" i="3"/>
  <c r="AF94" i="3"/>
  <c r="AC95" i="3"/>
  <c r="AD95" i="3"/>
  <c r="AE95" i="3"/>
  <c r="AF95" i="3"/>
  <c r="AC96" i="3"/>
  <c r="AD96" i="3"/>
  <c r="AE96" i="3"/>
  <c r="AF96" i="3"/>
  <c r="AC97" i="3"/>
  <c r="AD97" i="3"/>
  <c r="AE97" i="3"/>
  <c r="AF97" i="3"/>
  <c r="AC98" i="3"/>
  <c r="AD98" i="3"/>
  <c r="AE98" i="3"/>
  <c r="AF98" i="3"/>
  <c r="AC99" i="3"/>
  <c r="AD99" i="3"/>
  <c r="AE99" i="3"/>
  <c r="AF99" i="3"/>
  <c r="AC100" i="3"/>
  <c r="AD100" i="3"/>
  <c r="AE100" i="3"/>
  <c r="AF100" i="3"/>
  <c r="AC101" i="3"/>
  <c r="AD101" i="3"/>
  <c r="AE101" i="3"/>
  <c r="AF101" i="3"/>
  <c r="AC102" i="3"/>
  <c r="AD102" i="3"/>
  <c r="AE102" i="3"/>
  <c r="AF102" i="3"/>
  <c r="AC103" i="3"/>
  <c r="AD103" i="3"/>
  <c r="AE103" i="3"/>
  <c r="AF103" i="3"/>
  <c r="AC104" i="3"/>
  <c r="AD104" i="3"/>
  <c r="AE104" i="3"/>
  <c r="AF104" i="3"/>
  <c r="AC105" i="3"/>
  <c r="AD105" i="3"/>
  <c r="AE105" i="3"/>
  <c r="AF105" i="3"/>
  <c r="AC106" i="3"/>
  <c r="AD106" i="3"/>
  <c r="AE106" i="3"/>
  <c r="AF106" i="3"/>
  <c r="AC107" i="3"/>
  <c r="AD107" i="3"/>
  <c r="AE107" i="3"/>
  <c r="AF107" i="3"/>
  <c r="AC108" i="3"/>
  <c r="AD108" i="3"/>
  <c r="AE108" i="3"/>
  <c r="AF108" i="3"/>
  <c r="AC109" i="3"/>
  <c r="AD109" i="3"/>
  <c r="AE109" i="3"/>
  <c r="AF109" i="3"/>
  <c r="AC110" i="3"/>
  <c r="AD110" i="3"/>
  <c r="AE110" i="3"/>
  <c r="AF110" i="3"/>
  <c r="AC111" i="3"/>
  <c r="AD111" i="3"/>
  <c r="AE111" i="3"/>
  <c r="AF111" i="3"/>
  <c r="AC112" i="3"/>
  <c r="AD112" i="3"/>
  <c r="AE112" i="3"/>
  <c r="AF112" i="3"/>
  <c r="AC113" i="3"/>
  <c r="AD113" i="3"/>
  <c r="AE113" i="3"/>
  <c r="AF113" i="3"/>
  <c r="AC114" i="3"/>
  <c r="AD114" i="3"/>
  <c r="AE114" i="3"/>
  <c r="AF114" i="3"/>
  <c r="AC115" i="3"/>
  <c r="AD115" i="3"/>
  <c r="AE115" i="3"/>
  <c r="AF115" i="3"/>
  <c r="AC116" i="3"/>
  <c r="AD116" i="3"/>
  <c r="AE116" i="3"/>
  <c r="AF116" i="3"/>
  <c r="AC117" i="3"/>
  <c r="AD117" i="3"/>
  <c r="AE117" i="3"/>
  <c r="AF117" i="3"/>
  <c r="AC118" i="3"/>
  <c r="AD118" i="3"/>
  <c r="AE118" i="3"/>
  <c r="AF118" i="3"/>
  <c r="AC119" i="3"/>
  <c r="AD119" i="3"/>
  <c r="AE119" i="3"/>
  <c r="AF119" i="3"/>
  <c r="AC120" i="3"/>
  <c r="AD120" i="3"/>
  <c r="AE120" i="3"/>
  <c r="AF120" i="3"/>
  <c r="AC121" i="3"/>
  <c r="AD121" i="3"/>
  <c r="AE121" i="3"/>
  <c r="AF121" i="3"/>
  <c r="AC122" i="3"/>
  <c r="AD122" i="3"/>
  <c r="AE122" i="3"/>
  <c r="AF122" i="3"/>
  <c r="AC123" i="3"/>
  <c r="AD123" i="3"/>
  <c r="AE123" i="3"/>
  <c r="AF123" i="3"/>
  <c r="AC124" i="3"/>
  <c r="AD124" i="3"/>
  <c r="AE124" i="3"/>
  <c r="AF124" i="3"/>
  <c r="AC125" i="3"/>
  <c r="AD125" i="3"/>
  <c r="AE125" i="3"/>
  <c r="AF125" i="3"/>
  <c r="AC126" i="3"/>
  <c r="AD126" i="3"/>
  <c r="AE126" i="3"/>
  <c r="AF126" i="3"/>
  <c r="AC127" i="3"/>
  <c r="AD127" i="3"/>
  <c r="AE127" i="3"/>
  <c r="AF127" i="3"/>
  <c r="AC128" i="3"/>
  <c r="AD128" i="3"/>
  <c r="AE128" i="3"/>
  <c r="AF128" i="3"/>
  <c r="AC129" i="3"/>
  <c r="AD129" i="3"/>
  <c r="AE129" i="3"/>
  <c r="AF129" i="3"/>
  <c r="AC130" i="3"/>
  <c r="AD130" i="3"/>
  <c r="AE130" i="3"/>
  <c r="AF130" i="3"/>
  <c r="AC131" i="3"/>
  <c r="AD131" i="3"/>
  <c r="AE131" i="3"/>
  <c r="AF131" i="3"/>
  <c r="AC132" i="3"/>
  <c r="AD132" i="3"/>
  <c r="AE132" i="3"/>
  <c r="AF132" i="3"/>
  <c r="AC133" i="3"/>
  <c r="AD133" i="3"/>
  <c r="AE133" i="3"/>
  <c r="AF133" i="3"/>
  <c r="AC134" i="3"/>
  <c r="AD134" i="3"/>
  <c r="AE134" i="3"/>
  <c r="AF134" i="3"/>
  <c r="AC135" i="3"/>
  <c r="AD135" i="3"/>
  <c r="AE135" i="3"/>
  <c r="AF135" i="3"/>
  <c r="AC136" i="3"/>
  <c r="AD136" i="3"/>
  <c r="AE136" i="3"/>
  <c r="AF136" i="3"/>
  <c r="AC137" i="3"/>
  <c r="AD137" i="3"/>
  <c r="AE137" i="3"/>
  <c r="AF137" i="3"/>
  <c r="AC138" i="3"/>
  <c r="AD138" i="3"/>
  <c r="AE138" i="3"/>
  <c r="AF138" i="3"/>
  <c r="AC139" i="3"/>
  <c r="AD139" i="3"/>
  <c r="AE139" i="3"/>
  <c r="AF139" i="3"/>
  <c r="AC140" i="3"/>
  <c r="AD140" i="3"/>
  <c r="AE140" i="3"/>
  <c r="AF140" i="3"/>
  <c r="AC141" i="3"/>
  <c r="AD141" i="3"/>
  <c r="AE141" i="3"/>
  <c r="AF141" i="3"/>
  <c r="AC142" i="3"/>
  <c r="AD142" i="3"/>
  <c r="AE142" i="3"/>
  <c r="AF142" i="3"/>
  <c r="AC143" i="3"/>
  <c r="AD143" i="3"/>
  <c r="AE143" i="3"/>
  <c r="AF143" i="3"/>
  <c r="AC144" i="3"/>
  <c r="AD144" i="3"/>
  <c r="AE144" i="3"/>
  <c r="AF144" i="3"/>
  <c r="AC145" i="3"/>
  <c r="AD145" i="3"/>
  <c r="AE145" i="3"/>
  <c r="AF145" i="3"/>
  <c r="AC146" i="3"/>
  <c r="AD146" i="3"/>
  <c r="AE146" i="3"/>
  <c r="AF146" i="3"/>
  <c r="AC147" i="3"/>
  <c r="AD147" i="3"/>
  <c r="AE147" i="3"/>
  <c r="AF147" i="3"/>
  <c r="AC148" i="3"/>
  <c r="AD148" i="3"/>
  <c r="AE148" i="3"/>
  <c r="AF148" i="3"/>
  <c r="AC149" i="3"/>
  <c r="AD149" i="3"/>
  <c r="AE149" i="3"/>
  <c r="AF149" i="3"/>
  <c r="AC150" i="3"/>
  <c r="AD150" i="3"/>
  <c r="AE150" i="3"/>
  <c r="AF150" i="3"/>
  <c r="AC151" i="3"/>
  <c r="AD151" i="3"/>
  <c r="AE151" i="3"/>
  <c r="AF151" i="3"/>
  <c r="AC152" i="3"/>
  <c r="AD152" i="3"/>
  <c r="AE152" i="3"/>
  <c r="AF152" i="3"/>
  <c r="AC153" i="3"/>
  <c r="AD153" i="3"/>
  <c r="AE153" i="3"/>
  <c r="AF153" i="3"/>
  <c r="AC154" i="3"/>
  <c r="AD154" i="3"/>
  <c r="AE154" i="3"/>
  <c r="AF154" i="3"/>
  <c r="AC155" i="3"/>
  <c r="AD155" i="3"/>
  <c r="AE155" i="3"/>
  <c r="AF155" i="3"/>
  <c r="AC156" i="3"/>
  <c r="AD156" i="3"/>
  <c r="AE156" i="3"/>
  <c r="AF156" i="3"/>
  <c r="AC157" i="3"/>
  <c r="AD157" i="3"/>
  <c r="AE157" i="3"/>
  <c r="AF157" i="3"/>
  <c r="AC158" i="3"/>
  <c r="AD158" i="3"/>
  <c r="AE158" i="3"/>
  <c r="AF158" i="3"/>
  <c r="AC159" i="3"/>
  <c r="AD159" i="3"/>
  <c r="AE159" i="3"/>
  <c r="AF159" i="3"/>
  <c r="AC160" i="3"/>
  <c r="AD160" i="3"/>
  <c r="AE160" i="3"/>
  <c r="AF160" i="3"/>
  <c r="AC161" i="3"/>
  <c r="AD161" i="3"/>
  <c r="AE161" i="3"/>
  <c r="AF161" i="3"/>
  <c r="AC162" i="3"/>
  <c r="AD162" i="3"/>
  <c r="AE162" i="3"/>
  <c r="AF162" i="3"/>
  <c r="AC163" i="3"/>
  <c r="AD163" i="3"/>
  <c r="AE163" i="3"/>
  <c r="AF163" i="3"/>
  <c r="AC164" i="3"/>
  <c r="AD164" i="3"/>
  <c r="AE164" i="3"/>
  <c r="AF164" i="3"/>
  <c r="AC165" i="3"/>
  <c r="AD165" i="3"/>
  <c r="AE165" i="3"/>
  <c r="AF165" i="3"/>
  <c r="AC166" i="3"/>
  <c r="AD166" i="3"/>
  <c r="AE166" i="3"/>
  <c r="AF166" i="3"/>
  <c r="AC167" i="3"/>
  <c r="AD167" i="3"/>
  <c r="AE167" i="3"/>
  <c r="AF167" i="3"/>
  <c r="AC168" i="3"/>
  <c r="AD168" i="3"/>
  <c r="AE168" i="3"/>
  <c r="AF168" i="3"/>
  <c r="AC169" i="3"/>
  <c r="AD169" i="3"/>
  <c r="AE169" i="3"/>
  <c r="AF169" i="3"/>
  <c r="AC170" i="3"/>
  <c r="AD170" i="3"/>
  <c r="AE170" i="3"/>
  <c r="AF170" i="3"/>
  <c r="AC171" i="3"/>
  <c r="AD171" i="3"/>
  <c r="AE171" i="3"/>
  <c r="AF171" i="3"/>
  <c r="AC172" i="3"/>
  <c r="AD172" i="3"/>
  <c r="AE172" i="3"/>
  <c r="AF172" i="3"/>
  <c r="AC173" i="3"/>
  <c r="AD173" i="3"/>
  <c r="AE173" i="3"/>
  <c r="AF173" i="3"/>
  <c r="AC174" i="3"/>
  <c r="AD174" i="3"/>
  <c r="AE174" i="3"/>
  <c r="AF174" i="3"/>
  <c r="AC175" i="3"/>
  <c r="AD175" i="3"/>
  <c r="AE175" i="3"/>
  <c r="AF175" i="3"/>
  <c r="AC176" i="3"/>
  <c r="AD176" i="3"/>
  <c r="AE176" i="3"/>
  <c r="AF176" i="3"/>
  <c r="AC177" i="3"/>
  <c r="AD177" i="3"/>
  <c r="AE177" i="3"/>
  <c r="AF177" i="3"/>
  <c r="AC178" i="3"/>
  <c r="AD178" i="3"/>
  <c r="AE178" i="3"/>
  <c r="AF178" i="3"/>
  <c r="AC179" i="3"/>
  <c r="AD179" i="3"/>
  <c r="AE179" i="3"/>
  <c r="AF179" i="3"/>
  <c r="AC180" i="3"/>
  <c r="AD180" i="3"/>
  <c r="AE180" i="3"/>
  <c r="AF180" i="3"/>
  <c r="AC181" i="3"/>
  <c r="AD181" i="3"/>
  <c r="AE181" i="3"/>
  <c r="AF181" i="3"/>
  <c r="AC182" i="3"/>
  <c r="AD182" i="3"/>
  <c r="AE182" i="3"/>
  <c r="AF182" i="3"/>
  <c r="AC183" i="3"/>
  <c r="AD183" i="3"/>
  <c r="AE183" i="3"/>
  <c r="AF183" i="3"/>
  <c r="AC184" i="3"/>
  <c r="AD184" i="3"/>
  <c r="AE184" i="3"/>
  <c r="AF184" i="3"/>
  <c r="AC185" i="3"/>
  <c r="AD185" i="3"/>
  <c r="AE185" i="3"/>
  <c r="AF185" i="3"/>
  <c r="AC186" i="3"/>
  <c r="AD186" i="3"/>
  <c r="AE186" i="3"/>
  <c r="AF186" i="3"/>
  <c r="AC187" i="3"/>
  <c r="AD187" i="3"/>
  <c r="AE187" i="3"/>
  <c r="AF187" i="3"/>
  <c r="AC188" i="3"/>
  <c r="AD188" i="3"/>
  <c r="AE188" i="3"/>
  <c r="AF188" i="3"/>
  <c r="AC189" i="3"/>
  <c r="AD189" i="3"/>
  <c r="AE189" i="3"/>
  <c r="AF189" i="3"/>
  <c r="AC190" i="3"/>
  <c r="AD190" i="3"/>
  <c r="AE190" i="3"/>
  <c r="AF190" i="3"/>
  <c r="AC191" i="3"/>
  <c r="AD191" i="3"/>
  <c r="AE191" i="3"/>
  <c r="AF191" i="3"/>
  <c r="AC192" i="3"/>
  <c r="AD192" i="3"/>
  <c r="AE192" i="3"/>
  <c r="AF192" i="3"/>
  <c r="AC193" i="3"/>
  <c r="AD193" i="3"/>
  <c r="AE193" i="3"/>
  <c r="AF193" i="3"/>
  <c r="AC194" i="3"/>
  <c r="AD194" i="3"/>
  <c r="AE194" i="3"/>
  <c r="AF194" i="3"/>
  <c r="AC195" i="3"/>
  <c r="AD195" i="3"/>
  <c r="AE195" i="3"/>
  <c r="AF195" i="3"/>
  <c r="AC196" i="3"/>
  <c r="AD196" i="3"/>
  <c r="AE196" i="3"/>
  <c r="AF196" i="3"/>
  <c r="AC197" i="3"/>
  <c r="AD197" i="3"/>
  <c r="AE197" i="3"/>
  <c r="AF197" i="3"/>
  <c r="AC198" i="3"/>
  <c r="AD198" i="3"/>
  <c r="AE198" i="3"/>
  <c r="AF198" i="3"/>
  <c r="AC199" i="3"/>
  <c r="AD199" i="3"/>
  <c r="AE199" i="3"/>
  <c r="AF199" i="3"/>
  <c r="AC200" i="3"/>
  <c r="AD200" i="3"/>
  <c r="AE200" i="3"/>
  <c r="AF200" i="3"/>
  <c r="AC201" i="3"/>
  <c r="AD201" i="3"/>
  <c r="AE201" i="3"/>
  <c r="AF201" i="3"/>
  <c r="AC202" i="3"/>
  <c r="AD202" i="3"/>
  <c r="AE202" i="3"/>
  <c r="AF202" i="3"/>
  <c r="AC203" i="3"/>
  <c r="AD203" i="3"/>
  <c r="AE203" i="3"/>
  <c r="AF203" i="3"/>
  <c r="AC204" i="3"/>
  <c r="AD204" i="3"/>
  <c r="AE204" i="3"/>
  <c r="AF204" i="3"/>
  <c r="AC205" i="3"/>
  <c r="AD205" i="3"/>
  <c r="AE205" i="3"/>
  <c r="AF205" i="3"/>
  <c r="AC206" i="3"/>
  <c r="AD206" i="3"/>
  <c r="AE206" i="3"/>
  <c r="AF206" i="3"/>
  <c r="AC207" i="3"/>
  <c r="AD207" i="3"/>
  <c r="AE207" i="3"/>
  <c r="AF207" i="3"/>
  <c r="AC208" i="3"/>
  <c r="AD208" i="3"/>
  <c r="AE208" i="3"/>
  <c r="AF208" i="3"/>
  <c r="AC209" i="3"/>
  <c r="AD209" i="3"/>
  <c r="AE209" i="3"/>
  <c r="AF209" i="3"/>
  <c r="AC210" i="3"/>
  <c r="AD210" i="3"/>
  <c r="AE210" i="3"/>
  <c r="AF210" i="3"/>
  <c r="AC211" i="3"/>
  <c r="AD211" i="3"/>
  <c r="AE211" i="3"/>
  <c r="AF211" i="3"/>
  <c r="AC212" i="3"/>
  <c r="AD212" i="3"/>
  <c r="AE212" i="3"/>
  <c r="AF212" i="3"/>
  <c r="AC213" i="3"/>
  <c r="AD213" i="3"/>
  <c r="AE213" i="3"/>
  <c r="AF213" i="3"/>
  <c r="AC214" i="3"/>
  <c r="AD214" i="3"/>
  <c r="AE214" i="3"/>
  <c r="AF214" i="3"/>
  <c r="AC215" i="3"/>
  <c r="AD215" i="3"/>
  <c r="AE215" i="3"/>
  <c r="AF215" i="3"/>
  <c r="AC216" i="3"/>
  <c r="AD216" i="3"/>
  <c r="AE216" i="3"/>
  <c r="AF216" i="3"/>
  <c r="AC217" i="3"/>
  <c r="AD217" i="3"/>
  <c r="AE217" i="3"/>
  <c r="AF217" i="3"/>
  <c r="AC218" i="3"/>
  <c r="AD218" i="3"/>
  <c r="AE218" i="3"/>
  <c r="AF218" i="3"/>
  <c r="AC219" i="3"/>
  <c r="AD219" i="3"/>
  <c r="AE219" i="3"/>
  <c r="AF219" i="3"/>
  <c r="AC220" i="3"/>
  <c r="AD220" i="3"/>
  <c r="AE220" i="3"/>
  <c r="AF220" i="3"/>
  <c r="AC221" i="3"/>
  <c r="AD221" i="3"/>
  <c r="AE221" i="3"/>
  <c r="AF221" i="3"/>
  <c r="AC222" i="3"/>
  <c r="AD222" i="3"/>
  <c r="AE222" i="3"/>
  <c r="AF222" i="3"/>
  <c r="AC223" i="3"/>
  <c r="AD223" i="3"/>
  <c r="AE223" i="3"/>
  <c r="AF223" i="3"/>
  <c r="AC224" i="3"/>
  <c r="AD224" i="3"/>
  <c r="AE224" i="3"/>
  <c r="AF224" i="3"/>
  <c r="AC225" i="3"/>
  <c r="AD225" i="3"/>
  <c r="AE225" i="3"/>
  <c r="AF225" i="3"/>
  <c r="AC226" i="3"/>
  <c r="AD226" i="3"/>
  <c r="AE226" i="3"/>
  <c r="AF226" i="3"/>
  <c r="AC227" i="3"/>
  <c r="AD227" i="3"/>
  <c r="AE227" i="3"/>
  <c r="AF227" i="3"/>
  <c r="AC228" i="3"/>
  <c r="AD228" i="3"/>
  <c r="AE228" i="3"/>
  <c r="AF228" i="3"/>
  <c r="AC229" i="3"/>
  <c r="AD229" i="3"/>
  <c r="AE229" i="3"/>
  <c r="AF229" i="3"/>
  <c r="AC230" i="3"/>
  <c r="AD230" i="3"/>
  <c r="AE230" i="3"/>
  <c r="AF230" i="3"/>
  <c r="AC231" i="3"/>
  <c r="AD231" i="3"/>
  <c r="AE231" i="3"/>
  <c r="AF231" i="3"/>
  <c r="AC232" i="3"/>
  <c r="AD232" i="3"/>
  <c r="AE232" i="3"/>
  <c r="AF232" i="3"/>
  <c r="AC233" i="3"/>
  <c r="AD233" i="3"/>
  <c r="AE233" i="3"/>
  <c r="AF233" i="3"/>
  <c r="AC234" i="3"/>
  <c r="AD234" i="3"/>
  <c r="AE234" i="3"/>
  <c r="AF234" i="3"/>
  <c r="AC235" i="3"/>
  <c r="AD235" i="3"/>
  <c r="AE235" i="3"/>
  <c r="AF235" i="3"/>
  <c r="AC236" i="3"/>
  <c r="AD236" i="3"/>
  <c r="AE236" i="3"/>
  <c r="AF236" i="3"/>
  <c r="AC237" i="3"/>
  <c r="AD237" i="3"/>
  <c r="AE237" i="3"/>
  <c r="AF237" i="3"/>
  <c r="AC238" i="3"/>
  <c r="AD238" i="3"/>
  <c r="AE238" i="3"/>
  <c r="AF238" i="3"/>
  <c r="AC239" i="3"/>
  <c r="AD239" i="3"/>
  <c r="AE239" i="3"/>
  <c r="AF239" i="3"/>
  <c r="AC240" i="3"/>
  <c r="AD240" i="3"/>
  <c r="AE240" i="3"/>
  <c r="AF240" i="3"/>
  <c r="AC241" i="3"/>
  <c r="AD241" i="3"/>
  <c r="AE241" i="3"/>
  <c r="AF241" i="3"/>
  <c r="AC242" i="3"/>
  <c r="AD242" i="3"/>
  <c r="AE242" i="3"/>
  <c r="AF242" i="3"/>
  <c r="AC243" i="3"/>
  <c r="AD243" i="3"/>
  <c r="AE243" i="3"/>
  <c r="AF243" i="3"/>
  <c r="AC244" i="3"/>
  <c r="AD244" i="3"/>
  <c r="AE244" i="3"/>
  <c r="AF244" i="3"/>
  <c r="AC245" i="3"/>
  <c r="AD245" i="3"/>
  <c r="AE245" i="3"/>
  <c r="AF245" i="3"/>
  <c r="AC246" i="3"/>
  <c r="AD246" i="3"/>
  <c r="AE246" i="3"/>
  <c r="AF246" i="3"/>
  <c r="AC247" i="3"/>
  <c r="AD247" i="3"/>
  <c r="AE247" i="3"/>
  <c r="AF247" i="3"/>
  <c r="AC248" i="3"/>
  <c r="AD248" i="3"/>
  <c r="AE248" i="3"/>
  <c r="AF248" i="3"/>
  <c r="AC249" i="3"/>
  <c r="AD249" i="3"/>
  <c r="AE249" i="3"/>
  <c r="AF249" i="3"/>
  <c r="AC250" i="3"/>
  <c r="AD250" i="3"/>
  <c r="AE250" i="3"/>
  <c r="AF250" i="3"/>
  <c r="AC251" i="3"/>
  <c r="AD251" i="3"/>
  <c r="AE251" i="3"/>
  <c r="AF251" i="3"/>
  <c r="AC252" i="3"/>
  <c r="AD252" i="3"/>
  <c r="AE252" i="3"/>
  <c r="AF252" i="3"/>
  <c r="AC253" i="3"/>
  <c r="AD253" i="3"/>
  <c r="AE253" i="3"/>
  <c r="AF253" i="3"/>
  <c r="AD8" i="3"/>
  <c r="AE8" i="3"/>
  <c r="AF8" i="3"/>
  <c r="AC8" i="3"/>
  <c r="Z9" i="3"/>
  <c r="AA9" i="3"/>
  <c r="AB9" i="3"/>
  <c r="Z10" i="3"/>
  <c r="AA10" i="3"/>
  <c r="AB10" i="3"/>
  <c r="Z11" i="3"/>
  <c r="AA11" i="3"/>
  <c r="AB11" i="3"/>
  <c r="Z12" i="3"/>
  <c r="AA12" i="3"/>
  <c r="AB12" i="3"/>
  <c r="Z13" i="3"/>
  <c r="AA13" i="3"/>
  <c r="AB13" i="3"/>
  <c r="Z14" i="3"/>
  <c r="AA14" i="3"/>
  <c r="AB14" i="3"/>
  <c r="Z15" i="3"/>
  <c r="AA15" i="3"/>
  <c r="AB15" i="3"/>
  <c r="Z16" i="3"/>
  <c r="AA16" i="3"/>
  <c r="AB16" i="3"/>
  <c r="Z17" i="3"/>
  <c r="AA17" i="3"/>
  <c r="AB17" i="3"/>
  <c r="Z18" i="3"/>
  <c r="AA18" i="3"/>
  <c r="AB18" i="3"/>
  <c r="Z19" i="3"/>
  <c r="AA19" i="3"/>
  <c r="AB19" i="3"/>
  <c r="Z20" i="3"/>
  <c r="AA20" i="3"/>
  <c r="AB20" i="3"/>
  <c r="Z21" i="3"/>
  <c r="AA21" i="3"/>
  <c r="AB21" i="3"/>
  <c r="Z22" i="3"/>
  <c r="AA22" i="3"/>
  <c r="AB22" i="3"/>
  <c r="Z23" i="3"/>
  <c r="AA23" i="3"/>
  <c r="AB23" i="3"/>
  <c r="Z24" i="3"/>
  <c r="AA24" i="3"/>
  <c r="AB24" i="3"/>
  <c r="Z25" i="3"/>
  <c r="AA25" i="3"/>
  <c r="AB25" i="3"/>
  <c r="Z26" i="3"/>
  <c r="AA26" i="3"/>
  <c r="AB26" i="3"/>
  <c r="Z27" i="3"/>
  <c r="AA27" i="3"/>
  <c r="AB27" i="3"/>
  <c r="Z28" i="3"/>
  <c r="AA28" i="3"/>
  <c r="AB28" i="3"/>
  <c r="Z29" i="3"/>
  <c r="AA29" i="3"/>
  <c r="AB29" i="3"/>
  <c r="Z30" i="3"/>
  <c r="AA30" i="3"/>
  <c r="AB30" i="3"/>
  <c r="Z31" i="3"/>
  <c r="AA31" i="3"/>
  <c r="AB31" i="3"/>
  <c r="Z32" i="3"/>
  <c r="AA32" i="3"/>
  <c r="AB32" i="3"/>
  <c r="Z33" i="3"/>
  <c r="AA33" i="3"/>
  <c r="AB33" i="3"/>
  <c r="Z34" i="3"/>
  <c r="AA34" i="3"/>
  <c r="AB34" i="3"/>
  <c r="Z35" i="3"/>
  <c r="AA35" i="3"/>
  <c r="AB35" i="3"/>
  <c r="Z36" i="3"/>
  <c r="AA36" i="3"/>
  <c r="AB36" i="3"/>
  <c r="Z37" i="3"/>
  <c r="AA37" i="3"/>
  <c r="AB37" i="3"/>
  <c r="Z38" i="3"/>
  <c r="AA38" i="3"/>
  <c r="AB38" i="3"/>
  <c r="Z39" i="3"/>
  <c r="AA39" i="3"/>
  <c r="AB39" i="3"/>
  <c r="Z40" i="3"/>
  <c r="AA40" i="3"/>
  <c r="AB40" i="3"/>
  <c r="Z41" i="3"/>
  <c r="AA41" i="3"/>
  <c r="AB41" i="3"/>
  <c r="Z42" i="3"/>
  <c r="AA42" i="3"/>
  <c r="AB42" i="3"/>
  <c r="Z43" i="3"/>
  <c r="AA43" i="3"/>
  <c r="AB43" i="3"/>
  <c r="Z44" i="3"/>
  <c r="AA44" i="3"/>
  <c r="AB44" i="3"/>
  <c r="Z45" i="3"/>
  <c r="AA45" i="3"/>
  <c r="AB45" i="3"/>
  <c r="Z46" i="3"/>
  <c r="AA46" i="3"/>
  <c r="AB46" i="3"/>
  <c r="Z47" i="3"/>
  <c r="AA47" i="3"/>
  <c r="AB47" i="3"/>
  <c r="Z48" i="3"/>
  <c r="AA48" i="3"/>
  <c r="AB48" i="3"/>
  <c r="Z49" i="3"/>
  <c r="AA49" i="3"/>
  <c r="AB49" i="3"/>
  <c r="Z50" i="3"/>
  <c r="AA50" i="3"/>
  <c r="AB50" i="3"/>
  <c r="Z51" i="3"/>
  <c r="AA51" i="3"/>
  <c r="AB51" i="3"/>
  <c r="Z52" i="3"/>
  <c r="AA52" i="3"/>
  <c r="AB52" i="3"/>
  <c r="Z53" i="3"/>
  <c r="AA53" i="3"/>
  <c r="AB53" i="3"/>
  <c r="Z54" i="3"/>
  <c r="AA54" i="3"/>
  <c r="AB54" i="3"/>
  <c r="Z55" i="3"/>
  <c r="AA55" i="3"/>
  <c r="AB55" i="3"/>
  <c r="Z56" i="3"/>
  <c r="AA56" i="3"/>
  <c r="AB56" i="3"/>
  <c r="Z57" i="3"/>
  <c r="AA57" i="3"/>
  <c r="AB57" i="3"/>
  <c r="Z58" i="3"/>
  <c r="AA58" i="3"/>
  <c r="AB58" i="3"/>
  <c r="Z59" i="3"/>
  <c r="AA59" i="3"/>
  <c r="AB59" i="3"/>
  <c r="Z60" i="3"/>
  <c r="AA60" i="3"/>
  <c r="AB60" i="3"/>
  <c r="Z61" i="3"/>
  <c r="AA61" i="3"/>
  <c r="AB61" i="3"/>
  <c r="Z62" i="3"/>
  <c r="AA62" i="3"/>
  <c r="AB62" i="3"/>
  <c r="Z63" i="3"/>
  <c r="AA63" i="3"/>
  <c r="AB63" i="3"/>
  <c r="Z64" i="3"/>
  <c r="AA64" i="3"/>
  <c r="AB64" i="3"/>
  <c r="Z65" i="3"/>
  <c r="AA65" i="3"/>
  <c r="AB65" i="3"/>
  <c r="Z66" i="3"/>
  <c r="AA66" i="3"/>
  <c r="AB66" i="3"/>
  <c r="Z67" i="3"/>
  <c r="AA67" i="3"/>
  <c r="AB67" i="3"/>
  <c r="Z68" i="3"/>
  <c r="AA68" i="3"/>
  <c r="AB68" i="3"/>
  <c r="Z69" i="3"/>
  <c r="AA69" i="3"/>
  <c r="AB69" i="3"/>
  <c r="Z70" i="3"/>
  <c r="AA70" i="3"/>
  <c r="AB70" i="3"/>
  <c r="Z71" i="3"/>
  <c r="AA71" i="3"/>
  <c r="AB71" i="3"/>
  <c r="Z72" i="3"/>
  <c r="AA72" i="3"/>
  <c r="AB72" i="3"/>
  <c r="Z73" i="3"/>
  <c r="AA73" i="3"/>
  <c r="AB73" i="3"/>
  <c r="Z74" i="3"/>
  <c r="AA74" i="3"/>
  <c r="AB74" i="3"/>
  <c r="Z75" i="3"/>
  <c r="AA75" i="3"/>
  <c r="AB75" i="3"/>
  <c r="Z76" i="3"/>
  <c r="AA76" i="3"/>
  <c r="AB76" i="3"/>
  <c r="Z77" i="3"/>
  <c r="AA77" i="3"/>
  <c r="AB77" i="3"/>
  <c r="Z78" i="3"/>
  <c r="AA78" i="3"/>
  <c r="AB78" i="3"/>
  <c r="Z79" i="3"/>
  <c r="AA79" i="3"/>
  <c r="AB79" i="3"/>
  <c r="Z80" i="3"/>
  <c r="AA80" i="3"/>
  <c r="AB80" i="3"/>
  <c r="Z81" i="3"/>
  <c r="AA81" i="3"/>
  <c r="AB81" i="3"/>
  <c r="Z82" i="3"/>
  <c r="AA82" i="3"/>
  <c r="AB82" i="3"/>
  <c r="Z83" i="3"/>
  <c r="AA83" i="3"/>
  <c r="AB83" i="3"/>
  <c r="Z84" i="3"/>
  <c r="AA84" i="3"/>
  <c r="AB84" i="3"/>
  <c r="Z85" i="3"/>
  <c r="AA85" i="3"/>
  <c r="AB85" i="3"/>
  <c r="Z86" i="3"/>
  <c r="AA86" i="3"/>
  <c r="AB86" i="3"/>
  <c r="Z87" i="3"/>
  <c r="AA87" i="3"/>
  <c r="AB87" i="3"/>
  <c r="Z88" i="3"/>
  <c r="AA88" i="3"/>
  <c r="AB88" i="3"/>
  <c r="Z89" i="3"/>
  <c r="AA89" i="3"/>
  <c r="AB89" i="3"/>
  <c r="Z90" i="3"/>
  <c r="AA90" i="3"/>
  <c r="AB90" i="3"/>
  <c r="Z91" i="3"/>
  <c r="AA91" i="3"/>
  <c r="AB91" i="3"/>
  <c r="Z92" i="3"/>
  <c r="AA92" i="3"/>
  <c r="AB92" i="3"/>
  <c r="Z93" i="3"/>
  <c r="AA93" i="3"/>
  <c r="AB93" i="3"/>
  <c r="Z94" i="3"/>
  <c r="AA94" i="3"/>
  <c r="AB94" i="3"/>
  <c r="Z95" i="3"/>
  <c r="AA95" i="3"/>
  <c r="AB95" i="3"/>
  <c r="Z96" i="3"/>
  <c r="AA96" i="3"/>
  <c r="AB96" i="3"/>
  <c r="Z97" i="3"/>
  <c r="AA97" i="3"/>
  <c r="AB97" i="3"/>
  <c r="Z98" i="3"/>
  <c r="AA98" i="3"/>
  <c r="AB98" i="3"/>
  <c r="Z99" i="3"/>
  <c r="AA99" i="3"/>
  <c r="AB99" i="3"/>
  <c r="Z100" i="3"/>
  <c r="AA100" i="3"/>
  <c r="AB100" i="3"/>
  <c r="Z101" i="3"/>
  <c r="AA101" i="3"/>
  <c r="AB101" i="3"/>
  <c r="Z102" i="3"/>
  <c r="AA102" i="3"/>
  <c r="AB102" i="3"/>
  <c r="Z103" i="3"/>
  <c r="AA103" i="3"/>
  <c r="AB103" i="3"/>
  <c r="Z104" i="3"/>
  <c r="AA104" i="3"/>
  <c r="AB104" i="3"/>
  <c r="Z105" i="3"/>
  <c r="AA105" i="3"/>
  <c r="AB105" i="3"/>
  <c r="Z106" i="3"/>
  <c r="AA106" i="3"/>
  <c r="AB106" i="3"/>
  <c r="Z107" i="3"/>
  <c r="AA107" i="3"/>
  <c r="AB107" i="3"/>
  <c r="Z108" i="3"/>
  <c r="AA108" i="3"/>
  <c r="AB108" i="3"/>
  <c r="Z109" i="3"/>
  <c r="AA109" i="3"/>
  <c r="AB109" i="3"/>
  <c r="Z110" i="3"/>
  <c r="AA110" i="3"/>
  <c r="AB110" i="3"/>
  <c r="Z111" i="3"/>
  <c r="AA111" i="3"/>
  <c r="AB111" i="3"/>
  <c r="Z112" i="3"/>
  <c r="AA112" i="3"/>
  <c r="AB112" i="3"/>
  <c r="Z113" i="3"/>
  <c r="AA113" i="3"/>
  <c r="AB113" i="3"/>
  <c r="Z114" i="3"/>
  <c r="AA114" i="3"/>
  <c r="AB114" i="3"/>
  <c r="Z115" i="3"/>
  <c r="AA115" i="3"/>
  <c r="AB115" i="3"/>
  <c r="Z116" i="3"/>
  <c r="AA116" i="3"/>
  <c r="AB116" i="3"/>
  <c r="Z117" i="3"/>
  <c r="AA117" i="3"/>
  <c r="AB117" i="3"/>
  <c r="Z118" i="3"/>
  <c r="AA118" i="3"/>
  <c r="AB118" i="3"/>
  <c r="Z119" i="3"/>
  <c r="AA119" i="3"/>
  <c r="AB119" i="3"/>
  <c r="Z120" i="3"/>
  <c r="AA120" i="3"/>
  <c r="AB120" i="3"/>
  <c r="Z121" i="3"/>
  <c r="AA121" i="3"/>
  <c r="AB121" i="3"/>
  <c r="Z122" i="3"/>
  <c r="AA122" i="3"/>
  <c r="AB122" i="3"/>
  <c r="Z123" i="3"/>
  <c r="AA123" i="3"/>
  <c r="AB123" i="3"/>
  <c r="Z124" i="3"/>
  <c r="AA124" i="3"/>
  <c r="AB124" i="3"/>
  <c r="Z125" i="3"/>
  <c r="AA125" i="3"/>
  <c r="AB125" i="3"/>
  <c r="Z126" i="3"/>
  <c r="AA126" i="3"/>
  <c r="AB126" i="3"/>
  <c r="Z127" i="3"/>
  <c r="AA127" i="3"/>
  <c r="AB127" i="3"/>
  <c r="Z128" i="3"/>
  <c r="AA128" i="3"/>
  <c r="AB128" i="3"/>
  <c r="Z129" i="3"/>
  <c r="AA129" i="3"/>
  <c r="AB129" i="3"/>
  <c r="Z130" i="3"/>
  <c r="AA130" i="3"/>
  <c r="AB130" i="3"/>
  <c r="Z131" i="3"/>
  <c r="AA131" i="3"/>
  <c r="AB131" i="3"/>
  <c r="Z132" i="3"/>
  <c r="AA132" i="3"/>
  <c r="AB132" i="3"/>
  <c r="Z133" i="3"/>
  <c r="AA133" i="3"/>
  <c r="AB133" i="3"/>
  <c r="Z134" i="3"/>
  <c r="AA134" i="3"/>
  <c r="AB134" i="3"/>
  <c r="Z135" i="3"/>
  <c r="AA135" i="3"/>
  <c r="AB135" i="3"/>
  <c r="Z136" i="3"/>
  <c r="AA136" i="3"/>
  <c r="AB136" i="3"/>
  <c r="Z137" i="3"/>
  <c r="AA137" i="3"/>
  <c r="AB137" i="3"/>
  <c r="Z138" i="3"/>
  <c r="AA138" i="3"/>
  <c r="AB138" i="3"/>
  <c r="Z139" i="3"/>
  <c r="AA139" i="3"/>
  <c r="AB139" i="3"/>
  <c r="Z140" i="3"/>
  <c r="AA140" i="3"/>
  <c r="AB140" i="3"/>
  <c r="Z141" i="3"/>
  <c r="AA141" i="3"/>
  <c r="AB141" i="3"/>
  <c r="Z142" i="3"/>
  <c r="AA142" i="3"/>
  <c r="AB142" i="3"/>
  <c r="Z143" i="3"/>
  <c r="AA143" i="3"/>
  <c r="AB143" i="3"/>
  <c r="Z144" i="3"/>
  <c r="AA144" i="3"/>
  <c r="AB144" i="3"/>
  <c r="Z145" i="3"/>
  <c r="AA145" i="3"/>
  <c r="AB145" i="3"/>
  <c r="Z146" i="3"/>
  <c r="AA146" i="3"/>
  <c r="AB146" i="3"/>
  <c r="Z147" i="3"/>
  <c r="AA147" i="3"/>
  <c r="AB147" i="3"/>
  <c r="Z148" i="3"/>
  <c r="AA148" i="3"/>
  <c r="AB148" i="3"/>
  <c r="Z149" i="3"/>
  <c r="AA149" i="3"/>
  <c r="AB149" i="3"/>
  <c r="Z150" i="3"/>
  <c r="AA150" i="3"/>
  <c r="AB150" i="3"/>
  <c r="Z151" i="3"/>
  <c r="AA151" i="3"/>
  <c r="AB151" i="3"/>
  <c r="Z152" i="3"/>
  <c r="AA152" i="3"/>
  <c r="AB152" i="3"/>
  <c r="Z153" i="3"/>
  <c r="AA153" i="3"/>
  <c r="AB153" i="3"/>
  <c r="Z154" i="3"/>
  <c r="AA154" i="3"/>
  <c r="AB154" i="3"/>
  <c r="Z155" i="3"/>
  <c r="AA155" i="3"/>
  <c r="AB155" i="3"/>
  <c r="Z156" i="3"/>
  <c r="AA156" i="3"/>
  <c r="AB156" i="3"/>
  <c r="Z157" i="3"/>
  <c r="AA157" i="3"/>
  <c r="AB157" i="3"/>
  <c r="Z158" i="3"/>
  <c r="AA158" i="3"/>
  <c r="AB158" i="3"/>
  <c r="Z159" i="3"/>
  <c r="AA159" i="3"/>
  <c r="AB159" i="3"/>
  <c r="Z160" i="3"/>
  <c r="AA160" i="3"/>
  <c r="AB160" i="3"/>
  <c r="Z161" i="3"/>
  <c r="AA161" i="3"/>
  <c r="AB161" i="3"/>
  <c r="Z162" i="3"/>
  <c r="AA162" i="3"/>
  <c r="AB162" i="3"/>
  <c r="Z163" i="3"/>
  <c r="AA163" i="3"/>
  <c r="AB163" i="3"/>
  <c r="Z164" i="3"/>
  <c r="AA164" i="3"/>
  <c r="AB164" i="3"/>
  <c r="Z165" i="3"/>
  <c r="AA165" i="3"/>
  <c r="AB165" i="3"/>
  <c r="Z166" i="3"/>
  <c r="AA166" i="3"/>
  <c r="AB166" i="3"/>
  <c r="Z167" i="3"/>
  <c r="AA167" i="3"/>
  <c r="AB167" i="3"/>
  <c r="Z168" i="3"/>
  <c r="AA168" i="3"/>
  <c r="AB168" i="3"/>
  <c r="Z169" i="3"/>
  <c r="AA169" i="3"/>
  <c r="AB169" i="3"/>
  <c r="Z170" i="3"/>
  <c r="AA170" i="3"/>
  <c r="AB170" i="3"/>
  <c r="Z171" i="3"/>
  <c r="AA171" i="3"/>
  <c r="AB171" i="3"/>
  <c r="Z172" i="3"/>
  <c r="AA172" i="3"/>
  <c r="AB172" i="3"/>
  <c r="Z173" i="3"/>
  <c r="AA173" i="3"/>
  <c r="AB173" i="3"/>
  <c r="Z174" i="3"/>
  <c r="AA174" i="3"/>
  <c r="AB174" i="3"/>
  <c r="Z175" i="3"/>
  <c r="AA175" i="3"/>
  <c r="AB175" i="3"/>
  <c r="Z176" i="3"/>
  <c r="AA176" i="3"/>
  <c r="AB176" i="3"/>
  <c r="Z177" i="3"/>
  <c r="AA177" i="3"/>
  <c r="AB177" i="3"/>
  <c r="Z178" i="3"/>
  <c r="AA178" i="3"/>
  <c r="AB178" i="3"/>
  <c r="Z179" i="3"/>
  <c r="AA179" i="3"/>
  <c r="AB179" i="3"/>
  <c r="Z180" i="3"/>
  <c r="AA180" i="3"/>
  <c r="AB180" i="3"/>
  <c r="Z181" i="3"/>
  <c r="AA181" i="3"/>
  <c r="AB181" i="3"/>
  <c r="Z182" i="3"/>
  <c r="AA182" i="3"/>
  <c r="AB182" i="3"/>
  <c r="Z183" i="3"/>
  <c r="AA183" i="3"/>
  <c r="AB183" i="3"/>
  <c r="Z184" i="3"/>
  <c r="AA184" i="3"/>
  <c r="AB184" i="3"/>
  <c r="Z185" i="3"/>
  <c r="AA185" i="3"/>
  <c r="AB185" i="3"/>
  <c r="Z186" i="3"/>
  <c r="AA186" i="3"/>
  <c r="AB186" i="3"/>
  <c r="Z187" i="3"/>
  <c r="AA187" i="3"/>
  <c r="AB187" i="3"/>
  <c r="Z188" i="3"/>
  <c r="AA188" i="3"/>
  <c r="AB188" i="3"/>
  <c r="Z189" i="3"/>
  <c r="AA189" i="3"/>
  <c r="AB189" i="3"/>
  <c r="Z190" i="3"/>
  <c r="AA190" i="3"/>
  <c r="AB190" i="3"/>
  <c r="Z191" i="3"/>
  <c r="AA191" i="3"/>
  <c r="AB191" i="3"/>
  <c r="Z192" i="3"/>
  <c r="AA192" i="3"/>
  <c r="AB192" i="3"/>
  <c r="Z193" i="3"/>
  <c r="AA193" i="3"/>
  <c r="AB193" i="3"/>
  <c r="Z194" i="3"/>
  <c r="AA194" i="3"/>
  <c r="AB194" i="3"/>
  <c r="Z195" i="3"/>
  <c r="AA195" i="3"/>
  <c r="AB195" i="3"/>
  <c r="Z196" i="3"/>
  <c r="AA196" i="3"/>
  <c r="AB196" i="3"/>
  <c r="Z197" i="3"/>
  <c r="AA197" i="3"/>
  <c r="AB197" i="3"/>
  <c r="Z198" i="3"/>
  <c r="AA198" i="3"/>
  <c r="AB198" i="3"/>
  <c r="Z199" i="3"/>
  <c r="AA199" i="3"/>
  <c r="AB199" i="3"/>
  <c r="Z200" i="3"/>
  <c r="AA200" i="3"/>
  <c r="AB200" i="3"/>
  <c r="Z201" i="3"/>
  <c r="AA201" i="3"/>
  <c r="AB201" i="3"/>
  <c r="Z202" i="3"/>
  <c r="AA202" i="3"/>
  <c r="AB202" i="3"/>
  <c r="Z203" i="3"/>
  <c r="AA203" i="3"/>
  <c r="AB203" i="3"/>
  <c r="Z204" i="3"/>
  <c r="AA204" i="3"/>
  <c r="AB204" i="3"/>
  <c r="Z205" i="3"/>
  <c r="AA205" i="3"/>
  <c r="AB205" i="3"/>
  <c r="Z206" i="3"/>
  <c r="AA206" i="3"/>
  <c r="AB206" i="3"/>
  <c r="Z207" i="3"/>
  <c r="AA207" i="3"/>
  <c r="AB207" i="3"/>
  <c r="Z208" i="3"/>
  <c r="AA208" i="3"/>
  <c r="AB208" i="3"/>
  <c r="Z209" i="3"/>
  <c r="AA209" i="3"/>
  <c r="AB209" i="3"/>
  <c r="Z210" i="3"/>
  <c r="AA210" i="3"/>
  <c r="AB210" i="3"/>
  <c r="Z211" i="3"/>
  <c r="AA211" i="3"/>
  <c r="AB211" i="3"/>
  <c r="Z212" i="3"/>
  <c r="AA212" i="3"/>
  <c r="AB212" i="3"/>
  <c r="Z213" i="3"/>
  <c r="AA213" i="3"/>
  <c r="AB213" i="3"/>
  <c r="Z214" i="3"/>
  <c r="AA214" i="3"/>
  <c r="AB214" i="3"/>
  <c r="Z215" i="3"/>
  <c r="AA215" i="3"/>
  <c r="AB215" i="3"/>
  <c r="Z216" i="3"/>
  <c r="AA216" i="3"/>
  <c r="AB216" i="3"/>
  <c r="Z217" i="3"/>
  <c r="AA217" i="3"/>
  <c r="AB217" i="3"/>
  <c r="Z218" i="3"/>
  <c r="AA218" i="3"/>
  <c r="AB218" i="3"/>
  <c r="Z219" i="3"/>
  <c r="AA219" i="3"/>
  <c r="AB219" i="3"/>
  <c r="Z220" i="3"/>
  <c r="AA220" i="3"/>
  <c r="AB220" i="3"/>
  <c r="Z221" i="3"/>
  <c r="AA221" i="3"/>
  <c r="AB221" i="3"/>
  <c r="Z222" i="3"/>
  <c r="AA222" i="3"/>
  <c r="AB222" i="3"/>
  <c r="Z223" i="3"/>
  <c r="AA223" i="3"/>
  <c r="AB223" i="3"/>
  <c r="Z224" i="3"/>
  <c r="AA224" i="3"/>
  <c r="AB224" i="3"/>
  <c r="Z225" i="3"/>
  <c r="AA225" i="3"/>
  <c r="AB225" i="3"/>
  <c r="Z226" i="3"/>
  <c r="AA226" i="3"/>
  <c r="AB226" i="3"/>
  <c r="Z227" i="3"/>
  <c r="AA227" i="3"/>
  <c r="AB227" i="3"/>
  <c r="Z228" i="3"/>
  <c r="AA228" i="3"/>
  <c r="AB228" i="3"/>
  <c r="Z229" i="3"/>
  <c r="AA229" i="3"/>
  <c r="AB229" i="3"/>
  <c r="Z230" i="3"/>
  <c r="AA230" i="3"/>
  <c r="AB230" i="3"/>
  <c r="Z231" i="3"/>
  <c r="AA231" i="3"/>
  <c r="AB231" i="3"/>
  <c r="Z232" i="3"/>
  <c r="AA232" i="3"/>
  <c r="AB232" i="3"/>
  <c r="Z233" i="3"/>
  <c r="AA233" i="3"/>
  <c r="AB233" i="3"/>
  <c r="Z234" i="3"/>
  <c r="AA234" i="3"/>
  <c r="AB234" i="3"/>
  <c r="Z235" i="3"/>
  <c r="AA235" i="3"/>
  <c r="AB235" i="3"/>
  <c r="Z236" i="3"/>
  <c r="AA236" i="3"/>
  <c r="AB236" i="3"/>
  <c r="Z237" i="3"/>
  <c r="AA237" i="3"/>
  <c r="AB237" i="3"/>
  <c r="Z238" i="3"/>
  <c r="AA238" i="3"/>
  <c r="AB238" i="3"/>
  <c r="Z239" i="3"/>
  <c r="AA239" i="3"/>
  <c r="AB239" i="3"/>
  <c r="Z240" i="3"/>
  <c r="AA240" i="3"/>
  <c r="AB240" i="3"/>
  <c r="Z241" i="3"/>
  <c r="AA241" i="3"/>
  <c r="AB241" i="3"/>
  <c r="Z242" i="3"/>
  <c r="AA242" i="3"/>
  <c r="AB242" i="3"/>
  <c r="Z243" i="3"/>
  <c r="AA243" i="3"/>
  <c r="AB243" i="3"/>
  <c r="Z244" i="3"/>
  <c r="AA244" i="3"/>
  <c r="AB244" i="3"/>
  <c r="Z245" i="3"/>
  <c r="AA245" i="3"/>
  <c r="AB245" i="3"/>
  <c r="Z246" i="3"/>
  <c r="AA246" i="3"/>
  <c r="AB246" i="3"/>
  <c r="Z247" i="3"/>
  <c r="AA247" i="3"/>
  <c r="AB247" i="3"/>
  <c r="Z248" i="3"/>
  <c r="AA248" i="3"/>
  <c r="AB248" i="3"/>
  <c r="Z249" i="3"/>
  <c r="AA249" i="3"/>
  <c r="AB249" i="3"/>
  <c r="Z250" i="3"/>
  <c r="AA250" i="3"/>
  <c r="AB250" i="3"/>
  <c r="Z251" i="3"/>
  <c r="AA251" i="3"/>
  <c r="AB251" i="3"/>
  <c r="Z252" i="3"/>
  <c r="AA252" i="3"/>
  <c r="AB252" i="3"/>
  <c r="Z253" i="3"/>
  <c r="AA253" i="3"/>
  <c r="AB253" i="3"/>
  <c r="AA8" i="3"/>
  <c r="AB8" i="3"/>
  <c r="M44" i="3" l="1"/>
  <c r="N44" i="3" s="1"/>
  <c r="M45" i="3" l="1"/>
  <c r="N45" i="3" s="1"/>
  <c r="M48" i="3"/>
  <c r="N48" i="3" s="1"/>
  <c r="M47" i="3"/>
  <c r="N47" i="3" s="1"/>
  <c r="M43" i="3"/>
  <c r="N43" i="3" s="1"/>
  <c r="M34" i="3"/>
  <c r="N34" i="3" s="1"/>
  <c r="M42" i="3"/>
  <c r="N42" i="3" s="1"/>
  <c r="M52" i="3"/>
  <c r="N52" i="3" s="1"/>
  <c r="M37" i="3"/>
  <c r="N37" i="3" s="1"/>
  <c r="M32" i="3"/>
  <c r="N32" i="3" s="1"/>
  <c r="M38" i="3"/>
  <c r="N38" i="3" s="1"/>
  <c r="M31" i="3"/>
  <c r="N31" i="3" s="1"/>
  <c r="M49" i="3"/>
  <c r="N49" i="3" s="1"/>
  <c r="M33" i="3"/>
  <c r="N33" i="3" s="1"/>
  <c r="M50" i="3"/>
  <c r="N50" i="3" s="1"/>
  <c r="M36" i="3"/>
  <c r="N36" i="3" s="1"/>
  <c r="M41" i="3"/>
  <c r="N41" i="3" s="1"/>
  <c r="M39" i="3"/>
  <c r="N39" i="3" s="1"/>
  <c r="M35" i="3"/>
  <c r="N35" i="3" s="1"/>
  <c r="M46" i="3"/>
  <c r="N46" i="3" s="1"/>
  <c r="M40" i="3"/>
  <c r="N40" i="3" s="1"/>
  <c r="M51" i="3"/>
  <c r="N51" i="3" s="1"/>
  <c r="O3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Katash Abe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Sensibilidades Zero Coupon</t>
        </r>
      </text>
    </comment>
    <comment ref="C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Valor Zero Coupon</t>
        </r>
      </text>
    </comment>
  </commentList>
</comments>
</file>

<file path=xl/sharedStrings.xml><?xml version="1.0" encoding="utf-8"?>
<sst xmlns="http://schemas.openxmlformats.org/spreadsheetml/2006/main" count="349" uniqueCount="306">
  <si>
    <t>Risk Class</t>
  </si>
  <si>
    <t>Interest Rate</t>
  </si>
  <si>
    <t>Bucket</t>
  </si>
  <si>
    <t>EUR</t>
  </si>
  <si>
    <t>0.25Y</t>
  </si>
  <si>
    <t>0.5Y</t>
  </si>
  <si>
    <t>USD</t>
  </si>
  <si>
    <t>1Y</t>
  </si>
  <si>
    <t>3Y</t>
  </si>
  <si>
    <t>5Y</t>
  </si>
  <si>
    <t>EUR-6M</t>
  </si>
  <si>
    <t>USD-3M</t>
  </si>
  <si>
    <t>USD-OIS</t>
  </si>
  <si>
    <t>EUR-OIS</t>
  </si>
  <si>
    <t>EUR-3M</t>
  </si>
  <si>
    <t>2Y</t>
  </si>
  <si>
    <t>10Y</t>
  </si>
  <si>
    <t>15Y</t>
  </si>
  <si>
    <t>20Y</t>
  </si>
  <si>
    <t>30Y</t>
  </si>
  <si>
    <t>Sensitivities</t>
  </si>
  <si>
    <t>Curve</t>
  </si>
  <si>
    <t>Low</t>
  </si>
  <si>
    <t>Standard</t>
  </si>
  <si>
    <t>High</t>
  </si>
  <si>
    <t>K_EUR</t>
  </si>
  <si>
    <t>K_USD</t>
  </si>
  <si>
    <t>Delta IR</t>
  </si>
  <si>
    <t>¿?</t>
  </si>
  <si>
    <t>Respuestas:</t>
  </si>
  <si>
    <t>Risk Factor 1</t>
  </si>
  <si>
    <t>Risk Factor 2</t>
  </si>
  <si>
    <t>Risk Factor 3</t>
  </si>
  <si>
    <t>Risk Factor 4</t>
  </si>
  <si>
    <t>Risk Factor 6</t>
  </si>
  <si>
    <t>Risk Factor 7</t>
  </si>
  <si>
    <t>IR</t>
  </si>
  <si>
    <t>FX</t>
  </si>
  <si>
    <t>EQ</t>
  </si>
  <si>
    <t>LH</t>
  </si>
  <si>
    <t>Sensitivity</t>
  </si>
  <si>
    <t>Sensitivity type</t>
  </si>
  <si>
    <t>Delta/Multiplicativa</t>
  </si>
  <si>
    <t>Delta/Aditiva</t>
  </si>
  <si>
    <t>Valor</t>
  </si>
  <si>
    <t xml:space="preserve">Fecha t </t>
  </si>
  <si>
    <t>Fecha t - 1</t>
  </si>
  <si>
    <t>Fecha t - 2</t>
  </si>
  <si>
    <t>Fecha t - 3</t>
  </si>
  <si>
    <t>Fecha t - 4</t>
  </si>
  <si>
    <t>Fecha t - 5</t>
  </si>
  <si>
    <t>Fecha t - 6</t>
  </si>
  <si>
    <t>Fecha t - 7</t>
  </si>
  <si>
    <t>Fecha t - 8</t>
  </si>
  <si>
    <t>Fecha t - 9</t>
  </si>
  <si>
    <t>Fecha t - 10</t>
  </si>
  <si>
    <t>Fecha t - 11</t>
  </si>
  <si>
    <t>Fecha t - 12</t>
  </si>
  <si>
    <t>Fecha t - 13</t>
  </si>
  <si>
    <t>Fecha t - 14</t>
  </si>
  <si>
    <t>Fecha t - 15</t>
  </si>
  <si>
    <t>Fecha t - 16</t>
  </si>
  <si>
    <t>Fecha t - 17</t>
  </si>
  <si>
    <t>Fecha t - 18</t>
  </si>
  <si>
    <t>Fecha t - 19</t>
  </si>
  <si>
    <t>Fecha t - 20</t>
  </si>
  <si>
    <t>Fecha t - 21</t>
  </si>
  <si>
    <t>Fecha t - 22</t>
  </si>
  <si>
    <t>Fecha t - 23</t>
  </si>
  <si>
    <t>Fecha t - 24</t>
  </si>
  <si>
    <t>Fecha t - 25</t>
  </si>
  <si>
    <t>Fecha t - 26</t>
  </si>
  <si>
    <t>Fecha t - 27</t>
  </si>
  <si>
    <t>Fecha t - 28</t>
  </si>
  <si>
    <t>Fecha t - 29</t>
  </si>
  <si>
    <t>Fecha t - 30</t>
  </si>
  <si>
    <t>Fecha t - 31</t>
  </si>
  <si>
    <t>Fecha t - 32</t>
  </si>
  <si>
    <t>Fecha t - 33</t>
  </si>
  <si>
    <t>Fecha t - 34</t>
  </si>
  <si>
    <t>Fecha t - 35</t>
  </si>
  <si>
    <t>Fecha t - 36</t>
  </si>
  <si>
    <t>Fecha t - 37</t>
  </si>
  <si>
    <t>Fecha t - 38</t>
  </si>
  <si>
    <t>Fecha t - 39</t>
  </si>
  <si>
    <t>Fecha t - 40</t>
  </si>
  <si>
    <t>Fecha t - 41</t>
  </si>
  <si>
    <t>Fecha t - 42</t>
  </si>
  <si>
    <t>Fecha t - 43</t>
  </si>
  <si>
    <t>Fecha t - 44</t>
  </si>
  <si>
    <t>Fecha t - 45</t>
  </si>
  <si>
    <t>Fecha t - 46</t>
  </si>
  <si>
    <t>Fecha t - 47</t>
  </si>
  <si>
    <t>Fecha t - 48</t>
  </si>
  <si>
    <t>Fecha t - 49</t>
  </si>
  <si>
    <t>Fecha t - 50</t>
  </si>
  <si>
    <t>Fecha t - 51</t>
  </si>
  <si>
    <t>Fecha t - 52</t>
  </si>
  <si>
    <t>Fecha t - 53</t>
  </si>
  <si>
    <t>Fecha t - 54</t>
  </si>
  <si>
    <t>Fecha t - 55</t>
  </si>
  <si>
    <t>Fecha t - 56</t>
  </si>
  <si>
    <t>Fecha t - 57</t>
  </si>
  <si>
    <t>Fecha t - 58</t>
  </si>
  <si>
    <t>Fecha t - 59</t>
  </si>
  <si>
    <t>Fecha t - 60</t>
  </si>
  <si>
    <t>Fecha t - 61</t>
  </si>
  <si>
    <t>Fecha t - 62</t>
  </si>
  <si>
    <t>Fecha t - 63</t>
  </si>
  <si>
    <t>Fecha t - 64</t>
  </si>
  <si>
    <t>Fecha t - 65</t>
  </si>
  <si>
    <t>Fecha t - 66</t>
  </si>
  <si>
    <t>Fecha t - 67</t>
  </si>
  <si>
    <t>Fecha t - 68</t>
  </si>
  <si>
    <t>Fecha t - 69</t>
  </si>
  <si>
    <t>Fecha t - 70</t>
  </si>
  <si>
    <t>Fecha t - 71</t>
  </si>
  <si>
    <t>Fecha t - 72</t>
  </si>
  <si>
    <t>Fecha t - 73</t>
  </si>
  <si>
    <t>Fecha t - 74</t>
  </si>
  <si>
    <t>Fecha t - 75</t>
  </si>
  <si>
    <t>Fecha t - 76</t>
  </si>
  <si>
    <t>Fecha t - 77</t>
  </si>
  <si>
    <t>Fecha t - 78</t>
  </si>
  <si>
    <t>Fecha t - 79</t>
  </si>
  <si>
    <t>Fecha t - 80</t>
  </si>
  <si>
    <t>Fecha t - 81</t>
  </si>
  <si>
    <t>Fecha t - 82</t>
  </si>
  <si>
    <t>Fecha t - 83</t>
  </si>
  <si>
    <t>Fecha t - 84</t>
  </si>
  <si>
    <t>Fecha t - 85</t>
  </si>
  <si>
    <t>Fecha t - 86</t>
  </si>
  <si>
    <t>Fecha t - 87</t>
  </si>
  <si>
    <t>Fecha t - 88</t>
  </si>
  <si>
    <t>Fecha t - 89</t>
  </si>
  <si>
    <t>Fecha t - 90</t>
  </si>
  <si>
    <t>Fecha t - 91</t>
  </si>
  <si>
    <t>Fecha t - 92</t>
  </si>
  <si>
    <t>Fecha t - 93</t>
  </si>
  <si>
    <t>Fecha t - 94</t>
  </si>
  <si>
    <t>Fecha t - 95</t>
  </si>
  <si>
    <t>Fecha t - 96</t>
  </si>
  <si>
    <t>Fecha t - 97</t>
  </si>
  <si>
    <t>Fecha t - 98</t>
  </si>
  <si>
    <t>Fecha t - 99</t>
  </si>
  <si>
    <t>Fecha t - 100</t>
  </si>
  <si>
    <t>Fecha t - 101</t>
  </si>
  <si>
    <t>Fecha t - 102</t>
  </si>
  <si>
    <t>Fecha t - 103</t>
  </si>
  <si>
    <t>Fecha t - 104</t>
  </si>
  <si>
    <t>Fecha t - 105</t>
  </si>
  <si>
    <t>Fecha t - 106</t>
  </si>
  <si>
    <t>Fecha t - 107</t>
  </si>
  <si>
    <t>Fecha t - 108</t>
  </si>
  <si>
    <t>Fecha t - 109</t>
  </si>
  <si>
    <t>Fecha t - 110</t>
  </si>
  <si>
    <t>Fecha t - 111</t>
  </si>
  <si>
    <t>Fecha t - 112</t>
  </si>
  <si>
    <t>Fecha t - 113</t>
  </si>
  <si>
    <t>Fecha t - 114</t>
  </si>
  <si>
    <t>Fecha t - 115</t>
  </si>
  <si>
    <t>Fecha t - 116</t>
  </si>
  <si>
    <t>Fecha t - 117</t>
  </si>
  <si>
    <t>Fecha t - 118</t>
  </si>
  <si>
    <t>Fecha t - 119</t>
  </si>
  <si>
    <t>Fecha t - 120</t>
  </si>
  <si>
    <t>Fecha t - 121</t>
  </si>
  <si>
    <t>Fecha t - 122</t>
  </si>
  <si>
    <t>Fecha t - 123</t>
  </si>
  <si>
    <t>Fecha t - 124</t>
  </si>
  <si>
    <t>Fecha t - 125</t>
  </si>
  <si>
    <t>Fecha t - 126</t>
  </si>
  <si>
    <t>Fecha t - 127</t>
  </si>
  <si>
    <t>Fecha t - 128</t>
  </si>
  <si>
    <t>Fecha t - 129</t>
  </si>
  <si>
    <t>Fecha t - 130</t>
  </si>
  <si>
    <t>Fecha t - 131</t>
  </si>
  <si>
    <t>Fecha t - 132</t>
  </si>
  <si>
    <t>Fecha t - 133</t>
  </si>
  <si>
    <t>Fecha t - 134</t>
  </si>
  <si>
    <t>Fecha t - 135</t>
  </si>
  <si>
    <t>Fecha t - 136</t>
  </si>
  <si>
    <t>Fecha t - 137</t>
  </si>
  <si>
    <t>Fecha t - 138</t>
  </si>
  <si>
    <t>Fecha t - 139</t>
  </si>
  <si>
    <t>Fecha t - 140</t>
  </si>
  <si>
    <t>Fecha t - 141</t>
  </si>
  <si>
    <t>Fecha t - 142</t>
  </si>
  <si>
    <t>Fecha t - 143</t>
  </si>
  <si>
    <t>Fecha t - 144</t>
  </si>
  <si>
    <t>Fecha t - 145</t>
  </si>
  <si>
    <t>Fecha t - 146</t>
  </si>
  <si>
    <t>Fecha t - 147</t>
  </si>
  <si>
    <t>Fecha t - 148</t>
  </si>
  <si>
    <t>Fecha t - 149</t>
  </si>
  <si>
    <t>Fecha t - 150</t>
  </si>
  <si>
    <t>Fecha t - 151</t>
  </si>
  <si>
    <t>Fecha t - 152</t>
  </si>
  <si>
    <t>Fecha t - 153</t>
  </si>
  <si>
    <t>Fecha t - 154</t>
  </si>
  <si>
    <t>Fecha t - 155</t>
  </si>
  <si>
    <t>Fecha t - 156</t>
  </si>
  <si>
    <t>Fecha t - 157</t>
  </si>
  <si>
    <t>Fecha t - 158</t>
  </si>
  <si>
    <t>Fecha t - 159</t>
  </si>
  <si>
    <t>Fecha t - 160</t>
  </si>
  <si>
    <t>Fecha t - 161</t>
  </si>
  <si>
    <t>Fecha t - 162</t>
  </si>
  <si>
    <t>Fecha t - 163</t>
  </si>
  <si>
    <t>Fecha t - 164</t>
  </si>
  <si>
    <t>Fecha t - 165</t>
  </si>
  <si>
    <t>Fecha t - 166</t>
  </si>
  <si>
    <t>Fecha t - 167</t>
  </si>
  <si>
    <t>Fecha t - 168</t>
  </si>
  <si>
    <t>Fecha t - 169</t>
  </si>
  <si>
    <t>Fecha t - 170</t>
  </si>
  <si>
    <t>Fecha t - 171</t>
  </si>
  <si>
    <t>Fecha t - 172</t>
  </si>
  <si>
    <t>Fecha t - 173</t>
  </si>
  <si>
    <t>Fecha t - 174</t>
  </si>
  <si>
    <t>Fecha t - 175</t>
  </si>
  <si>
    <t>Fecha t - 176</t>
  </si>
  <si>
    <t>Fecha t - 177</t>
  </si>
  <si>
    <t>Fecha t - 178</t>
  </si>
  <si>
    <t>Fecha t - 179</t>
  </si>
  <si>
    <t>Fecha t - 180</t>
  </si>
  <si>
    <t>Fecha t - 181</t>
  </si>
  <si>
    <t>Fecha t - 182</t>
  </si>
  <si>
    <t>Fecha t - 183</t>
  </si>
  <si>
    <t>Fecha t - 184</t>
  </si>
  <si>
    <t>Fecha t - 185</t>
  </si>
  <si>
    <t>Fecha t - 186</t>
  </si>
  <si>
    <t>Fecha t - 187</t>
  </si>
  <si>
    <t>Fecha t - 188</t>
  </si>
  <si>
    <t>Fecha t - 189</t>
  </si>
  <si>
    <t>Fecha t - 190</t>
  </si>
  <si>
    <t>Fecha t - 191</t>
  </si>
  <si>
    <t>Fecha t - 192</t>
  </si>
  <si>
    <t>Fecha t - 193</t>
  </si>
  <si>
    <t>Fecha t - 194</t>
  </si>
  <si>
    <t>Fecha t - 195</t>
  </si>
  <si>
    <t>Fecha t - 196</t>
  </si>
  <si>
    <t>Fecha t - 197</t>
  </si>
  <si>
    <t>Fecha t - 198</t>
  </si>
  <si>
    <t>Fecha t - 199</t>
  </si>
  <si>
    <t>Fecha t - 200</t>
  </si>
  <si>
    <t>Fecha t - 201</t>
  </si>
  <si>
    <t>Fecha t - 202</t>
  </si>
  <si>
    <t>Fecha t - 203</t>
  </si>
  <si>
    <t>Fecha t - 204</t>
  </si>
  <si>
    <t>Fecha t - 205</t>
  </si>
  <si>
    <t>Fecha t - 206</t>
  </si>
  <si>
    <t>Fecha t - 207</t>
  </si>
  <si>
    <t>Fecha t - 208</t>
  </si>
  <si>
    <t>Fecha t - 209</t>
  </si>
  <si>
    <t>Fecha t - 210</t>
  </si>
  <si>
    <t>Fecha t - 211</t>
  </si>
  <si>
    <t>Fecha t - 212</t>
  </si>
  <si>
    <t>Fecha t - 213</t>
  </si>
  <si>
    <t>Fecha t - 214</t>
  </si>
  <si>
    <t>Fecha t - 215</t>
  </si>
  <si>
    <t>Fecha t - 216</t>
  </si>
  <si>
    <t>Fecha t - 217</t>
  </si>
  <si>
    <t>Fecha t - 218</t>
  </si>
  <si>
    <t>Fecha t - 219</t>
  </si>
  <si>
    <t>Fecha t - 220</t>
  </si>
  <si>
    <t>Fecha t - 221</t>
  </si>
  <si>
    <t>Fecha t - 222</t>
  </si>
  <si>
    <t>Fecha t - 223</t>
  </si>
  <si>
    <t>Fecha t - 224</t>
  </si>
  <si>
    <t>Fecha t - 225</t>
  </si>
  <si>
    <t>Fecha t - 226</t>
  </si>
  <si>
    <t>Fecha t - 227</t>
  </si>
  <si>
    <t>Fecha t - 228</t>
  </si>
  <si>
    <t>Fecha t - 229</t>
  </si>
  <si>
    <t>Fecha t - 230</t>
  </si>
  <si>
    <t>Fecha t - 231</t>
  </si>
  <si>
    <t>Fecha t - 232</t>
  </si>
  <si>
    <t>Fecha t - 233</t>
  </si>
  <si>
    <t>Fecha t - 234</t>
  </si>
  <si>
    <t>Fecha t - 235</t>
  </si>
  <si>
    <t>Fecha t - 236</t>
  </si>
  <si>
    <t>Fecha t - 237</t>
  </si>
  <si>
    <t>Fecha t - 238</t>
  </si>
  <si>
    <t>Fecha t - 239</t>
  </si>
  <si>
    <t>Fecha t - 240</t>
  </si>
  <si>
    <t>Fecha t - 241</t>
  </si>
  <si>
    <t>Fecha t - 242</t>
  </si>
  <si>
    <t>Fecha t - 243</t>
  </si>
  <si>
    <t>Fecha t - 244</t>
  </si>
  <si>
    <t>Fecha t - 245</t>
  </si>
  <si>
    <t>Ayuda:</t>
  </si>
  <si>
    <t>a)</t>
  </si>
  <si>
    <t>b)</t>
  </si>
  <si>
    <t>c)</t>
  </si>
  <si>
    <t>d)</t>
  </si>
  <si>
    <t xml:space="preserve">     Según la ayuda c), si la sensibilidad está calculada aditiva, se aplican variaciones aditivas. Si la sensibilidad es multiplicativa, se aplican variaciones multiplicativas</t>
  </si>
  <si>
    <t>P&amp;L</t>
  </si>
  <si>
    <t>Rank</t>
  </si>
  <si>
    <t>Binary</t>
  </si>
  <si>
    <t>ES</t>
  </si>
  <si>
    <t>Risk Factor 5</t>
  </si>
  <si>
    <t xml:space="preserve">     Expected Shortfall calculado al 97.5%.  Tomad la muestra como un año entero (escenario t al escenario t- 245). Posible Ayuda:</t>
  </si>
  <si>
    <t>Ejercicio a)</t>
  </si>
  <si>
    <t>Ejercicio b)</t>
  </si>
  <si>
    <t>Vectores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</si>
</sst>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7" xfId="0" applyFont="1" applyBorder="1"/>
    <xf numFmtId="0" fontId="2" fillId="0" borderId="16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18" xfId="0" applyFont="1" applyBorder="1"/>
    <xf numFmtId="0" fontId="0" fillId="0" borderId="18" xfId="0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2" fillId="0" borderId="16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4" fontId="0" fillId="0" borderId="0" xfId="0" applyNumberFormat="1"/>
    <xf numFmtId="10" fontId="0" fillId="0" borderId="17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4" fontId="0" fillId="0" borderId="16" xfId="0" applyNumberForma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9" xfId="0" applyFont="1" applyBorder="1"/>
    <xf numFmtId="43" fontId="0" fillId="0" borderId="8" xfId="2" applyFont="1" applyBorder="1" applyAlignment="1">
      <alignment horizontal="center"/>
    </xf>
    <xf numFmtId="43" fontId="0" fillId="0" borderId="10" xfId="2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9</xdr:row>
      <xdr:rowOff>9525</xdr:rowOff>
    </xdr:from>
    <xdr:to>
      <xdr:col>9</xdr:col>
      <xdr:colOff>294549</xdr:colOff>
      <xdr:row>49</xdr:row>
      <xdr:rowOff>75239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743075"/>
          <a:ext cx="5809524" cy="7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95250</xdr:colOff>
      <xdr:row>14</xdr:row>
      <xdr:rowOff>128587</xdr:rowOff>
    </xdr:from>
    <xdr:ext cx="2070760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4201775" y="2852737"/>
              <a:ext cx="2070760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𝐷𝑒𝑙𝑡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𝐴𝑑𝑖𝑡𝑖𝑣𝑎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𝑝𝑏</m:t>
                            </m:r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𝑝𝑏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4201775" y="2852737"/>
              <a:ext cx="2070760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𝐷𝑒𝑙𝑡𝑎_𝐴𝑑𝑖𝑡𝑖𝑣𝑎=(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𝑉(𝑥+1𝑝𝑏)−𝑉(𝑥)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100" b="0" i="0">
                  <a:latin typeface="Cambria Math" panose="02040503050406030204" pitchFamily="18" charset="0"/>
                </a:rPr>
                <a:t>1𝑝𝑏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17</xdr:row>
      <xdr:rowOff>123825</xdr:rowOff>
    </xdr:from>
    <xdr:ext cx="2393347" cy="335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4201775" y="3419475"/>
              <a:ext cx="2393347" cy="335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𝐷𝑒𝑙𝑡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𝑀𝑢𝑙𝑡𝑖𝑝𝑙𝑖𝑐𝑎𝑡𝑖𝑣𝑎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⋅1.01</m:t>
                            </m:r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1%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4201775" y="3419475"/>
              <a:ext cx="2393347" cy="335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𝐷𝑒𝑙𝑡𝑎_𝑀𝑢𝑙𝑡𝑖𝑝𝑙𝑖𝑐𝑎𝑡𝑖𝑣𝑎=(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𝑉(𝑥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⋅1.01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)−𝑉(𝑥)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1%)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828675</xdr:colOff>
      <xdr:row>19</xdr:row>
      <xdr:rowOff>185737</xdr:rowOff>
    </xdr:from>
    <xdr:ext cx="8157105" cy="626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4097000" y="4052887"/>
              <a:ext cx="815710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𝑀𝑡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𝑠𝑐𝑛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𝑀𝑡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𝑏𝑎𝑠𝑒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𝑅𝐹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→</m:t>
                    </m:r>
                    <m:d>
                      <m:dPr>
                        <m:begChr m:val="{"/>
                        <m:endChr m:val="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𝐴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𝑑𝑖𝑡𝑖𝑣𝑎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⇒ 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&amp;</m:t>
                              </m:r>
                              <m:sSub>
                                <m:sSub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𝐴𝑑𝑖𝑡𝑖𝑣𝑎</m:t>
                                  </m:r>
                                </m:sub>
                              </m:sSub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𝑀𝑡</m:t>
                              </m:r>
                              <m:sSub>
                                <m:sSub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𝑠𝑐𝑛</m:t>
                                  </m:r>
                                </m:sub>
                              </m:sSub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𝑀𝑡</m:t>
                              </m:r>
                              <m:sSub>
                                <m:sSub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𝑏𝑎𝑠𝑒</m:t>
                                  </m:r>
                                </m:sub>
                              </m:sSub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𝐷𝑒𝑙𝑡</m:t>
                              </m:r>
                              <m:sSub>
                                <m:sSub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𝐴𝑑𝑖𝑡𝑖𝑣𝑎</m:t>
                                  </m:r>
                                </m:sub>
                              </m:sSub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⋅</m:t>
                              </m:r>
                              <m:d>
                                <m:d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  <m:sSub>
                                    <m:sSubPr>
                                      <m:ctrlPr>
                                        <a:rPr lang="es-E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𝐹</m:t>
                                      </m:r>
                                    </m:e>
                                    <m:sub>
                                      <m:r>
                                        <a:rPr lang="es-E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𝑠𝑐𝑛</m:t>
                                      </m:r>
                                    </m:sub>
                                  </m:sSub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  <m:sSub>
                                    <m:sSubPr>
                                      <m:ctrlPr>
                                        <a:rPr lang="es-E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𝐹</m:t>
                                      </m:r>
                                    </m:e>
                                    <m:sub>
                                      <m:r>
                                        <a:rPr lang="es-E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𝑏𝑎𝑠𝑒</m:t>
                                      </m:r>
                                    </m:sub>
                                  </m:sSub>
                                </m:e>
                              </m:d>
                            </m:e>
                          </m:mr>
                          <m:mr>
                            <m:e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𝑀𝑢𝑙𝑡𝑖𝑝𝑙𝑖𝑐𝑎𝑡𝑖𝑣𝑎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⇒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&amp;</m:t>
                              </m:r>
                              <m:sSub>
                                <m:sSub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𝑀𝑢𝑙𝑡𝑖𝑝𝑙𝑖𝑐𝑎𝑡𝑖𝑣𝑎</m:t>
                                  </m:r>
                                </m:sub>
                              </m:sSub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𝑀𝑡</m:t>
                              </m:r>
                              <m:sSub>
                                <m:sSub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𝑠𝑐𝑛</m:t>
                                  </m:r>
                                </m:sub>
                              </m:sSub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𝑀𝑡</m:t>
                              </m:r>
                              <m:sSub>
                                <m:sSub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𝑏𝑎𝑠𝑒</m:t>
                                  </m:r>
                                </m:sub>
                              </m:sSub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𝐷𝑒𝑙𝑡</m:t>
                              </m:r>
                              <m:sSub>
                                <m:sSub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𝑀𝑢𝑙𝑡𝑖𝑝𝑙𝑖𝑐𝑎𝑡𝑖𝑣𝑎</m:t>
                                  </m:r>
                                </m:sub>
                              </m:sSub>
                              <m:r>
                                <a:rPr lang="es-E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⋅</m:t>
                              </m:r>
                              <m:d>
                                <m:dPr>
                                  <m:ctrlP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s-E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s-E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𝑅</m:t>
                                      </m:r>
                                      <m:sSub>
                                        <m:sSubPr>
                                          <m:ctrlPr>
                                            <a:rPr lang="es-E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s-E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𝐹</m:t>
                                          </m:r>
                                        </m:e>
                                        <m:sub>
                                          <m:r>
                                            <a:rPr lang="es-E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𝑠𝑐𝑛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s-E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𝑅</m:t>
                                      </m:r>
                                      <m:sSub>
                                        <m:sSubPr>
                                          <m:ctrlPr>
                                            <a:rPr lang="es-E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s-E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𝐹</m:t>
                                          </m:r>
                                        </m:e>
                                        <m:sub>
                                          <m:r>
                                            <a:rPr lang="es-E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𝑏𝑎𝑠𝑒</m:t>
                                          </m:r>
                                        </m:sub>
                                      </m:sSub>
                                    </m:den>
                                  </m:f>
                                  <m:r>
                                    <a:rPr lang="es-E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e>
                              </m:d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097000" y="4052887"/>
              <a:ext cx="815710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𝑀𝑡𝑀_𝑠𝑐𝑛=𝑀𝑡𝑀_𝑏𝑎𝑠𝑒+𝐷𝑒𝑙𝑡𝑎⋅Δ𝑅𝐹→{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■8(𝐴𝑑𝑖𝑡𝑖𝑣𝑎⇒ 𝑃&amp;𝐿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_𝐴𝑑𝑖𝑡𝑖𝑣𝑎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=𝑀𝑡𝑀_𝑠𝑐𝑛−𝑀𝑡𝑀_𝑏𝑎𝑠𝑒=𝐷𝑒𝑙𝑡𝑎_𝐴𝑑𝑖𝑡𝑖𝑣𝑎⋅(𝑅𝐹_𝑠𝑐𝑛−𝑅𝐹_𝑏𝑎𝑠𝑒 )@𝑀𝑢𝑙𝑡𝑖𝑝𝑙𝑖𝑐𝑎𝑡𝑖𝑣𝑎⇒𝑃&amp;𝐿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_𝑀𝑢𝑙𝑡𝑖𝑝𝑙𝑖𝑐𝑎𝑡𝑖𝑣𝑎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=𝑀𝑡𝑀_𝑠𝑐𝑛−𝑀𝑡𝑀_𝑏𝑎𝑠𝑒=𝐷𝑒𝑙𝑡𝑎_𝑀𝑢𝑙𝑡𝑖𝑝𝑙𝑖𝑐𝑎𝑡𝑖𝑣𝑎⋅((𝑅𝐹_𝑠𝑐𝑛)/(𝑅𝐹_𝑏𝑎𝑠𝑒 )−1) 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┤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"/>
  <sheetViews>
    <sheetView showGridLines="0" tabSelected="1" topLeftCell="A17" workbookViewId="0">
      <selection activeCell="J23" sqref="J23"/>
    </sheetView>
  </sheetViews>
  <sheetFormatPr baseColWidth="10" defaultColWidth="9.140625" defaultRowHeight="15" x14ac:dyDescent="0.25"/>
  <cols>
    <col min="1" max="1" width="9.140625" style="1"/>
    <col min="2" max="2" width="12.42578125" style="1" bestFit="1" customWidth="1"/>
    <col min="3" max="3" width="9.140625" style="1"/>
    <col min="4" max="4" width="10.42578125" style="1" bestFit="1" customWidth="1"/>
    <col min="5" max="16384" width="9.140625" style="1"/>
  </cols>
  <sheetData>
    <row r="1" spans="1:14" x14ac:dyDescent="0.25">
      <c r="A1" s="55" t="s">
        <v>303</v>
      </c>
      <c r="B1" s="55"/>
    </row>
    <row r="2" spans="1:14" x14ac:dyDescent="0.25">
      <c r="B2" s="4"/>
      <c r="C2" s="4"/>
      <c r="D2" s="4"/>
      <c r="E2" s="52" t="s">
        <v>20</v>
      </c>
      <c r="F2" s="53"/>
      <c r="G2" s="53"/>
      <c r="H2" s="53"/>
      <c r="I2" s="53"/>
      <c r="J2" s="53"/>
      <c r="K2" s="53"/>
      <c r="L2" s="53"/>
      <c r="M2" s="53"/>
      <c r="N2" s="54"/>
    </row>
    <row r="3" spans="1:14" ht="15.75" thickBot="1" x14ac:dyDescent="0.3">
      <c r="B3" s="5" t="s">
        <v>0</v>
      </c>
      <c r="C3" s="6" t="s">
        <v>2</v>
      </c>
      <c r="D3" s="7" t="s">
        <v>21</v>
      </c>
      <c r="E3" s="8" t="s">
        <v>4</v>
      </c>
      <c r="F3" s="9" t="s">
        <v>5</v>
      </c>
      <c r="G3" s="9" t="s">
        <v>7</v>
      </c>
      <c r="H3" s="9" t="s">
        <v>15</v>
      </c>
      <c r="I3" s="9" t="s">
        <v>8</v>
      </c>
      <c r="J3" s="9" t="s">
        <v>9</v>
      </c>
      <c r="K3" s="9" t="s">
        <v>16</v>
      </c>
      <c r="L3" s="9" t="s">
        <v>17</v>
      </c>
      <c r="M3" s="9" t="s">
        <v>18</v>
      </c>
      <c r="N3" s="10" t="s">
        <v>19</v>
      </c>
    </row>
    <row r="4" spans="1:14" ht="15.75" thickTop="1" x14ac:dyDescent="0.25">
      <c r="B4" s="11" t="s">
        <v>1</v>
      </c>
      <c r="C4" s="12" t="s">
        <v>3</v>
      </c>
      <c r="D4" s="13" t="s">
        <v>10</v>
      </c>
      <c r="E4" s="14">
        <v>118.84731360528617</v>
      </c>
      <c r="F4" s="15">
        <v>51.516382256699153</v>
      </c>
      <c r="G4" s="15">
        <v>24.073283765004831</v>
      </c>
      <c r="H4" s="15">
        <v>116.57094417542713</v>
      </c>
      <c r="I4" s="15">
        <v>-21.795482180962491</v>
      </c>
      <c r="J4" s="15">
        <v>-80.391212685652931</v>
      </c>
      <c r="K4" s="15">
        <v>-91.693562203898836</v>
      </c>
      <c r="L4" s="15">
        <v>-21.9816521837034</v>
      </c>
      <c r="M4" s="15">
        <v>-111.31457833837995</v>
      </c>
      <c r="N4" s="16">
        <v>-104.88873720223815</v>
      </c>
    </row>
    <row r="5" spans="1:14" x14ac:dyDescent="0.25">
      <c r="B5" s="11" t="s">
        <v>1</v>
      </c>
      <c r="C5" s="12" t="s">
        <v>3</v>
      </c>
      <c r="D5" s="13" t="s">
        <v>14</v>
      </c>
      <c r="E5" s="14">
        <v>-84.315410148117579</v>
      </c>
      <c r="F5" s="15">
        <v>-161.17453280473632</v>
      </c>
      <c r="G5" s="15">
        <v>44.931337436079829</v>
      </c>
      <c r="H5" s="15">
        <v>50.278958766671586</v>
      </c>
      <c r="I5" s="15">
        <v>-19.241681954843713</v>
      </c>
      <c r="J5" s="15">
        <v>113.51710788127633</v>
      </c>
      <c r="K5" s="15">
        <v>-27.155263220231468</v>
      </c>
      <c r="L5" s="15">
        <v>-144.276297373223</v>
      </c>
      <c r="M5" s="15">
        <v>87.39828774052117</v>
      </c>
      <c r="N5" s="16">
        <v>-41.789608694240577</v>
      </c>
    </row>
    <row r="6" spans="1:14" x14ac:dyDescent="0.25">
      <c r="B6" s="17" t="s">
        <v>1</v>
      </c>
      <c r="C6" s="18" t="s">
        <v>3</v>
      </c>
      <c r="D6" s="19" t="s">
        <v>13</v>
      </c>
      <c r="E6" s="20">
        <v>-346.68155973837321</v>
      </c>
      <c r="F6" s="21">
        <v>-81.494840262211682</v>
      </c>
      <c r="G6" s="21">
        <v>-68.05567445062411</v>
      </c>
      <c r="H6" s="21">
        <v>10.614934646452776</v>
      </c>
      <c r="I6" s="21">
        <v>-64.290075587988028</v>
      </c>
      <c r="J6" s="21">
        <v>-157.37379457817079</v>
      </c>
      <c r="K6" s="21">
        <v>-55.370034874053609</v>
      </c>
      <c r="L6" s="21">
        <v>-180.33789184954043</v>
      </c>
      <c r="M6" s="21">
        <v>42.513498467988967</v>
      </c>
      <c r="N6" s="22">
        <v>-146.07329191620641</v>
      </c>
    </row>
    <row r="7" spans="1:14" x14ac:dyDescent="0.25">
      <c r="B7" s="11" t="s">
        <v>1</v>
      </c>
      <c r="C7" s="12" t="s">
        <v>6</v>
      </c>
      <c r="D7" s="13" t="s">
        <v>11</v>
      </c>
      <c r="E7" s="14">
        <v>129.15164197675205</v>
      </c>
      <c r="F7" s="15">
        <v>10.454676595366792</v>
      </c>
      <c r="G7" s="15">
        <v>162.21012380143836</v>
      </c>
      <c r="H7" s="15">
        <v>3.3624052316685145</v>
      </c>
      <c r="I7" s="15">
        <v>27.124845065201036</v>
      </c>
      <c r="J7" s="15">
        <v>93.707953241257115</v>
      </c>
      <c r="K7" s="15">
        <v>-55.057750887028732</v>
      </c>
      <c r="L7" s="15">
        <v>3.7616185969943872</v>
      </c>
      <c r="M7" s="15">
        <v>40.460004179039856</v>
      </c>
      <c r="N7" s="16">
        <v>-172.27139246703135</v>
      </c>
    </row>
    <row r="8" spans="1:14" x14ac:dyDescent="0.25">
      <c r="B8" s="17" t="s">
        <v>1</v>
      </c>
      <c r="C8" s="18" t="s">
        <v>6</v>
      </c>
      <c r="D8" s="19" t="s">
        <v>12</v>
      </c>
      <c r="E8" s="20">
        <v>-53.845239319643447</v>
      </c>
      <c r="F8" s="21">
        <v>-22.889852628297973</v>
      </c>
      <c r="G8" s="21">
        <v>-139.71621463467508</v>
      </c>
      <c r="H8" s="21">
        <v>-283.11581796461599</v>
      </c>
      <c r="I8" s="21">
        <v>-18.305031663355923</v>
      </c>
      <c r="J8" s="21">
        <v>55.090524295051623</v>
      </c>
      <c r="K8" s="21">
        <v>102.46338123327037</v>
      </c>
      <c r="L8" s="21">
        <v>-213.30989270845157</v>
      </c>
      <c r="M8" s="21">
        <v>-62.596220407161795</v>
      </c>
      <c r="N8" s="22">
        <v>219.68913838686314</v>
      </c>
    </row>
  </sheetData>
  <mergeCells count="2">
    <mergeCell ref="E2:N2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"/>
  <sheetViews>
    <sheetView showGridLines="0" workbookViewId="0">
      <selection sqref="A1:C1"/>
    </sheetView>
  </sheetViews>
  <sheetFormatPr baseColWidth="10" defaultColWidth="15.5703125" defaultRowHeight="15" x14ac:dyDescent="0.25"/>
  <sheetData>
    <row r="1" spans="1:5" ht="21" x14ac:dyDescent="0.35">
      <c r="A1" s="56" t="s">
        <v>29</v>
      </c>
      <c r="B1" s="56"/>
      <c r="C1" s="56"/>
    </row>
    <row r="4" spans="1:5" ht="15.75" thickBot="1" x14ac:dyDescent="0.3">
      <c r="C4" s="5" t="s">
        <v>22</v>
      </c>
      <c r="D4" s="6" t="s">
        <v>23</v>
      </c>
      <c r="E4" s="7" t="s">
        <v>24</v>
      </c>
    </row>
    <row r="5" spans="1:5" ht="15.75" thickTop="1" x14ac:dyDescent="0.25">
      <c r="B5" s="25" t="s">
        <v>25</v>
      </c>
      <c r="C5" s="14" t="s">
        <v>28</v>
      </c>
      <c r="D5" s="15" t="s">
        <v>28</v>
      </c>
      <c r="E5" s="16" t="s">
        <v>28</v>
      </c>
    </row>
    <row r="6" spans="1:5" x14ac:dyDescent="0.25">
      <c r="B6" s="3" t="s">
        <v>26</v>
      </c>
      <c r="C6" s="20" t="s">
        <v>28</v>
      </c>
      <c r="D6" s="21" t="s">
        <v>28</v>
      </c>
      <c r="E6" s="22" t="s">
        <v>28</v>
      </c>
    </row>
    <row r="9" spans="1:5" ht="15.75" thickBot="1" x14ac:dyDescent="0.3">
      <c r="C9" s="5" t="s">
        <v>22</v>
      </c>
      <c r="D9" s="6" t="s">
        <v>23</v>
      </c>
      <c r="E9" s="7" t="s">
        <v>24</v>
      </c>
    </row>
    <row r="10" spans="1:5" ht="15.75" thickTop="1" x14ac:dyDescent="0.25">
      <c r="B10" s="26" t="s">
        <v>27</v>
      </c>
      <c r="C10" s="20" t="s">
        <v>28</v>
      </c>
      <c r="D10" s="21" t="s">
        <v>28</v>
      </c>
      <c r="E10" s="22" t="s">
        <v>28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263"/>
  <sheetViews>
    <sheetView showGridLines="0" topLeftCell="J10" zoomScaleNormal="100" workbookViewId="0">
      <selection activeCell="O20" sqref="O20"/>
    </sheetView>
  </sheetViews>
  <sheetFormatPr baseColWidth="10" defaultColWidth="12.5703125" defaultRowHeight="15" x14ac:dyDescent="0.25"/>
  <cols>
    <col min="1" max="1" width="5.5703125" customWidth="1"/>
    <col min="2" max="2" width="14.85546875" style="2" bestFit="1" customWidth="1"/>
    <col min="3" max="6" width="19.42578125" customWidth="1"/>
    <col min="7" max="7" width="19.42578125" style="1" customWidth="1"/>
    <col min="8" max="9" width="19.42578125" customWidth="1"/>
  </cols>
  <sheetData>
    <row r="1" spans="1:32" x14ac:dyDescent="0.25">
      <c r="A1" s="55" t="s">
        <v>304</v>
      </c>
      <c r="B1" s="55"/>
    </row>
    <row r="2" spans="1:32" s="2" customFormat="1" ht="15.75" thickBot="1" x14ac:dyDescent="0.3">
      <c r="C2" s="31" t="s">
        <v>30</v>
      </c>
      <c r="D2" s="31" t="s">
        <v>31</v>
      </c>
      <c r="E2" s="31" t="s">
        <v>32</v>
      </c>
      <c r="F2" s="31" t="s">
        <v>33</v>
      </c>
      <c r="G2" s="31" t="s">
        <v>301</v>
      </c>
      <c r="H2" s="31" t="s">
        <v>34</v>
      </c>
      <c r="I2" s="31" t="s">
        <v>35</v>
      </c>
    </row>
    <row r="3" spans="1:32" ht="15.75" thickTop="1" x14ac:dyDescent="0.25">
      <c r="B3" s="23" t="s">
        <v>0</v>
      </c>
      <c r="C3" s="28" t="s">
        <v>36</v>
      </c>
      <c r="D3" s="28" t="s">
        <v>36</v>
      </c>
      <c r="E3" s="28" t="s">
        <v>36</v>
      </c>
      <c r="F3" s="28" t="s">
        <v>37</v>
      </c>
      <c r="G3" s="28" t="s">
        <v>38</v>
      </c>
      <c r="H3" s="28" t="s">
        <v>38</v>
      </c>
      <c r="I3" s="28" t="s">
        <v>38</v>
      </c>
      <c r="J3" s="1"/>
      <c r="K3" s="1"/>
      <c r="Z3" s="28" t="s">
        <v>36</v>
      </c>
      <c r="AA3" s="28" t="s">
        <v>36</v>
      </c>
      <c r="AB3" s="28" t="s">
        <v>36</v>
      </c>
      <c r="AC3" s="28" t="s">
        <v>37</v>
      </c>
      <c r="AD3" s="28" t="s">
        <v>38</v>
      </c>
      <c r="AE3" s="28" t="s">
        <v>38</v>
      </c>
      <c r="AF3" s="28" t="s">
        <v>38</v>
      </c>
    </row>
    <row r="4" spans="1:32" x14ac:dyDescent="0.25">
      <c r="B4" s="27" t="s">
        <v>39</v>
      </c>
      <c r="C4" s="28">
        <v>10</v>
      </c>
      <c r="D4" s="28">
        <v>10</v>
      </c>
      <c r="E4" s="28">
        <v>20</v>
      </c>
      <c r="F4" s="28">
        <v>10</v>
      </c>
      <c r="G4" s="28">
        <v>10</v>
      </c>
      <c r="H4" s="28">
        <v>20</v>
      </c>
      <c r="I4" s="28">
        <v>60</v>
      </c>
      <c r="J4" s="1"/>
      <c r="K4" s="1"/>
      <c r="Z4" s="28">
        <v>10</v>
      </c>
      <c r="AA4" s="28">
        <v>10</v>
      </c>
      <c r="AB4" s="28">
        <v>20</v>
      </c>
      <c r="AC4" s="28">
        <v>10</v>
      </c>
      <c r="AD4" s="28">
        <v>10</v>
      </c>
      <c r="AE4" s="28">
        <v>20</v>
      </c>
      <c r="AF4" s="28">
        <v>60</v>
      </c>
    </row>
    <row r="5" spans="1:32" x14ac:dyDescent="0.25">
      <c r="B5" s="27" t="s">
        <v>40</v>
      </c>
      <c r="C5" s="29">
        <v>35132165</v>
      </c>
      <c r="D5" s="29">
        <v>16748836</v>
      </c>
      <c r="E5" s="29">
        <v>844763</v>
      </c>
      <c r="F5" s="29">
        <v>5433150</v>
      </c>
      <c r="G5" s="29">
        <v>1231679</v>
      </c>
      <c r="H5" s="29">
        <v>7446531</v>
      </c>
      <c r="I5" s="29">
        <v>15649937</v>
      </c>
      <c r="J5" s="1"/>
      <c r="K5" s="1"/>
    </row>
    <row r="6" spans="1:32" x14ac:dyDescent="0.25">
      <c r="B6" s="24" t="s">
        <v>41</v>
      </c>
      <c r="C6" s="30" t="s">
        <v>43</v>
      </c>
      <c r="D6" s="30" t="s">
        <v>43</v>
      </c>
      <c r="E6" s="30" t="s">
        <v>43</v>
      </c>
      <c r="F6" s="30" t="s">
        <v>42</v>
      </c>
      <c r="G6" s="30" t="s">
        <v>42</v>
      </c>
      <c r="H6" s="30" t="s">
        <v>42</v>
      </c>
      <c r="I6" s="30" t="s">
        <v>42</v>
      </c>
      <c r="J6" s="1"/>
      <c r="K6" s="1"/>
    </row>
    <row r="7" spans="1:32" ht="15.75" thickBot="1" x14ac:dyDescent="0.3">
      <c r="C7" s="31" t="s">
        <v>44</v>
      </c>
      <c r="D7" s="31" t="s">
        <v>44</v>
      </c>
      <c r="E7" s="31" t="s">
        <v>44</v>
      </c>
      <c r="F7" s="31" t="s">
        <v>44</v>
      </c>
      <c r="G7" s="31" t="s">
        <v>44</v>
      </c>
      <c r="H7" s="31" t="s">
        <v>44</v>
      </c>
      <c r="I7" s="31" t="s">
        <v>44</v>
      </c>
      <c r="J7" s="1"/>
      <c r="K7" s="1"/>
      <c r="Z7" s="60" t="s">
        <v>305</v>
      </c>
      <c r="AA7" s="61"/>
      <c r="AB7" s="61"/>
      <c r="AC7" s="61"/>
      <c r="AD7" s="61"/>
      <c r="AE7" s="61"/>
      <c r="AF7" s="62"/>
    </row>
    <row r="8" spans="1:32" ht="15.75" thickTop="1" x14ac:dyDescent="0.25">
      <c r="B8" s="33" t="s">
        <v>45</v>
      </c>
      <c r="C8" s="34">
        <v>2E-3</v>
      </c>
      <c r="D8" s="34">
        <v>1.5129999999999999E-2</v>
      </c>
      <c r="E8" s="34">
        <v>4.3249999999999997E-2</v>
      </c>
      <c r="F8" s="35">
        <v>1.16218</v>
      </c>
      <c r="G8" s="35">
        <v>6.54</v>
      </c>
      <c r="H8" s="35">
        <v>121.652</v>
      </c>
      <c r="I8" s="35">
        <v>32.151000000000003</v>
      </c>
      <c r="Z8">
        <v>0</v>
      </c>
      <c r="AA8">
        <f t="shared" ref="AA8:AB8" si="0">(D8-D18)*100*D$5</f>
        <v>-1985629.7248669015</v>
      </c>
      <c r="AB8">
        <f t="shared" si="0"/>
        <v>780860.29498333775</v>
      </c>
      <c r="AC8">
        <f>(F8/F18-1)*F$5</f>
        <v>16175.027845506125</v>
      </c>
      <c r="AD8">
        <f t="shared" ref="AD8:AF8" si="1">(G8/G18-1)*G$5</f>
        <v>-317.91015796521879</v>
      </c>
      <c r="AE8">
        <f t="shared" si="1"/>
        <v>138328.88109624095</v>
      </c>
      <c r="AF8">
        <f t="shared" si="1"/>
        <v>2053117.9973810639</v>
      </c>
    </row>
    <row r="9" spans="1:32" x14ac:dyDescent="0.25">
      <c r="B9" s="11" t="s">
        <v>46</v>
      </c>
      <c r="C9" s="34">
        <v>2.3204016990430129E-3</v>
      </c>
      <c r="D9" s="34">
        <v>1.5488057799058128E-2</v>
      </c>
      <c r="E9" s="34">
        <v>4.1108574652390928E-2</v>
      </c>
      <c r="F9" s="35">
        <v>1.1656168342007585</v>
      </c>
      <c r="G9" s="35">
        <v>6.5404969669591217</v>
      </c>
      <c r="H9" s="35">
        <v>119.45909590923227</v>
      </c>
      <c r="I9" s="35">
        <v>30.15728885814514</v>
      </c>
      <c r="Z9">
        <f t="shared" ref="Z9:Z72" si="2">(C9-C19)*100*C$5</f>
        <v>-7130992.3039752925</v>
      </c>
      <c r="AA9">
        <f t="shared" ref="AA9:AA72" si="3">(D9-D19)*100*D$5</f>
        <v>680273.5366809204</v>
      </c>
      <c r="AB9">
        <f t="shared" ref="AB9:AB72" si="4">(E9-E19)*100*E$5</f>
        <v>712987.80973003083</v>
      </c>
      <c r="AC9">
        <f t="shared" ref="AC9:AC72" si="5">(F9/F19-1)*F$5</f>
        <v>19276.387042428018</v>
      </c>
      <c r="AD9">
        <f t="shared" ref="AD9:AD72" si="6">(G9/G19-1)*G$5</f>
        <v>-627.7709754077913</v>
      </c>
      <c r="AE9">
        <f t="shared" ref="AE9:AE72" si="7">(H9/H19-1)*H$5</f>
        <v>-48540.573480476705</v>
      </c>
      <c r="AF9">
        <f t="shared" ref="AF9:AF72" si="8">(I9/I19-1)*I$5</f>
        <v>518119.61256564589</v>
      </c>
    </row>
    <row r="10" spans="1:32" x14ac:dyDescent="0.25">
      <c r="B10" s="11" t="s">
        <v>47</v>
      </c>
      <c r="C10" s="34">
        <v>1.5863216802902672E-3</v>
      </c>
      <c r="D10" s="34">
        <v>1.6163139737970542E-2</v>
      </c>
      <c r="E10" s="34">
        <v>3.6801177424363132E-2</v>
      </c>
      <c r="F10" s="35">
        <v>1.1653965576062335</v>
      </c>
      <c r="G10" s="35">
        <v>6.5424231029235367</v>
      </c>
      <c r="H10" s="35">
        <v>119.17607597781021</v>
      </c>
      <c r="I10" s="35">
        <v>29.448748684040471</v>
      </c>
      <c r="Z10">
        <f t="shared" si="2"/>
        <v>-11639629.237594178</v>
      </c>
      <c r="AA10">
        <f t="shared" si="3"/>
        <v>3218552.3089948692</v>
      </c>
      <c r="AB10">
        <f t="shared" si="4"/>
        <v>167933.3697810692</v>
      </c>
      <c r="AC10">
        <f t="shared" si="5"/>
        <v>8243.5605181965675</v>
      </c>
      <c r="AD10">
        <f t="shared" si="6"/>
        <v>-95.533302856570955</v>
      </c>
      <c r="AE10">
        <f t="shared" si="7"/>
        <v>-42781.627013007048</v>
      </c>
      <c r="AF10">
        <f t="shared" si="8"/>
        <v>306444.84380024212</v>
      </c>
    </row>
    <row r="11" spans="1:32" x14ac:dyDescent="0.25">
      <c r="B11" s="11" t="s">
        <v>48</v>
      </c>
      <c r="C11" s="34">
        <v>1.5652336303000271E-3</v>
      </c>
      <c r="D11" s="34">
        <v>1.439032755427554E-2</v>
      </c>
      <c r="E11" s="34">
        <v>3.6672511921395562E-2</v>
      </c>
      <c r="F11" s="35">
        <v>1.1640604965196186</v>
      </c>
      <c r="G11" s="35">
        <v>6.5400900724019655</v>
      </c>
      <c r="H11" s="35">
        <v>118.87191483700653</v>
      </c>
      <c r="I11" s="35">
        <v>29.048229273508767</v>
      </c>
      <c r="Z11">
        <f t="shared" si="2"/>
        <v>-12652273.422688819</v>
      </c>
      <c r="AA11">
        <f t="shared" si="3"/>
        <v>-611319.26845174935</v>
      </c>
      <c r="AB11">
        <f t="shared" si="4"/>
        <v>453501.59050433483</v>
      </c>
      <c r="AC11">
        <f t="shared" si="5"/>
        <v>3221.7016550357321</v>
      </c>
      <c r="AD11">
        <f t="shared" si="6"/>
        <v>-1122.2960456462338</v>
      </c>
      <c r="AE11">
        <f t="shared" si="7"/>
        <v>-75105.558665402583</v>
      </c>
      <c r="AF11">
        <f t="shared" si="8"/>
        <v>-299692.80376136018</v>
      </c>
    </row>
    <row r="12" spans="1:32" x14ac:dyDescent="0.25">
      <c r="B12" s="11" t="s">
        <v>49</v>
      </c>
      <c r="C12" s="34">
        <v>1.6556625974162513E-3</v>
      </c>
      <c r="D12" s="34">
        <v>1.5294651119396712E-2</v>
      </c>
      <c r="E12" s="34">
        <v>3.6196767299257651E-2</v>
      </c>
      <c r="F12" s="35">
        <v>1.1670314141852578</v>
      </c>
      <c r="G12" s="35">
        <v>6.5418347009730953</v>
      </c>
      <c r="H12" s="35">
        <v>118.62773328386483</v>
      </c>
      <c r="I12" s="35">
        <v>28.40355321139749</v>
      </c>
      <c r="Z12">
        <f t="shared" si="2"/>
        <v>-11940901.654142207</v>
      </c>
      <c r="AA12">
        <f t="shared" si="3"/>
        <v>-2449514.2807341139</v>
      </c>
      <c r="AB12">
        <f t="shared" si="4"/>
        <v>526027.32896738674</v>
      </c>
      <c r="AC12">
        <f t="shared" si="5"/>
        <v>33758.13668117315</v>
      </c>
      <c r="AD12">
        <f t="shared" si="6"/>
        <v>-1415.6295333158889</v>
      </c>
      <c r="AE12">
        <f t="shared" si="7"/>
        <v>-99650.073953734449</v>
      </c>
      <c r="AF12">
        <f t="shared" si="8"/>
        <v>-180327.76685886737</v>
      </c>
    </row>
    <row r="13" spans="1:32" ht="15.75" thickBot="1" x14ac:dyDescent="0.3">
      <c r="B13" s="11" t="s">
        <v>50</v>
      </c>
      <c r="C13" s="34">
        <v>2.0288412358798326E-3</v>
      </c>
      <c r="D13" s="34">
        <v>1.5876975414438638E-2</v>
      </c>
      <c r="E13" s="34">
        <v>3.3237222739639777E-2</v>
      </c>
      <c r="F13" s="35">
        <v>1.1645356497531028</v>
      </c>
      <c r="G13" s="35">
        <v>6.542159957527482</v>
      </c>
      <c r="H13" s="35">
        <v>118.86128317566123</v>
      </c>
      <c r="I13" s="35">
        <v>28.33458789679776</v>
      </c>
      <c r="Z13">
        <f t="shared" si="2"/>
        <v>-10058699.672775205</v>
      </c>
      <c r="AA13">
        <f t="shared" si="3"/>
        <v>-1010475.4363088672</v>
      </c>
      <c r="AB13">
        <f t="shared" si="4"/>
        <v>282789.23731300322</v>
      </c>
      <c r="AC13">
        <f t="shared" si="5"/>
        <v>-6451.9322382282326</v>
      </c>
      <c r="AD13">
        <f t="shared" si="6"/>
        <v>-1472.0537260525464</v>
      </c>
      <c r="AE13">
        <f t="shared" si="7"/>
        <v>-150200.80330717337</v>
      </c>
      <c r="AF13">
        <f t="shared" si="8"/>
        <v>-161078.74128123358</v>
      </c>
    </row>
    <row r="14" spans="1:32" ht="15.75" thickBot="1" x14ac:dyDescent="0.3">
      <c r="B14" s="11" t="s">
        <v>51</v>
      </c>
      <c r="C14" s="34">
        <v>2.9769394021456029E-3</v>
      </c>
      <c r="D14" s="34">
        <v>1.4934788483698162E-2</v>
      </c>
      <c r="E14" s="34">
        <v>3.6561356175412625E-2</v>
      </c>
      <c r="F14" s="35">
        <v>1.1625602828536752</v>
      </c>
      <c r="G14" s="35">
        <v>6.5443501967771445</v>
      </c>
      <c r="H14" s="35">
        <v>118.7563405969982</v>
      </c>
      <c r="I14" s="35">
        <v>27.224724008868165</v>
      </c>
      <c r="K14" s="57" t="s">
        <v>291</v>
      </c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9"/>
      <c r="Z14">
        <f t="shared" si="2"/>
        <v>-6344195.9971006894</v>
      </c>
      <c r="AA14">
        <f t="shared" si="3"/>
        <v>1140191.5703292938</v>
      </c>
      <c r="AB14">
        <f t="shared" si="4"/>
        <v>899441.69049107423</v>
      </c>
      <c r="AC14">
        <f t="shared" si="5"/>
        <v>-11151.393689852141</v>
      </c>
      <c r="AD14">
        <f t="shared" si="6"/>
        <v>-1169.6204385663746</v>
      </c>
      <c r="AE14">
        <f t="shared" si="7"/>
        <v>-106533.92962490759</v>
      </c>
      <c r="AF14">
        <f t="shared" si="8"/>
        <v>-606854.46228522668</v>
      </c>
    </row>
    <row r="15" spans="1:32" x14ac:dyDescent="0.25">
      <c r="B15" s="11" t="s">
        <v>52</v>
      </c>
      <c r="C15" s="34">
        <v>3.099822348174284E-3</v>
      </c>
      <c r="D15" s="34">
        <v>1.4737119133373694E-2</v>
      </c>
      <c r="E15" s="34">
        <v>3.4887935131989206E-2</v>
      </c>
      <c r="F15" s="35">
        <v>1.1661824643760583</v>
      </c>
      <c r="G15" s="35">
        <v>6.5443612839613525</v>
      </c>
      <c r="H15" s="35">
        <v>117.60593002668331</v>
      </c>
      <c r="I15" s="35">
        <v>27.406286655383887</v>
      </c>
      <c r="Z15">
        <f t="shared" si="2"/>
        <v>-3014701.0335448175</v>
      </c>
      <c r="AA15">
        <f t="shared" si="3"/>
        <v>-802798.89763504092</v>
      </c>
      <c r="AB15">
        <f t="shared" si="4"/>
        <v>636202.95267604932</v>
      </c>
      <c r="AC15">
        <f t="shared" si="5"/>
        <v>-11357.547175109463</v>
      </c>
      <c r="AD15">
        <f t="shared" si="6"/>
        <v>-562.98477576341645</v>
      </c>
      <c r="AE15">
        <f t="shared" si="7"/>
        <v>-164628.13841660603</v>
      </c>
      <c r="AF15">
        <f t="shared" si="8"/>
        <v>-90057.665014626633</v>
      </c>
    </row>
    <row r="16" spans="1:32" x14ac:dyDescent="0.25">
      <c r="B16" s="11" t="s">
        <v>53</v>
      </c>
      <c r="C16" s="34">
        <v>4.1354469612335989E-3</v>
      </c>
      <c r="D16" s="34">
        <v>1.5670279014028603E-2</v>
      </c>
      <c r="E16" s="34">
        <v>3.4502644805479897E-2</v>
      </c>
      <c r="F16" s="35">
        <v>1.1612851869649796</v>
      </c>
      <c r="G16" s="35">
        <v>6.5431573258045841</v>
      </c>
      <c r="H16" s="35">
        <v>118.08226158253845</v>
      </c>
      <c r="I16" s="35">
        <v>27.739863145528787</v>
      </c>
      <c r="K16" s="32" t="s">
        <v>292</v>
      </c>
      <c r="Z16">
        <f t="shared" si="2"/>
        <v>1764145.9217539458</v>
      </c>
      <c r="AA16">
        <f t="shared" si="3"/>
        <v>247236.83742564518</v>
      </c>
      <c r="AB16">
        <f t="shared" si="4"/>
        <v>590923.77379110479</v>
      </c>
      <c r="AC16">
        <f t="shared" si="5"/>
        <v>-31588.958461094135</v>
      </c>
      <c r="AD16">
        <f t="shared" si="6"/>
        <v>-589.18661487888539</v>
      </c>
      <c r="AE16">
        <f t="shared" si="7"/>
        <v>-165821.6683641141</v>
      </c>
      <c r="AF16">
        <f t="shared" si="8"/>
        <v>432617.49219001818</v>
      </c>
    </row>
    <row r="17" spans="2:32" x14ac:dyDescent="0.25">
      <c r="B17" s="11" t="s">
        <v>54</v>
      </c>
      <c r="C17" s="34">
        <v>3.7822891629867104E-3</v>
      </c>
      <c r="D17" s="34">
        <v>1.5291987992416855E-2</v>
      </c>
      <c r="E17" s="34">
        <v>3.3686468487592588E-2</v>
      </c>
      <c r="F17" s="35">
        <v>1.1594239985708867</v>
      </c>
      <c r="G17" s="35">
        <v>6.542674850131653</v>
      </c>
      <c r="H17" s="35">
        <v>119.32086978116169</v>
      </c>
      <c r="I17" s="35">
        <v>27.583489647424592</v>
      </c>
      <c r="K17" s="32"/>
      <c r="Z17">
        <f t="shared" si="2"/>
        <v>2272258.5827413048</v>
      </c>
      <c r="AA17">
        <f t="shared" si="3"/>
        <v>-2887727.3930373704</v>
      </c>
      <c r="AB17">
        <f t="shared" si="4"/>
        <v>69564.865845701977</v>
      </c>
      <c r="AC17">
        <f t="shared" si="5"/>
        <v>-43012.165930747004</v>
      </c>
      <c r="AD17">
        <f t="shared" si="6"/>
        <v>-1036.0805806001524</v>
      </c>
      <c r="AE17">
        <f t="shared" si="7"/>
        <v>-145271.21276667702</v>
      </c>
      <c r="AF17">
        <f t="shared" si="8"/>
        <v>-355366.40412093041</v>
      </c>
    </row>
    <row r="18" spans="2:32" x14ac:dyDescent="0.25">
      <c r="B18" s="11" t="s">
        <v>55</v>
      </c>
      <c r="C18" s="34">
        <v>4.3743425532567536E-3</v>
      </c>
      <c r="D18" s="34">
        <v>1.6315532967704084E-2</v>
      </c>
      <c r="E18" s="34">
        <v>3.4006457195884077E-2</v>
      </c>
      <c r="F18" s="35">
        <v>1.158730344535253</v>
      </c>
      <c r="G18" s="35">
        <v>6.5416884831348368</v>
      </c>
      <c r="H18" s="35">
        <v>119.43337166580226</v>
      </c>
      <c r="I18" s="35">
        <v>28.422276525799429</v>
      </c>
      <c r="K18" s="32"/>
      <c r="Z18">
        <f t="shared" si="2"/>
        <v>8128270.7001644913</v>
      </c>
      <c r="AA18">
        <f t="shared" si="3"/>
        <v>342817.92551586078</v>
      </c>
      <c r="AB18">
        <f t="shared" si="4"/>
        <v>80257.067922622693</v>
      </c>
      <c r="AC18">
        <f t="shared" si="5"/>
        <v>-42950.646085095752</v>
      </c>
      <c r="AD18">
        <f t="shared" si="6"/>
        <v>-722.98081747233084</v>
      </c>
      <c r="AE18">
        <f t="shared" si="7"/>
        <v>-145933.59049585738</v>
      </c>
      <c r="AF18">
        <f t="shared" si="8"/>
        <v>818615.6725573116</v>
      </c>
    </row>
    <row r="19" spans="2:32" x14ac:dyDescent="0.25">
      <c r="B19" s="11" t="s">
        <v>56</v>
      </c>
      <c r="C19" s="34">
        <v>4.350163401453124E-3</v>
      </c>
      <c r="D19" s="34">
        <v>1.5081896119117552E-2</v>
      </c>
      <c r="E19" s="34">
        <v>3.2668481872166998E-2</v>
      </c>
      <c r="F19" s="35">
        <v>1.1614959383565486</v>
      </c>
      <c r="G19" s="35">
        <v>6.5438322742670501</v>
      </c>
      <c r="H19" s="35">
        <v>120.24290511802865</v>
      </c>
      <c r="I19" s="35">
        <v>29.190871978637876</v>
      </c>
      <c r="K19" s="32" t="s">
        <v>293</v>
      </c>
      <c r="Z19">
        <f t="shared" si="2"/>
        <v>11639313.274133008</v>
      </c>
      <c r="AA19">
        <f t="shared" si="3"/>
        <v>-2136009.0807791213</v>
      </c>
      <c r="AB19">
        <f t="shared" si="4"/>
        <v>270354.90303262294</v>
      </c>
      <c r="AC19">
        <f t="shared" si="5"/>
        <v>-21248.946602435975</v>
      </c>
      <c r="AD19">
        <f t="shared" si="6"/>
        <v>-1021.413463035947</v>
      </c>
      <c r="AE19">
        <f t="shared" si="7"/>
        <v>-209064.5804871493</v>
      </c>
      <c r="AF19">
        <f t="shared" si="8"/>
        <v>1249034.5747943057</v>
      </c>
    </row>
    <row r="20" spans="2:32" x14ac:dyDescent="0.25">
      <c r="B20" s="11" t="s">
        <v>57</v>
      </c>
      <c r="C20" s="34">
        <v>4.8994193039619592E-3</v>
      </c>
      <c r="D20" s="34">
        <v>1.4241482430564303E-2</v>
      </c>
      <c r="E20" s="34">
        <v>3.4813242704434949E-2</v>
      </c>
      <c r="F20" s="35">
        <v>1.1636310141028134</v>
      </c>
      <c r="G20" s="35">
        <v>6.5429305953547106</v>
      </c>
      <c r="H20" s="35">
        <v>119.86471982223298</v>
      </c>
      <c r="I20" s="35">
        <v>28.883180795346473</v>
      </c>
      <c r="K20" s="32"/>
      <c r="Z20">
        <f t="shared" si="2"/>
        <v>16378795.463380627</v>
      </c>
      <c r="AA20">
        <f t="shared" si="3"/>
        <v>-6003961.5734298155</v>
      </c>
      <c r="AB20">
        <f t="shared" si="4"/>
        <v>615266.90959590441</v>
      </c>
      <c r="AC20">
        <f t="shared" si="5"/>
        <v>-8823.4088354170926</v>
      </c>
      <c r="AD20">
        <f t="shared" si="6"/>
        <v>-429.14606921359228</v>
      </c>
      <c r="AE20">
        <f t="shared" si="7"/>
        <v>-216857.38517036787</v>
      </c>
      <c r="AF20">
        <f t="shared" si="8"/>
        <v>1470278.117584849</v>
      </c>
    </row>
    <row r="21" spans="2:32" x14ac:dyDescent="0.25">
      <c r="B21" s="11" t="s">
        <v>58</v>
      </c>
      <c r="C21" s="34">
        <v>5.1665697343200381E-3</v>
      </c>
      <c r="D21" s="34">
        <v>1.4755319645935969E-2</v>
      </c>
      <c r="E21" s="34">
        <v>3.1304123503527653E-2</v>
      </c>
      <c r="F21" s="35">
        <v>1.1633706511900475</v>
      </c>
      <c r="G21" s="35">
        <v>6.5460547851233217</v>
      </c>
      <c r="H21" s="35">
        <v>120.08307021591017</v>
      </c>
      <c r="I21" s="35">
        <v>29.615356751351356</v>
      </c>
      <c r="K21" s="32"/>
      <c r="Z21">
        <f t="shared" si="2"/>
        <v>19399019.201229345</v>
      </c>
      <c r="AA21">
        <f t="shared" si="3"/>
        <v>-2413538.8220205293</v>
      </c>
      <c r="AB21">
        <f t="shared" si="4"/>
        <v>759599.25932173885</v>
      </c>
      <c r="AC21">
        <f t="shared" si="5"/>
        <v>-11140.551740976747</v>
      </c>
      <c r="AD21">
        <f t="shared" si="6"/>
        <v>751.72040789609412</v>
      </c>
      <c r="AE21">
        <f t="shared" si="7"/>
        <v>-179417.163552835</v>
      </c>
      <c r="AF21">
        <f t="shared" si="8"/>
        <v>1808663.8840813143</v>
      </c>
    </row>
    <row r="22" spans="2:32" x14ac:dyDescent="0.25">
      <c r="B22" s="11" t="s">
        <v>59</v>
      </c>
      <c r="C22" s="34">
        <v>5.0545142349803489E-3</v>
      </c>
      <c r="D22" s="34">
        <v>1.6757149337621617E-2</v>
      </c>
      <c r="E22" s="34">
        <v>2.9969845322710541E-2</v>
      </c>
      <c r="F22" s="35">
        <v>1.1598249996989873</v>
      </c>
      <c r="G22" s="35">
        <v>6.5493622065683041</v>
      </c>
      <c r="H22" s="35">
        <v>120.23675111247725</v>
      </c>
      <c r="I22" s="35">
        <v>28.734650735858249</v>
      </c>
      <c r="K22" s="32" t="s">
        <v>294</v>
      </c>
      <c r="Z22">
        <f t="shared" si="2"/>
        <v>16629760.053131925</v>
      </c>
      <c r="AA22">
        <f t="shared" si="3"/>
        <v>2289057.0629239958</v>
      </c>
      <c r="AB22">
        <f t="shared" si="4"/>
        <v>1205366.1867389358</v>
      </c>
      <c r="AC22">
        <f t="shared" si="5"/>
        <v>-28195.056092407118</v>
      </c>
      <c r="AD22">
        <f t="shared" si="6"/>
        <v>1978.4805600687312</v>
      </c>
      <c r="AE22">
        <f t="shared" si="7"/>
        <v>-207695.90075578997</v>
      </c>
      <c r="AF22">
        <f t="shared" si="8"/>
        <v>726390.77771748463</v>
      </c>
    </row>
    <row r="23" spans="2:32" x14ac:dyDescent="0.25">
      <c r="B23" s="11" t="s">
        <v>60</v>
      </c>
      <c r="C23" s="34">
        <v>4.8919439432635664E-3</v>
      </c>
      <c r="D23" s="34">
        <v>1.6480286257239216E-2</v>
      </c>
      <c r="E23" s="34">
        <v>2.9889665645957842E-2</v>
      </c>
      <c r="F23" s="35">
        <v>1.1659201942785931</v>
      </c>
      <c r="G23" s="35">
        <v>6.549988242818082</v>
      </c>
      <c r="H23" s="35">
        <v>121.30813792782114</v>
      </c>
      <c r="I23" s="35">
        <v>28.629257760573516</v>
      </c>
      <c r="K23" s="32"/>
      <c r="Z23">
        <f t="shared" si="2"/>
        <v>14989650.985722652</v>
      </c>
      <c r="AA23">
        <f t="shared" si="3"/>
        <v>3522578.8405215032</v>
      </c>
      <c r="AB23">
        <f t="shared" si="4"/>
        <v>1144313.4472390085</v>
      </c>
      <c r="AC23">
        <f t="shared" si="5"/>
        <v>12178.606858187244</v>
      </c>
      <c r="AD23">
        <f t="shared" si="6"/>
        <v>2256.9707045553778</v>
      </c>
      <c r="AE23">
        <f t="shared" si="7"/>
        <v>-92117.814043008577</v>
      </c>
      <c r="AF23">
        <f t="shared" si="8"/>
        <v>1242693.4571630615</v>
      </c>
    </row>
    <row r="24" spans="2:32" x14ac:dyDescent="0.25">
      <c r="B24" s="11" t="s">
        <v>61</v>
      </c>
      <c r="C24" s="34">
        <v>4.7827478392574885E-3</v>
      </c>
      <c r="D24" s="34">
        <v>1.4254029790778073E-2</v>
      </c>
      <c r="E24" s="34">
        <v>2.5914089539787317E-2</v>
      </c>
      <c r="F24" s="35">
        <v>1.1649513139740446</v>
      </c>
      <c r="G24" s="35">
        <v>6.5505707147792211</v>
      </c>
      <c r="H24" s="35">
        <v>120.47998973614229</v>
      </c>
      <c r="I24" s="35">
        <v>28.322999259824488</v>
      </c>
      <c r="K24" s="32"/>
      <c r="Z24">
        <f t="shared" si="2"/>
        <v>17639778.186447233</v>
      </c>
      <c r="AA24">
        <f t="shared" si="3"/>
        <v>-3098194.0988972783</v>
      </c>
      <c r="AB24">
        <f t="shared" si="4"/>
        <v>598554.10016993841</v>
      </c>
      <c r="AC24">
        <f t="shared" si="5"/>
        <v>3899.6669280570572</v>
      </c>
      <c r="AD24">
        <f t="shared" si="6"/>
        <v>1887.3359313996912</v>
      </c>
      <c r="AE24">
        <f t="shared" si="7"/>
        <v>-168333.85590358867</v>
      </c>
      <c r="AF24">
        <f t="shared" si="8"/>
        <v>602067.9482240068</v>
      </c>
    </row>
    <row r="25" spans="2:32" x14ac:dyDescent="0.25">
      <c r="B25" s="11" t="s">
        <v>62</v>
      </c>
      <c r="C25" s="34">
        <v>3.9579251817300348E-3</v>
      </c>
      <c r="D25" s="34">
        <v>1.521643536623611E-2</v>
      </c>
      <c r="E25" s="34">
        <v>2.7356793821632936E-2</v>
      </c>
      <c r="F25" s="35">
        <v>1.1686253783144249</v>
      </c>
      <c r="G25" s="35">
        <v>6.547353996040802</v>
      </c>
      <c r="H25" s="35">
        <v>120.26474678036307</v>
      </c>
      <c r="I25" s="35">
        <v>27.564909105453658</v>
      </c>
      <c r="K25" s="32" t="s">
        <v>295</v>
      </c>
      <c r="L25" t="s">
        <v>296</v>
      </c>
      <c r="Z25">
        <f t="shared" si="2"/>
        <v>10207133.221268687</v>
      </c>
      <c r="AA25">
        <f t="shared" si="3"/>
        <v>-4231466.9776567193</v>
      </c>
      <c r="AB25">
        <f t="shared" si="4"/>
        <v>896499.49907310004</v>
      </c>
      <c r="AC25">
        <f t="shared" si="5"/>
        <v>27987.309198420178</v>
      </c>
      <c r="AD25">
        <f t="shared" si="6"/>
        <v>1542.2688386414948</v>
      </c>
      <c r="AE25">
        <f t="shared" si="7"/>
        <v>-176138.89507887536</v>
      </c>
      <c r="AF25">
        <f t="shared" si="8"/>
        <v>193390.84645144391</v>
      </c>
    </row>
    <row r="26" spans="2:32" x14ac:dyDescent="0.25">
      <c r="B26" s="11" t="s">
        <v>63</v>
      </c>
      <c r="C26" s="34">
        <v>3.6333014425176456E-3</v>
      </c>
      <c r="D26" s="34">
        <v>1.5522664673888402E-2</v>
      </c>
      <c r="E26" s="34">
        <v>2.7507502099287689E-2</v>
      </c>
      <c r="F26" s="35">
        <v>1.1680765180728605</v>
      </c>
      <c r="G26" s="35">
        <v>6.5462888119670843</v>
      </c>
      <c r="H26" s="35">
        <v>120.7716420711597</v>
      </c>
      <c r="I26" s="35">
        <v>26.993666387200328</v>
      </c>
      <c r="Z26">
        <f t="shared" si="2"/>
        <v>8778887.2587051578</v>
      </c>
      <c r="AA26">
        <f t="shared" si="3"/>
        <v>-3587428.161152909</v>
      </c>
      <c r="AB26">
        <f t="shared" si="4"/>
        <v>909389.97684192169</v>
      </c>
      <c r="AC26">
        <f t="shared" si="5"/>
        <v>38814.819889899474</v>
      </c>
      <c r="AD26">
        <f t="shared" si="6"/>
        <v>2009.9902363241022</v>
      </c>
      <c r="AE26">
        <f t="shared" si="7"/>
        <v>-102100.80090605079</v>
      </c>
      <c r="AF26">
        <f t="shared" si="8"/>
        <v>-98478.595902513291</v>
      </c>
    </row>
    <row r="27" spans="2:32" x14ac:dyDescent="0.25">
      <c r="B27" s="11" t="s">
        <v>64</v>
      </c>
      <c r="C27" s="34">
        <v>3.1355147376869019E-3</v>
      </c>
      <c r="D27" s="34">
        <v>1.701612416106605E-2</v>
      </c>
      <c r="E27" s="34">
        <v>3.2862984672064423E-2</v>
      </c>
      <c r="F27" s="35">
        <v>1.1686759581581563</v>
      </c>
      <c r="G27" s="35">
        <v>6.5481831403516955</v>
      </c>
      <c r="H27" s="35">
        <v>121.6949652066927</v>
      </c>
      <c r="I27" s="35">
        <v>28.224386720517529</v>
      </c>
      <c r="Z27">
        <f t="shared" si="2"/>
        <v>4213831.2693528337</v>
      </c>
      <c r="AA27">
        <f t="shared" si="3"/>
        <v>-524125.18945463764</v>
      </c>
      <c r="AB27">
        <f t="shared" si="4"/>
        <v>1141509.5975464785</v>
      </c>
      <c r="AC27">
        <f t="shared" si="5"/>
        <v>38158.725961547774</v>
      </c>
      <c r="AD27">
        <f t="shared" si="6"/>
        <v>2488.1853708809531</v>
      </c>
      <c r="AE27">
        <f t="shared" si="7"/>
        <v>-88309.004066599533</v>
      </c>
      <c r="AF27">
        <f t="shared" si="8"/>
        <v>-265291.69858083117</v>
      </c>
    </row>
    <row r="28" spans="2:32" x14ac:dyDescent="0.25">
      <c r="B28" s="11" t="s">
        <v>65</v>
      </c>
      <c r="C28" s="34">
        <v>2.0607160801474275E-3</v>
      </c>
      <c r="D28" s="34">
        <v>1.6110851325639011E-2</v>
      </c>
      <c r="E28" s="34">
        <v>3.3056402944897437E-2</v>
      </c>
      <c r="F28" s="35">
        <v>1.1679634384652666</v>
      </c>
      <c r="G28" s="35">
        <v>6.5455306311998234</v>
      </c>
      <c r="H28" s="35">
        <v>121.82075721448717</v>
      </c>
      <c r="I28" s="35">
        <v>27.009467429797418</v>
      </c>
      <c r="K28" s="32" t="s">
        <v>294</v>
      </c>
      <c r="L28" t="s">
        <v>302</v>
      </c>
      <c r="Z28">
        <f t="shared" si="2"/>
        <v>553784.73399331479</v>
      </c>
      <c r="AA28">
        <f t="shared" si="3"/>
        <v>-3753766.3597801481</v>
      </c>
      <c r="AB28">
        <f t="shared" si="4"/>
        <v>1375131.9760289839</v>
      </c>
      <c r="AC28">
        <f t="shared" si="5"/>
        <v>40705.840488023518</v>
      </c>
      <c r="AD28">
        <f t="shared" si="6"/>
        <v>2104.8477965237316</v>
      </c>
      <c r="AE28">
        <f t="shared" si="7"/>
        <v>-132750.14227627785</v>
      </c>
      <c r="AF28">
        <f t="shared" si="8"/>
        <v>-877361.33419527218</v>
      </c>
    </row>
    <row r="29" spans="2:32" x14ac:dyDescent="0.25">
      <c r="B29" s="11" t="s">
        <v>66</v>
      </c>
      <c r="C29" s="34">
        <v>1.0371557134461341E-3</v>
      </c>
      <c r="D29" s="34">
        <v>1.6357214046153867E-2</v>
      </c>
      <c r="E29" s="34">
        <v>2.9468117947224464E-2</v>
      </c>
      <c r="F29" s="35">
        <v>1.1660563626750218</v>
      </c>
      <c r="G29" s="35">
        <v>6.5492634831247418</v>
      </c>
      <c r="H29" s="35">
        <v>123.71629360205408</v>
      </c>
      <c r="I29" s="35">
        <v>27.033320070325566</v>
      </c>
      <c r="Z29">
        <f t="shared" si="2"/>
        <v>-3304736.8557664445</v>
      </c>
      <c r="AA29">
        <f t="shared" si="3"/>
        <v>-1224084.7386226621</v>
      </c>
      <c r="AB29">
        <f t="shared" si="4"/>
        <v>1155531.6511021722</v>
      </c>
      <c r="AC29">
        <f t="shared" si="5"/>
        <v>6413.2003394923895</v>
      </c>
      <c r="AD29">
        <f t="shared" si="6"/>
        <v>2943.4054479628512</v>
      </c>
      <c r="AE29">
        <f t="shared" si="7"/>
        <v>19169.684899000869</v>
      </c>
      <c r="AF29">
        <f t="shared" si="8"/>
        <v>-89077.3705979972</v>
      </c>
    </row>
    <row r="30" spans="2:32" ht="15.75" thickBot="1" x14ac:dyDescent="0.3">
      <c r="B30" s="11" t="s">
        <v>67</v>
      </c>
      <c r="C30" s="34">
        <v>2.3736802890372475E-4</v>
      </c>
      <c r="D30" s="34">
        <v>1.782618621142992E-2</v>
      </c>
      <c r="E30" s="34">
        <v>2.7529934728163445E-2</v>
      </c>
      <c r="F30" s="35">
        <v>1.1655238190433794</v>
      </c>
      <c r="G30" s="35">
        <v>6.5452111015713568</v>
      </c>
      <c r="H30" s="35">
        <v>123.46011722184862</v>
      </c>
      <c r="I30" s="35">
        <v>26.402703278096933</v>
      </c>
      <c r="L30" s="46" t="s">
        <v>297</v>
      </c>
      <c r="M30" s="47" t="s">
        <v>298</v>
      </c>
      <c r="N30" s="48" t="s">
        <v>299</v>
      </c>
      <c r="O30" s="49" t="s">
        <v>300</v>
      </c>
      <c r="Z30">
        <f t="shared" si="2"/>
        <v>-5131941.5855556875</v>
      </c>
      <c r="AA30">
        <f t="shared" si="3"/>
        <v>2503646.4264705251</v>
      </c>
      <c r="AB30">
        <f t="shared" si="4"/>
        <v>1077442.2005338774</v>
      </c>
      <c r="AC30">
        <f t="shared" si="5"/>
        <v>20650.347260700604</v>
      </c>
      <c r="AD30">
        <f t="shared" si="6"/>
        <v>1016.9461067783698</v>
      </c>
      <c r="AE30">
        <f t="shared" si="7"/>
        <v>-11234.09837765271</v>
      </c>
      <c r="AF30">
        <f t="shared" si="8"/>
        <v>-750506.37153486558</v>
      </c>
    </row>
    <row r="31" spans="2:32" ht="15.75" thickTop="1" x14ac:dyDescent="0.25">
      <c r="B31" s="11" t="s">
        <v>68</v>
      </c>
      <c r="C31" s="34">
        <v>-3.5515635379020094E-4</v>
      </c>
      <c r="D31" s="34">
        <v>1.619633848570521E-2</v>
      </c>
      <c r="E31" s="34">
        <v>2.2312261178570963E-2</v>
      </c>
      <c r="F31" s="35">
        <v>1.165761017908733</v>
      </c>
      <c r="G31" s="35">
        <v>6.5420620227783886</v>
      </c>
      <c r="H31" s="35">
        <v>123.04779105746337</v>
      </c>
      <c r="I31" s="35">
        <v>26.547285803054891</v>
      </c>
      <c r="L31" s="50">
        <v>-19856.297248669012</v>
      </c>
      <c r="M31" s="41">
        <f t="shared" ref="M31:M52" si="9">_xlfn.RANK.AVG(L31,$L$31:$L$52)</f>
        <v>13</v>
      </c>
      <c r="N31" s="42">
        <f t="shared" ref="N31:N52" si="10">IF(M31&gt;=17,1,0)</f>
        <v>0</v>
      </c>
      <c r="O31" s="45">
        <f>AVERAGE(SUMPRODUCT(L31:L52,N31:N52)/SUM(N31:N52))</f>
        <v>-39270.907606590401</v>
      </c>
      <c r="Z31">
        <f t="shared" si="2"/>
        <v>-8971318.0379330255</v>
      </c>
      <c r="AA31">
        <f t="shared" si="3"/>
        <v>-1620476.9128531839</v>
      </c>
      <c r="AB31">
        <f t="shared" si="4"/>
        <v>666502.84758943145</v>
      </c>
      <c r="AC31">
        <f t="shared" si="5"/>
        <v>8450.1993534060894</v>
      </c>
      <c r="AD31">
        <f t="shared" si="6"/>
        <v>661.21417799758763</v>
      </c>
      <c r="AE31">
        <f t="shared" si="7"/>
        <v>-7858.1890260434157</v>
      </c>
      <c r="AF31">
        <f t="shared" si="8"/>
        <v>-1524829.4433647247</v>
      </c>
    </row>
    <row r="32" spans="2:32" x14ac:dyDescent="0.25">
      <c r="B32" s="11" t="s">
        <v>69</v>
      </c>
      <c r="C32" s="34">
        <v>3.2102853800382465E-4</v>
      </c>
      <c r="D32" s="34">
        <v>1.5390453130838056E-2</v>
      </c>
      <c r="E32" s="34">
        <v>1.5701154734475312E-2</v>
      </c>
      <c r="F32" s="35">
        <v>1.1658752501198071</v>
      </c>
      <c r="G32" s="35">
        <v>6.5388586543175924</v>
      </c>
      <c r="H32" s="35">
        <v>123.68657141973401</v>
      </c>
      <c r="I32" s="35">
        <v>27.460092386833217</v>
      </c>
      <c r="L32" s="50">
        <v>6802.7353668092046</v>
      </c>
      <c r="M32" s="41">
        <f t="shared" si="9"/>
        <v>5</v>
      </c>
      <c r="N32" s="42">
        <f t="shared" si="10"/>
        <v>0</v>
      </c>
      <c r="O32" s="38"/>
      <c r="Z32">
        <f t="shared" si="2"/>
        <v>-4984524.6631421065</v>
      </c>
      <c r="AA32">
        <f t="shared" si="3"/>
        <v>-1182679.2927597668</v>
      </c>
      <c r="AB32">
        <f t="shared" si="4"/>
        <v>-134797.07866241416</v>
      </c>
      <c r="AC32">
        <f t="shared" si="5"/>
        <v>-280.59266856775935</v>
      </c>
      <c r="AD32">
        <f t="shared" si="6"/>
        <v>521.77907730949391</v>
      </c>
      <c r="AE32">
        <f t="shared" si="7"/>
        <v>-67138.615906117426</v>
      </c>
      <c r="AF32">
        <f t="shared" si="8"/>
        <v>-1558762.6524020177</v>
      </c>
    </row>
    <row r="33" spans="2:32" x14ac:dyDescent="0.25">
      <c r="B33" s="11" t="s">
        <v>70</v>
      </c>
      <c r="C33" s="34">
        <v>6.2529798343653829E-4</v>
      </c>
      <c r="D33" s="34">
        <v>1.4377107958447884E-2</v>
      </c>
      <c r="E33" s="34">
        <v>1.6343695388749507E-2</v>
      </c>
      <c r="F33" s="35">
        <v>1.1633125860515603</v>
      </c>
      <c r="G33" s="35">
        <v>6.5380077738713984</v>
      </c>
      <c r="H33" s="35">
        <v>122.82758485159151</v>
      </c>
      <c r="I33" s="35">
        <v>26.523168280150802</v>
      </c>
      <c r="L33" s="50">
        <v>32185.523089948692</v>
      </c>
      <c r="M33" s="41">
        <f t="shared" si="9"/>
        <v>2</v>
      </c>
      <c r="N33" s="42">
        <f t="shared" si="10"/>
        <v>0</v>
      </c>
      <c r="Z33">
        <f t="shared" si="2"/>
        <v>699781.82789763773</v>
      </c>
      <c r="AA33">
        <f t="shared" si="3"/>
        <v>-5129408.6021535592</v>
      </c>
      <c r="AB33">
        <f t="shared" si="4"/>
        <v>207427.59753057096</v>
      </c>
      <c r="AC33">
        <f t="shared" si="5"/>
        <v>-18446.223858350044</v>
      </c>
      <c r="AD33">
        <f t="shared" si="6"/>
        <v>-202.14377716121982</v>
      </c>
      <c r="AE33">
        <f t="shared" si="7"/>
        <v>-105762.58917605272</v>
      </c>
      <c r="AF33">
        <f t="shared" si="8"/>
        <v>-2209912.2100409078</v>
      </c>
    </row>
    <row r="34" spans="2:32" x14ac:dyDescent="0.25">
      <c r="B34" s="11" t="s">
        <v>71</v>
      </c>
      <c r="C34" s="34">
        <v>-2.3822886014240115E-4</v>
      </c>
      <c r="D34" s="34">
        <v>1.6103826456586538E-2</v>
      </c>
      <c r="E34" s="34">
        <v>1.8828621779362932E-2</v>
      </c>
      <c r="F34" s="35">
        <v>1.1641157648453444</v>
      </c>
      <c r="G34" s="35">
        <v>6.5405484507784433</v>
      </c>
      <c r="H34" s="35">
        <v>123.26651239140728</v>
      </c>
      <c r="I34" s="35">
        <v>27.273752098859525</v>
      </c>
      <c r="L34" s="50">
        <v>-6113.192684517493</v>
      </c>
      <c r="M34" s="41">
        <f t="shared" si="9"/>
        <v>9</v>
      </c>
      <c r="N34" s="42">
        <f t="shared" si="10"/>
        <v>0</v>
      </c>
      <c r="Z34">
        <f t="shared" si="2"/>
        <v>-3770223.093983057</v>
      </c>
      <c r="AA34">
        <f t="shared" si="3"/>
        <v>-2212914.694039478</v>
      </c>
      <c r="AB34">
        <f t="shared" si="4"/>
        <v>509962.45871448581</v>
      </c>
      <c r="AC34">
        <f t="shared" si="5"/>
        <v>-25309.109923835927</v>
      </c>
      <c r="AD34">
        <f t="shared" si="6"/>
        <v>88.418435639787631</v>
      </c>
      <c r="AE34">
        <f t="shared" si="7"/>
        <v>-127736.28324233656</v>
      </c>
      <c r="AF34">
        <f t="shared" si="8"/>
        <v>-2296316.4709640238</v>
      </c>
    </row>
    <row r="35" spans="2:32" x14ac:dyDescent="0.25">
      <c r="B35" s="11" t="s">
        <v>72</v>
      </c>
      <c r="C35" s="34">
        <v>1.0525724312608602E-3</v>
      </c>
      <c r="D35" s="34">
        <v>1.7742859875770216E-2</v>
      </c>
      <c r="E35" s="34">
        <v>1.6744355787851863E-2</v>
      </c>
      <c r="F35" s="35">
        <v>1.1626363914151361</v>
      </c>
      <c r="G35" s="35">
        <v>6.5391658628170237</v>
      </c>
      <c r="H35" s="35">
        <v>123.17838600492367</v>
      </c>
      <c r="I35" s="35">
        <v>27.22843932107974</v>
      </c>
      <c r="L35" s="50">
        <v>-24495.142807341141</v>
      </c>
      <c r="M35" s="41">
        <f t="shared" si="9"/>
        <v>16</v>
      </c>
      <c r="N35" s="42">
        <f t="shared" si="10"/>
        <v>0</v>
      </c>
      <c r="Z35">
        <f t="shared" si="2"/>
        <v>1762427.8129846528</v>
      </c>
      <c r="AA35">
        <f t="shared" si="3"/>
        <v>2829482.8024605568</v>
      </c>
      <c r="AB35">
        <f t="shared" si="4"/>
        <v>20676.476527534305</v>
      </c>
      <c r="AC35">
        <f t="shared" si="5"/>
        <v>-18665.764602225005</v>
      </c>
      <c r="AD35">
        <f t="shared" si="6"/>
        <v>24.618707884690362</v>
      </c>
      <c r="AE35">
        <f t="shared" si="7"/>
        <v>-70353.080777385359</v>
      </c>
      <c r="AF35">
        <f t="shared" si="8"/>
        <v>-1587787.9219084084</v>
      </c>
    </row>
    <row r="36" spans="2:32" x14ac:dyDescent="0.25">
      <c r="B36" s="11" t="s">
        <v>73</v>
      </c>
      <c r="C36" s="34">
        <v>1.1344838323005819E-3</v>
      </c>
      <c r="D36" s="34">
        <v>1.7664561675657903E-2</v>
      </c>
      <c r="E36" s="34">
        <v>1.6742471234513525E-2</v>
      </c>
      <c r="F36" s="35">
        <v>1.1597908873791436</v>
      </c>
      <c r="G36" s="35">
        <v>6.5356232579252254</v>
      </c>
      <c r="H36" s="35">
        <v>122.45058530405005</v>
      </c>
      <c r="I36" s="35">
        <v>27.164602018766043</v>
      </c>
      <c r="L36" s="50">
        <v>-10104.754363088672</v>
      </c>
      <c r="M36" s="41">
        <f t="shared" si="9"/>
        <v>11</v>
      </c>
      <c r="N36" s="42">
        <f t="shared" si="10"/>
        <v>0</v>
      </c>
      <c r="Z36">
        <f t="shared" si="2"/>
        <v>4469307.1189918509</v>
      </c>
      <c r="AA36">
        <f t="shared" si="3"/>
        <v>5092927.0843729731</v>
      </c>
      <c r="AB36">
        <f t="shared" si="4"/>
        <v>-640831.74212272465</v>
      </c>
      <c r="AC36">
        <f t="shared" si="5"/>
        <v>-51290.574552214057</v>
      </c>
      <c r="AD36">
        <f t="shared" si="6"/>
        <v>-652.2536804297589</v>
      </c>
      <c r="AE36">
        <f t="shared" si="7"/>
        <v>-82864.361687001045</v>
      </c>
      <c r="AF36">
        <f t="shared" si="8"/>
        <v>-1602706.3816113039</v>
      </c>
    </row>
    <row r="37" spans="2:32" x14ac:dyDescent="0.25">
      <c r="B37" s="11" t="s">
        <v>74</v>
      </c>
      <c r="C37" s="34">
        <v>1.9360921375275227E-3</v>
      </c>
      <c r="D37" s="34">
        <v>1.7329056468394534E-2</v>
      </c>
      <c r="E37" s="34">
        <v>1.9350205377203278E-2</v>
      </c>
      <c r="F37" s="35">
        <v>1.1605252235060244</v>
      </c>
      <c r="G37" s="35">
        <v>6.5349814496174083</v>
      </c>
      <c r="H37" s="35">
        <v>123.15547580059186</v>
      </c>
      <c r="I37" s="35">
        <v>28.711085981227665</v>
      </c>
      <c r="L37" s="50">
        <v>11401.915703292938</v>
      </c>
      <c r="M37" s="41">
        <f t="shared" si="9"/>
        <v>4</v>
      </c>
      <c r="N37" s="42">
        <f t="shared" si="10"/>
        <v>0</v>
      </c>
      <c r="Z37">
        <f t="shared" si="2"/>
        <v>6721192.3250403013</v>
      </c>
      <c r="AA37">
        <f t="shared" si="3"/>
        <v>5487911.2122069504</v>
      </c>
      <c r="AB37">
        <f t="shared" si="4"/>
        <v>-459455.14768570295</v>
      </c>
      <c r="AC37">
        <f t="shared" si="5"/>
        <v>-49908.742865750042</v>
      </c>
      <c r="AD37">
        <f t="shared" si="6"/>
        <v>-898.56224559823374</v>
      </c>
      <c r="AE37">
        <f t="shared" si="7"/>
        <v>-55432.853364372786</v>
      </c>
      <c r="AF37">
        <f t="shared" si="8"/>
        <v>-691355.70652289211</v>
      </c>
    </row>
    <row r="38" spans="2:32" x14ac:dyDescent="0.25">
      <c r="B38" s="11" t="s">
        <v>75</v>
      </c>
      <c r="C38" s="34">
        <v>1.9030870999825801E-3</v>
      </c>
      <c r="D38" s="34">
        <v>1.8352061616181081E-2</v>
      </c>
      <c r="E38" s="34">
        <v>1.6778086114863641E-2</v>
      </c>
      <c r="F38" s="35">
        <v>1.1592779825805219</v>
      </c>
      <c r="G38" s="35">
        <v>6.5343638893505398</v>
      </c>
      <c r="H38" s="35">
        <v>124.03188756785958</v>
      </c>
      <c r="I38" s="35">
        <v>28.613592730368008</v>
      </c>
      <c r="L38" s="50">
        <v>-8027.9889763504088</v>
      </c>
      <c r="M38" s="41">
        <f t="shared" si="9"/>
        <v>10</v>
      </c>
      <c r="N38" s="42">
        <f t="shared" si="10"/>
        <v>0</v>
      </c>
      <c r="Z38">
        <f t="shared" si="2"/>
        <v>4665981.4198296508</v>
      </c>
      <c r="AA38">
        <f t="shared" si="3"/>
        <v>7120392.6097915694</v>
      </c>
      <c r="AB38">
        <f t="shared" si="4"/>
        <v>-249082.54148724591</v>
      </c>
      <c r="AC38">
        <f t="shared" si="5"/>
        <v>-77895.173357216278</v>
      </c>
      <c r="AD38">
        <f t="shared" si="6"/>
        <v>-675.13414267618191</v>
      </c>
      <c r="AE38">
        <f t="shared" si="7"/>
        <v>-34945.995151826704</v>
      </c>
      <c r="AF38">
        <f t="shared" si="8"/>
        <v>-1398875.9586743282</v>
      </c>
    </row>
    <row r="39" spans="2:32" x14ac:dyDescent="0.25">
      <c r="B39" s="11" t="s">
        <v>76</v>
      </c>
      <c r="C39" s="34">
        <v>1.9778141829046615E-3</v>
      </c>
      <c r="D39" s="34">
        <v>1.7088061693490472E-2</v>
      </c>
      <c r="E39" s="34">
        <v>1.5789350634946676E-2</v>
      </c>
      <c r="F39" s="35">
        <v>1.1646815917999433</v>
      </c>
      <c r="G39" s="35">
        <v>6.5336496908176285</v>
      </c>
      <c r="H39" s="35">
        <v>123.39862718796643</v>
      </c>
      <c r="I39" s="35">
        <v>27.188070972765985</v>
      </c>
      <c r="L39" s="50">
        <v>2472.3683742564517</v>
      </c>
      <c r="M39" s="41">
        <f t="shared" si="9"/>
        <v>7</v>
      </c>
      <c r="N39" s="42">
        <f t="shared" si="10"/>
        <v>0</v>
      </c>
      <c r="Z39">
        <f t="shared" si="2"/>
        <v>4033492.5761673716</v>
      </c>
      <c r="AA39">
        <f t="shared" si="3"/>
        <v>2234890.2871265812</v>
      </c>
      <c r="AB39">
        <f t="shared" si="4"/>
        <v>-561277.47049517999</v>
      </c>
      <c r="AC39">
        <f t="shared" si="5"/>
        <v>-26635.834046918921</v>
      </c>
      <c r="AD39">
        <f t="shared" si="6"/>
        <v>-1258.6897310580123</v>
      </c>
      <c r="AE39">
        <f t="shared" si="7"/>
        <v>-114774.42304364435</v>
      </c>
      <c r="AF39">
        <f t="shared" si="8"/>
        <v>-1227208.5693741413</v>
      </c>
    </row>
    <row r="40" spans="2:32" x14ac:dyDescent="0.25">
      <c r="B40" s="11" t="s">
        <v>77</v>
      </c>
      <c r="C40" s="34">
        <v>1.6981210412944179E-3</v>
      </c>
      <c r="D40" s="34">
        <v>1.6331368048262924E-2</v>
      </c>
      <c r="E40" s="34">
        <v>1.4775562193690731E-2</v>
      </c>
      <c r="F40" s="35">
        <v>1.1611106630656487</v>
      </c>
      <c r="G40" s="35">
        <v>6.5398114513422732</v>
      </c>
      <c r="H40" s="35">
        <v>123.6466549110543</v>
      </c>
      <c r="I40" s="35">
        <v>27.732646517545238</v>
      </c>
      <c r="L40" s="50">
        <v>-28877.273930373703</v>
      </c>
      <c r="M40" s="41">
        <f t="shared" si="9"/>
        <v>17</v>
      </c>
      <c r="N40" s="42">
        <f t="shared" si="10"/>
        <v>1</v>
      </c>
      <c r="Z40">
        <f t="shared" si="2"/>
        <v>148130.39650660835</v>
      </c>
      <c r="AA40">
        <f t="shared" si="3"/>
        <v>1392134.1150559024</v>
      </c>
      <c r="AB40">
        <f t="shared" si="4"/>
        <v>-1106109.1958088852</v>
      </c>
      <c r="AC40">
        <f t="shared" si="5"/>
        <v>-55880.119387687533</v>
      </c>
      <c r="AD40">
        <f t="shared" si="6"/>
        <v>-797.33352395983275</v>
      </c>
      <c r="AE40">
        <f t="shared" si="7"/>
        <v>-30679.155018791989</v>
      </c>
      <c r="AF40">
        <f t="shared" si="8"/>
        <v>-363283.73325018637</v>
      </c>
    </row>
    <row r="41" spans="2:32" x14ac:dyDescent="0.25">
      <c r="B41" s="11" t="s">
        <v>78</v>
      </c>
      <c r="C41" s="34">
        <v>2.1984346469161391E-3</v>
      </c>
      <c r="D41" s="34">
        <v>1.7163854624052486E-2</v>
      </c>
      <c r="E41" s="34">
        <v>1.4422440630210873E-2</v>
      </c>
      <c r="F41" s="35">
        <v>1.1639507208198492</v>
      </c>
      <c r="G41" s="35">
        <v>6.5385518685912301</v>
      </c>
      <c r="H41" s="35">
        <v>123.17777833152927</v>
      </c>
      <c r="I41" s="35">
        <v>29.41311056733436</v>
      </c>
      <c r="L41" s="50">
        <v>3428.1792551586082</v>
      </c>
      <c r="M41" s="41">
        <f t="shared" si="9"/>
        <v>6</v>
      </c>
      <c r="N41" s="42">
        <f t="shared" si="10"/>
        <v>0</v>
      </c>
      <c r="Z41">
        <f t="shared" si="2"/>
        <v>3167761.7013111166</v>
      </c>
      <c r="AA41">
        <f t="shared" si="3"/>
        <v>4939455.7659627637</v>
      </c>
      <c r="AB41">
        <f t="shared" si="4"/>
        <v>-1370459.9055943855</v>
      </c>
      <c r="AC41">
        <f t="shared" si="5"/>
        <v>-34902.652051336736</v>
      </c>
      <c r="AD41">
        <f t="shared" si="6"/>
        <v>-1226.6607865704855</v>
      </c>
      <c r="AE41">
        <f t="shared" si="7"/>
        <v>-163227.50890193522</v>
      </c>
      <c r="AF41">
        <f t="shared" si="8"/>
        <v>-246629.49346099014</v>
      </c>
    </row>
    <row r="42" spans="2:32" x14ac:dyDescent="0.25">
      <c r="B42" s="11" t="s">
        <v>79</v>
      </c>
      <c r="C42" s="34">
        <v>1.739820879193759E-3</v>
      </c>
      <c r="D42" s="34">
        <v>1.6096579391050865E-2</v>
      </c>
      <c r="E42" s="34">
        <v>1.729683398016214E-2</v>
      </c>
      <c r="F42" s="35">
        <v>1.1659354643497326</v>
      </c>
      <c r="G42" s="35">
        <v>6.5360897552118296</v>
      </c>
      <c r="H42" s="35">
        <v>124.81188699845204</v>
      </c>
      <c r="I42" s="35">
        <v>30.497721855338163</v>
      </c>
      <c r="L42" s="50">
        <v>-21360.090807791214</v>
      </c>
      <c r="M42" s="41">
        <f t="shared" si="9"/>
        <v>14</v>
      </c>
      <c r="N42" s="42">
        <f t="shared" si="10"/>
        <v>0</v>
      </c>
      <c r="Z42">
        <f t="shared" si="2"/>
        <v>4281895.5266762534</v>
      </c>
      <c r="AA42">
        <f t="shared" si="3"/>
        <v>884873.75078584673</v>
      </c>
      <c r="AB42">
        <f t="shared" si="4"/>
        <v>-1226308.1742166618</v>
      </c>
      <c r="AC42">
        <f t="shared" si="5"/>
        <v>-27690.82535807501</v>
      </c>
      <c r="AD42">
        <f t="shared" si="6"/>
        <v>-1483.061389995599</v>
      </c>
      <c r="AE42">
        <f t="shared" si="7"/>
        <v>-146568.38216944924</v>
      </c>
      <c r="AF42">
        <f t="shared" si="8"/>
        <v>885695.17996473296</v>
      </c>
    </row>
    <row r="43" spans="2:32" x14ac:dyDescent="0.25">
      <c r="B43" s="11" t="s">
        <v>80</v>
      </c>
      <c r="C43" s="34">
        <v>4.2611247127193421E-4</v>
      </c>
      <c r="D43" s="34">
        <v>1.7439654276385178E-2</v>
      </c>
      <c r="E43" s="34">
        <v>1.3888242231703436E-2</v>
      </c>
      <c r="F43" s="35">
        <v>1.167275632834303</v>
      </c>
      <c r="G43" s="35">
        <v>6.5390809711303168</v>
      </c>
      <c r="H43" s="35">
        <v>124.59723111600589</v>
      </c>
      <c r="I43" s="35">
        <v>30.88431153303117</v>
      </c>
      <c r="L43" s="50">
        <v>-60039.615734298153</v>
      </c>
      <c r="M43" s="41">
        <f t="shared" si="9"/>
        <v>22</v>
      </c>
      <c r="N43" s="42">
        <f t="shared" si="10"/>
        <v>1</v>
      </c>
      <c r="Z43">
        <f t="shared" si="2"/>
        <v>-2644037.6943288883</v>
      </c>
      <c r="AA43">
        <f t="shared" si="3"/>
        <v>3036011.2529424736</v>
      </c>
      <c r="AB43">
        <f t="shared" si="4"/>
        <v>-1598144.7252665707</v>
      </c>
      <c r="AC43">
        <f t="shared" si="5"/>
        <v>-24833.313102427262</v>
      </c>
      <c r="AD43">
        <f t="shared" si="6"/>
        <v>-1403.168800501963</v>
      </c>
      <c r="AE43">
        <f t="shared" si="7"/>
        <v>-213607.15478350161</v>
      </c>
      <c r="AF43">
        <f t="shared" si="8"/>
        <v>1364270.8717105009</v>
      </c>
    </row>
    <row r="44" spans="2:32" x14ac:dyDescent="0.25">
      <c r="B44" s="11" t="s">
        <v>81</v>
      </c>
      <c r="C44" s="34">
        <v>8.3492535451617643E-4</v>
      </c>
      <c r="D44" s="34">
        <v>1.7425061373472391E-2</v>
      </c>
      <c r="E44" s="34">
        <v>1.2791869948204538E-2</v>
      </c>
      <c r="F44" s="35">
        <v>1.1695639158644706</v>
      </c>
      <c r="G44" s="35">
        <v>6.5400789586863581</v>
      </c>
      <c r="H44" s="35">
        <v>125.41790572193361</v>
      </c>
      <c r="I44" s="35">
        <v>31.963803462339602</v>
      </c>
      <c r="L44" s="50">
        <v>-24135.388220205292</v>
      </c>
      <c r="M44" s="41">
        <f t="shared" si="9"/>
        <v>15</v>
      </c>
      <c r="N44" s="42">
        <f t="shared" si="10"/>
        <v>0</v>
      </c>
      <c r="Z44">
        <f t="shared" si="2"/>
        <v>-5222766.2368139382</v>
      </c>
      <c r="AA44">
        <f t="shared" si="3"/>
        <v>3773287.2082199291</v>
      </c>
      <c r="AB44">
        <f t="shared" si="4"/>
        <v>-1794674.759584046</v>
      </c>
      <c r="AC44">
        <f t="shared" si="5"/>
        <v>-4672.258499427131</v>
      </c>
      <c r="AD44">
        <f t="shared" si="6"/>
        <v>-1336.2157528656337</v>
      </c>
      <c r="AE44">
        <f t="shared" si="7"/>
        <v>-187072.37252007701</v>
      </c>
      <c r="AF44">
        <f t="shared" si="8"/>
        <v>2964844.9314669529</v>
      </c>
    </row>
    <row r="45" spans="2:32" x14ac:dyDescent="0.25">
      <c r="B45" s="11" t="s">
        <v>82</v>
      </c>
      <c r="C45" s="34">
        <v>5.5091595407402792E-4</v>
      </c>
      <c r="D45" s="34">
        <v>1.6053499013641913E-2</v>
      </c>
      <c r="E45" s="34">
        <v>1.6499595109087117E-2</v>
      </c>
      <c r="F45" s="35">
        <v>1.1666444365504898</v>
      </c>
      <c r="G45" s="35">
        <v>6.5390351610704824</v>
      </c>
      <c r="H45" s="35">
        <v>124.35324635069277</v>
      </c>
      <c r="I45" s="35">
        <v>30.302861789959842</v>
      </c>
      <c r="L45" s="50">
        <v>22890.570629239955</v>
      </c>
      <c r="M45" s="41">
        <f t="shared" si="9"/>
        <v>3</v>
      </c>
      <c r="N45" s="42">
        <f t="shared" si="10"/>
        <v>0</v>
      </c>
      <c r="Z45">
        <f t="shared" si="2"/>
        <v>-3877545.6077224142</v>
      </c>
      <c r="AA45">
        <f t="shared" si="3"/>
        <v>-1184293.0100823778</v>
      </c>
      <c r="AB45">
        <f t="shared" si="4"/>
        <v>-1681623.3368863938</v>
      </c>
      <c r="AC45">
        <f t="shared" si="5"/>
        <v>-25541.67235063159</v>
      </c>
      <c r="AD45">
        <f t="shared" si="6"/>
        <v>-1852.9522719707998</v>
      </c>
      <c r="AE45">
        <f t="shared" si="7"/>
        <v>-205108.48762484675</v>
      </c>
      <c r="AF45">
        <f t="shared" si="8"/>
        <v>1891256.9034882965</v>
      </c>
    </row>
    <row r="46" spans="2:32" x14ac:dyDescent="0.25">
      <c r="B46" s="11" t="s">
        <v>83</v>
      </c>
      <c r="C46" s="34">
        <v>-1.3765727229455226E-4</v>
      </c>
      <c r="D46" s="34">
        <v>1.4623796881989273E-2</v>
      </c>
      <c r="E46" s="34">
        <v>2.4328406486444833E-2</v>
      </c>
      <c r="F46" s="35">
        <v>1.1708440079219844</v>
      </c>
      <c r="G46" s="35">
        <v>6.5390861268975113</v>
      </c>
      <c r="H46" s="35">
        <v>123.82853871881034</v>
      </c>
      <c r="I46" s="35">
        <v>30.263923315051674</v>
      </c>
      <c r="L46" s="50">
        <v>35225.788405215026</v>
      </c>
      <c r="M46" s="41">
        <f t="shared" si="9"/>
        <v>1</v>
      </c>
      <c r="N46" s="42">
        <f t="shared" si="10"/>
        <v>0</v>
      </c>
      <c r="Z46">
        <f t="shared" si="2"/>
        <v>-7467194.9888533764</v>
      </c>
      <c r="AA46">
        <f t="shared" si="3"/>
        <v>-2526087.4612728679</v>
      </c>
      <c r="AB46">
        <f t="shared" si="4"/>
        <v>-1172472.4244062465</v>
      </c>
      <c r="AC46">
        <f t="shared" si="5"/>
        <v>10289.87288148912</v>
      </c>
      <c r="AD46">
        <f t="shared" si="6"/>
        <v>-1924.9452289484761</v>
      </c>
      <c r="AE46">
        <f t="shared" si="7"/>
        <v>-195513.51074551669</v>
      </c>
      <c r="AF46">
        <f t="shared" si="8"/>
        <v>1887566.4045787412</v>
      </c>
    </row>
    <row r="47" spans="2:32" x14ac:dyDescent="0.25">
      <c r="B47" s="11" t="s">
        <v>84</v>
      </c>
      <c r="C47" s="34">
        <v>2.2975674297801192E-5</v>
      </c>
      <c r="D47" s="34">
        <v>1.405246386685079E-2</v>
      </c>
      <c r="E47" s="34">
        <v>2.4789069859735099E-2</v>
      </c>
      <c r="F47" s="35">
        <v>1.171284606599327</v>
      </c>
      <c r="G47" s="35">
        <v>6.5397524773541056</v>
      </c>
      <c r="H47" s="35">
        <v>124.07913549170031</v>
      </c>
      <c r="I47" s="35">
        <v>30.038054946008224</v>
      </c>
      <c r="L47" s="50">
        <v>-30981.940988972783</v>
      </c>
      <c r="M47" s="41">
        <f t="shared" si="9"/>
        <v>18</v>
      </c>
      <c r="N47" s="42">
        <f t="shared" si="10"/>
        <v>1</v>
      </c>
      <c r="Z47">
        <f t="shared" si="2"/>
        <v>-7569482.439859435</v>
      </c>
      <c r="AA47">
        <f t="shared" si="3"/>
        <v>-4320240.8555665053</v>
      </c>
      <c r="AB47">
        <f t="shared" si="4"/>
        <v>-1354807.9696544486</v>
      </c>
      <c r="AC47">
        <f t="shared" si="5"/>
        <v>5686.5606986512821</v>
      </c>
      <c r="AD47">
        <f t="shared" si="6"/>
        <v>-1729.4369107215364</v>
      </c>
      <c r="AE47">
        <f t="shared" si="7"/>
        <v>-243710.41246769048</v>
      </c>
      <c r="AF47">
        <f t="shared" si="8"/>
        <v>2877273.4933512355</v>
      </c>
    </row>
    <row r="48" spans="2:32" x14ac:dyDescent="0.25">
      <c r="B48" s="11" t="s">
        <v>85</v>
      </c>
      <c r="C48" s="34">
        <v>5.7496473125590139E-4</v>
      </c>
      <c r="D48" s="34">
        <v>1.4100785521656322E-2</v>
      </c>
      <c r="E48" s="34">
        <v>1.9726635488915841E-2</v>
      </c>
      <c r="F48" s="35">
        <v>1.1761403285090581</v>
      </c>
      <c r="G48" s="35">
        <v>6.5379476085286257</v>
      </c>
      <c r="H48" s="35">
        <v>124.61670414066865</v>
      </c>
      <c r="I48" s="35">
        <v>31.422286542410436</v>
      </c>
      <c r="L48" s="50">
        <v>-42314.669776567192</v>
      </c>
      <c r="M48" s="41">
        <f t="shared" si="9"/>
        <v>21</v>
      </c>
      <c r="N48" s="42">
        <f t="shared" si="10"/>
        <v>1</v>
      </c>
      <c r="Z48">
        <f t="shared" si="2"/>
        <v>-7125335.819372924</v>
      </c>
      <c r="AA48">
        <f t="shared" si="3"/>
        <v>-2701437.2565080957</v>
      </c>
      <c r="AB48">
        <f t="shared" si="4"/>
        <v>-1689754.2832771156</v>
      </c>
      <c r="AC48">
        <f t="shared" si="5"/>
        <v>48401.248881754691</v>
      </c>
      <c r="AD48">
        <f t="shared" si="6"/>
        <v>-2211.3211361158483</v>
      </c>
      <c r="AE48">
        <f t="shared" si="7"/>
        <v>-227422.44830537218</v>
      </c>
      <c r="AF48">
        <f t="shared" si="8"/>
        <v>4633085.1692131096</v>
      </c>
    </row>
    <row r="49" spans="2:32" x14ac:dyDescent="0.25">
      <c r="B49" s="11" t="s">
        <v>86</v>
      </c>
      <c r="C49" s="34">
        <v>8.2972308855639918E-4</v>
      </c>
      <c r="D49" s="34">
        <v>1.5753706107749121E-2</v>
      </c>
      <c r="E49" s="34">
        <v>2.2433551085193432E-2</v>
      </c>
      <c r="F49" s="35">
        <v>1.1704195339646091</v>
      </c>
      <c r="G49" s="35">
        <v>6.5403334538403346</v>
      </c>
      <c r="H49" s="35">
        <v>125.33036156719974</v>
      </c>
      <c r="I49" s="35">
        <v>29.501463604612336</v>
      </c>
      <c r="L49" s="50">
        <v>-35874.281611529092</v>
      </c>
      <c r="M49" s="41">
        <f t="shared" si="9"/>
        <v>19</v>
      </c>
      <c r="N49" s="42">
        <f t="shared" si="10"/>
        <v>1</v>
      </c>
      <c r="Z49">
        <f t="shared" si="2"/>
        <v>-4271408.020743873</v>
      </c>
      <c r="AA49">
        <f t="shared" si="3"/>
        <v>-77218.303598915663</v>
      </c>
      <c r="AB49">
        <f t="shared" si="4"/>
        <v>-1348355.4679561914</v>
      </c>
      <c r="AC49">
        <f t="shared" si="5"/>
        <v>8714.3682626076188</v>
      </c>
      <c r="AD49">
        <f t="shared" si="6"/>
        <v>-1021.6404419780748</v>
      </c>
      <c r="AE49">
        <f t="shared" si="7"/>
        <v>-224873.49612533086</v>
      </c>
      <c r="AF49">
        <f t="shared" si="8"/>
        <v>1898550.4484107317</v>
      </c>
    </row>
    <row r="50" spans="2:32" x14ac:dyDescent="0.25">
      <c r="B50" s="11" t="s">
        <v>87</v>
      </c>
      <c r="C50" s="34">
        <v>1.6559572872227265E-3</v>
      </c>
      <c r="D50" s="34">
        <v>1.5500185442465182E-2</v>
      </c>
      <c r="E50" s="34">
        <v>2.7869284288631977E-2</v>
      </c>
      <c r="F50" s="35">
        <v>1.1731768237596396</v>
      </c>
      <c r="G50" s="35">
        <v>6.5440477732020828</v>
      </c>
      <c r="H50" s="35">
        <v>124.15817738653882</v>
      </c>
      <c r="I50" s="35">
        <v>28.391706364327757</v>
      </c>
      <c r="L50" s="50">
        <v>-5241.2518945463762</v>
      </c>
      <c r="M50" s="41">
        <f t="shared" si="9"/>
        <v>8</v>
      </c>
      <c r="N50" s="42">
        <f t="shared" si="10"/>
        <v>0</v>
      </c>
      <c r="Z50">
        <f t="shared" si="2"/>
        <v>650183.36760205158</v>
      </c>
      <c r="AA50">
        <f t="shared" si="3"/>
        <v>-1529821.9151119939</v>
      </c>
      <c r="AB50">
        <f t="shared" si="4"/>
        <v>-842808.01009591529</v>
      </c>
      <c r="AC50">
        <f t="shared" si="5"/>
        <v>12078.350750446265</v>
      </c>
      <c r="AD50">
        <f t="shared" si="6"/>
        <v>-9.4224617614364661</v>
      </c>
      <c r="AE50">
        <f t="shared" si="7"/>
        <v>-226806.68972250461</v>
      </c>
      <c r="AF50">
        <f t="shared" si="8"/>
        <v>1461586.2072698339</v>
      </c>
    </row>
    <row r="51" spans="2:32" x14ac:dyDescent="0.25">
      <c r="B51" s="11" t="s">
        <v>88</v>
      </c>
      <c r="C51" s="34">
        <v>1.2967647096062361E-3</v>
      </c>
      <c r="D51" s="34">
        <v>1.4214720865764589E-2</v>
      </c>
      <c r="E51" s="34">
        <v>3.0645451173930065E-2</v>
      </c>
      <c r="F51" s="35">
        <v>1.1714763054022443</v>
      </c>
      <c r="G51" s="35">
        <v>6.5450702723705145</v>
      </c>
      <c r="H51" s="35">
        <v>125.93833910367128</v>
      </c>
      <c r="I51" s="35">
        <v>29.884057508908711</v>
      </c>
      <c r="L51" s="50">
        <v>-37537.663597801482</v>
      </c>
      <c r="M51" s="41">
        <f t="shared" si="9"/>
        <v>20</v>
      </c>
      <c r="N51" s="42">
        <f t="shared" si="10"/>
        <v>1</v>
      </c>
      <c r="Z51">
        <f t="shared" si="2"/>
        <v>-3973431.9623047225</v>
      </c>
      <c r="AA51">
        <f t="shared" si="3"/>
        <v>-3369904.8636776875</v>
      </c>
      <c r="AB51">
        <f t="shared" si="4"/>
        <v>-665905.9651482231</v>
      </c>
      <c r="AC51">
        <f t="shared" si="5"/>
        <v>4851.775551031189</v>
      </c>
      <c r="AD51">
        <f t="shared" si="6"/>
        <v>342.49422169300209</v>
      </c>
      <c r="AE51">
        <f t="shared" si="7"/>
        <v>-73678.409186884877</v>
      </c>
      <c r="AF51">
        <f t="shared" si="8"/>
        <v>2852172.8747974108</v>
      </c>
    </row>
    <row r="52" spans="2:32" x14ac:dyDescent="0.25">
      <c r="B52" s="11" t="s">
        <v>89</v>
      </c>
      <c r="C52" s="34">
        <v>5.2102450650330472E-4</v>
      </c>
      <c r="D52" s="34">
        <v>1.5568259840494727E-2</v>
      </c>
      <c r="E52" s="34">
        <v>3.1813428270118752E-2</v>
      </c>
      <c r="F52" s="35">
        <v>1.171908262271055</v>
      </c>
      <c r="G52" s="35">
        <v>6.5439693311828355</v>
      </c>
      <c r="H52" s="35">
        <v>127.31785549590658</v>
      </c>
      <c r="I52" s="35">
        <v>28.864177703339756</v>
      </c>
      <c r="L52" s="51">
        <v>-12240.84738622662</v>
      </c>
      <c r="M52" s="43">
        <f t="shared" si="9"/>
        <v>12</v>
      </c>
      <c r="N52" s="44">
        <f t="shared" si="10"/>
        <v>0</v>
      </c>
      <c r="Z52">
        <f t="shared" si="2"/>
        <v>-8395147.4013660457</v>
      </c>
      <c r="AA52">
        <f t="shared" si="3"/>
        <v>-3009960.2983188378</v>
      </c>
      <c r="AB52">
        <f t="shared" si="4"/>
        <v>-497273.51888883859</v>
      </c>
      <c r="AC52">
        <f t="shared" si="5"/>
        <v>12655.512935175027</v>
      </c>
      <c r="AD52">
        <f t="shared" si="6"/>
        <v>-262.04868978932052</v>
      </c>
      <c r="AE52">
        <f t="shared" si="7"/>
        <v>63791.272381557275</v>
      </c>
      <c r="AF52">
        <f t="shared" si="8"/>
        <v>704265.07281732664</v>
      </c>
    </row>
    <row r="53" spans="2:32" x14ac:dyDescent="0.25">
      <c r="B53" s="11" t="s">
        <v>90</v>
      </c>
      <c r="C53" s="34">
        <v>1.1787098971148585E-3</v>
      </c>
      <c r="D53" s="34">
        <v>1.5626984277740213E-2</v>
      </c>
      <c r="E53" s="34">
        <v>3.2806503628883127E-2</v>
      </c>
      <c r="F53" s="35">
        <v>1.1726354005670681</v>
      </c>
      <c r="G53" s="35">
        <v>6.5465390014109737</v>
      </c>
      <c r="H53" s="35">
        <v>128.27691316466925</v>
      </c>
      <c r="I53" s="35">
        <v>28.407877311993808</v>
      </c>
      <c r="Z53">
        <f t="shared" si="2"/>
        <v>-2810626.872358012</v>
      </c>
      <c r="AA53">
        <f t="shared" si="3"/>
        <v>-719713.46176165086</v>
      </c>
      <c r="AB53">
        <f t="shared" si="4"/>
        <v>-202090.0285222313</v>
      </c>
      <c r="AC53">
        <f t="shared" si="5"/>
        <v>11834.214333029786</v>
      </c>
      <c r="AD53">
        <f t="shared" si="6"/>
        <v>-69.234276064219429</v>
      </c>
      <c r="AE53">
        <f t="shared" si="7"/>
        <v>104014.76025690747</v>
      </c>
      <c r="AF53">
        <f t="shared" si="8"/>
        <v>139776.43791045385</v>
      </c>
    </row>
    <row r="54" spans="2:32" x14ac:dyDescent="0.25">
      <c r="B54" s="11" t="s">
        <v>91</v>
      </c>
      <c r="C54" s="34">
        <v>2.3215306453697113E-3</v>
      </c>
      <c r="D54" s="34">
        <v>1.5172196035116979E-2</v>
      </c>
      <c r="E54" s="34">
        <v>3.4036583075839698E-2</v>
      </c>
      <c r="F54" s="35">
        <v>1.1705705525694063</v>
      </c>
      <c r="G54" s="35">
        <v>6.5471818219220941</v>
      </c>
      <c r="H54" s="35">
        <v>128.64985818338681</v>
      </c>
      <c r="I54" s="35">
        <v>26.87281066776244</v>
      </c>
      <c r="Z54">
        <f t="shared" si="2"/>
        <v>4329511.5289889788</v>
      </c>
      <c r="AA54">
        <f t="shared" si="3"/>
        <v>-2269520.7091956511</v>
      </c>
      <c r="AB54">
        <f t="shared" si="4"/>
        <v>-48201.705660249114</v>
      </c>
      <c r="AC54">
        <f t="shared" si="5"/>
        <v>6117.3368864002559</v>
      </c>
      <c r="AD54">
        <f t="shared" si="6"/>
        <v>-50.46576493716168</v>
      </c>
      <c r="AE54">
        <f t="shared" si="7"/>
        <v>202303.96141241866</v>
      </c>
      <c r="AF54">
        <f t="shared" si="8"/>
        <v>-706774.22500900319</v>
      </c>
    </row>
    <row r="55" spans="2:32" x14ac:dyDescent="0.25">
      <c r="B55" s="11" t="s">
        <v>92</v>
      </c>
      <c r="C55" s="34">
        <v>1.6546183896405278E-3</v>
      </c>
      <c r="D55" s="34">
        <v>1.6760588754136344E-2</v>
      </c>
      <c r="E55" s="34">
        <v>3.6406046230719975E-2</v>
      </c>
      <c r="F55" s="35">
        <v>1.1721548300817115</v>
      </c>
      <c r="G55" s="35">
        <v>6.5488873837328549</v>
      </c>
      <c r="H55" s="35">
        <v>127.87546953911225</v>
      </c>
      <c r="I55" s="35">
        <v>27.035667044206743</v>
      </c>
      <c r="Z55">
        <f t="shared" si="2"/>
        <v>59268.618404913017</v>
      </c>
      <c r="AA55">
        <f t="shared" si="3"/>
        <v>1743645.0288200006</v>
      </c>
      <c r="AB55">
        <f t="shared" si="4"/>
        <v>-321005.226864481</v>
      </c>
      <c r="AC55">
        <f t="shared" si="5"/>
        <v>17169.281265451729</v>
      </c>
      <c r="AD55">
        <f t="shared" si="6"/>
        <v>537.12758179092293</v>
      </c>
      <c r="AE55">
        <f t="shared" si="7"/>
        <v>99538.870525201753</v>
      </c>
      <c r="AF55">
        <f t="shared" si="8"/>
        <v>-364422.15978172806</v>
      </c>
    </row>
    <row r="56" spans="2:32" x14ac:dyDescent="0.25">
      <c r="B56" s="11" t="s">
        <v>93</v>
      </c>
      <c r="C56" s="34">
        <v>1.9878009762515809E-3</v>
      </c>
      <c r="D56" s="34">
        <v>1.6132013608974281E-2</v>
      </c>
      <c r="E56" s="34">
        <v>3.8207712568816415E-2</v>
      </c>
      <c r="F56" s="35">
        <v>1.1686307317056728</v>
      </c>
      <c r="G56" s="35">
        <v>6.5493218180040538</v>
      </c>
      <c r="H56" s="35">
        <v>127.16740148824643</v>
      </c>
      <c r="I56" s="35">
        <v>27.006608770193228</v>
      </c>
      <c r="Z56">
        <f t="shared" si="2"/>
        <v>638682.05493059545</v>
      </c>
      <c r="AA56">
        <f t="shared" si="3"/>
        <v>3145371.8417508365</v>
      </c>
      <c r="AB56">
        <f t="shared" si="4"/>
        <v>-355177.82412362704</v>
      </c>
      <c r="AC56">
        <f t="shared" si="5"/>
        <v>25939.261892687049</v>
      </c>
      <c r="AD56">
        <f t="shared" si="6"/>
        <v>685.58698930060848</v>
      </c>
      <c r="AE56">
        <f t="shared" si="7"/>
        <v>109542.30913734957</v>
      </c>
      <c r="AF56">
        <f t="shared" si="8"/>
        <v>-704673.7473402879</v>
      </c>
    </row>
    <row r="57" spans="2:32" x14ac:dyDescent="0.25">
      <c r="B57" s="11" t="s">
        <v>94</v>
      </c>
      <c r="C57" s="34">
        <v>2.1775489662823502E-3</v>
      </c>
      <c r="D57" s="34">
        <v>1.6631891389794179E-2</v>
      </c>
      <c r="E57" s="34">
        <v>4.0826798425669553E-2</v>
      </c>
      <c r="F57" s="35">
        <v>1.170059973180674</v>
      </c>
      <c r="G57" s="35">
        <v>6.5489480489943857</v>
      </c>
      <c r="H57" s="35">
        <v>128.2774043395541</v>
      </c>
      <c r="I57" s="35">
        <v>25.373148735815747</v>
      </c>
      <c r="Z57">
        <f t="shared" si="2"/>
        <v>291661.27594373852</v>
      </c>
      <c r="AA57">
        <f t="shared" si="3"/>
        <v>4051075.3315642695</v>
      </c>
      <c r="AB57">
        <f t="shared" si="4"/>
        <v>-162256.99974423929</v>
      </c>
      <c r="AC57">
        <f t="shared" si="5"/>
        <v>34128.513202058668</v>
      </c>
      <c r="AD57">
        <f t="shared" si="6"/>
        <v>812.70140301075003</v>
      </c>
      <c r="AE57">
        <f t="shared" si="7"/>
        <v>82353.38154183868</v>
      </c>
      <c r="AF57">
        <f t="shared" si="8"/>
        <v>-1793078.5694159851</v>
      </c>
    </row>
    <row r="58" spans="2:32" x14ac:dyDescent="0.25">
      <c r="B58" s="11" t="s">
        <v>95</v>
      </c>
      <c r="C58" s="34">
        <v>2.6031163750196498E-3</v>
      </c>
      <c r="D58" s="34">
        <v>1.5713695968990152E-2</v>
      </c>
      <c r="E58" s="34">
        <v>3.9729337824092874E-2</v>
      </c>
      <c r="F58" s="35">
        <v>1.1657551914966753</v>
      </c>
      <c r="G58" s="35">
        <v>6.5497067641226279</v>
      </c>
      <c r="H58" s="35">
        <v>128.54248469272369</v>
      </c>
      <c r="I58" s="35">
        <v>24.244750150255793</v>
      </c>
      <c r="Z58">
        <f t="shared" si="2"/>
        <v>-1010013.0707871699</v>
      </c>
      <c r="AA58">
        <f t="shared" si="3"/>
        <v>3758478.7807824137</v>
      </c>
      <c r="AB58">
        <f t="shared" si="4"/>
        <v>-266397.28247018578</v>
      </c>
      <c r="AC58">
        <f t="shared" si="5"/>
        <v>-7371.9083313510719</v>
      </c>
      <c r="AD58">
        <f t="shared" si="6"/>
        <v>753.15451827999027</v>
      </c>
      <c r="AE58">
        <f t="shared" si="7"/>
        <v>177338.31814562139</v>
      </c>
      <c r="AF58">
        <f t="shared" si="8"/>
        <v>-2186817.6401572265</v>
      </c>
    </row>
    <row r="59" spans="2:32" x14ac:dyDescent="0.25">
      <c r="B59" s="11" t="s">
        <v>96</v>
      </c>
      <c r="C59" s="34">
        <v>2.0455343033630793E-3</v>
      </c>
      <c r="D59" s="34">
        <v>1.5799809791371622E-2</v>
      </c>
      <c r="E59" s="34">
        <v>3.8394897261058041E-2</v>
      </c>
      <c r="F59" s="35">
        <v>1.1685452743082676</v>
      </c>
      <c r="G59" s="35">
        <v>6.5457629660506749</v>
      </c>
      <c r="H59" s="35">
        <v>129.23299424690612</v>
      </c>
      <c r="I59" s="35">
        <v>26.309734566997637</v>
      </c>
      <c r="Z59">
        <f t="shared" si="2"/>
        <v>-1928206.8198039818</v>
      </c>
      <c r="AA59">
        <f t="shared" si="3"/>
        <v>1176747.7830559651</v>
      </c>
      <c r="AB59">
        <f t="shared" si="4"/>
        <v>-536578.57182165002</v>
      </c>
      <c r="AC59">
        <f t="shared" si="5"/>
        <v>16829.448755989568</v>
      </c>
      <c r="AD59">
        <f t="shared" si="6"/>
        <v>434.52417112812043</v>
      </c>
      <c r="AE59">
        <f t="shared" si="7"/>
        <v>206090.88609080407</v>
      </c>
      <c r="AF59">
        <f t="shared" si="8"/>
        <v>-888111.28861946787</v>
      </c>
    </row>
    <row r="60" spans="2:32" x14ac:dyDescent="0.25">
      <c r="B60" s="11" t="s">
        <v>97</v>
      </c>
      <c r="C60" s="34">
        <v>1.4708894533439856E-3</v>
      </c>
      <c r="D60" s="34">
        <v>1.6413575432737935E-2</v>
      </c>
      <c r="E60" s="34">
        <v>3.7846141822590204E-2</v>
      </c>
      <c r="F60" s="35">
        <v>1.1705745378210324</v>
      </c>
      <c r="G60" s="35">
        <v>6.5440978361743545</v>
      </c>
      <c r="H60" s="35">
        <v>128.05859020076969</v>
      </c>
      <c r="I60" s="35">
        <v>25.966619718310959</v>
      </c>
      <c r="Z60">
        <f t="shared" si="2"/>
        <v>-9931108.7084838822</v>
      </c>
      <c r="AA60">
        <f t="shared" si="3"/>
        <v>2411484.2976175793</v>
      </c>
      <c r="AB60">
        <f t="shared" si="4"/>
        <v>-874691.93395890354</v>
      </c>
      <c r="AC60">
        <f t="shared" si="5"/>
        <v>38381.093554098945</v>
      </c>
      <c r="AD60">
        <f t="shared" si="6"/>
        <v>340.8073169270881</v>
      </c>
      <c r="AE60">
        <f t="shared" si="7"/>
        <v>173992.98099369224</v>
      </c>
      <c r="AF60">
        <f t="shared" si="8"/>
        <v>-1015168.764264704</v>
      </c>
    </row>
    <row r="61" spans="2:32" x14ac:dyDescent="0.25">
      <c r="B61" s="11" t="s">
        <v>98</v>
      </c>
      <c r="C61" s="34">
        <v>2.4277601840680925E-3</v>
      </c>
      <c r="D61" s="34">
        <v>1.6226744187073417E-2</v>
      </c>
      <c r="E61" s="34">
        <v>3.8528206043026168E-2</v>
      </c>
      <c r="F61" s="35">
        <v>1.170431116317769</v>
      </c>
      <c r="G61" s="35">
        <v>6.5432507840260543</v>
      </c>
      <c r="H61" s="35">
        <v>127.19686643301989</v>
      </c>
      <c r="I61" s="35">
        <v>25.277312721823797</v>
      </c>
      <c r="Z61">
        <f t="shared" si="2"/>
        <v>-7365328.4426141419</v>
      </c>
      <c r="AA61">
        <f t="shared" si="3"/>
        <v>1463916.510554383</v>
      </c>
      <c r="AB61">
        <f t="shared" si="4"/>
        <v>-504509.7879350906</v>
      </c>
      <c r="AC61">
        <f t="shared" si="5"/>
        <v>50638.697591072836</v>
      </c>
      <c r="AD61">
        <f t="shared" si="6"/>
        <v>180.31854372463181</v>
      </c>
      <c r="AE61">
        <f t="shared" si="7"/>
        <v>138005.77441970818</v>
      </c>
      <c r="AF61">
        <f t="shared" si="8"/>
        <v>-857608.26903952961</v>
      </c>
    </row>
    <row r="62" spans="2:32" x14ac:dyDescent="0.25">
      <c r="B62" s="11" t="s">
        <v>99</v>
      </c>
      <c r="C62" s="34">
        <v>2.9106146161267926E-3</v>
      </c>
      <c r="D62" s="34">
        <v>1.7365375949529908E-2</v>
      </c>
      <c r="E62" s="34">
        <v>3.7699973003835055E-2</v>
      </c>
      <c r="F62" s="35">
        <v>1.169184863476004</v>
      </c>
      <c r="G62" s="35">
        <v>6.5453619046628688</v>
      </c>
      <c r="H62" s="35">
        <v>126.23644144942257</v>
      </c>
      <c r="I62" s="35">
        <v>27.621192437440268</v>
      </c>
      <c r="Z62">
        <f t="shared" si="2"/>
        <v>-5623760.9802115383</v>
      </c>
      <c r="AA62">
        <f t="shared" si="3"/>
        <v>4262389.1825849116</v>
      </c>
      <c r="AB62">
        <f t="shared" si="4"/>
        <v>-814679.14371822972</v>
      </c>
      <c r="AC62">
        <f t="shared" si="5"/>
        <v>52027.694366918768</v>
      </c>
      <c r="AD62">
        <f t="shared" si="6"/>
        <v>304.32349276624643</v>
      </c>
      <c r="AE62">
        <f t="shared" si="7"/>
        <v>180776.36841856857</v>
      </c>
      <c r="AF62">
        <f t="shared" si="8"/>
        <v>1106150.1570340788</v>
      </c>
    </row>
    <row r="63" spans="2:32" x14ac:dyDescent="0.25">
      <c r="B63" s="11" t="s">
        <v>100</v>
      </c>
      <c r="C63" s="34">
        <v>1.9787251743851354E-3</v>
      </c>
      <c r="D63" s="34">
        <v>1.6056693818010146E-2</v>
      </c>
      <c r="E63" s="34">
        <v>3.5198772567298177E-2</v>
      </c>
      <c r="F63" s="35">
        <v>1.1700867763436444</v>
      </c>
      <c r="G63" s="35">
        <v>6.5469070115559909</v>
      </c>
      <c r="H63" s="35">
        <v>126.50979688023457</v>
      </c>
      <c r="I63" s="35">
        <v>28.156400176903183</v>
      </c>
      <c r="Z63">
        <f t="shared" si="2"/>
        <v>-11131468.588344395</v>
      </c>
      <c r="AA63">
        <f t="shared" si="3"/>
        <v>-276770.79411306645</v>
      </c>
      <c r="AB63">
        <f t="shared" si="4"/>
        <v>-766666.31501588994</v>
      </c>
      <c r="AC63">
        <f t="shared" si="5"/>
        <v>52460.257916029492</v>
      </c>
      <c r="AD63">
        <f t="shared" si="6"/>
        <v>-51.00189046100212</v>
      </c>
      <c r="AE63">
        <f t="shared" si="7"/>
        <v>298116.7806680348</v>
      </c>
      <c r="AF63">
        <f t="shared" si="8"/>
        <v>741390.49140108633</v>
      </c>
    </row>
    <row r="64" spans="2:32" x14ac:dyDescent="0.25">
      <c r="B64" s="11" t="s">
        <v>101</v>
      </c>
      <c r="C64" s="34">
        <v>1.0891808801363478E-3</v>
      </c>
      <c r="D64" s="34">
        <v>1.6527227936555176E-2</v>
      </c>
      <c r="E64" s="34">
        <v>3.4607177498893846E-2</v>
      </c>
      <c r="F64" s="35">
        <v>1.1692540564356704</v>
      </c>
      <c r="G64" s="35">
        <v>6.5474500915583045</v>
      </c>
      <c r="H64" s="35">
        <v>125.24719933704677</v>
      </c>
      <c r="I64" s="35">
        <v>28.143827400934104</v>
      </c>
      <c r="Z64">
        <f t="shared" si="2"/>
        <v>-14838962.648020009</v>
      </c>
      <c r="AA64">
        <f t="shared" si="3"/>
        <v>-920308.74762550893</v>
      </c>
      <c r="AB64">
        <f t="shared" si="4"/>
        <v>-876642.59289243398</v>
      </c>
      <c r="AC64">
        <f t="shared" si="5"/>
        <v>37280.516965750801</v>
      </c>
      <c r="AD64">
        <f t="shared" si="6"/>
        <v>129.00758508112526</v>
      </c>
      <c r="AE64">
        <f t="shared" si="7"/>
        <v>102757.62081099422</v>
      </c>
      <c r="AF64">
        <f t="shared" si="8"/>
        <v>222575.63181325377</v>
      </c>
    </row>
    <row r="65" spans="2:32" x14ac:dyDescent="0.25">
      <c r="B65" s="11" t="s">
        <v>102</v>
      </c>
      <c r="C65" s="34">
        <v>1.6377482029028437E-3</v>
      </c>
      <c r="D65" s="34">
        <v>1.5719534301862764E-2</v>
      </c>
      <c r="E65" s="34">
        <v>4.0205990438319988E-2</v>
      </c>
      <c r="F65" s="35">
        <v>1.168462375580283</v>
      </c>
      <c r="G65" s="35">
        <v>6.5460326994245515</v>
      </c>
      <c r="H65" s="35">
        <v>126.18868687950281</v>
      </c>
      <c r="I65" s="35">
        <v>27.680224736792049</v>
      </c>
      <c r="Z65">
        <f t="shared" si="2"/>
        <v>-9649389.3536007944</v>
      </c>
      <c r="AA65">
        <f t="shared" si="3"/>
        <v>-2628953.7775906017</v>
      </c>
      <c r="AB65">
        <f t="shared" si="4"/>
        <v>-577554.51552251331</v>
      </c>
      <c r="AC65">
        <f t="shared" si="5"/>
        <v>50597.163822849259</v>
      </c>
      <c r="AD65">
        <f t="shared" si="6"/>
        <v>624.82465369557622</v>
      </c>
      <c r="AE65">
        <f t="shared" si="7"/>
        <v>255738.66977830394</v>
      </c>
      <c r="AF65">
        <f t="shared" si="8"/>
        <v>257111.20184058137</v>
      </c>
    </row>
    <row r="66" spans="2:32" x14ac:dyDescent="0.25">
      <c r="B66" s="11" t="s">
        <v>103</v>
      </c>
      <c r="C66" s="34">
        <v>1.8060068696456842E-3</v>
      </c>
      <c r="D66" s="34">
        <v>1.4254049169086735E-2</v>
      </c>
      <c r="E66" s="34">
        <v>4.2412179669336053E-2</v>
      </c>
      <c r="F66" s="35">
        <v>1.1630778973131011</v>
      </c>
      <c r="G66" s="35">
        <v>6.5456783103322405</v>
      </c>
      <c r="H66" s="35">
        <v>125.32382345027617</v>
      </c>
      <c r="I66" s="35">
        <v>28.279978658920907</v>
      </c>
      <c r="Z66">
        <f t="shared" si="2"/>
        <v>-7501592.4062719913</v>
      </c>
      <c r="AA66">
        <f t="shared" si="3"/>
        <v>-4672067.331715377</v>
      </c>
      <c r="AB66">
        <f t="shared" si="4"/>
        <v>-360048.45682540315</v>
      </c>
      <c r="AC66">
        <f t="shared" si="5"/>
        <v>28443.064708116763</v>
      </c>
      <c r="AD66">
        <f t="shared" si="6"/>
        <v>314.89176716503437</v>
      </c>
      <c r="AE66">
        <f t="shared" si="7"/>
        <v>248263.52732561348</v>
      </c>
      <c r="AF66">
        <f t="shared" si="8"/>
        <v>-50222.88689916952</v>
      </c>
    </row>
    <row r="67" spans="2:32" x14ac:dyDescent="0.25">
      <c r="B67" s="11" t="s">
        <v>104</v>
      </c>
      <c r="C67" s="34">
        <v>2.094530662131798E-3</v>
      </c>
      <c r="D67" s="34">
        <v>1.421317087001342E-2</v>
      </c>
      <c r="E67" s="34">
        <v>4.2747538322471842E-2</v>
      </c>
      <c r="F67" s="35">
        <v>1.1627560820133462</v>
      </c>
      <c r="G67" s="35">
        <v>6.5446296919120588</v>
      </c>
      <c r="H67" s="35">
        <v>126.8742644469199</v>
      </c>
      <c r="I67" s="35">
        <v>28.656436175368381</v>
      </c>
      <c r="Z67">
        <f t="shared" si="2"/>
        <v>-3725034.4260402475</v>
      </c>
      <c r="AA67">
        <f t="shared" si="3"/>
        <v>-2594875.3379421844</v>
      </c>
      <c r="AB67">
        <f t="shared" si="4"/>
        <v>45576.711066231815</v>
      </c>
      <c r="AC67">
        <f t="shared" si="5"/>
        <v>35619.810380017712</v>
      </c>
      <c r="AD67">
        <f t="shared" si="6"/>
        <v>489.85876550003832</v>
      </c>
      <c r="AE67">
        <f t="shared" si="7"/>
        <v>269717.37116652436</v>
      </c>
      <c r="AF67">
        <f t="shared" si="8"/>
        <v>469635.64177667414</v>
      </c>
    </row>
    <row r="68" spans="2:32" x14ac:dyDescent="0.25">
      <c r="B68" s="11" t="s">
        <v>105</v>
      </c>
      <c r="C68" s="34">
        <v>2.8906059364478083E-3</v>
      </c>
      <c r="D68" s="34">
        <v>1.3469672097252191E-2</v>
      </c>
      <c r="E68" s="34">
        <v>4.2882852862869261E-2</v>
      </c>
      <c r="F68" s="35">
        <v>1.1673390823715539</v>
      </c>
      <c r="G68" s="35">
        <v>6.5457041573870578</v>
      </c>
      <c r="H68" s="35">
        <v>125.55246648879</v>
      </c>
      <c r="I68" s="35">
        <v>28.182830612345903</v>
      </c>
      <c r="Z68">
        <f t="shared" si="2"/>
        <v>-3387600.2509258823</v>
      </c>
      <c r="AA68">
        <f t="shared" si="3"/>
        <v>-7109086.3412528466</v>
      </c>
      <c r="AB68">
        <f t="shared" si="4"/>
        <v>-122833.05593671784</v>
      </c>
      <c r="AC68">
        <f t="shared" si="5"/>
        <v>63672.129381628576</v>
      </c>
      <c r="AD68">
        <f t="shared" si="6"/>
        <v>732.38816557493715</v>
      </c>
      <c r="AE68">
        <f t="shared" si="7"/>
        <v>171785.92237116912</v>
      </c>
      <c r="AF68">
        <f t="shared" si="8"/>
        <v>23903.979335826876</v>
      </c>
    </row>
    <row r="69" spans="2:32" x14ac:dyDescent="0.25">
      <c r="B69" s="11" t="s">
        <v>106</v>
      </c>
      <c r="C69" s="34">
        <v>2.5943780252925368E-3</v>
      </c>
      <c r="D69" s="34">
        <v>1.5097224977086042E-2</v>
      </c>
      <c r="E69" s="34">
        <v>4.4746721048577735E-2</v>
      </c>
      <c r="F69" s="35">
        <v>1.1649368253227372</v>
      </c>
      <c r="G69" s="35">
        <v>6.5434545000112827</v>
      </c>
      <c r="H69" s="35">
        <v>125.75265212456482</v>
      </c>
      <c r="I69" s="35">
        <v>27.892599229294699</v>
      </c>
      <c r="Z69">
        <f t="shared" si="2"/>
        <v>-3952174.208534719</v>
      </c>
      <c r="AA69">
        <f t="shared" si="3"/>
        <v>-3597581.5655932478</v>
      </c>
      <c r="AB69">
        <f t="shared" si="4"/>
        <v>360815.20133427222</v>
      </c>
      <c r="AC69">
        <f t="shared" si="5"/>
        <v>45585.939612368245</v>
      </c>
      <c r="AD69">
        <f t="shared" si="6"/>
        <v>937.42142693508583</v>
      </c>
      <c r="AE69">
        <f t="shared" si="7"/>
        <v>220188.4751753186</v>
      </c>
      <c r="AF69">
        <f t="shared" si="8"/>
        <v>-1191122.9994887956</v>
      </c>
    </row>
    <row r="70" spans="2:32" x14ac:dyDescent="0.25">
      <c r="B70" s="11" t="s">
        <v>107</v>
      </c>
      <c r="C70" s="34">
        <v>4.297674739273242E-3</v>
      </c>
      <c r="D70" s="34">
        <v>1.4973783259946E-2</v>
      </c>
      <c r="E70" s="34">
        <v>4.8200429758483508E-2</v>
      </c>
      <c r="F70" s="35">
        <v>1.1623633205072745</v>
      </c>
      <c r="G70" s="35">
        <v>6.5422875759723604</v>
      </c>
      <c r="H70" s="35">
        <v>125.13473668276315</v>
      </c>
      <c r="I70" s="35">
        <v>27.767844092141626</v>
      </c>
      <c r="Z70">
        <f t="shared" si="2"/>
        <v>1862736.6425009228</v>
      </c>
      <c r="AA70">
        <f t="shared" si="3"/>
        <v>-3861534.8606164516</v>
      </c>
      <c r="AB70">
        <f t="shared" si="4"/>
        <v>663907.15717099793</v>
      </c>
      <c r="AC70">
        <f t="shared" si="5"/>
        <v>37157.993426461442</v>
      </c>
      <c r="AD70">
        <f t="shared" si="6"/>
        <v>706.03139226504322</v>
      </c>
      <c r="AE70">
        <f t="shared" si="7"/>
        <v>137867.96558483507</v>
      </c>
      <c r="AF70">
        <f t="shared" si="8"/>
        <v>-1147629.7650727492</v>
      </c>
    </row>
    <row r="71" spans="2:32" x14ac:dyDescent="0.25">
      <c r="B71" s="11" t="s">
        <v>108</v>
      </c>
      <c r="C71" s="34">
        <v>4.5242231952756689E-3</v>
      </c>
      <c r="D71" s="34">
        <v>1.5352703441463165E-2</v>
      </c>
      <c r="E71" s="34">
        <v>4.4500411122262482E-2</v>
      </c>
      <c r="F71" s="35">
        <v>1.1596230581268263</v>
      </c>
      <c r="G71" s="35">
        <v>6.5422929884118641</v>
      </c>
      <c r="H71" s="35">
        <v>124.88243345208255</v>
      </c>
      <c r="I71" s="35">
        <v>26.742804248114847</v>
      </c>
      <c r="Z71">
        <f t="shared" si="2"/>
        <v>1694482.9179952769</v>
      </c>
      <c r="AA71">
        <f t="shared" si="3"/>
        <v>-6326627.9550769785</v>
      </c>
      <c r="AB71">
        <f t="shared" si="4"/>
        <v>-124184.45465880353</v>
      </c>
      <c r="AC71">
        <f t="shared" si="5"/>
        <v>14533.261587291237</v>
      </c>
      <c r="AD71">
        <f t="shared" si="6"/>
        <v>884.09975229472911</v>
      </c>
      <c r="AE71">
        <f t="shared" si="7"/>
        <v>122003.98500617825</v>
      </c>
      <c r="AF71">
        <f t="shared" si="8"/>
        <v>-1494337.2322480027</v>
      </c>
    </row>
    <row r="72" spans="2:32" x14ac:dyDescent="0.25">
      <c r="B72" s="11" t="s">
        <v>109</v>
      </c>
      <c r="C72" s="34">
        <v>4.5113588287910384E-3</v>
      </c>
      <c r="D72" s="34">
        <v>1.4820489139136092E-2</v>
      </c>
      <c r="E72" s="34">
        <v>4.7343851153306915E-2</v>
      </c>
      <c r="F72" s="35">
        <v>1.1580949779472585</v>
      </c>
      <c r="G72" s="35">
        <v>6.5437450748257575</v>
      </c>
      <c r="H72" s="35">
        <v>123.24448578997189</v>
      </c>
      <c r="I72" s="35">
        <v>25.797784259516281</v>
      </c>
      <c r="Z72">
        <f t="shared" si="2"/>
        <v>2917406.6772956182</v>
      </c>
      <c r="AA72">
        <f t="shared" si="3"/>
        <v>-5245494.3130513364</v>
      </c>
      <c r="AB72">
        <f t="shared" si="4"/>
        <v>162490.78944191494</v>
      </c>
      <c r="AC72">
        <f t="shared" si="5"/>
        <v>16844.458734266631</v>
      </c>
      <c r="AD72">
        <f t="shared" si="6"/>
        <v>1247.7777244049871</v>
      </c>
      <c r="AE72">
        <f t="shared" si="7"/>
        <v>39956.461992009856</v>
      </c>
      <c r="AF72">
        <f t="shared" si="8"/>
        <v>-1844665.6444408325</v>
      </c>
    </row>
    <row r="73" spans="2:32" x14ac:dyDescent="0.25">
      <c r="B73" s="11" t="s">
        <v>110</v>
      </c>
      <c r="C73" s="34">
        <v>5.1471802321205167E-3</v>
      </c>
      <c r="D73" s="34">
        <v>1.6221941596490434E-2</v>
      </c>
      <c r="E73" s="34">
        <v>4.4274292151085463E-2</v>
      </c>
      <c r="F73" s="35">
        <v>1.1588969449146718</v>
      </c>
      <c r="G73" s="35">
        <v>6.5471781199058938</v>
      </c>
      <c r="H73" s="35">
        <v>121.6400217223449</v>
      </c>
      <c r="I73" s="35">
        <v>26.882867732737761</v>
      </c>
      <c r="Z73">
        <f t="shared" ref="Z73:Z136" si="11">(C73-C83)*100*C$5</f>
        <v>4645233.0407867953</v>
      </c>
      <c r="AA73">
        <f t="shared" ref="AA73:AA136" si="12">(D73-D83)*100*D$5</f>
        <v>-2227044.7582330597</v>
      </c>
      <c r="AB73">
        <f t="shared" ref="AB73:AB136" si="13">(E73-E83)*100*E$5</f>
        <v>134192.57141905502</v>
      </c>
      <c r="AC73">
        <f t="shared" ref="AC73:AC136" si="14">(F73/F83-1)*F$5</f>
        <v>38435.158867429738</v>
      </c>
      <c r="AD73">
        <f t="shared" ref="AD73:AD136" si="15">(G73/G83-1)*G$5</f>
        <v>1814.9269608301247</v>
      </c>
      <c r="AE73">
        <f t="shared" ref="AE73:AE136" si="16">(H73/H83-1)*H$5</f>
        <v>-78917.778999472735</v>
      </c>
      <c r="AF73">
        <f t="shared" ref="AF73:AF136" si="17">(I73/I83-1)*I$5</f>
        <v>-545195.83549974335</v>
      </c>
    </row>
    <row r="74" spans="2:32" x14ac:dyDescent="0.25">
      <c r="B74" s="11" t="s">
        <v>111</v>
      </c>
      <c r="C74" s="34">
        <v>5.3129349949254615E-3</v>
      </c>
      <c r="D74" s="34">
        <v>1.7076704179337366E-2</v>
      </c>
      <c r="E74" s="34">
        <v>4.4984556632360083E-2</v>
      </c>
      <c r="F74" s="35">
        <v>1.1612856898595785</v>
      </c>
      <c r="G74" s="35">
        <v>6.5467643753431553</v>
      </c>
      <c r="H74" s="35">
        <v>123.54238914054208</v>
      </c>
      <c r="I74" s="35">
        <v>27.749174688366661</v>
      </c>
      <c r="Z74">
        <f t="shared" si="11"/>
        <v>4346987.2400599588</v>
      </c>
      <c r="AA74">
        <f t="shared" si="12"/>
        <v>-2113914.0433749808</v>
      </c>
      <c r="AB74">
        <f t="shared" si="13"/>
        <v>265623.5535813134</v>
      </c>
      <c r="AC74">
        <f t="shared" si="14"/>
        <v>59769.326929050549</v>
      </c>
      <c r="AD74">
        <f t="shared" si="15"/>
        <v>1537.7775925409508</v>
      </c>
      <c r="AE74">
        <f t="shared" si="16"/>
        <v>58118.368248533057</v>
      </c>
      <c r="AF74">
        <f t="shared" si="17"/>
        <v>552805.69174684118</v>
      </c>
    </row>
    <row r="75" spans="2:32" x14ac:dyDescent="0.25">
      <c r="B75" s="11" t="s">
        <v>112</v>
      </c>
      <c r="C75" s="34">
        <v>4.3843450475894129E-3</v>
      </c>
      <c r="D75" s="34">
        <v>1.7289168023030373E-2</v>
      </c>
      <c r="E75" s="34">
        <v>4.7042872682482119E-2</v>
      </c>
      <c r="F75" s="35">
        <v>1.1576812654247854</v>
      </c>
      <c r="G75" s="35">
        <v>6.5427136132278934</v>
      </c>
      <c r="H75" s="35">
        <v>121.99884046965049</v>
      </c>
      <c r="I75" s="35">
        <v>27.23281955143085</v>
      </c>
      <c r="Z75">
        <f t="shared" si="11"/>
        <v>-439403.98121804162</v>
      </c>
      <c r="AA75">
        <f t="shared" si="12"/>
        <v>-1523533.3469672257</v>
      </c>
      <c r="AB75">
        <f t="shared" si="13"/>
        <v>435504.23033732473</v>
      </c>
      <c r="AC75">
        <f t="shared" si="14"/>
        <v>46846.070548294912</v>
      </c>
      <c r="AD75">
        <f t="shared" si="15"/>
        <v>1061.2053351398606</v>
      </c>
      <c r="AE75">
        <f t="shared" si="16"/>
        <v>-28148.45827575419</v>
      </c>
      <c r="AF75">
        <f t="shared" si="17"/>
        <v>831741.17937155033</v>
      </c>
    </row>
    <row r="76" spans="2:32" x14ac:dyDescent="0.25">
      <c r="B76" s="11" t="s">
        <v>113</v>
      </c>
      <c r="C76" s="34">
        <v>3.9412559800469336E-3</v>
      </c>
      <c r="D76" s="34">
        <v>1.7043536947052546E-2</v>
      </c>
      <c r="E76" s="34">
        <v>4.6674303564741074E-2</v>
      </c>
      <c r="F76" s="35">
        <v>1.1570207818338054</v>
      </c>
      <c r="G76" s="35">
        <v>6.5440052661522259</v>
      </c>
      <c r="H76" s="35">
        <v>121.28039716290633</v>
      </c>
      <c r="I76" s="35">
        <v>28.371025338328007</v>
      </c>
      <c r="Z76">
        <f t="shared" si="11"/>
        <v>-3378097.8795058969</v>
      </c>
      <c r="AA76">
        <f t="shared" si="12"/>
        <v>-3566899.4783932376</v>
      </c>
      <c r="AB76">
        <f t="shared" si="13"/>
        <v>129921.25415877113</v>
      </c>
      <c r="AC76">
        <f t="shared" si="14"/>
        <v>59942.582840242976</v>
      </c>
      <c r="AD76">
        <f t="shared" si="15"/>
        <v>1771.514976434559</v>
      </c>
      <c r="AE76">
        <f t="shared" si="16"/>
        <v>-53738.272865409628</v>
      </c>
      <c r="AF76">
        <f t="shared" si="17"/>
        <v>2378609.9070467772</v>
      </c>
    </row>
    <row r="77" spans="2:32" x14ac:dyDescent="0.25">
      <c r="B77" s="11" t="s">
        <v>114</v>
      </c>
      <c r="C77" s="34">
        <v>3.1548223993589936E-3</v>
      </c>
      <c r="D77" s="34">
        <v>1.576245784013014E-2</v>
      </c>
      <c r="E77" s="34">
        <v>4.2208017639555666E-2</v>
      </c>
      <c r="F77" s="35">
        <v>1.1551826875214231</v>
      </c>
      <c r="G77" s="35">
        <v>6.5420278210737175</v>
      </c>
      <c r="H77" s="35">
        <v>122.4394417935718</v>
      </c>
      <c r="I77" s="35">
        <v>27.821545319802368</v>
      </c>
      <c r="Z77">
        <f t="shared" si="11"/>
        <v>-6960427.3970429124</v>
      </c>
      <c r="AA77">
        <f t="shared" si="12"/>
        <v>-6030865.7396648619</v>
      </c>
      <c r="AB77">
        <f t="shared" si="13"/>
        <v>-747564.82983492769</v>
      </c>
      <c r="AC77">
        <f t="shared" si="14"/>
        <v>65267.771349611205</v>
      </c>
      <c r="AD77">
        <f t="shared" si="15"/>
        <v>1501.0034715012746</v>
      </c>
      <c r="AE77">
        <f t="shared" si="16"/>
        <v>-50929.264149645875</v>
      </c>
      <c r="AF77">
        <f t="shared" si="17"/>
        <v>1522377.6788034798</v>
      </c>
    </row>
    <row r="78" spans="2:32" x14ac:dyDescent="0.25">
      <c r="B78" s="11" t="s">
        <v>115</v>
      </c>
      <c r="C78" s="34">
        <v>3.8548505968397546E-3</v>
      </c>
      <c r="D78" s="34">
        <v>1.771419771160106E-2</v>
      </c>
      <c r="E78" s="34">
        <v>4.4336906318533369E-2</v>
      </c>
      <c r="F78" s="35">
        <v>1.1538172758921883</v>
      </c>
      <c r="G78" s="35">
        <v>6.5418142255783618</v>
      </c>
      <c r="H78" s="35">
        <v>122.72137577918492</v>
      </c>
      <c r="I78" s="35">
        <v>28.139849328978872</v>
      </c>
      <c r="Z78">
        <f t="shared" si="11"/>
        <v>-6247924.8990979288</v>
      </c>
      <c r="AA78">
        <f t="shared" si="12"/>
        <v>-24925.460515466541</v>
      </c>
      <c r="AB78">
        <f t="shared" si="13"/>
        <v>-639188.61584992544</v>
      </c>
      <c r="AC78">
        <f t="shared" si="14"/>
        <v>65648.859617974493</v>
      </c>
      <c r="AD78">
        <f t="shared" si="15"/>
        <v>1105.498350464602</v>
      </c>
      <c r="AE78">
        <f t="shared" si="16"/>
        <v>-76265.165044036185</v>
      </c>
      <c r="AF78">
        <f t="shared" si="17"/>
        <v>2041528.5010360305</v>
      </c>
    </row>
    <row r="79" spans="2:32" x14ac:dyDescent="0.25">
      <c r="B79" s="11" t="s">
        <v>116</v>
      </c>
      <c r="C79" s="34">
        <v>3.7193227044874338E-3</v>
      </c>
      <c r="D79" s="34">
        <v>1.7245184134124326E-2</v>
      </c>
      <c r="E79" s="34">
        <v>4.0475520707958269E-2</v>
      </c>
      <c r="F79" s="35">
        <v>1.1552439435418453</v>
      </c>
      <c r="G79" s="35">
        <v>6.5384781145373774</v>
      </c>
      <c r="H79" s="35">
        <v>122.14103116853302</v>
      </c>
      <c r="I79" s="35">
        <v>30.190402939637867</v>
      </c>
      <c r="Z79">
        <f t="shared" si="11"/>
        <v>-5991795.9468271248</v>
      </c>
      <c r="AA79">
        <f t="shared" si="12"/>
        <v>-3821668.1617020257</v>
      </c>
      <c r="AB79">
        <f t="shared" si="13"/>
        <v>-808414.53016421432</v>
      </c>
      <c r="AC79">
        <f t="shared" si="14"/>
        <v>70957.719960831266</v>
      </c>
      <c r="AD79">
        <f t="shared" si="15"/>
        <v>359.0366955721326</v>
      </c>
      <c r="AE79">
        <f t="shared" si="16"/>
        <v>-136520.50209036432</v>
      </c>
      <c r="AF79">
        <f t="shared" si="17"/>
        <v>5302323.006412047</v>
      </c>
    </row>
    <row r="80" spans="2:32" x14ac:dyDescent="0.25">
      <c r="B80" s="11" t="s">
        <v>117</v>
      </c>
      <c r="C80" s="34">
        <v>3.7674664123736835E-3</v>
      </c>
      <c r="D80" s="34">
        <v>1.7279337425391558E-2</v>
      </c>
      <c r="E80" s="34">
        <v>4.0341336057990021E-2</v>
      </c>
      <c r="F80" s="35">
        <v>1.1544677708098039</v>
      </c>
      <c r="G80" s="35">
        <v>6.5385395099960615</v>
      </c>
      <c r="H80" s="35">
        <v>122.86005787845315</v>
      </c>
      <c r="I80" s="35">
        <v>29.965232678372409</v>
      </c>
      <c r="Z80">
        <f t="shared" si="11"/>
        <v>-5574310.2780765016</v>
      </c>
      <c r="AA80">
        <f t="shared" si="12"/>
        <v>-5572212.1242244225</v>
      </c>
      <c r="AB80">
        <f t="shared" si="13"/>
        <v>-755015.19162319007</v>
      </c>
      <c r="AC80">
        <f t="shared" si="14"/>
        <v>52543.174596108161</v>
      </c>
      <c r="AD80">
        <f t="shared" si="15"/>
        <v>28.066401335209605</v>
      </c>
      <c r="AE80">
        <f t="shared" si="16"/>
        <v>-94346.090233095092</v>
      </c>
      <c r="AF80">
        <f t="shared" si="17"/>
        <v>5563822.5044350149</v>
      </c>
    </row>
    <row r="81" spans="2:32" x14ac:dyDescent="0.25">
      <c r="B81" s="11" t="s">
        <v>118</v>
      </c>
      <c r="C81" s="34">
        <v>4.0419065153912163E-3</v>
      </c>
      <c r="D81" s="34">
        <v>1.9130057255827924E-2</v>
      </c>
      <c r="E81" s="34">
        <v>4.5970461949048261E-2</v>
      </c>
      <c r="F81" s="35">
        <v>1.1565294301684526</v>
      </c>
      <c r="G81" s="35">
        <v>6.5376002959146948</v>
      </c>
      <c r="H81" s="35">
        <v>122.86934180771455</v>
      </c>
      <c r="I81" s="35">
        <v>29.56591091532351</v>
      </c>
      <c r="Z81">
        <f t="shared" si="11"/>
        <v>-7196550.2936833007</v>
      </c>
      <c r="AA81">
        <f t="shared" si="12"/>
        <v>-670068.00072752032</v>
      </c>
      <c r="AB81">
        <f t="shared" si="13"/>
        <v>-204507.02679466957</v>
      </c>
      <c r="AC81">
        <f t="shared" si="14"/>
        <v>71174.639138769591</v>
      </c>
      <c r="AD81">
        <f t="shared" si="15"/>
        <v>11.23671368642009</v>
      </c>
      <c r="AE81">
        <f t="shared" si="16"/>
        <v>-160793.13009770378</v>
      </c>
      <c r="AF81">
        <f t="shared" si="17"/>
        <v>5675542.3323924402</v>
      </c>
    </row>
    <row r="82" spans="2:32" x14ac:dyDescent="0.25">
      <c r="B82" s="11" t="s">
        <v>119</v>
      </c>
      <c r="C82" s="34">
        <v>3.6809498069457812E-3</v>
      </c>
      <c r="D82" s="34">
        <v>1.7952345175610111E-2</v>
      </c>
      <c r="E82" s="34">
        <v>4.5420343738305134E-2</v>
      </c>
      <c r="F82" s="35">
        <v>1.1545156196168787</v>
      </c>
      <c r="G82" s="35">
        <v>6.5371225085176246</v>
      </c>
      <c r="H82" s="35">
        <v>122.58671221629098</v>
      </c>
      <c r="I82" s="35">
        <v>29.244894070006396</v>
      </c>
      <c r="Z82">
        <f t="shared" si="11"/>
        <v>-10805479.581432225</v>
      </c>
      <c r="AA82">
        <f t="shared" si="12"/>
        <v>-997721.23554841487</v>
      </c>
      <c r="AB82">
        <f t="shared" si="13"/>
        <v>-346393.08732958551</v>
      </c>
      <c r="AC82">
        <f t="shared" si="14"/>
        <v>63614.388820451342</v>
      </c>
      <c r="AD82">
        <f t="shared" si="15"/>
        <v>-90.357638072836835</v>
      </c>
      <c r="AE82">
        <f t="shared" si="16"/>
        <v>-146450.04132464025</v>
      </c>
      <c r="AF82">
        <f t="shared" si="17"/>
        <v>4554597.1684054881</v>
      </c>
    </row>
    <row r="83" spans="2:32" x14ac:dyDescent="0.25">
      <c r="B83" s="11" t="s">
        <v>120</v>
      </c>
      <c r="C83" s="34">
        <v>3.8249636705204003E-3</v>
      </c>
      <c r="D83" s="34">
        <v>1.7551612958866338E-2</v>
      </c>
      <c r="E83" s="34">
        <v>4.2685768844323034E-2</v>
      </c>
      <c r="F83" s="35">
        <v>1.1507562714360571</v>
      </c>
      <c r="G83" s="35">
        <v>6.5375447931197197</v>
      </c>
      <c r="H83" s="35">
        <v>122.94296204559811</v>
      </c>
      <c r="I83" s="35">
        <v>27.853187407504858</v>
      </c>
      <c r="Z83">
        <f t="shared" si="11"/>
        <v>-7202163.0066294465</v>
      </c>
      <c r="AA83">
        <f t="shared" si="12"/>
        <v>-1623644.0070246905</v>
      </c>
      <c r="AB83">
        <f t="shared" si="13"/>
        <v>-1014108.5603403494</v>
      </c>
      <c r="AC83">
        <f t="shared" si="14"/>
        <v>57250.226406623544</v>
      </c>
      <c r="AD83">
        <f t="shared" si="15"/>
        <v>-175.84032229119231</v>
      </c>
      <c r="AE83">
        <f t="shared" si="16"/>
        <v>-106699.92936000969</v>
      </c>
      <c r="AF83">
        <f t="shared" si="17"/>
        <v>4089636.3943040045</v>
      </c>
    </row>
    <row r="84" spans="2:32" x14ac:dyDescent="0.25">
      <c r="B84" s="11" t="s">
        <v>121</v>
      </c>
      <c r="C84" s="34">
        <v>4.0756109529656338E-3</v>
      </c>
      <c r="D84" s="34">
        <v>1.8338830122522302E-2</v>
      </c>
      <c r="E84" s="34">
        <v>4.1840200717371934E-2</v>
      </c>
      <c r="F84" s="35">
        <v>1.1486495559708163</v>
      </c>
      <c r="G84" s="35">
        <v>6.5386007923113851</v>
      </c>
      <c r="H84" s="35">
        <v>122.5856379701607</v>
      </c>
      <c r="I84" s="35">
        <v>26.802427461625836</v>
      </c>
      <c r="Z84">
        <f t="shared" si="11"/>
        <v>-4785288.8377628829</v>
      </c>
      <c r="AA84">
        <f t="shared" si="12"/>
        <v>-1346571.0433246449</v>
      </c>
      <c r="AB84">
        <f t="shared" si="13"/>
        <v>-893425.4432240593</v>
      </c>
      <c r="AC84">
        <f t="shared" si="14"/>
        <v>48805.908529602086</v>
      </c>
      <c r="AD84">
        <f t="shared" si="15"/>
        <v>-271.33772050939956</v>
      </c>
      <c r="AE84">
        <f t="shared" si="16"/>
        <v>-178687.76065059597</v>
      </c>
      <c r="AF84">
        <f t="shared" si="17"/>
        <v>3484089.6751538618</v>
      </c>
    </row>
    <row r="85" spans="2:32" x14ac:dyDescent="0.25">
      <c r="B85" s="11" t="s">
        <v>122</v>
      </c>
      <c r="C85" s="34">
        <v>4.5094167535938796E-3</v>
      </c>
      <c r="D85" s="34">
        <v>1.8198803383342711E-2</v>
      </c>
      <c r="E85" s="34">
        <v>4.1887530529270807E-2</v>
      </c>
      <c r="F85" s="35">
        <v>1.1477847586509946</v>
      </c>
      <c r="G85" s="35">
        <v>6.5370813132813179</v>
      </c>
      <c r="H85" s="35">
        <v>122.46175529661386</v>
      </c>
      <c r="I85" s="35">
        <v>25.858526399677093</v>
      </c>
      <c r="Z85">
        <f t="shared" si="11"/>
        <v>-4734408.7143767299</v>
      </c>
      <c r="AA85">
        <f t="shared" si="12"/>
        <v>-2007968.8017364417</v>
      </c>
      <c r="AB85">
        <f t="shared" si="13"/>
        <v>-866493.54244039662</v>
      </c>
      <c r="AC85">
        <f t="shared" si="14"/>
        <v>35119.069945689895</v>
      </c>
      <c r="AD85">
        <f t="shared" si="15"/>
        <v>-481.33264249205553</v>
      </c>
      <c r="AE85">
        <f t="shared" si="16"/>
        <v>-203663.10557641197</v>
      </c>
      <c r="AF85">
        <f t="shared" si="17"/>
        <v>2842680.7860037186</v>
      </c>
    </row>
    <row r="86" spans="2:32" x14ac:dyDescent="0.25">
      <c r="B86" s="11" t="s">
        <v>123</v>
      </c>
      <c r="C86" s="34">
        <v>4.9027958906974435E-3</v>
      </c>
      <c r="D86" s="34">
        <v>1.9173177167061409E-2</v>
      </c>
      <c r="E86" s="34">
        <v>4.5136342572619365E-2</v>
      </c>
      <c r="F86" s="35">
        <v>1.1443949589449629</v>
      </c>
      <c r="G86" s="35">
        <v>6.5346065888691918</v>
      </c>
      <c r="H86" s="35">
        <v>122.1619853957326</v>
      </c>
      <c r="I86" s="35">
        <v>24.627872754220135</v>
      </c>
      <c r="Z86">
        <f t="shared" si="11"/>
        <v>-1271943.9512698099</v>
      </c>
      <c r="AA86">
        <f t="shared" si="12"/>
        <v>1008341.3718457209</v>
      </c>
      <c r="AB86">
        <f t="shared" si="13"/>
        <v>-487534.01041238155</v>
      </c>
      <c r="AC86">
        <f t="shared" si="14"/>
        <v>20074.064201009707</v>
      </c>
      <c r="AD86">
        <f t="shared" si="15"/>
        <v>-1401.3527514878131</v>
      </c>
      <c r="AE86">
        <f t="shared" si="16"/>
        <v>-237129.996609628</v>
      </c>
      <c r="AF86">
        <f t="shared" si="17"/>
        <v>2047948.6480349672</v>
      </c>
    </row>
    <row r="87" spans="2:32" x14ac:dyDescent="0.25">
      <c r="B87" s="11" t="s">
        <v>124</v>
      </c>
      <c r="C87" s="34">
        <v>5.1360346010672891E-3</v>
      </c>
      <c r="D87" s="34">
        <v>1.9363224926072627E-2</v>
      </c>
      <c r="E87" s="34">
        <v>5.1057420724621272E-2</v>
      </c>
      <c r="F87" s="35">
        <v>1.1414703428703779</v>
      </c>
      <c r="G87" s="35">
        <v>6.5340649880384376</v>
      </c>
      <c r="H87" s="35">
        <v>123.28261195012743</v>
      </c>
      <c r="I87" s="35">
        <v>25.355081108255686</v>
      </c>
      <c r="Z87">
        <f t="shared" si="11"/>
        <v>3776302.1668738332</v>
      </c>
      <c r="AA87">
        <f t="shared" si="12"/>
        <v>231288.49692313749</v>
      </c>
      <c r="AB87">
        <f t="shared" si="13"/>
        <v>316158.17861253209</v>
      </c>
      <c r="AC87">
        <f t="shared" si="14"/>
        <v>13691.523497553089</v>
      </c>
      <c r="AD87">
        <f t="shared" si="15"/>
        <v>-1944.7791396337655</v>
      </c>
      <c r="AE87">
        <f t="shared" si="16"/>
        <v>-167477.95160808141</v>
      </c>
      <c r="AF87">
        <f t="shared" si="17"/>
        <v>3462278.2951744949</v>
      </c>
    </row>
    <row r="88" spans="2:32" x14ac:dyDescent="0.25">
      <c r="B88" s="11" t="s">
        <v>125</v>
      </c>
      <c r="C88" s="34">
        <v>5.6332564819020414E-3</v>
      </c>
      <c r="D88" s="34">
        <v>1.772907961773201E-2</v>
      </c>
      <c r="E88" s="34">
        <v>5.1903390833716034E-2</v>
      </c>
      <c r="F88" s="35">
        <v>1.1400421242084073</v>
      </c>
      <c r="G88" s="35">
        <v>6.5359478597657654</v>
      </c>
      <c r="H88" s="35">
        <v>123.99125751585727</v>
      </c>
      <c r="I88" s="35">
        <v>24.892616677924284</v>
      </c>
      <c r="Z88">
        <f t="shared" si="11"/>
        <v>3547813.1888759462</v>
      </c>
      <c r="AA88">
        <f t="shared" si="12"/>
        <v>-1592010.9458415676</v>
      </c>
      <c r="AB88">
        <f t="shared" si="13"/>
        <v>472679.3783105475</v>
      </c>
      <c r="AC88">
        <f t="shared" si="14"/>
        <v>-6663.4017993551752</v>
      </c>
      <c r="AD88">
        <f t="shared" si="15"/>
        <v>-1698.5537100112665</v>
      </c>
      <c r="AE88">
        <f t="shared" si="16"/>
        <v>-122660.75612418004</v>
      </c>
      <c r="AF88">
        <f t="shared" si="17"/>
        <v>4060166.3457138878</v>
      </c>
    </row>
    <row r="89" spans="2:32" x14ac:dyDescent="0.25">
      <c r="B89" s="11" t="s">
        <v>126</v>
      </c>
      <c r="C89" s="34">
        <v>5.4248241863423452E-3</v>
      </c>
      <c r="D89" s="34">
        <v>1.9526935631184794E-2</v>
      </c>
      <c r="E89" s="34">
        <v>5.0045240619509962E-2</v>
      </c>
      <c r="F89" s="35">
        <v>1.1403507982033176</v>
      </c>
      <c r="G89" s="35">
        <v>6.536572691566338</v>
      </c>
      <c r="H89" s="35">
        <v>124.42211611440707</v>
      </c>
      <c r="I89" s="35">
        <v>22.550211951615452</v>
      </c>
      <c r="Z89">
        <f t="shared" si="11"/>
        <v>3069797.2972545484</v>
      </c>
      <c r="AA89">
        <f t="shared" si="12"/>
        <v>2552229.9850907838</v>
      </c>
      <c r="AB89">
        <f t="shared" si="13"/>
        <v>58789.153164425028</v>
      </c>
      <c r="AC89">
        <f t="shared" si="14"/>
        <v>-12045.384273671891</v>
      </c>
      <c r="AD89">
        <f t="shared" si="15"/>
        <v>-1349.4653668415128</v>
      </c>
      <c r="AE89">
        <f t="shared" si="16"/>
        <v>-60028.907366590334</v>
      </c>
      <c r="AF89">
        <f t="shared" si="17"/>
        <v>2084700.3300949682</v>
      </c>
    </row>
    <row r="90" spans="2:32" x14ac:dyDescent="0.25">
      <c r="B90" s="11" t="s">
        <v>127</v>
      </c>
      <c r="C90" s="34">
        <v>5.3541350045531013E-3</v>
      </c>
      <c r="D90" s="34">
        <v>2.0606262427358513E-2</v>
      </c>
      <c r="E90" s="34">
        <v>4.9278933841311379E-2</v>
      </c>
      <c r="F90" s="35">
        <v>1.1434100248301073</v>
      </c>
      <c r="G90" s="35">
        <v>6.5383905189907816</v>
      </c>
      <c r="H90" s="35">
        <v>124.4366458246085</v>
      </c>
      <c r="I90" s="35">
        <v>22.106124259060657</v>
      </c>
      <c r="Z90">
        <f t="shared" si="11"/>
        <v>682815.74840434489</v>
      </c>
      <c r="AA90">
        <f t="shared" si="12"/>
        <v>5922060.3678890485</v>
      </c>
      <c r="AB90">
        <f t="shared" si="13"/>
        <v>165197.35853571829</v>
      </c>
      <c r="AC90">
        <f t="shared" si="14"/>
        <v>1319.0191428438218</v>
      </c>
      <c r="AD90">
        <f t="shared" si="15"/>
        <v>-635.3695296424321</v>
      </c>
      <c r="AE90">
        <f t="shared" si="16"/>
        <v>-134578.50027632361</v>
      </c>
      <c r="AF90">
        <f t="shared" si="17"/>
        <v>1813571.303293329</v>
      </c>
    </row>
    <row r="91" spans="2:32" x14ac:dyDescent="0.25">
      <c r="B91" s="11" t="s">
        <v>128</v>
      </c>
      <c r="C91" s="34">
        <v>6.0903286077055672E-3</v>
      </c>
      <c r="D91" s="34">
        <v>1.953012565504535E-2</v>
      </c>
      <c r="E91" s="34">
        <v>4.8391342442093879E-2</v>
      </c>
      <c r="F91" s="35">
        <v>1.1415747226898461</v>
      </c>
      <c r="G91" s="35">
        <v>6.5375406533677847</v>
      </c>
      <c r="H91" s="35">
        <v>125.58101582276829</v>
      </c>
      <c r="I91" s="35">
        <v>21.697268134536035</v>
      </c>
      <c r="Z91">
        <f t="shared" si="11"/>
        <v>3655168.1080120462</v>
      </c>
      <c r="AA91">
        <f t="shared" si="12"/>
        <v>5385394.3808893245</v>
      </c>
      <c r="AB91">
        <f t="shared" si="13"/>
        <v>50086.729551284196</v>
      </c>
      <c r="AC91">
        <f t="shared" si="14"/>
        <v>-30554.238442350263</v>
      </c>
      <c r="AD91">
        <f t="shared" si="15"/>
        <v>-1484.777288943339</v>
      </c>
      <c r="AE91">
        <f t="shared" si="16"/>
        <v>-77353.009936653776</v>
      </c>
      <c r="AF91">
        <f t="shared" si="17"/>
        <v>2712728.4380510175</v>
      </c>
    </row>
    <row r="92" spans="2:32" x14ac:dyDescent="0.25">
      <c r="B92" s="11" t="s">
        <v>129</v>
      </c>
      <c r="C92" s="34">
        <v>6.7566155341881031E-3</v>
      </c>
      <c r="D92" s="34">
        <v>1.8548041041011393E-2</v>
      </c>
      <c r="E92" s="34">
        <v>4.9520820290066818E-2</v>
      </c>
      <c r="F92" s="35">
        <v>1.1411543400839654</v>
      </c>
      <c r="G92" s="35">
        <v>6.5376021158551278</v>
      </c>
      <c r="H92" s="35">
        <v>125.04597659589935</v>
      </c>
      <c r="I92" s="35">
        <v>22.652378221268993</v>
      </c>
      <c r="Z92">
        <f t="shared" si="11"/>
        <v>5248083.7833397845</v>
      </c>
      <c r="AA92">
        <f t="shared" si="12"/>
        <v>470242.92192818254</v>
      </c>
      <c r="AB92">
        <f t="shared" si="13"/>
        <v>-193284.30090524346</v>
      </c>
      <c r="AC92">
        <f t="shared" si="14"/>
        <v>-20985.086999485597</v>
      </c>
      <c r="AD92">
        <f t="shared" si="15"/>
        <v>-1085.8853147544912</v>
      </c>
      <c r="AE92">
        <f t="shared" si="16"/>
        <v>-141469.65637112546</v>
      </c>
      <c r="AF92">
        <f t="shared" si="17"/>
        <v>1226782.8637991257</v>
      </c>
    </row>
    <row r="93" spans="2:32" x14ac:dyDescent="0.25">
      <c r="B93" s="11" t="s">
        <v>130</v>
      </c>
      <c r="C93" s="34">
        <v>5.874983362341114E-3</v>
      </c>
      <c r="D93" s="34">
        <v>1.852102003110986E-2</v>
      </c>
      <c r="E93" s="34">
        <v>5.4690420567236435E-2</v>
      </c>
      <c r="F93" s="35">
        <v>1.1387569536519555</v>
      </c>
      <c r="G93" s="35">
        <v>6.5384782572155133</v>
      </c>
      <c r="H93" s="35">
        <v>124.73019737013425</v>
      </c>
      <c r="I93" s="35">
        <v>22.082575923470898</v>
      </c>
      <c r="Z93">
        <f t="shared" si="11"/>
        <v>6348812.4042380108</v>
      </c>
      <c r="AA93">
        <f t="shared" si="12"/>
        <v>-1407039.8424264507</v>
      </c>
      <c r="AB93">
        <f t="shared" si="13"/>
        <v>162829.83916038307</v>
      </c>
      <c r="AC93">
        <f t="shared" si="14"/>
        <v>-32246.162098985449</v>
      </c>
      <c r="AD93">
        <f t="shared" si="15"/>
        <v>-779.42267927376963</v>
      </c>
      <c r="AE93">
        <f t="shared" si="16"/>
        <v>-145513.8838453514</v>
      </c>
      <c r="AF93">
        <f t="shared" si="17"/>
        <v>677213.5778123514</v>
      </c>
    </row>
    <row r="94" spans="2:32" x14ac:dyDescent="0.25">
      <c r="B94" s="11" t="s">
        <v>131</v>
      </c>
      <c r="C94" s="34">
        <v>5.4376929190963529E-3</v>
      </c>
      <c r="D94" s="34">
        <v>1.9142809003994808E-2</v>
      </c>
      <c r="E94" s="34">
        <v>5.2416249185688601E-2</v>
      </c>
      <c r="F94" s="35">
        <v>1.1384231174337875</v>
      </c>
      <c r="G94" s="35">
        <v>6.5400415572900785</v>
      </c>
      <c r="H94" s="35">
        <v>125.59953802488636</v>
      </c>
      <c r="I94" s="35">
        <v>21.922008803624777</v>
      </c>
      <c r="Z94">
        <f t="shared" si="11"/>
        <v>5265237.6505934084</v>
      </c>
      <c r="AA94">
        <f t="shared" si="12"/>
        <v>-811865.30325378466</v>
      </c>
      <c r="AB94">
        <f t="shared" si="13"/>
        <v>-48622.463226239466</v>
      </c>
      <c r="AC94">
        <f t="shared" si="14"/>
        <v>-31732.171321105598</v>
      </c>
      <c r="AD94">
        <f t="shared" si="15"/>
        <v>-110.03833524437599</v>
      </c>
      <c r="AE94">
        <f t="shared" si="16"/>
        <v>-146785.10748786153</v>
      </c>
      <c r="AF94">
        <f t="shared" si="17"/>
        <v>-125676.75999011131</v>
      </c>
    </row>
    <row r="95" spans="2:32" x14ac:dyDescent="0.25">
      <c r="B95" s="11" t="s">
        <v>132</v>
      </c>
      <c r="C95" s="34">
        <v>5.8570162295660351E-3</v>
      </c>
      <c r="D95" s="34">
        <v>1.9397674040226832E-2</v>
      </c>
      <c r="E95" s="34">
        <v>5.2144768860499763E-2</v>
      </c>
      <c r="F95" s="35">
        <v>1.1404132974617116</v>
      </c>
      <c r="G95" s="35">
        <v>6.5396369635283333</v>
      </c>
      <c r="H95" s="35">
        <v>125.90527266592132</v>
      </c>
      <c r="I95" s="35">
        <v>21.883559902161164</v>
      </c>
      <c r="Z95">
        <f t="shared" si="11"/>
        <v>6256869.801984448</v>
      </c>
      <c r="AA95">
        <f t="shared" si="12"/>
        <v>424191.96273217379</v>
      </c>
      <c r="AB95">
        <f t="shared" si="13"/>
        <v>-126659.24958796171</v>
      </c>
      <c r="AC95">
        <f t="shared" si="14"/>
        <v>-41746.241271668543</v>
      </c>
      <c r="AD95">
        <f t="shared" si="15"/>
        <v>-168.69814923949326</v>
      </c>
      <c r="AE95">
        <f t="shared" si="16"/>
        <v>-100985.80979221153</v>
      </c>
      <c r="AF95">
        <f t="shared" si="17"/>
        <v>706440.37248669611</v>
      </c>
    </row>
    <row r="96" spans="2:32" x14ac:dyDescent="0.25">
      <c r="B96" s="11" t="s">
        <v>133</v>
      </c>
      <c r="C96" s="34">
        <v>5.2648413129678358E-3</v>
      </c>
      <c r="D96" s="34">
        <v>1.8571140481141432E-2</v>
      </c>
      <c r="E96" s="34">
        <v>5.090759451443478E-2</v>
      </c>
      <c r="F96" s="35">
        <v>1.1401822844597933</v>
      </c>
      <c r="G96" s="35">
        <v>6.5420498590478235</v>
      </c>
      <c r="H96" s="35">
        <v>126.18010994853422</v>
      </c>
      <c r="I96" s="35">
        <v>21.778005842768913</v>
      </c>
      <c r="Z96">
        <f t="shared" si="11"/>
        <v>229853.13355417296</v>
      </c>
      <c r="AA96">
        <f t="shared" si="12"/>
        <v>-4403095.8452146426</v>
      </c>
      <c r="AB96">
        <f t="shared" si="13"/>
        <v>-67096.397938424925</v>
      </c>
      <c r="AC96">
        <f t="shared" si="14"/>
        <v>-40283.980378304172</v>
      </c>
      <c r="AD96">
        <f t="shared" si="15"/>
        <v>-305.92385615416612</v>
      </c>
      <c r="AE96">
        <f t="shared" si="16"/>
        <v>23367.676323944666</v>
      </c>
      <c r="AF96">
        <f t="shared" si="17"/>
        <v>268961.30963583838</v>
      </c>
    </row>
    <row r="97" spans="2:32" x14ac:dyDescent="0.25">
      <c r="B97" s="11" t="s">
        <v>134</v>
      </c>
      <c r="C97" s="34">
        <v>4.0611500424658385E-3</v>
      </c>
      <c r="D97" s="34">
        <v>1.9225132644959397E-2</v>
      </c>
      <c r="E97" s="34">
        <v>4.7314854127687787E-2</v>
      </c>
      <c r="F97" s="35">
        <v>1.1386010712101415</v>
      </c>
      <c r="G97" s="35">
        <v>6.5443983698946067</v>
      </c>
      <c r="H97" s="35">
        <v>126.11912367507806</v>
      </c>
      <c r="I97" s="35">
        <v>20.761874845260778</v>
      </c>
      <c r="Z97">
        <f t="shared" si="11"/>
        <v>-3991270.6594613055</v>
      </c>
      <c r="AA97">
        <f t="shared" si="12"/>
        <v>-2848054.7907030014</v>
      </c>
      <c r="AB97">
        <f t="shared" si="13"/>
        <v>-33379.383997888639</v>
      </c>
      <c r="AC97">
        <f t="shared" si="14"/>
        <v>-60521.767554132428</v>
      </c>
      <c r="AD97">
        <f t="shared" si="15"/>
        <v>-463.37874983893238</v>
      </c>
      <c r="AE97">
        <f t="shared" si="16"/>
        <v>5292.8834735104319</v>
      </c>
      <c r="AF97">
        <f t="shared" si="17"/>
        <v>-725256.99726234365</v>
      </c>
    </row>
    <row r="98" spans="2:32" x14ac:dyDescent="0.25">
      <c r="B98" s="11" t="s">
        <v>135</v>
      </c>
      <c r="C98" s="34">
        <v>4.6234088995296069E-3</v>
      </c>
      <c r="D98" s="34">
        <v>1.8679599967827722E-2</v>
      </c>
      <c r="E98" s="34">
        <v>4.6307982674142906E-2</v>
      </c>
      <c r="F98" s="35">
        <v>1.1414420279222228</v>
      </c>
      <c r="G98" s="35">
        <v>6.5449737418593639</v>
      </c>
      <c r="H98" s="35">
        <v>126.06787286993192</v>
      </c>
      <c r="I98" s="35">
        <v>19.764882808662637</v>
      </c>
      <c r="Z98">
        <f t="shared" si="11"/>
        <v>-2379898.0580773479</v>
      </c>
      <c r="AA98">
        <f t="shared" si="12"/>
        <v>-2690969.5089289099</v>
      </c>
      <c r="AB98">
        <f t="shared" si="13"/>
        <v>-124170.95193764081</v>
      </c>
      <c r="AC98">
        <f t="shared" si="14"/>
        <v>-47731.850190297235</v>
      </c>
      <c r="AD98">
        <f t="shared" si="15"/>
        <v>-144.44437275306925</v>
      </c>
      <c r="AE98">
        <f t="shared" si="16"/>
        <v>-1702.1443620979251</v>
      </c>
      <c r="AF98">
        <f t="shared" si="17"/>
        <v>-1503527.555853171</v>
      </c>
    </row>
    <row r="99" spans="2:32" x14ac:dyDescent="0.25">
      <c r="B99" s="11" t="s">
        <v>136</v>
      </c>
      <c r="C99" s="34">
        <v>4.5510387827799549E-3</v>
      </c>
      <c r="D99" s="34">
        <v>1.8003110342615019E-2</v>
      </c>
      <c r="E99" s="34">
        <v>4.9349315807883209E-2</v>
      </c>
      <c r="F99" s="35">
        <v>1.1428845924288156</v>
      </c>
      <c r="G99" s="35">
        <v>6.5437422166543797</v>
      </c>
      <c r="H99" s="35">
        <v>125.43327452049968</v>
      </c>
      <c r="I99" s="35">
        <v>19.899442532188452</v>
      </c>
      <c r="Z99">
        <f t="shared" si="11"/>
        <v>-126396.73061854539</v>
      </c>
      <c r="AA99">
        <f t="shared" si="12"/>
        <v>-4460757.0858242353</v>
      </c>
      <c r="AB99">
        <f t="shared" si="13"/>
        <v>61473.818727976148</v>
      </c>
      <c r="AC99">
        <f t="shared" si="14"/>
        <v>-49848.431125742936</v>
      </c>
      <c r="AD99">
        <f t="shared" si="15"/>
        <v>-615.82000303732434</v>
      </c>
      <c r="AE99">
        <f t="shared" si="16"/>
        <v>-70496.244859165017</v>
      </c>
      <c r="AF99">
        <f t="shared" si="17"/>
        <v>194158.20678005606</v>
      </c>
    </row>
    <row r="100" spans="2:32" x14ac:dyDescent="0.25">
      <c r="B100" s="11" t="s">
        <v>137</v>
      </c>
      <c r="C100" s="34">
        <v>5.1597787078647688E-3</v>
      </c>
      <c r="D100" s="34">
        <v>1.7070458286766864E-2</v>
      </c>
      <c r="E100" s="34">
        <v>4.7323387036636952E-2</v>
      </c>
      <c r="F100" s="35">
        <v>1.1431325037502083</v>
      </c>
      <c r="G100" s="35">
        <v>6.5417651305852402</v>
      </c>
      <c r="H100" s="35">
        <v>126.72693657459966</v>
      </c>
      <c r="I100" s="35">
        <v>19.810421019654381</v>
      </c>
      <c r="Z100">
        <f t="shared" si="11"/>
        <v>2164170.6675173123</v>
      </c>
      <c r="AA100">
        <f t="shared" si="12"/>
        <v>-6021004.8496181592</v>
      </c>
      <c r="AB100">
        <f t="shared" si="13"/>
        <v>146566.1402727541</v>
      </c>
      <c r="AC100">
        <f t="shared" si="14"/>
        <v>-54758.607953257022</v>
      </c>
      <c r="AD100">
        <f t="shared" si="15"/>
        <v>-1869.2103404888521</v>
      </c>
      <c r="AE100">
        <f t="shared" si="16"/>
        <v>5867.4269570741299</v>
      </c>
      <c r="AF100">
        <f t="shared" si="17"/>
        <v>-249353.98679063987</v>
      </c>
    </row>
    <row r="101" spans="2:32" x14ac:dyDescent="0.25">
      <c r="B101" s="11" t="s">
        <v>138</v>
      </c>
      <c r="C101" s="34">
        <v>5.0499235805710179E-3</v>
      </c>
      <c r="D101" s="34">
        <v>1.6314741385422479E-2</v>
      </c>
      <c r="E101" s="34">
        <v>4.779843378544954E-2</v>
      </c>
      <c r="F101" s="35">
        <v>1.1480308685531022</v>
      </c>
      <c r="G101" s="35">
        <v>6.5454311081500167</v>
      </c>
      <c r="H101" s="35">
        <v>126.89921841984115</v>
      </c>
      <c r="I101" s="35">
        <v>18.491916684053951</v>
      </c>
      <c r="Z101">
        <f t="shared" si="11"/>
        <v>3506520.4540117867</v>
      </c>
      <c r="AA101">
        <f t="shared" si="12"/>
        <v>-5629246.009266654</v>
      </c>
      <c r="AB101">
        <f t="shared" si="13"/>
        <v>306093.26288534969</v>
      </c>
      <c r="AC101">
        <f t="shared" si="14"/>
        <v>-47620.837239568427</v>
      </c>
      <c r="AD101">
        <f t="shared" si="15"/>
        <v>-1207.5770532073043</v>
      </c>
      <c r="AE101">
        <f t="shared" si="16"/>
        <v>37366.425498925564</v>
      </c>
      <c r="AF101">
        <f t="shared" si="17"/>
        <v>-1339090.735880821</v>
      </c>
    </row>
    <row r="102" spans="2:32" x14ac:dyDescent="0.25">
      <c r="B102" s="11" t="s">
        <v>139</v>
      </c>
      <c r="C102" s="34">
        <v>5.2628038709046747E-3</v>
      </c>
      <c r="D102" s="34">
        <v>1.8267279487236443E-2</v>
      </c>
      <c r="E102" s="34">
        <v>5.1808850197925513E-2</v>
      </c>
      <c r="F102" s="35">
        <v>1.1455790432279844</v>
      </c>
      <c r="G102" s="35">
        <v>6.5433709488240419</v>
      </c>
      <c r="H102" s="35">
        <v>127.4676142122682</v>
      </c>
      <c r="I102" s="35">
        <v>21.005757927134798</v>
      </c>
      <c r="Z102">
        <f t="shared" si="11"/>
        <v>1873166.5458125079</v>
      </c>
      <c r="AA102">
        <f t="shared" si="12"/>
        <v>-4378687.9768791199</v>
      </c>
      <c r="AB102">
        <f t="shared" si="13"/>
        <v>1047016.4153665636</v>
      </c>
      <c r="AC102">
        <f t="shared" si="14"/>
        <v>-66707.150702560975</v>
      </c>
      <c r="AD102">
        <f t="shared" si="15"/>
        <v>-1611.7162157280384</v>
      </c>
      <c r="AE102">
        <f t="shared" si="16"/>
        <v>62493.715719524094</v>
      </c>
      <c r="AF102">
        <f t="shared" si="17"/>
        <v>1846465.9157272312</v>
      </c>
    </row>
    <row r="103" spans="2:32" x14ac:dyDescent="0.25">
      <c r="B103" s="11" t="s">
        <v>140</v>
      </c>
      <c r="C103" s="34">
        <v>4.0678609136568355E-3</v>
      </c>
      <c r="D103" s="34">
        <v>1.9361102197074379E-2</v>
      </c>
      <c r="E103" s="34">
        <v>5.2762899603837433E-2</v>
      </c>
      <c r="F103" s="35">
        <v>1.145555915903629</v>
      </c>
      <c r="G103" s="35">
        <v>6.5426185123065945</v>
      </c>
      <c r="H103" s="35">
        <v>127.21614900719668</v>
      </c>
      <c r="I103" s="35">
        <v>21.166640213980408</v>
      </c>
      <c r="Z103">
        <f t="shared" si="11"/>
        <v>-2404314.0354283229</v>
      </c>
      <c r="AA103">
        <f t="shared" si="12"/>
        <v>-2301718.2069659182</v>
      </c>
      <c r="AB103">
        <f t="shared" si="13"/>
        <v>1042581.1194104854</v>
      </c>
      <c r="AC103">
        <f t="shared" si="14"/>
        <v>-60774.136486049341</v>
      </c>
      <c r="AD103">
        <f t="shared" si="15"/>
        <v>-932.15783572263979</v>
      </c>
      <c r="AE103">
        <f t="shared" si="16"/>
        <v>59587.084231356261</v>
      </c>
      <c r="AF103">
        <f t="shared" si="17"/>
        <v>2100442.6732302886</v>
      </c>
    </row>
    <row r="104" spans="2:32" x14ac:dyDescent="0.25">
      <c r="B104" s="11" t="s">
        <v>141</v>
      </c>
      <c r="C104" s="34">
        <v>3.9389985885324927E-3</v>
      </c>
      <c r="D104" s="34">
        <v>1.9627538392505021E-2</v>
      </c>
      <c r="E104" s="34">
        <v>5.2991824385197096E-2</v>
      </c>
      <c r="F104" s="35">
        <v>1.1451111090952568</v>
      </c>
      <c r="G104" s="35">
        <v>6.5406258975160778</v>
      </c>
      <c r="H104" s="35">
        <v>128.1251248002178</v>
      </c>
      <c r="I104" s="35">
        <v>22.099478582945643</v>
      </c>
      <c r="Z104">
        <f t="shared" si="11"/>
        <v>-868576.20580707339</v>
      </c>
      <c r="AA104">
        <f t="shared" si="12"/>
        <v>-958920.1946561014</v>
      </c>
      <c r="AB104">
        <f t="shared" si="13"/>
        <v>1167373.8186259121</v>
      </c>
      <c r="AC104">
        <f t="shared" si="14"/>
        <v>-67796.870177658537</v>
      </c>
      <c r="AD104">
        <f t="shared" si="15"/>
        <v>-1783.9249467043865</v>
      </c>
      <c r="AE104">
        <f t="shared" si="16"/>
        <v>50944.691476307948</v>
      </c>
      <c r="AF104">
        <f t="shared" si="17"/>
        <v>1542675.620640628</v>
      </c>
    </row>
    <row r="105" spans="2:32" x14ac:dyDescent="0.25">
      <c r="B105" s="11" t="s">
        <v>142</v>
      </c>
      <c r="C105" s="34">
        <v>4.0760642722971197E-3</v>
      </c>
      <c r="D105" s="34">
        <v>1.9144407507118398E-2</v>
      </c>
      <c r="E105" s="34">
        <v>5.3644115417912454E-2</v>
      </c>
      <c r="F105" s="35">
        <v>1.1492436449548262</v>
      </c>
      <c r="G105" s="35">
        <v>6.5405327941606775</v>
      </c>
      <c r="H105" s="35">
        <v>127.63620557669108</v>
      </c>
      <c r="I105" s="35">
        <v>20.938397666260311</v>
      </c>
      <c r="Z105">
        <f t="shared" si="11"/>
        <v>-2190598.3802328538</v>
      </c>
      <c r="AA105">
        <f t="shared" si="12"/>
        <v>1318457.0292925199</v>
      </c>
      <c r="AB105">
        <f t="shared" si="13"/>
        <v>1555265.0291190103</v>
      </c>
      <c r="AC105">
        <f t="shared" si="14"/>
        <v>-63775.696543430429</v>
      </c>
      <c r="AD105">
        <f t="shared" si="15"/>
        <v>-1934.7603142868288</v>
      </c>
      <c r="AE105">
        <f t="shared" si="16"/>
        <v>125543.1352566682</v>
      </c>
      <c r="AF105">
        <f t="shared" si="17"/>
        <v>696392.96245942498</v>
      </c>
    </row>
    <row r="106" spans="2:32" x14ac:dyDescent="0.25">
      <c r="B106" s="11" t="s">
        <v>143</v>
      </c>
      <c r="C106" s="34">
        <v>5.1994160442563365E-3</v>
      </c>
      <c r="D106" s="34">
        <v>2.1200037107279895E-2</v>
      </c>
      <c r="E106" s="34">
        <v>5.1701857496341243E-2</v>
      </c>
      <c r="F106" s="35">
        <v>1.1486992920412444</v>
      </c>
      <c r="G106" s="35">
        <v>6.5436751740387118</v>
      </c>
      <c r="H106" s="35">
        <v>125.78538759746102</v>
      </c>
      <c r="I106" s="35">
        <v>21.410050670319414</v>
      </c>
      <c r="Z106">
        <f t="shared" si="11"/>
        <v>2728418.9586688401</v>
      </c>
      <c r="AA106">
        <f t="shared" si="12"/>
        <v>2462107.3914378574</v>
      </c>
      <c r="AB106">
        <f t="shared" si="13"/>
        <v>1120679.3487213452</v>
      </c>
      <c r="AC106">
        <f t="shared" si="14"/>
        <v>-66287.096414124026</v>
      </c>
      <c r="AD106">
        <f t="shared" si="15"/>
        <v>-822.13466000590006</v>
      </c>
      <c r="AE106">
        <f t="shared" si="16"/>
        <v>43673.849137516947</v>
      </c>
      <c r="AF106">
        <f t="shared" si="17"/>
        <v>398680.26737735298</v>
      </c>
    </row>
    <row r="107" spans="2:32" x14ac:dyDescent="0.25">
      <c r="B107" s="11" t="s">
        <v>144</v>
      </c>
      <c r="C107" s="34">
        <v>5.1972231138126528E-3</v>
      </c>
      <c r="D107" s="34">
        <v>2.0925582031832014E-2</v>
      </c>
      <c r="E107" s="34">
        <v>4.7709987247839696E-2</v>
      </c>
      <c r="F107" s="35">
        <v>1.1514272237722174</v>
      </c>
      <c r="G107" s="35">
        <v>6.546861411365775</v>
      </c>
      <c r="H107" s="35">
        <v>126.02954374997088</v>
      </c>
      <c r="I107" s="35">
        <v>21.770787264491766</v>
      </c>
      <c r="Z107">
        <f t="shared" si="11"/>
        <v>4137430.6033723904</v>
      </c>
      <c r="AA107">
        <f t="shared" si="12"/>
        <v>220765.76910026019</v>
      </c>
      <c r="AB107">
        <f t="shared" si="13"/>
        <v>1004602.9469134448</v>
      </c>
      <c r="AC107">
        <f t="shared" si="14"/>
        <v>-42380.385043489645</v>
      </c>
      <c r="AD107">
        <f t="shared" si="15"/>
        <v>-717.75363966368184</v>
      </c>
      <c r="AE107">
        <f t="shared" si="16"/>
        <v>122207.34966888229</v>
      </c>
      <c r="AF107">
        <f t="shared" si="17"/>
        <v>1714804.0547765652</v>
      </c>
    </row>
    <row r="108" spans="2:32" x14ac:dyDescent="0.25">
      <c r="B108" s="11" t="s">
        <v>145</v>
      </c>
      <c r="C108" s="34">
        <v>5.3008217655107805E-3</v>
      </c>
      <c r="D108" s="34">
        <v>2.0286260579304789E-2</v>
      </c>
      <c r="E108" s="34">
        <v>4.7777873660581005E-2</v>
      </c>
      <c r="F108" s="35">
        <v>1.151558817066928</v>
      </c>
      <c r="G108" s="35">
        <v>6.5457413895250411</v>
      </c>
      <c r="H108" s="35">
        <v>126.09669632890032</v>
      </c>
      <c r="I108" s="35">
        <v>21.865560444098143</v>
      </c>
      <c r="Z108">
        <f t="shared" si="11"/>
        <v>3277749.1641263166</v>
      </c>
      <c r="AA108">
        <f t="shared" si="12"/>
        <v>-2326123.8395668338</v>
      </c>
      <c r="AB108">
        <f t="shared" si="13"/>
        <v>898125.70001792291</v>
      </c>
      <c r="AC108">
        <f t="shared" si="14"/>
        <v>-59700.855980514745</v>
      </c>
      <c r="AD108">
        <f t="shared" si="15"/>
        <v>-588.40001636473505</v>
      </c>
      <c r="AE108">
        <f t="shared" si="16"/>
        <v>68988.9250253176</v>
      </c>
      <c r="AF108">
        <f t="shared" si="17"/>
        <v>1301161.6452989532</v>
      </c>
    </row>
    <row r="109" spans="2:32" x14ac:dyDescent="0.25">
      <c r="B109" s="11" t="s">
        <v>146</v>
      </c>
      <c r="C109" s="34">
        <v>4.5870162782228191E-3</v>
      </c>
      <c r="D109" s="34">
        <v>2.0666433982433473E-2</v>
      </c>
      <c r="E109" s="34">
        <v>4.8621610892682424E-2</v>
      </c>
      <c r="F109" s="35">
        <v>1.1534675038933639</v>
      </c>
      <c r="G109" s="35">
        <v>6.5470156208282786</v>
      </c>
      <c r="H109" s="35">
        <v>126.6320995162633</v>
      </c>
      <c r="I109" s="35">
        <v>19.655588905487249</v>
      </c>
      <c r="Z109">
        <f t="shared" si="11"/>
        <v>2588755.8692519474</v>
      </c>
      <c r="AA109">
        <f t="shared" si="12"/>
        <v>-1559655.475092357</v>
      </c>
      <c r="AB109">
        <f t="shared" si="13"/>
        <v>1264371.543963236</v>
      </c>
      <c r="AC109">
        <f t="shared" si="14"/>
        <v>-71191.734916367495</v>
      </c>
      <c r="AD109">
        <f t="shared" si="15"/>
        <v>-83.111319211157934</v>
      </c>
      <c r="AE109">
        <f t="shared" si="16"/>
        <v>33771.461211588292</v>
      </c>
      <c r="AF109">
        <f t="shared" si="17"/>
        <v>1219283.5819624953</v>
      </c>
    </row>
    <row r="110" spans="2:32" x14ac:dyDescent="0.25">
      <c r="B110" s="11" t="s">
        <v>147</v>
      </c>
      <c r="C110" s="34">
        <v>4.5437703669278205E-3</v>
      </c>
      <c r="D110" s="34">
        <v>2.066533786503616E-2</v>
      </c>
      <c r="E110" s="34">
        <v>4.5588389880360528E-2</v>
      </c>
      <c r="F110" s="35">
        <v>1.1547709919242088</v>
      </c>
      <c r="G110" s="35">
        <v>6.5517080787793063</v>
      </c>
      <c r="H110" s="35">
        <v>126.62716184420472</v>
      </c>
      <c r="I110" s="35">
        <v>20.131175594790591</v>
      </c>
      <c r="Z110">
        <f t="shared" si="11"/>
        <v>3045275.9150543227</v>
      </c>
      <c r="AA110">
        <f t="shared" si="12"/>
        <v>-2847490.6374044484</v>
      </c>
      <c r="AB110">
        <f t="shared" si="13"/>
        <v>905702.19015933562</v>
      </c>
      <c r="AC110">
        <f t="shared" si="14"/>
        <v>-66612.048182780374</v>
      </c>
      <c r="AD110">
        <f t="shared" si="15"/>
        <v>31.530069250167251</v>
      </c>
      <c r="AE110">
        <f t="shared" si="16"/>
        <v>-19974.087289486302</v>
      </c>
      <c r="AF110">
        <f t="shared" si="17"/>
        <v>2532037.9712746851</v>
      </c>
    </row>
    <row r="111" spans="2:32" x14ac:dyDescent="0.25">
      <c r="B111" s="11" t="s">
        <v>148</v>
      </c>
      <c r="C111" s="34">
        <v>4.0518295393948515E-3</v>
      </c>
      <c r="D111" s="34">
        <v>1.9675718834402608E-2</v>
      </c>
      <c r="E111" s="34">
        <v>4.4175012034196826E-2</v>
      </c>
      <c r="F111" s="35">
        <v>1.1581821813554538</v>
      </c>
      <c r="G111" s="35">
        <v>6.5518547538049656</v>
      </c>
      <c r="H111" s="35">
        <v>126.26562205669474</v>
      </c>
      <c r="I111" s="35">
        <v>20.222237439604374</v>
      </c>
      <c r="Z111">
        <f t="shared" si="11"/>
        <v>4076347.7750308365</v>
      </c>
      <c r="AA111">
        <f t="shared" si="12"/>
        <v>-4844420.5425829804</v>
      </c>
      <c r="AB111">
        <f t="shared" si="13"/>
        <v>1313431.7283543667</v>
      </c>
      <c r="AC111">
        <f t="shared" si="14"/>
        <v>-26325.138860163486</v>
      </c>
      <c r="AD111">
        <f t="shared" si="15"/>
        <v>-190.97927303027899</v>
      </c>
      <c r="AE111">
        <f t="shared" si="16"/>
        <v>-33347.925307506339</v>
      </c>
      <c r="AF111">
        <f t="shared" si="17"/>
        <v>3779154.2477859808</v>
      </c>
    </row>
    <row r="112" spans="2:32" x14ac:dyDescent="0.25">
      <c r="B112" s="11" t="s">
        <v>149</v>
      </c>
      <c r="C112" s="34">
        <v>4.7296267820994423E-3</v>
      </c>
      <c r="D112" s="34">
        <v>2.0881603238976039E-2</v>
      </c>
      <c r="E112" s="34">
        <v>3.9414647144920545E-2</v>
      </c>
      <c r="F112" s="35">
        <v>1.1598190744785379</v>
      </c>
      <c r="G112" s="35">
        <v>6.551944509963965</v>
      </c>
      <c r="H112" s="35">
        <v>126.40676741157097</v>
      </c>
      <c r="I112" s="35">
        <v>18.788935633244492</v>
      </c>
      <c r="Z112">
        <f t="shared" si="11"/>
        <v>6419315.9201145107</v>
      </c>
      <c r="AA112">
        <f t="shared" si="12"/>
        <v>-2957770.5745563917</v>
      </c>
      <c r="AB112">
        <f t="shared" si="13"/>
        <v>894702.59263282258</v>
      </c>
      <c r="AC112">
        <f t="shared" si="14"/>
        <v>-16960.468070321131</v>
      </c>
      <c r="AD112">
        <f t="shared" si="15"/>
        <v>-174.83278155643995</v>
      </c>
      <c r="AE112">
        <f t="shared" si="16"/>
        <v>-55790.154419083861</v>
      </c>
      <c r="AF112">
        <f t="shared" si="17"/>
        <v>4499040.9073556578</v>
      </c>
    </row>
    <row r="113" spans="2:32" x14ac:dyDescent="0.25">
      <c r="B113" s="11" t="s">
        <v>150</v>
      </c>
      <c r="C113" s="34">
        <v>4.7522235299169843E-3</v>
      </c>
      <c r="D113" s="34">
        <v>2.0735357821146355E-2</v>
      </c>
      <c r="E113" s="34">
        <v>4.0421199986187449E-2</v>
      </c>
      <c r="F113" s="35">
        <v>1.1585148326574526</v>
      </c>
      <c r="G113" s="35">
        <v>6.5475738393514851</v>
      </c>
      <c r="H113" s="35">
        <v>126.20624757726776</v>
      </c>
      <c r="I113" s="35">
        <v>18.66194368507141</v>
      </c>
      <c r="Z113">
        <f t="shared" si="11"/>
        <v>8833915.0648160633</v>
      </c>
      <c r="AA113">
        <f t="shared" si="12"/>
        <v>-3038368.2062040716</v>
      </c>
      <c r="AB113">
        <f t="shared" si="13"/>
        <v>1002676.9689170537</v>
      </c>
      <c r="AC113">
        <f t="shared" si="14"/>
        <v>-14295.169437620267</v>
      </c>
      <c r="AD113">
        <f t="shared" si="15"/>
        <v>-534.19166967934484</v>
      </c>
      <c r="AE113">
        <f t="shared" si="16"/>
        <v>-55955.344292637703</v>
      </c>
      <c r="AF113">
        <f t="shared" si="17"/>
        <v>3935038.3061039681</v>
      </c>
    </row>
    <row r="114" spans="2:32" x14ac:dyDescent="0.25">
      <c r="B114" s="11" t="s">
        <v>151</v>
      </c>
      <c r="C114" s="34">
        <v>4.1862296389978066E-3</v>
      </c>
      <c r="D114" s="34">
        <v>2.0200067847480938E-2</v>
      </c>
      <c r="E114" s="34">
        <v>3.9172873760869184E-2</v>
      </c>
      <c r="F114" s="35">
        <v>1.1595807902744519</v>
      </c>
      <c r="G114" s="35">
        <v>6.5501128740413996</v>
      </c>
      <c r="H114" s="35">
        <v>127.25452578504111</v>
      </c>
      <c r="I114" s="35">
        <v>20.116514876903064</v>
      </c>
      <c r="Z114">
        <f t="shared" si="11"/>
        <v>5945219.9239111217</v>
      </c>
      <c r="AA114">
        <f t="shared" si="12"/>
        <v>-4372285.937532627</v>
      </c>
      <c r="AB114">
        <f t="shared" si="13"/>
        <v>860722.07107423595</v>
      </c>
      <c r="AC114">
        <f t="shared" si="14"/>
        <v>5328.7402435256809</v>
      </c>
      <c r="AD114">
        <f t="shared" si="15"/>
        <v>-637.55733256609017</v>
      </c>
      <c r="AE114">
        <f t="shared" si="16"/>
        <v>-17004.680435850656</v>
      </c>
      <c r="AF114">
        <f t="shared" si="17"/>
        <v>6184761.9060580842</v>
      </c>
    </row>
    <row r="115" spans="2:32" x14ac:dyDescent="0.25">
      <c r="B115" s="11" t="s">
        <v>152</v>
      </c>
      <c r="C115" s="34">
        <v>4.6995949827537209E-3</v>
      </c>
      <c r="D115" s="34">
        <v>1.83572142781128E-2</v>
      </c>
      <c r="E115" s="34">
        <v>3.5233448412858845E-2</v>
      </c>
      <c r="F115" s="35">
        <v>1.162893990379231</v>
      </c>
      <c r="G115" s="35">
        <v>6.5508230340951759</v>
      </c>
      <c r="H115" s="35">
        <v>125.52002853799132</v>
      </c>
      <c r="I115" s="35">
        <v>20.046371577624654</v>
      </c>
      <c r="Z115">
        <f t="shared" si="11"/>
        <v>5866272.3187427176</v>
      </c>
      <c r="AA115">
        <f t="shared" si="12"/>
        <v>-5142201.7972320467</v>
      </c>
      <c r="AB115">
        <f t="shared" si="13"/>
        <v>820705.41491309286</v>
      </c>
      <c r="AC115">
        <f t="shared" si="14"/>
        <v>-902.65756217015826</v>
      </c>
      <c r="AD115">
        <f t="shared" si="15"/>
        <v>81.938542476511444</v>
      </c>
      <c r="AE115">
        <f t="shared" si="16"/>
        <v>-155390.31775461655</v>
      </c>
      <c r="AF115">
        <f t="shared" si="17"/>
        <v>4590198.8561219936</v>
      </c>
    </row>
    <row r="116" spans="2:32" x14ac:dyDescent="0.25">
      <c r="B116" s="11" t="s">
        <v>153</v>
      </c>
      <c r="C116" s="34">
        <v>4.42280038203659E-3</v>
      </c>
      <c r="D116" s="34">
        <v>1.973002009150766E-2</v>
      </c>
      <c r="E116" s="34">
        <v>3.8435659181294948E-2</v>
      </c>
      <c r="F116" s="35">
        <v>1.1628870851878699</v>
      </c>
      <c r="G116" s="35">
        <v>6.5480459358355443</v>
      </c>
      <c r="H116" s="35">
        <v>125.05195878579534</v>
      </c>
      <c r="I116" s="35">
        <v>20.878181501555787</v>
      </c>
      <c r="Z116">
        <f t="shared" si="11"/>
        <v>10138432.902713004</v>
      </c>
      <c r="AA116">
        <f t="shared" si="12"/>
        <v>-4399415.5848001037</v>
      </c>
      <c r="AB116">
        <f t="shared" si="13"/>
        <v>1108416.7387557547</v>
      </c>
      <c r="AC116">
        <f t="shared" si="14"/>
        <v>10062.820031129972</v>
      </c>
      <c r="AD116">
        <f t="shared" si="15"/>
        <v>178.77687179178292</v>
      </c>
      <c r="AE116">
        <f t="shared" si="16"/>
        <v>-157588.04343601261</v>
      </c>
      <c r="AF116">
        <f t="shared" si="17"/>
        <v>4604673.0451832442</v>
      </c>
    </row>
    <row r="117" spans="2:32" x14ac:dyDescent="0.25">
      <c r="B117" s="11" t="s">
        <v>154</v>
      </c>
      <c r="C117" s="34">
        <v>4.0195471569302943E-3</v>
      </c>
      <c r="D117" s="34">
        <v>2.0793772412882817E-2</v>
      </c>
      <c r="E117" s="34">
        <v>3.5817859551510137E-2</v>
      </c>
      <c r="F117" s="35">
        <v>1.1604793503846467</v>
      </c>
      <c r="G117" s="35">
        <v>6.5506787806129996</v>
      </c>
      <c r="H117" s="35">
        <v>123.99462910368295</v>
      </c>
      <c r="I117" s="35">
        <v>19.620877043598533</v>
      </c>
      <c r="Z117">
        <f t="shared" si="11"/>
        <v>6194936.7781332526</v>
      </c>
      <c r="AA117">
        <f t="shared" si="12"/>
        <v>-2677451.5029729907</v>
      </c>
      <c r="AB117">
        <f t="shared" si="13"/>
        <v>1108732.9876477974</v>
      </c>
      <c r="AC117">
        <f t="shared" si="14"/>
        <v>-24063.976326451488</v>
      </c>
      <c r="AD117">
        <f t="shared" si="15"/>
        <v>1179.5576886477611</v>
      </c>
      <c r="AE117">
        <f t="shared" si="16"/>
        <v>-95532.483359023434</v>
      </c>
      <c r="AF117">
        <f t="shared" si="17"/>
        <v>3974396.759855628</v>
      </c>
    </row>
    <row r="118" spans="2:32" x14ac:dyDescent="0.25">
      <c r="B118" s="11" t="s">
        <v>155</v>
      </c>
      <c r="C118" s="34">
        <v>4.3678450576630527E-3</v>
      </c>
      <c r="D118" s="34">
        <v>2.167508774291594E-2</v>
      </c>
      <c r="E118" s="34">
        <v>3.7146185245985161E-2</v>
      </c>
      <c r="F118" s="35">
        <v>1.1643530289870911</v>
      </c>
      <c r="G118" s="35">
        <v>6.5488699280264049</v>
      </c>
      <c r="H118" s="35">
        <v>124.93918818365442</v>
      </c>
      <c r="I118" s="35">
        <v>20.187166069895344</v>
      </c>
      <c r="Z118">
        <f t="shared" si="11"/>
        <v>8658643.4194976091</v>
      </c>
      <c r="AA118">
        <f t="shared" si="12"/>
        <v>2742001.1044312487</v>
      </c>
      <c r="AB118">
        <f t="shared" si="13"/>
        <v>1257143.1113498309</v>
      </c>
      <c r="AC118">
        <f t="shared" si="14"/>
        <v>-14276.659932881672</v>
      </c>
      <c r="AD118">
        <f t="shared" si="15"/>
        <v>1041.7090230320723</v>
      </c>
      <c r="AE118">
        <f t="shared" si="16"/>
        <v>-36546.280316783545</v>
      </c>
      <c r="AF118">
        <f t="shared" si="17"/>
        <v>4395756.7495259596</v>
      </c>
    </row>
    <row r="119" spans="2:32" x14ac:dyDescent="0.25">
      <c r="B119" s="11" t="s">
        <v>156</v>
      </c>
      <c r="C119" s="34">
        <v>3.8501542404713891E-3</v>
      </c>
      <c r="D119" s="34">
        <v>2.1597636291114719E-2</v>
      </c>
      <c r="E119" s="34">
        <v>3.3654436147064586E-2</v>
      </c>
      <c r="F119" s="35">
        <v>1.1687823102965689</v>
      </c>
      <c r="G119" s="35">
        <v>6.5474574306054496</v>
      </c>
      <c r="H119" s="35">
        <v>126.0603912118022</v>
      </c>
      <c r="I119" s="35">
        <v>18.234910532718192</v>
      </c>
      <c r="Z119">
        <f t="shared" si="11"/>
        <v>4329210.1947145136</v>
      </c>
      <c r="AA119">
        <f t="shared" si="12"/>
        <v>2220307.8179921224</v>
      </c>
      <c r="AB119">
        <f t="shared" si="13"/>
        <v>1038090.848872724</v>
      </c>
      <c r="AC119">
        <f t="shared" si="14"/>
        <v>-4534.2931468938295</v>
      </c>
      <c r="AD119">
        <f t="shared" si="15"/>
        <v>89.748650432092106</v>
      </c>
      <c r="AE119">
        <f t="shared" si="16"/>
        <v>61684.245628813718</v>
      </c>
      <c r="AF119">
        <f t="shared" si="17"/>
        <v>1717659.5577207829</v>
      </c>
    </row>
    <row r="120" spans="2:32" x14ac:dyDescent="0.25">
      <c r="B120" s="11" t="s">
        <v>157</v>
      </c>
      <c r="C120" s="34">
        <v>3.6769647160223547E-3</v>
      </c>
      <c r="D120" s="34">
        <v>2.2365450420562077E-2</v>
      </c>
      <c r="E120" s="34">
        <v>3.4867013705512248E-2</v>
      </c>
      <c r="F120" s="35">
        <v>1.1691045644517422</v>
      </c>
      <c r="G120" s="35">
        <v>6.5515403642032046</v>
      </c>
      <c r="H120" s="35">
        <v>126.96773177635824</v>
      </c>
      <c r="I120" s="35">
        <v>17.327690214740347</v>
      </c>
      <c r="Z120">
        <f t="shared" si="11"/>
        <v>7715086.5658877306</v>
      </c>
      <c r="AA120">
        <f t="shared" si="12"/>
        <v>3358670.5975281061</v>
      </c>
      <c r="AB120">
        <f t="shared" si="13"/>
        <v>1451350.4528399934</v>
      </c>
      <c r="AC120">
        <f t="shared" si="14"/>
        <v>10763.908803342667</v>
      </c>
      <c r="AD120">
        <f t="shared" si="15"/>
        <v>481.96902823138191</v>
      </c>
      <c r="AE120">
        <f t="shared" si="16"/>
        <v>104855.38120733584</v>
      </c>
      <c r="AF120">
        <f t="shared" si="17"/>
        <v>486833.74160254729</v>
      </c>
    </row>
    <row r="121" spans="2:32" x14ac:dyDescent="0.25">
      <c r="B121" s="11" t="s">
        <v>158</v>
      </c>
      <c r="C121" s="34">
        <v>2.8915401649623803E-3</v>
      </c>
      <c r="D121" s="34">
        <v>2.2568111202793451E-2</v>
      </c>
      <c r="E121" s="34">
        <v>2.8627080503644865E-2</v>
      </c>
      <c r="F121" s="35">
        <v>1.1638212222958555</v>
      </c>
      <c r="G121" s="35">
        <v>6.5528708160295439</v>
      </c>
      <c r="H121" s="35">
        <v>126.83362320961746</v>
      </c>
      <c r="I121" s="35">
        <v>16.288808256274645</v>
      </c>
      <c r="Z121">
        <f t="shared" si="11"/>
        <v>6927891.4910664391</v>
      </c>
      <c r="AA121">
        <f t="shared" si="12"/>
        <v>3264956.3196816817</v>
      </c>
      <c r="AB121">
        <f t="shared" si="13"/>
        <v>398595.58297847863</v>
      </c>
      <c r="AC121">
        <f t="shared" si="14"/>
        <v>-17732.754293316913</v>
      </c>
      <c r="AD121">
        <f t="shared" si="15"/>
        <v>1115.6924648366487</v>
      </c>
      <c r="AE121">
        <f t="shared" si="16"/>
        <v>175588.84424873869</v>
      </c>
      <c r="AF121">
        <f t="shared" si="17"/>
        <v>-1117395.0390925743</v>
      </c>
    </row>
    <row r="122" spans="2:32" x14ac:dyDescent="0.25">
      <c r="B122" s="11" t="s">
        <v>159</v>
      </c>
      <c r="C122" s="34">
        <v>2.9024362516796658E-3</v>
      </c>
      <c r="D122" s="34">
        <v>2.2647559138571922E-2</v>
      </c>
      <c r="E122" s="34">
        <v>2.8823480242099013E-2</v>
      </c>
      <c r="F122" s="35">
        <v>1.1634509773623047</v>
      </c>
      <c r="G122" s="35">
        <v>6.5528746689628319</v>
      </c>
      <c r="H122" s="35">
        <v>127.36096851547322</v>
      </c>
      <c r="I122" s="35">
        <v>14.593576920345226</v>
      </c>
      <c r="Z122">
        <f t="shared" si="11"/>
        <v>8881797.0227872208</v>
      </c>
      <c r="AA122">
        <f t="shared" si="12"/>
        <v>3305110.4029204911</v>
      </c>
      <c r="AB122">
        <f t="shared" si="13"/>
        <v>611517.08789612039</v>
      </c>
      <c r="AC122">
        <f t="shared" si="14"/>
        <v>-9012.8245535180049</v>
      </c>
      <c r="AD122">
        <f t="shared" si="15"/>
        <v>466.84477285568903</v>
      </c>
      <c r="AE122">
        <f t="shared" si="16"/>
        <v>129755.18374440171</v>
      </c>
      <c r="AF122">
        <f t="shared" si="17"/>
        <v>-1617502.953961299</v>
      </c>
    </row>
    <row r="123" spans="2:32" x14ac:dyDescent="0.25">
      <c r="B123" s="11" t="s">
        <v>160</v>
      </c>
      <c r="C123" s="34">
        <v>2.2377428354263193E-3</v>
      </c>
      <c r="D123" s="34">
        <v>2.2549435053859167E-2</v>
      </c>
      <c r="E123" s="34">
        <v>2.8551871323390265E-2</v>
      </c>
      <c r="F123" s="35">
        <v>1.1615710440428231</v>
      </c>
      <c r="G123" s="35">
        <v>6.5504148206705999</v>
      </c>
      <c r="H123" s="35">
        <v>127.16177720906502</v>
      </c>
      <c r="I123" s="35">
        <v>14.912362073690787</v>
      </c>
      <c r="Z123">
        <f t="shared" si="11"/>
        <v>12218391.394272918</v>
      </c>
      <c r="AA123">
        <f t="shared" si="12"/>
        <v>3357207.1402159017</v>
      </c>
      <c r="AB123">
        <f t="shared" si="13"/>
        <v>690030.81883613917</v>
      </c>
      <c r="AC123">
        <f t="shared" si="14"/>
        <v>-9335.8567481087921</v>
      </c>
      <c r="AD123">
        <f t="shared" si="15"/>
        <v>854.49403349302099</v>
      </c>
      <c r="AE123">
        <f t="shared" si="16"/>
        <v>145670.2433481545</v>
      </c>
      <c r="AF123">
        <f t="shared" si="17"/>
        <v>-1075563.0689463834</v>
      </c>
    </row>
    <row r="124" spans="2:32" x14ac:dyDescent="0.25">
      <c r="B124" s="11" t="s">
        <v>161</v>
      </c>
      <c r="C124" s="34">
        <v>2.4939855305259485E-3</v>
      </c>
      <c r="D124" s="34">
        <v>2.2810569220551059E-2</v>
      </c>
      <c r="E124" s="34">
        <v>2.8983956028034816E-2</v>
      </c>
      <c r="F124" s="35">
        <v>1.1584446076914383</v>
      </c>
      <c r="G124" s="35">
        <v>6.5535051826568855</v>
      </c>
      <c r="H124" s="35">
        <v>127.54578561129573</v>
      </c>
      <c r="I124" s="35">
        <v>14.418435163113132</v>
      </c>
      <c r="Z124">
        <f t="shared" si="11"/>
        <v>17081506.387908217</v>
      </c>
      <c r="AA124">
        <f t="shared" si="12"/>
        <v>8394584.0313144643</v>
      </c>
      <c r="AB124">
        <f t="shared" si="13"/>
        <v>1249192.0644847013</v>
      </c>
      <c r="AC124">
        <f t="shared" si="14"/>
        <v>-6784.430097676568</v>
      </c>
      <c r="AD124">
        <f t="shared" si="15"/>
        <v>1791.6231812619089</v>
      </c>
      <c r="AE124">
        <f t="shared" si="16"/>
        <v>186072.74099492453</v>
      </c>
      <c r="AF124">
        <f t="shared" si="17"/>
        <v>453068.15053731517</v>
      </c>
    </row>
    <row r="125" spans="2:32" x14ac:dyDescent="0.25">
      <c r="B125" s="11" t="s">
        <v>162</v>
      </c>
      <c r="C125" s="34">
        <v>3.0298224769196177E-3</v>
      </c>
      <c r="D125" s="34">
        <v>2.1427398855257174E-2</v>
      </c>
      <c r="E125" s="34">
        <v>2.5518233436432405E-2</v>
      </c>
      <c r="F125" s="35">
        <v>1.1630872244107924</v>
      </c>
      <c r="G125" s="35">
        <v>6.5503872637483171</v>
      </c>
      <c r="H125" s="35">
        <v>128.19513768333843</v>
      </c>
      <c r="I125" s="35">
        <v>15.500115932943446</v>
      </c>
      <c r="Z125">
        <f t="shared" si="11"/>
        <v>18673075.722890675</v>
      </c>
      <c r="AA125">
        <f t="shared" si="12"/>
        <v>6575602.3972749729</v>
      </c>
      <c r="AB125">
        <f t="shared" si="13"/>
        <v>908970.44826962787</v>
      </c>
      <c r="AC125">
        <f t="shared" si="14"/>
        <v>-3775.6373380452897</v>
      </c>
      <c r="AD125">
        <f t="shared" si="15"/>
        <v>2081.0748770896021</v>
      </c>
      <c r="AE125">
        <f t="shared" si="16"/>
        <v>154968.3691875042</v>
      </c>
      <c r="AF125">
        <f t="shared" si="17"/>
        <v>1479536.3666504472</v>
      </c>
    </row>
    <row r="126" spans="2:32" x14ac:dyDescent="0.25">
      <c r="B126" s="11" t="s">
        <v>163</v>
      </c>
      <c r="C126" s="34">
        <v>1.5370024522155829E-3</v>
      </c>
      <c r="D126" s="34">
        <v>2.2356719394551826E-2</v>
      </c>
      <c r="E126" s="34">
        <v>2.5314621224427108E-2</v>
      </c>
      <c r="F126" s="35">
        <v>1.1607372659833539</v>
      </c>
      <c r="G126" s="35">
        <v>6.5470956320011755</v>
      </c>
      <c r="H126" s="35">
        <v>127.7556009504178</v>
      </c>
      <c r="I126" s="35">
        <v>16.131746029423862</v>
      </c>
      <c r="Z126">
        <f t="shared" si="11"/>
        <v>10738050.86417927</v>
      </c>
      <c r="AA126">
        <f t="shared" si="12"/>
        <v>10759817.829392679</v>
      </c>
      <c r="AB126">
        <f t="shared" si="13"/>
        <v>886596.88987475121</v>
      </c>
      <c r="AC126">
        <f t="shared" si="14"/>
        <v>-13493.906325911306</v>
      </c>
      <c r="AD126">
        <f t="shared" si="15"/>
        <v>1258.913176907058</v>
      </c>
      <c r="AE126">
        <f t="shared" si="16"/>
        <v>170814.86993546822</v>
      </c>
      <c r="AF126">
        <f t="shared" si="17"/>
        <v>-71517.06171902208</v>
      </c>
    </row>
    <row r="127" spans="2:32" x14ac:dyDescent="0.25">
      <c r="B127" s="11" t="s">
        <v>164</v>
      </c>
      <c r="C127" s="34">
        <v>2.2562237812905487E-3</v>
      </c>
      <c r="D127" s="34">
        <v>2.23923620121678E-2</v>
      </c>
      <c r="E127" s="34">
        <v>2.2693077954212462E-2</v>
      </c>
      <c r="F127" s="35">
        <v>1.1656420983041236</v>
      </c>
      <c r="G127" s="35">
        <v>6.5444113110210136</v>
      </c>
      <c r="H127" s="35">
        <v>125.60604486096278</v>
      </c>
      <c r="I127" s="35">
        <v>15.647180351427243</v>
      </c>
      <c r="Z127">
        <f t="shared" si="11"/>
        <v>13539260.308921786</v>
      </c>
      <c r="AA127">
        <f t="shared" si="12"/>
        <v>11988709.516419753</v>
      </c>
      <c r="AB127">
        <f t="shared" si="13"/>
        <v>278167.16516173934</v>
      </c>
      <c r="AC127">
        <f t="shared" si="14"/>
        <v>19215.040979804784</v>
      </c>
      <c r="AD127">
        <f t="shared" si="15"/>
        <v>590.18296626325991</v>
      </c>
      <c r="AE127">
        <f t="shared" si="16"/>
        <v>-20686.974986532881</v>
      </c>
      <c r="AF127">
        <f t="shared" si="17"/>
        <v>113837.93993965129</v>
      </c>
    </row>
    <row r="128" spans="2:32" x14ac:dyDescent="0.25">
      <c r="B128" s="11" t="s">
        <v>165</v>
      </c>
      <c r="C128" s="34">
        <v>1.9032535872832428E-3</v>
      </c>
      <c r="D128" s="34">
        <v>2.0037958389908215E-2</v>
      </c>
      <c r="E128" s="34">
        <v>2.2264578081019001E-2</v>
      </c>
      <c r="F128" s="35">
        <v>1.1674206541544407</v>
      </c>
      <c r="G128" s="35">
        <v>6.5433358140582092</v>
      </c>
      <c r="H128" s="35">
        <v>125.55539223354704</v>
      </c>
      <c r="I128" s="35">
        <v>15.760386302912105</v>
      </c>
      <c r="Z128">
        <f t="shared" si="11"/>
        <v>14777625.902318684</v>
      </c>
      <c r="AA128">
        <f t="shared" si="12"/>
        <v>7751114.6455276972</v>
      </c>
      <c r="AB128">
        <f t="shared" si="13"/>
        <v>539794.56848149176</v>
      </c>
      <c r="AC128">
        <f t="shared" si="14"/>
        <v>33148.643329074504</v>
      </c>
      <c r="AD128">
        <f t="shared" si="15"/>
        <v>-72.888911576254301</v>
      </c>
      <c r="AE128">
        <f t="shared" si="16"/>
        <v>-5757.4272302287836</v>
      </c>
      <c r="AF128">
        <f t="shared" si="17"/>
        <v>2667442.7147857132</v>
      </c>
    </row>
    <row r="129" spans="2:32" x14ac:dyDescent="0.25">
      <c r="B129" s="11" t="s">
        <v>166</v>
      </c>
      <c r="C129" s="34">
        <v>2.6178902468591211E-3</v>
      </c>
      <c r="D129" s="34">
        <v>2.0271987262136155E-2</v>
      </c>
      <c r="E129" s="34">
        <v>2.1365890734058524E-2</v>
      </c>
      <c r="F129" s="35">
        <v>1.1697585447375329</v>
      </c>
      <c r="G129" s="35">
        <v>6.5469803723355415</v>
      </c>
      <c r="H129" s="35">
        <v>125.02473361792858</v>
      </c>
      <c r="I129" s="35">
        <v>16.431473410223379</v>
      </c>
      <c r="Z129">
        <f t="shared" si="11"/>
        <v>23029586.394927256</v>
      </c>
      <c r="AA129">
        <f t="shared" si="12"/>
        <v>7552388.2107217591</v>
      </c>
      <c r="AB129">
        <f t="shared" si="13"/>
        <v>516890.29191232688</v>
      </c>
      <c r="AC129">
        <f t="shared" si="14"/>
        <v>28743.734770965613</v>
      </c>
      <c r="AD129">
        <f t="shared" si="15"/>
        <v>241.47320136152919</v>
      </c>
      <c r="AE129">
        <f t="shared" si="16"/>
        <v>9567.0629543177874</v>
      </c>
      <c r="AF129">
        <f t="shared" si="17"/>
        <v>2004294.1775236204</v>
      </c>
    </row>
    <row r="130" spans="2:32" x14ac:dyDescent="0.25">
      <c r="B130" s="11" t="s">
        <v>167</v>
      </c>
      <c r="C130" s="34">
        <v>1.4809467461967744E-3</v>
      </c>
      <c r="D130" s="34">
        <v>2.0360134589940709E-2</v>
      </c>
      <c r="E130" s="34">
        <v>1.7686450010842934E-2</v>
      </c>
      <c r="F130" s="35">
        <v>1.1667929674786564</v>
      </c>
      <c r="G130" s="35">
        <v>6.5489776799256427</v>
      </c>
      <c r="H130" s="35">
        <v>125.20471115413545</v>
      </c>
      <c r="I130" s="35">
        <v>16.804927364870785</v>
      </c>
      <c r="Z130">
        <f t="shared" si="11"/>
        <v>17102671.925888918</v>
      </c>
      <c r="AA130">
        <f t="shared" si="12"/>
        <v>8278763.223437354</v>
      </c>
      <c r="AB130">
        <f t="shared" si="13"/>
        <v>196087.37723519659</v>
      </c>
      <c r="AC130">
        <f t="shared" si="14"/>
        <v>-970.92133445747982</v>
      </c>
      <c r="AD130">
        <f t="shared" si="15"/>
        <v>128.48814510376789</v>
      </c>
      <c r="AE130">
        <f t="shared" si="16"/>
        <v>-31688.779417280704</v>
      </c>
      <c r="AF130">
        <f t="shared" si="17"/>
        <v>2963715.4244985175</v>
      </c>
    </row>
    <row r="131" spans="2:32" x14ac:dyDescent="0.25">
      <c r="B131" s="11" t="s">
        <v>168</v>
      </c>
      <c r="C131" s="34">
        <v>9.1958896552265352E-4</v>
      </c>
      <c r="D131" s="34">
        <v>2.0618748083062813E-2</v>
      </c>
      <c r="E131" s="34">
        <v>2.3908649618550718E-2</v>
      </c>
      <c r="F131" s="35">
        <v>1.1676321485532333</v>
      </c>
      <c r="G131" s="35">
        <v>6.5469403974146854</v>
      </c>
      <c r="H131" s="35">
        <v>123.91178915736742</v>
      </c>
      <c r="I131" s="35">
        <v>17.541241147041607</v>
      </c>
      <c r="Z131">
        <f t="shared" si="11"/>
        <v>14475841.341558028</v>
      </c>
      <c r="AA131">
        <f t="shared" si="12"/>
        <v>6557523.9730716012</v>
      </c>
      <c r="AB131">
        <f t="shared" si="13"/>
        <v>377073.18473960768</v>
      </c>
      <c r="AC131">
        <f t="shared" si="14"/>
        <v>-3868.5243475754551</v>
      </c>
      <c r="AD131">
        <f t="shared" si="15"/>
        <v>511.66131085129518</v>
      </c>
      <c r="AE131">
        <f t="shared" si="16"/>
        <v>-110879.53524105699</v>
      </c>
      <c r="AF131">
        <f t="shared" si="17"/>
        <v>1845256.7087689552</v>
      </c>
    </row>
    <row r="132" spans="2:32" x14ac:dyDescent="0.25">
      <c r="B132" s="11" t="s">
        <v>169</v>
      </c>
      <c r="C132" s="34">
        <v>3.7432646317468157E-4</v>
      </c>
      <c r="D132" s="34">
        <v>2.0674221765801366E-2</v>
      </c>
      <c r="E132" s="34">
        <v>2.1584561303933866E-2</v>
      </c>
      <c r="F132" s="35">
        <v>1.1653841842846984</v>
      </c>
      <c r="G132" s="35">
        <v>6.5503918660549116</v>
      </c>
      <c r="H132" s="35">
        <v>125.17972225961667</v>
      </c>
      <c r="I132" s="35">
        <v>16.275762184859865</v>
      </c>
      <c r="Z132">
        <f t="shared" si="11"/>
        <v>13721967.900433924</v>
      </c>
      <c r="AA132">
        <f t="shared" si="12"/>
        <v>2277716.5590798426</v>
      </c>
      <c r="AB132">
        <f t="shared" si="13"/>
        <v>50086.70976481487</v>
      </c>
      <c r="AC132">
        <f t="shared" si="14"/>
        <v>-14998.711795910489</v>
      </c>
      <c r="AD132">
        <f t="shared" si="15"/>
        <v>1201.6518310533104</v>
      </c>
      <c r="AE132">
        <f t="shared" si="16"/>
        <v>21496.603648934914</v>
      </c>
      <c r="AF132">
        <f t="shared" si="17"/>
        <v>3203326.3901662743</v>
      </c>
    </row>
    <row r="133" spans="2:32" x14ac:dyDescent="0.25">
      <c r="B133" s="11" t="s">
        <v>170</v>
      </c>
      <c r="C133" s="34">
        <v>-1.2400933281784335E-3</v>
      </c>
      <c r="D133" s="34">
        <v>2.0544992989816088E-2</v>
      </c>
      <c r="E133" s="34">
        <v>2.0383535129260798E-2</v>
      </c>
      <c r="F133" s="35">
        <v>1.1635704231851609</v>
      </c>
      <c r="G133" s="35">
        <v>6.5458735320092671</v>
      </c>
      <c r="H133" s="35">
        <v>124.72194633039096</v>
      </c>
      <c r="I133" s="35">
        <v>16.01286807093598</v>
      </c>
      <c r="Z133">
        <f t="shared" si="11"/>
        <v>9550571.920191085</v>
      </c>
      <c r="AA133">
        <f t="shared" si="12"/>
        <v>2173996.6463110382</v>
      </c>
      <c r="AB133">
        <f t="shared" si="13"/>
        <v>-208872.40501693139</v>
      </c>
      <c r="AC133">
        <f t="shared" si="14"/>
        <v>-22851.33294882072</v>
      </c>
      <c r="AD133">
        <f t="shared" si="15"/>
        <v>330.54574312716483</v>
      </c>
      <c r="AE133">
        <f t="shared" si="16"/>
        <v>-25630.178437478178</v>
      </c>
      <c r="AF133">
        <f t="shared" si="17"/>
        <v>4494358.6148603512</v>
      </c>
    </row>
    <row r="134" spans="2:32" x14ac:dyDescent="0.25">
      <c r="B134" s="11" t="s">
        <v>171</v>
      </c>
      <c r="C134" s="34">
        <v>-2.3680849931403884E-3</v>
      </c>
      <c r="D134" s="34">
        <v>1.7798528962162677E-2</v>
      </c>
      <c r="E134" s="34">
        <v>1.4196470490852183E-2</v>
      </c>
      <c r="F134" s="35">
        <v>1.1598929779425149</v>
      </c>
      <c r="G134" s="35">
        <v>6.5439861786505436</v>
      </c>
      <c r="H134" s="35">
        <v>124.43638877420128</v>
      </c>
      <c r="I134" s="35">
        <v>14.012763445820298</v>
      </c>
      <c r="Z134">
        <f t="shared" si="11"/>
        <v>7721533.0237558894</v>
      </c>
      <c r="AA134">
        <f t="shared" si="12"/>
        <v>-2716951.4270866076</v>
      </c>
      <c r="AB134">
        <f t="shared" si="13"/>
        <v>-826130.07377911848</v>
      </c>
      <c r="AC134">
        <f t="shared" si="14"/>
        <v>-45878.286189914135</v>
      </c>
      <c r="AD134">
        <f t="shared" si="15"/>
        <v>-195.04373676474171</v>
      </c>
      <c r="AE134">
        <f t="shared" si="16"/>
        <v>-78141.056167221381</v>
      </c>
      <c r="AF134">
        <f t="shared" si="17"/>
        <v>1326771.1119451821</v>
      </c>
    </row>
    <row r="135" spans="2:32" x14ac:dyDescent="0.25">
      <c r="B135" s="11" t="s">
        <v>172</v>
      </c>
      <c r="C135" s="34">
        <v>-2.2852714613249146E-3</v>
      </c>
      <c r="D135" s="34">
        <v>1.7501393252673823E-2</v>
      </c>
      <c r="E135" s="34">
        <v>1.4758168799728053E-2</v>
      </c>
      <c r="F135" s="35">
        <v>1.1638960460647363</v>
      </c>
      <c r="G135" s="35">
        <v>6.5393382383767085</v>
      </c>
      <c r="H135" s="35">
        <v>125.58168072442822</v>
      </c>
      <c r="I135" s="35">
        <v>14.161313231937102</v>
      </c>
      <c r="Z135">
        <f t="shared" si="11"/>
        <v>12165560.227864906</v>
      </c>
      <c r="AA135">
        <f t="shared" si="12"/>
        <v>-4054925.8336212649</v>
      </c>
      <c r="AB135">
        <f t="shared" si="13"/>
        <v>-661271.83954602655</v>
      </c>
      <c r="AC135">
        <f t="shared" si="14"/>
        <v>-38737.840758443752</v>
      </c>
      <c r="AD135">
        <f t="shared" si="15"/>
        <v>-1475.5513959332286</v>
      </c>
      <c r="AE135">
        <f t="shared" si="16"/>
        <v>80562.361648176331</v>
      </c>
      <c r="AF135">
        <f t="shared" si="17"/>
        <v>936507.56276167103</v>
      </c>
    </row>
    <row r="136" spans="2:32" x14ac:dyDescent="0.25">
      <c r="B136" s="11" t="s">
        <v>173</v>
      </c>
      <c r="C136" s="34">
        <v>-1.5194704022695512E-3</v>
      </c>
      <c r="D136" s="34">
        <v>1.5932501120880342E-2</v>
      </c>
      <c r="E136" s="34">
        <v>1.4819406710122489E-2</v>
      </c>
      <c r="F136" s="35">
        <v>1.163627279605151</v>
      </c>
      <c r="G136" s="35">
        <v>6.5404106036039558</v>
      </c>
      <c r="H136" s="35">
        <v>124.89075055075253</v>
      </c>
      <c r="I136" s="35">
        <v>16.205803288182622</v>
      </c>
      <c r="Z136">
        <f t="shared" si="11"/>
        <v>13867925.025022931</v>
      </c>
      <c r="AA136">
        <f t="shared" si="12"/>
        <v>-6124894.4002653649</v>
      </c>
      <c r="AB136">
        <f t="shared" si="13"/>
        <v>-479662.46332459187</v>
      </c>
      <c r="AC136">
        <f t="shared" si="14"/>
        <v>-69200.560356051443</v>
      </c>
      <c r="AD136">
        <f t="shared" si="15"/>
        <v>-1574.3643209439031</v>
      </c>
      <c r="AE136">
        <f t="shared" si="16"/>
        <v>109485.96012990327</v>
      </c>
      <c r="AF136">
        <f t="shared" si="17"/>
        <v>7782081.9953442775</v>
      </c>
    </row>
    <row r="137" spans="2:32" x14ac:dyDescent="0.25">
      <c r="B137" s="11" t="s">
        <v>174</v>
      </c>
      <c r="C137" s="34">
        <v>-1.597583779080919E-3</v>
      </c>
      <c r="D137" s="34">
        <v>1.5234426071771851E-2</v>
      </c>
      <c r="E137" s="34">
        <v>1.9400235285182931E-2</v>
      </c>
      <c r="F137" s="35">
        <v>1.16153418173611</v>
      </c>
      <c r="G137" s="35">
        <v>6.541276930860108</v>
      </c>
      <c r="H137" s="35">
        <v>125.95595917365821</v>
      </c>
      <c r="I137" s="35">
        <v>15.53418439811928</v>
      </c>
      <c r="Z137">
        <f t="shared" ref="Z137:Z200" si="18">(C137-C147)*100*C$5</f>
        <v>12452458.033295883</v>
      </c>
      <c r="AA137">
        <f t="shared" ref="AA137:AA200" si="19">(D137-D147)*100*D$5</f>
        <v>-3999187.2266825642</v>
      </c>
      <c r="AB137">
        <f t="shared" ref="AB137:AB200" si="20">(E137-E147)*100*E$5</f>
        <v>336486.24787363503</v>
      </c>
      <c r="AC137">
        <f t="shared" ref="AC137:AC200" si="21">(F137/F147-1)*F$5</f>
        <v>-88166.318332576266</v>
      </c>
      <c r="AD137">
        <f t="shared" ref="AD137:AD200" si="22">(G137/G147-1)*G$5</f>
        <v>-2111.558534669261</v>
      </c>
      <c r="AE137">
        <f t="shared" ref="AE137:AE200" si="23">(H137/H147-1)*H$5</f>
        <v>199215.74051733423</v>
      </c>
      <c r="AF137">
        <f t="shared" ref="AF137:AF200" si="24">(I137/I147-1)*I$5</f>
        <v>4255307.2796297157</v>
      </c>
    </row>
    <row r="138" spans="2:32" x14ac:dyDescent="0.25">
      <c r="B138" s="11" t="s">
        <v>175</v>
      </c>
      <c r="C138" s="34">
        <v>-2.3030416701592415E-3</v>
      </c>
      <c r="D138" s="34">
        <v>1.5410105657021167E-2</v>
      </c>
      <c r="E138" s="34">
        <v>1.5874684483862263E-2</v>
      </c>
      <c r="F138" s="35">
        <v>1.1603411999561621</v>
      </c>
      <c r="G138" s="35">
        <v>6.5437230617515025</v>
      </c>
      <c r="H138" s="35">
        <v>125.65254288960152</v>
      </c>
      <c r="I138" s="35">
        <v>13.46530216530606</v>
      </c>
      <c r="Z138">
        <f t="shared" si="18"/>
        <v>8617912.0473794322</v>
      </c>
      <c r="AA138">
        <f t="shared" si="19"/>
        <v>-4586624.0364765199</v>
      </c>
      <c r="AB138">
        <f t="shared" si="20"/>
        <v>200853.18560901465</v>
      </c>
      <c r="AC138">
        <f t="shared" si="21"/>
        <v>-107049.28702369946</v>
      </c>
      <c r="AD138">
        <f t="shared" si="22"/>
        <v>-1640.8789210314524</v>
      </c>
      <c r="AE138">
        <f t="shared" si="23"/>
        <v>112643.96733153009</v>
      </c>
      <c r="AF138">
        <f t="shared" si="24"/>
        <v>1116627.4914271797</v>
      </c>
    </row>
    <row r="139" spans="2:32" x14ac:dyDescent="0.25">
      <c r="B139" s="11" t="s">
        <v>176</v>
      </c>
      <c r="C139" s="34">
        <v>-3.9372384777518598E-3</v>
      </c>
      <c r="D139" s="34">
        <v>1.5762785422246052E-2</v>
      </c>
      <c r="E139" s="34">
        <v>1.5247129709814721E-2</v>
      </c>
      <c r="F139" s="35">
        <v>1.1636025792448399</v>
      </c>
      <c r="G139" s="35">
        <v>6.5456970749603061</v>
      </c>
      <c r="H139" s="35">
        <v>124.86431197549976</v>
      </c>
      <c r="I139" s="35">
        <v>14.565999566979839</v>
      </c>
      <c r="Z139">
        <f t="shared" si="18"/>
        <v>6278141.0131010804</v>
      </c>
      <c r="AA139">
        <f t="shared" si="19"/>
        <v>-3876506.3114207014</v>
      </c>
      <c r="AB139">
        <f t="shared" si="20"/>
        <v>-64251.757791742813</v>
      </c>
      <c r="AC139">
        <f t="shared" si="21"/>
        <v>-88157.958737959576</v>
      </c>
      <c r="AD139">
        <f t="shared" si="22"/>
        <v>-1566.4933871000442</v>
      </c>
      <c r="AE139">
        <f t="shared" si="23"/>
        <v>114684.50346980347</v>
      </c>
      <c r="AF139">
        <f t="shared" si="24"/>
        <v>2105093.7686418835</v>
      </c>
    </row>
    <row r="140" spans="2:32" x14ac:dyDescent="0.25">
      <c r="B140" s="11" t="s">
        <v>177</v>
      </c>
      <c r="C140" s="34">
        <v>-3.3871483244852967E-3</v>
      </c>
      <c r="D140" s="34">
        <v>1.5417245888040856E-2</v>
      </c>
      <c r="E140" s="34">
        <v>1.5365238295424567E-2</v>
      </c>
      <c r="F140" s="35">
        <v>1.1670015143930004</v>
      </c>
      <c r="G140" s="35">
        <v>6.5482945650700204</v>
      </c>
      <c r="H140" s="35">
        <v>125.73979799155381</v>
      </c>
      <c r="I140" s="35">
        <v>14.129201972400608</v>
      </c>
      <c r="Z140">
        <f t="shared" si="18"/>
        <v>7326506.8930645511</v>
      </c>
      <c r="AA140">
        <f t="shared" si="19"/>
        <v>-3515656.6044385144</v>
      </c>
      <c r="AB140">
        <f t="shared" si="20"/>
        <v>-257800.01117963367</v>
      </c>
      <c r="AC140">
        <f t="shared" si="21"/>
        <v>-58656.595008763361</v>
      </c>
      <c r="AD140">
        <f t="shared" si="22"/>
        <v>-1452.6224703489577</v>
      </c>
      <c r="AE140">
        <f t="shared" si="23"/>
        <v>188748.17210432782</v>
      </c>
      <c r="AF140">
        <f t="shared" si="24"/>
        <v>1382209.6618246469</v>
      </c>
    </row>
    <row r="141" spans="2:32" x14ac:dyDescent="0.25">
      <c r="B141" s="11" t="s">
        <v>178</v>
      </c>
      <c r="C141" s="34">
        <v>-3.2008065015822137E-3</v>
      </c>
      <c r="D141" s="34">
        <v>1.6703536319647373E-2</v>
      </c>
      <c r="E141" s="34">
        <v>1.9444993128628602E-2</v>
      </c>
      <c r="F141" s="35">
        <v>1.1684641211477556</v>
      </c>
      <c r="G141" s="35">
        <v>6.5442218115570041</v>
      </c>
      <c r="H141" s="35">
        <v>125.78473550148715</v>
      </c>
      <c r="I141" s="35">
        <v>15.691127713288139</v>
      </c>
      <c r="Z141">
        <f t="shared" si="18"/>
        <v>3659806.437737924</v>
      </c>
      <c r="AA141">
        <f t="shared" si="19"/>
        <v>-1014187.3627832226</v>
      </c>
      <c r="AB141">
        <f t="shared" si="20"/>
        <v>310693.06466887373</v>
      </c>
      <c r="AC141">
        <f t="shared" si="21"/>
        <v>-63084.584340702117</v>
      </c>
      <c r="AD141">
        <f t="shared" si="22"/>
        <v>-2677.4481463323327</v>
      </c>
      <c r="AE141">
        <f t="shared" si="23"/>
        <v>226329.08930906976</v>
      </c>
      <c r="AF141">
        <f t="shared" si="24"/>
        <v>2212297.367645313</v>
      </c>
    </row>
    <row r="142" spans="2:32" x14ac:dyDescent="0.25">
      <c r="B142" s="11" t="s">
        <v>179</v>
      </c>
      <c r="C142" s="34">
        <v>-3.5314868849164261E-3</v>
      </c>
      <c r="D142" s="34">
        <v>1.9314296479602467E-2</v>
      </c>
      <c r="E142" s="34">
        <v>2.0991652881514621E-2</v>
      </c>
      <c r="F142" s="35">
        <v>1.1686102406610961</v>
      </c>
      <c r="G142" s="35">
        <v>6.5440073953697153</v>
      </c>
      <c r="H142" s="35">
        <v>124.81939433675468</v>
      </c>
      <c r="I142" s="35">
        <v>13.510374705362496</v>
      </c>
      <c r="Z142">
        <f t="shared" si="18"/>
        <v>4069991.7979744007</v>
      </c>
      <c r="AA142">
        <f t="shared" si="19"/>
        <v>3413525.9363910258</v>
      </c>
      <c r="AB142">
        <f t="shared" si="20"/>
        <v>629573.37365353433</v>
      </c>
      <c r="AC142">
        <f t="shared" si="21"/>
        <v>-53942.621185341981</v>
      </c>
      <c r="AD142">
        <f t="shared" si="22"/>
        <v>-2854.4825686848867</v>
      </c>
      <c r="AE142">
        <f t="shared" si="23"/>
        <v>208063.41771345629</v>
      </c>
      <c r="AF142">
        <f t="shared" si="24"/>
        <v>-557985.74224050378</v>
      </c>
    </row>
    <row r="143" spans="2:32" x14ac:dyDescent="0.25">
      <c r="B143" s="11" t="s">
        <v>180</v>
      </c>
      <c r="C143" s="34">
        <v>-3.9585628333145629E-3</v>
      </c>
      <c r="D143" s="34">
        <v>1.9246994343037865E-2</v>
      </c>
      <c r="E143" s="34">
        <v>2.2856091396721984E-2</v>
      </c>
      <c r="F143" s="35">
        <v>1.1684849642827777</v>
      </c>
      <c r="G143" s="35">
        <v>6.5441172869878459</v>
      </c>
      <c r="H143" s="35">
        <v>125.15270882356823</v>
      </c>
      <c r="I143" s="35">
        <v>12.44026504032203</v>
      </c>
      <c r="Z143">
        <f t="shared" si="18"/>
        <v>4133048.0589270941</v>
      </c>
      <c r="AA143">
        <f t="shared" si="19"/>
        <v>2351529.2784957895</v>
      </c>
      <c r="AB143">
        <f t="shared" si="20"/>
        <v>770810.53432959784</v>
      </c>
      <c r="AC143">
        <f t="shared" si="21"/>
        <v>-62144.732808591412</v>
      </c>
      <c r="AD143">
        <f t="shared" si="22"/>
        <v>-2206.4606683861762</v>
      </c>
      <c r="AE143">
        <f t="shared" si="23"/>
        <v>252396.0003046226</v>
      </c>
      <c r="AF143">
        <f t="shared" si="24"/>
        <v>-1489975.9264751766</v>
      </c>
    </row>
    <row r="144" spans="2:32" x14ac:dyDescent="0.25">
      <c r="B144" s="11" t="s">
        <v>181</v>
      </c>
      <c r="C144" s="34">
        <v>-4.5659378791654565E-3</v>
      </c>
      <c r="D144" s="34">
        <v>1.9420702244584576E-2</v>
      </c>
      <c r="E144" s="34">
        <v>2.3975900624263784E-2</v>
      </c>
      <c r="F144" s="35">
        <v>1.1697706868866</v>
      </c>
      <c r="G144" s="35">
        <v>6.5450226221308903</v>
      </c>
      <c r="H144" s="35">
        <v>125.75602453161522</v>
      </c>
      <c r="I144" s="35">
        <v>12.91763183279844</v>
      </c>
      <c r="Z144">
        <f t="shared" si="18"/>
        <v>4232295.2462727306</v>
      </c>
      <c r="AA144">
        <f t="shared" si="19"/>
        <v>2672056.7261562231</v>
      </c>
      <c r="AB144">
        <f t="shared" si="20"/>
        <v>1098865.6491029426</v>
      </c>
      <c r="AC144">
        <f t="shared" si="21"/>
        <v>-52207.433539777434</v>
      </c>
      <c r="AD144">
        <f t="shared" si="22"/>
        <v>-1984.2103055452976</v>
      </c>
      <c r="AE144">
        <f t="shared" si="23"/>
        <v>295468.4896624008</v>
      </c>
      <c r="AF144">
        <f t="shared" si="24"/>
        <v>-415747.85750686796</v>
      </c>
    </row>
    <row r="145" spans="2:32" x14ac:dyDescent="0.25">
      <c r="B145" s="11" t="s">
        <v>182</v>
      </c>
      <c r="C145" s="34">
        <v>-5.7480697909652618E-3</v>
      </c>
      <c r="D145" s="34">
        <v>1.9922412739413836E-2</v>
      </c>
      <c r="E145" s="34">
        <v>2.2586066559762839E-2</v>
      </c>
      <c r="F145" s="35">
        <v>1.1722541059164657</v>
      </c>
      <c r="G145" s="35">
        <v>6.5471817618825687</v>
      </c>
      <c r="H145" s="35">
        <v>124.23758197437739</v>
      </c>
      <c r="I145" s="35">
        <v>13.361733979725269</v>
      </c>
      <c r="Z145">
        <f t="shared" si="18"/>
        <v>3102837.0661803973</v>
      </c>
      <c r="AA145">
        <f t="shared" si="19"/>
        <v>3893070.5012088087</v>
      </c>
      <c r="AB145">
        <f t="shared" si="20"/>
        <v>1599450.823692383</v>
      </c>
      <c r="AC145">
        <f t="shared" si="21"/>
        <v>-26484.987938583254</v>
      </c>
      <c r="AD145">
        <f t="shared" si="22"/>
        <v>-874.62842860041974</v>
      </c>
      <c r="AE145">
        <f t="shared" si="23"/>
        <v>217656.01521000362</v>
      </c>
      <c r="AF145">
        <f t="shared" si="24"/>
        <v>-842996.51211862243</v>
      </c>
    </row>
    <row r="146" spans="2:32" x14ac:dyDescent="0.25">
      <c r="B146" s="11" t="s">
        <v>183</v>
      </c>
      <c r="C146" s="34">
        <v>-5.4668289055166269E-3</v>
      </c>
      <c r="D146" s="34">
        <v>1.9589408621954067E-2</v>
      </c>
      <c r="E146" s="34">
        <v>2.0497478113872321E-2</v>
      </c>
      <c r="F146" s="35">
        <v>1.1786392890769646</v>
      </c>
      <c r="G146" s="35">
        <v>6.5487814273533944</v>
      </c>
      <c r="H146" s="35">
        <v>123.08109556882958</v>
      </c>
      <c r="I146" s="35">
        <v>10.823642663692052</v>
      </c>
      <c r="Z146">
        <f t="shared" si="18"/>
        <v>2957699.7643990531</v>
      </c>
      <c r="AA146">
        <f t="shared" si="19"/>
        <v>2106298.5727655254</v>
      </c>
      <c r="AB146">
        <f t="shared" si="20"/>
        <v>1417848.8417843718</v>
      </c>
      <c r="AC146">
        <f t="shared" si="21"/>
        <v>-5791.8892615588802</v>
      </c>
      <c r="AD146">
        <f t="shared" si="22"/>
        <v>-917.75651665591488</v>
      </c>
      <c r="AE146">
        <f t="shared" si="23"/>
        <v>113140.20793162871</v>
      </c>
      <c r="AF146">
        <f t="shared" si="24"/>
        <v>-4035753.9598949873</v>
      </c>
    </row>
    <row r="147" spans="2:32" x14ac:dyDescent="0.25">
      <c r="B147" s="11" t="s">
        <v>184</v>
      </c>
      <c r="C147" s="34">
        <v>-5.1420445412616398E-3</v>
      </c>
      <c r="D147" s="34">
        <v>1.7622166465601347E-2</v>
      </c>
      <c r="E147" s="34">
        <v>1.5417032329162899E-2</v>
      </c>
      <c r="F147" s="35">
        <v>1.1806938646313752</v>
      </c>
      <c r="G147" s="35">
        <v>6.5525103847278618</v>
      </c>
      <c r="H147" s="35">
        <v>122.67408095679571</v>
      </c>
      <c r="I147" s="35">
        <v>12.213314429189817</v>
      </c>
      <c r="Z147">
        <f t="shared" si="18"/>
        <v>5414810.5331909629</v>
      </c>
      <c r="AA147">
        <f t="shared" si="19"/>
        <v>492958.04127305176</v>
      </c>
      <c r="AB147">
        <f t="shared" si="20"/>
        <v>1061500.2584265117</v>
      </c>
      <c r="AC147">
        <f t="shared" si="21"/>
        <v>-1387.5846640517045</v>
      </c>
      <c r="AD147">
        <f t="shared" si="22"/>
        <v>-351.23856851574948</v>
      </c>
      <c r="AE147">
        <f t="shared" si="23"/>
        <v>68782.212974940063</v>
      </c>
      <c r="AF147">
        <f t="shared" si="24"/>
        <v>-2214674.5513194432</v>
      </c>
    </row>
    <row r="148" spans="2:32" x14ac:dyDescent="0.25">
      <c r="B148" s="11" t="s">
        <v>185</v>
      </c>
      <c r="C148" s="34">
        <v>-4.7560393853240861E-3</v>
      </c>
      <c r="D148" s="34">
        <v>1.8148578967331519E-2</v>
      </c>
      <c r="E148" s="34">
        <v>1.3497056846181462E-2</v>
      </c>
      <c r="F148" s="35">
        <v>1.1836628952926589</v>
      </c>
      <c r="G148" s="35">
        <v>6.5524524312345207</v>
      </c>
      <c r="H148" s="35">
        <v>123.78011620315104</v>
      </c>
      <c r="I148" s="35">
        <v>12.568533683853435</v>
      </c>
      <c r="Z148">
        <f t="shared" si="18"/>
        <v>4864008.7615970103</v>
      </c>
      <c r="AA148">
        <f t="shared" si="19"/>
        <v>116814.08477899829</v>
      </c>
      <c r="AB148">
        <f t="shared" si="20"/>
        <v>883476.6548547952</v>
      </c>
      <c r="AC148">
        <f t="shared" si="21"/>
        <v>21226.708504720937</v>
      </c>
      <c r="AD148">
        <f t="shared" si="22"/>
        <v>-790.84057988174573</v>
      </c>
      <c r="AE148">
        <f t="shared" si="23"/>
        <v>122796.94184464731</v>
      </c>
      <c r="AF148">
        <f t="shared" si="24"/>
        <v>-2611462.0661667157</v>
      </c>
    </row>
    <row r="149" spans="2:32" x14ac:dyDescent="0.25">
      <c r="B149" s="11" t="s">
        <v>186</v>
      </c>
      <c r="C149" s="34">
        <v>-5.7242450607794303E-3</v>
      </c>
      <c r="D149" s="34">
        <v>1.8077278388456183E-2</v>
      </c>
      <c r="E149" s="34">
        <v>1.6007718866675791E-2</v>
      </c>
      <c r="F149" s="35">
        <v>1.182794530771905</v>
      </c>
      <c r="G149" s="35">
        <v>6.5540327281032198</v>
      </c>
      <c r="H149" s="35">
        <v>122.97043636602434</v>
      </c>
      <c r="I149" s="35">
        <v>12.839007633141861</v>
      </c>
      <c r="Z149">
        <f t="shared" si="18"/>
        <v>4127135.7934022234</v>
      </c>
      <c r="AA149">
        <f t="shared" si="19"/>
        <v>-61323.885277400303</v>
      </c>
      <c r="AB149">
        <f t="shared" si="20"/>
        <v>1367750.3476761237</v>
      </c>
      <c r="AC149">
        <f t="shared" si="21"/>
        <v>13901.469064230296</v>
      </c>
      <c r="AD149">
        <f t="shared" si="22"/>
        <v>-692.33058192963358</v>
      </c>
      <c r="AE149">
        <f t="shared" si="23"/>
        <v>111110.13469610171</v>
      </c>
      <c r="AF149">
        <f t="shared" si="24"/>
        <v>-945434.13335958985</v>
      </c>
    </row>
    <row r="150" spans="2:32" x14ac:dyDescent="0.25">
      <c r="B150" s="11" t="s">
        <v>187</v>
      </c>
      <c r="C150" s="34">
        <v>-5.4725611913167462E-3</v>
      </c>
      <c r="D150" s="34">
        <v>1.7516291221363431E-2</v>
      </c>
      <c r="E150" s="34">
        <v>1.8416981934523742E-2</v>
      </c>
      <c r="F150" s="35">
        <v>1.179738032990417</v>
      </c>
      <c r="G150" s="35">
        <v>6.5560266378018586</v>
      </c>
      <c r="H150" s="35">
        <v>122.6314431433928</v>
      </c>
      <c r="I150" s="35">
        <v>12.982574957739159</v>
      </c>
      <c r="Z150">
        <f t="shared" si="18"/>
        <v>3769061.3796454016</v>
      </c>
      <c r="AA150">
        <f t="shared" si="19"/>
        <v>-3470020.3014938324</v>
      </c>
      <c r="AB150">
        <f t="shared" si="20"/>
        <v>1507232.6139858237</v>
      </c>
      <c r="AC150">
        <f t="shared" si="21"/>
        <v>8611.9179954455667</v>
      </c>
      <c r="AD150">
        <f t="shared" si="22"/>
        <v>573.6793271750704</v>
      </c>
      <c r="AE150">
        <f t="shared" si="23"/>
        <v>348.39628866167629</v>
      </c>
      <c r="AF150">
        <f t="shared" si="24"/>
        <v>-379997.19597249903</v>
      </c>
    </row>
    <row r="151" spans="2:32" x14ac:dyDescent="0.25">
      <c r="B151" s="11" t="s">
        <v>188</v>
      </c>
      <c r="C151" s="34">
        <v>-4.2425317803226285E-3</v>
      </c>
      <c r="D151" s="34">
        <v>1.7309063391966441E-2</v>
      </c>
      <c r="E151" s="34">
        <v>1.5767120581312091E-2</v>
      </c>
      <c r="F151" s="35">
        <v>1.1821905970273012</v>
      </c>
      <c r="G151" s="35">
        <v>6.5584787622761578</v>
      </c>
      <c r="H151" s="35">
        <v>122.07441831810718</v>
      </c>
      <c r="I151" s="35">
        <v>13.747729154014287</v>
      </c>
      <c r="Z151">
        <f t="shared" si="18"/>
        <v>7597368.3193994332</v>
      </c>
      <c r="AA151">
        <f t="shared" si="19"/>
        <v>-2689103.3206032268</v>
      </c>
      <c r="AB151">
        <f t="shared" si="20"/>
        <v>1226201.9213061943</v>
      </c>
      <c r="AC151">
        <f t="shared" si="21"/>
        <v>11399.059209761897</v>
      </c>
      <c r="AD151">
        <f t="shared" si="22"/>
        <v>1854.4850476770191</v>
      </c>
      <c r="AE151">
        <f t="shared" si="23"/>
        <v>-75757.736130269201</v>
      </c>
      <c r="AF151">
        <f t="shared" si="24"/>
        <v>1847283.5184970556</v>
      </c>
    </row>
    <row r="152" spans="2:32" x14ac:dyDescent="0.25">
      <c r="B152" s="11" t="s">
        <v>189</v>
      </c>
      <c r="C152" s="34">
        <v>-4.6899670975575772E-3</v>
      </c>
      <c r="D152" s="34">
        <v>1.7276228916942575E-2</v>
      </c>
      <c r="E152" s="34">
        <v>1.3538990138786372E-2</v>
      </c>
      <c r="F152" s="35">
        <v>1.1803290488582963</v>
      </c>
      <c r="G152" s="35">
        <v>6.5592087156350978</v>
      </c>
      <c r="H152" s="35">
        <v>121.42661499856651</v>
      </c>
      <c r="I152" s="35">
        <v>14.009885757920598</v>
      </c>
      <c r="Z152">
        <f t="shared" si="18"/>
        <v>5752194.4175406592</v>
      </c>
      <c r="AA152">
        <f t="shared" si="19"/>
        <v>-2037115.6835233145</v>
      </c>
      <c r="AB152">
        <f t="shared" si="20"/>
        <v>861577.91055303882</v>
      </c>
      <c r="AC152">
        <f t="shared" si="21"/>
        <v>2535.9404459471643</v>
      </c>
      <c r="AD152">
        <f t="shared" si="22"/>
        <v>1820.6812354712711</v>
      </c>
      <c r="AE152">
        <f t="shared" si="23"/>
        <v>-225103.35428971754</v>
      </c>
      <c r="AF152">
        <f t="shared" si="24"/>
        <v>1865619.083916239</v>
      </c>
    </row>
    <row r="153" spans="2:32" x14ac:dyDescent="0.25">
      <c r="B153" s="11" t="s">
        <v>190</v>
      </c>
      <c r="C153" s="34">
        <v>-5.1349913451717438E-3</v>
      </c>
      <c r="D153" s="34">
        <v>1.7842998699104287E-2</v>
      </c>
      <c r="E153" s="34">
        <v>1.3731514037988257E-2</v>
      </c>
      <c r="F153" s="35">
        <v>1.1820048143450699</v>
      </c>
      <c r="G153" s="35">
        <v>6.5558616220104842</v>
      </c>
      <c r="H153" s="35">
        <v>121.04979381565767</v>
      </c>
      <c r="I153" s="35">
        <v>13.749286677655988</v>
      </c>
      <c r="Z153">
        <f t="shared" si="18"/>
        <v>3372907.6219646879</v>
      </c>
      <c r="AA153">
        <f t="shared" si="19"/>
        <v>2732834.7290658099</v>
      </c>
      <c r="AB153">
        <f t="shared" si="20"/>
        <v>795111.21626646956</v>
      </c>
      <c r="AC153">
        <f t="shared" si="21"/>
        <v>8498.0736732522491</v>
      </c>
      <c r="AD153">
        <f t="shared" si="22"/>
        <v>731.42399614010208</v>
      </c>
      <c r="AE153">
        <f t="shared" si="23"/>
        <v>-238107.13271473759</v>
      </c>
      <c r="AF153">
        <f t="shared" si="24"/>
        <v>462248.41341034247</v>
      </c>
    </row>
    <row r="154" spans="2:32" x14ac:dyDescent="0.25">
      <c r="B154" s="11" t="s">
        <v>191</v>
      </c>
      <c r="C154" s="34">
        <v>-5.7706160554955319E-3</v>
      </c>
      <c r="D154" s="34">
        <v>1.7825333631412758E-2</v>
      </c>
      <c r="E154" s="34">
        <v>1.0967925025155603E-2</v>
      </c>
      <c r="F154" s="35">
        <v>1.1811201344300601</v>
      </c>
      <c r="G154" s="35">
        <v>6.5555835364697126</v>
      </c>
      <c r="H154" s="35">
        <v>120.95662578663746</v>
      </c>
      <c r="I154" s="35">
        <v>13.270159801849871</v>
      </c>
      <c r="Z154">
        <f t="shared" si="18"/>
        <v>3895072.1006276971</v>
      </c>
      <c r="AA154">
        <f t="shared" si="19"/>
        <v>1718166.6829494326</v>
      </c>
      <c r="AB154">
        <f t="shared" si="20"/>
        <v>681926.56717639801</v>
      </c>
      <c r="AC154">
        <f t="shared" si="21"/>
        <v>13312.732921051831</v>
      </c>
      <c r="AD154">
        <f t="shared" si="22"/>
        <v>1480.1189433885313</v>
      </c>
      <c r="AE154">
        <f t="shared" si="23"/>
        <v>-311381.60672697955</v>
      </c>
      <c r="AF154">
        <f t="shared" si="24"/>
        <v>1888876.9357688299</v>
      </c>
    </row>
    <row r="155" spans="2:32" x14ac:dyDescent="0.25">
      <c r="B155" s="11" t="s">
        <v>192</v>
      </c>
      <c r="C155" s="34">
        <v>-6.6312596160672437E-3</v>
      </c>
      <c r="D155" s="34">
        <v>1.7598030017409269E-2</v>
      </c>
      <c r="E155" s="34">
        <v>3.6523440400456743E-3</v>
      </c>
      <c r="F155" s="35">
        <v>1.1779964879184746</v>
      </c>
      <c r="G155" s="35">
        <v>6.5518342894721853</v>
      </c>
      <c r="H155" s="35">
        <v>120.70934643182021</v>
      </c>
      <c r="I155" s="35">
        <v>14.122451235932527</v>
      </c>
      <c r="Z155">
        <f t="shared" si="18"/>
        <v>3148634.3153897892</v>
      </c>
      <c r="AA155">
        <f t="shared" si="19"/>
        <v>2207059.0546319871</v>
      </c>
      <c r="AB155">
        <f t="shared" si="20"/>
        <v>83199.642449770676</v>
      </c>
      <c r="AC155">
        <f t="shared" si="21"/>
        <v>14254.248627836498</v>
      </c>
      <c r="AD155">
        <f t="shared" si="22"/>
        <v>1154.5847609517648</v>
      </c>
      <c r="AE155">
        <f t="shared" si="23"/>
        <v>-279256.42523444968</v>
      </c>
      <c r="AF155">
        <f t="shared" si="24"/>
        <v>2349057.5337429899</v>
      </c>
    </row>
    <row r="156" spans="2:32" x14ac:dyDescent="0.25">
      <c r="B156" s="11" t="s">
        <v>193</v>
      </c>
      <c r="C156" s="34">
        <v>-6.3087069293728433E-3</v>
      </c>
      <c r="D156" s="34">
        <v>1.8331829544359943E-2</v>
      </c>
      <c r="E156" s="34">
        <v>3.7134944192222046E-3</v>
      </c>
      <c r="F156" s="35">
        <v>1.1798970922479308</v>
      </c>
      <c r="G156" s="35">
        <v>6.5536647358447295</v>
      </c>
      <c r="H156" s="35">
        <v>121.23902858442166</v>
      </c>
      <c r="I156" s="35">
        <v>14.584695730416284</v>
      </c>
      <c r="Z156">
        <f t="shared" si="18"/>
        <v>7101470.6851038868</v>
      </c>
      <c r="AA156">
        <f t="shared" si="19"/>
        <v>1357082.9797744313</v>
      </c>
      <c r="AB156">
        <f t="shared" si="20"/>
        <v>13686.324516955878</v>
      </c>
      <c r="AC156">
        <f t="shared" si="21"/>
        <v>7990.3454690633725</v>
      </c>
      <c r="AD156">
        <f t="shared" si="22"/>
        <v>1604.566987432007</v>
      </c>
      <c r="AE156">
        <f t="shared" si="23"/>
        <v>-366091.61152632313</v>
      </c>
      <c r="AF156">
        <f t="shared" si="24"/>
        <v>1116838.0803593779</v>
      </c>
    </row>
    <row r="157" spans="2:32" x14ac:dyDescent="0.25">
      <c r="B157" s="11" t="s">
        <v>194</v>
      </c>
      <c r="C157" s="34">
        <v>-6.6833132143397046E-3</v>
      </c>
      <c r="D157" s="34">
        <v>1.732784270407365E-2</v>
      </c>
      <c r="E157" s="34">
        <v>2.8513747609868359E-3</v>
      </c>
      <c r="F157" s="35">
        <v>1.1809954817814325</v>
      </c>
      <c r="G157" s="35">
        <v>6.5543795006852905</v>
      </c>
      <c r="H157" s="35">
        <v>121.55133403677276</v>
      </c>
      <c r="I157" s="35">
        <v>14.226562533341708</v>
      </c>
      <c r="Z157">
        <f t="shared" si="18"/>
        <v>5143595.2436419735</v>
      </c>
      <c r="AA157">
        <f t="shared" si="19"/>
        <v>-2610117.8901315108</v>
      </c>
      <c r="AB157">
        <f t="shared" si="20"/>
        <v>-560785.55822166998</v>
      </c>
      <c r="AC157">
        <f t="shared" si="21"/>
        <v>5745.8902680289793</v>
      </c>
      <c r="AD157">
        <f t="shared" si="22"/>
        <v>2196.7088293527745</v>
      </c>
      <c r="AE157">
        <f t="shared" si="23"/>
        <v>-365576.15036974137</v>
      </c>
      <c r="AF157">
        <f t="shared" si="24"/>
        <v>873085.87507439591</v>
      </c>
    </row>
    <row r="158" spans="2:32" x14ac:dyDescent="0.25">
      <c r="B158" s="11" t="s">
        <v>195</v>
      </c>
      <c r="C158" s="34">
        <v>-6.1405281470035926E-3</v>
      </c>
      <c r="D158" s="34">
        <v>1.8078834368495517E-2</v>
      </c>
      <c r="E158" s="34">
        <v>3.038778549726773E-3</v>
      </c>
      <c r="F158" s="35">
        <v>1.1790564537890762</v>
      </c>
      <c r="G158" s="35">
        <v>6.5566623549718699</v>
      </c>
      <c r="H158" s="35">
        <v>121.77203571731363</v>
      </c>
      <c r="I158" s="35">
        <v>15.0858717244821</v>
      </c>
      <c r="Z158">
        <f t="shared" si="18"/>
        <v>6371314.689097994</v>
      </c>
      <c r="AA158">
        <f t="shared" si="19"/>
        <v>-1110784.8634563594</v>
      </c>
      <c r="AB158">
        <f t="shared" si="20"/>
        <v>-479554.81926444371</v>
      </c>
      <c r="AC158">
        <f t="shared" si="21"/>
        <v>-5475.0969994968882</v>
      </c>
      <c r="AD158">
        <f t="shared" si="22"/>
        <v>1797.0093109265395</v>
      </c>
      <c r="AE158">
        <f t="shared" si="23"/>
        <v>-304559.07583740068</v>
      </c>
      <c r="AF158">
        <f t="shared" si="24"/>
        <v>2009886.5117093872</v>
      </c>
    </row>
    <row r="159" spans="2:32" x14ac:dyDescent="0.25">
      <c r="B159" s="11" t="s">
        <v>196</v>
      </c>
      <c r="C159" s="34">
        <v>-6.8989907086500421E-3</v>
      </c>
      <c r="D159" s="34">
        <v>1.8113892207635856E-2</v>
      </c>
      <c r="E159" s="34">
        <v>-1.8321690674378156E-4</v>
      </c>
      <c r="F159" s="35">
        <v>1.1797759102076879</v>
      </c>
      <c r="G159" s="35">
        <v>6.5577188421817567</v>
      </c>
      <c r="H159" s="35">
        <v>121.16256251957492</v>
      </c>
      <c r="I159" s="35">
        <v>13.664498720118672</v>
      </c>
      <c r="Z159">
        <f t="shared" si="18"/>
        <v>1753076.9854605724</v>
      </c>
      <c r="AA159">
        <f t="shared" si="19"/>
        <v>-2245307.6818343601</v>
      </c>
      <c r="AB159">
        <f t="shared" si="20"/>
        <v>-875666.46560313867</v>
      </c>
      <c r="AC159">
        <f t="shared" si="21"/>
        <v>-5445.4825506065354</v>
      </c>
      <c r="AD159">
        <f t="shared" si="22"/>
        <v>1843.5159315366482</v>
      </c>
      <c r="AE159">
        <f t="shared" si="23"/>
        <v>-299006.48123034247</v>
      </c>
      <c r="AF159">
        <f t="shared" si="24"/>
        <v>-524880.12154534331</v>
      </c>
    </row>
    <row r="160" spans="2:32" x14ac:dyDescent="0.25">
      <c r="B160" s="11" t="s">
        <v>197</v>
      </c>
      <c r="C160" s="34">
        <v>-6.5453847362492608E-3</v>
      </c>
      <c r="D160" s="34">
        <v>1.9588089107194919E-2</v>
      </c>
      <c r="E160" s="34">
        <v>5.749053522654808E-4</v>
      </c>
      <c r="F160" s="35">
        <v>1.1778710260633731</v>
      </c>
      <c r="G160" s="35">
        <v>6.5529744578280482</v>
      </c>
      <c r="H160" s="35">
        <v>122.62570592953571</v>
      </c>
      <c r="I160" s="35">
        <v>13.305650368890582</v>
      </c>
      <c r="Z160">
        <f t="shared" si="18"/>
        <v>3038717.2184871566</v>
      </c>
      <c r="AA160">
        <f t="shared" si="19"/>
        <v>1592339.3988248154</v>
      </c>
      <c r="AB160">
        <f t="shared" si="20"/>
        <v>-481449.67912741721</v>
      </c>
      <c r="AC160">
        <f t="shared" si="21"/>
        <v>-24354.156172862051</v>
      </c>
      <c r="AD160">
        <f t="shared" si="22"/>
        <v>618.53256206496235</v>
      </c>
      <c r="AE160">
        <f t="shared" si="23"/>
        <v>-185036.72216910616</v>
      </c>
      <c r="AF160">
        <f t="shared" si="24"/>
        <v>1426132.1365939702</v>
      </c>
    </row>
    <row r="161" spans="2:32" x14ac:dyDescent="0.25">
      <c r="B161" s="11" t="s">
        <v>198</v>
      </c>
      <c r="C161" s="34">
        <v>-6.4050424936246504E-3</v>
      </c>
      <c r="D161" s="34">
        <v>1.8914609783729563E-2</v>
      </c>
      <c r="E161" s="34">
        <v>1.2517840750234115E-3</v>
      </c>
      <c r="F161" s="35">
        <v>1.1797154865147157</v>
      </c>
      <c r="G161" s="35">
        <v>6.5486187941864555</v>
      </c>
      <c r="H161" s="35">
        <v>123.32911456775737</v>
      </c>
      <c r="I161" s="35">
        <v>12.296301285449395</v>
      </c>
      <c r="Z161">
        <f t="shared" si="18"/>
        <v>4606105.626510337</v>
      </c>
      <c r="AA161">
        <f t="shared" si="19"/>
        <v>1877052.7639043622</v>
      </c>
      <c r="AB161">
        <f t="shared" si="20"/>
        <v>-465841.07485870103</v>
      </c>
      <c r="AC161">
        <f t="shared" si="21"/>
        <v>-34084.960635716998</v>
      </c>
      <c r="AD161">
        <f t="shared" si="22"/>
        <v>-594.993166007539</v>
      </c>
      <c r="AE161">
        <f t="shared" si="23"/>
        <v>-108993.75965826298</v>
      </c>
      <c r="AF161">
        <f t="shared" si="24"/>
        <v>-145061.92208638991</v>
      </c>
    </row>
    <row r="162" spans="2:32" x14ac:dyDescent="0.25">
      <c r="B162" s="11" t="s">
        <v>199</v>
      </c>
      <c r="C162" s="34">
        <v>-6.3272685327354717E-3</v>
      </c>
      <c r="D162" s="34">
        <v>1.8492501906613806E-2</v>
      </c>
      <c r="E162" s="34">
        <v>3.3399412865871298E-3</v>
      </c>
      <c r="F162" s="35">
        <v>1.1797783834579547</v>
      </c>
      <c r="G162" s="35">
        <v>6.549527133702191</v>
      </c>
      <c r="H162" s="35">
        <v>125.21167519403357</v>
      </c>
      <c r="I162" s="35">
        <v>12.517663066945714</v>
      </c>
      <c r="Z162">
        <f t="shared" si="18"/>
        <v>4323921.7774239806</v>
      </c>
      <c r="AA162">
        <f t="shared" si="19"/>
        <v>4058909.5479316134</v>
      </c>
      <c r="AB162">
        <f t="shared" si="20"/>
        <v>-498561.3726338775</v>
      </c>
      <c r="AC162">
        <f t="shared" si="21"/>
        <v>-37598.75427085648</v>
      </c>
      <c r="AD162">
        <f t="shared" si="22"/>
        <v>-414.75354519577371</v>
      </c>
      <c r="AE162">
        <f t="shared" si="23"/>
        <v>82897.477863163513</v>
      </c>
      <c r="AF162">
        <f t="shared" si="24"/>
        <v>-805843.085555217</v>
      </c>
    </row>
    <row r="163" spans="2:32" x14ac:dyDescent="0.25">
      <c r="B163" s="11" t="s">
        <v>200</v>
      </c>
      <c r="C163" s="34">
        <v>-6.0950539037885236E-3</v>
      </c>
      <c r="D163" s="34">
        <v>1.6211342189323064E-2</v>
      </c>
      <c r="E163" s="34">
        <v>4.3192739627663365E-3</v>
      </c>
      <c r="F163" s="35">
        <v>1.1801589096010567</v>
      </c>
      <c r="G163" s="35">
        <v>6.5519707797940052</v>
      </c>
      <c r="H163" s="35">
        <v>125.04828500482955</v>
      </c>
      <c r="I163" s="35">
        <v>13.354828335153261</v>
      </c>
      <c r="Z163">
        <f t="shared" si="18"/>
        <v>6169424.5572239133</v>
      </c>
      <c r="AA163">
        <f t="shared" si="19"/>
        <v>-487585.13104840706</v>
      </c>
      <c r="AB163">
        <f t="shared" si="20"/>
        <v>-346015.71191937628</v>
      </c>
      <c r="AC163">
        <f t="shared" si="21"/>
        <v>-27286.412461537453</v>
      </c>
      <c r="AD163">
        <f t="shared" si="22"/>
        <v>-239.79096125476337</v>
      </c>
      <c r="AE163">
        <f t="shared" si="23"/>
        <v>103103.48638833646</v>
      </c>
      <c r="AF163">
        <f t="shared" si="24"/>
        <v>963680.12147142238</v>
      </c>
    </row>
    <row r="164" spans="2:32" x14ac:dyDescent="0.25">
      <c r="B164" s="11" t="s">
        <v>201</v>
      </c>
      <c r="C164" s="34">
        <v>-6.8793072223017043E-3</v>
      </c>
      <c r="D164" s="34">
        <v>1.6799491189018891E-2</v>
      </c>
      <c r="E164" s="34">
        <v>2.8955240419638907E-3</v>
      </c>
      <c r="F164" s="35">
        <v>1.1782331346159787</v>
      </c>
      <c r="G164" s="35">
        <v>6.5477150925452916</v>
      </c>
      <c r="H164" s="35">
        <v>126.23523544227078</v>
      </c>
      <c r="I164" s="35">
        <v>11.841003937862874</v>
      </c>
      <c r="Z164">
        <f t="shared" si="18"/>
        <v>-423570.20420420385</v>
      </c>
      <c r="AA164">
        <f t="shared" si="19"/>
        <v>2497578.9471579869</v>
      </c>
      <c r="AB164">
        <f t="shared" si="20"/>
        <v>-533306.39355078794</v>
      </c>
      <c r="AC164">
        <f t="shared" si="21"/>
        <v>-19595.038760958767</v>
      </c>
      <c r="AD164">
        <f t="shared" si="22"/>
        <v>-696.03502228238096</v>
      </c>
      <c r="AE164">
        <f t="shared" si="23"/>
        <v>150851.7964057037</v>
      </c>
      <c r="AF164">
        <f t="shared" si="24"/>
        <v>-2428714.9150483161</v>
      </c>
    </row>
    <row r="165" spans="2:32" x14ac:dyDescent="0.25">
      <c r="B165" s="11" t="s">
        <v>202</v>
      </c>
      <c r="C165" s="34">
        <v>-7.5274851448354791E-3</v>
      </c>
      <c r="D165" s="34">
        <v>1.6280291247603423E-2</v>
      </c>
      <c r="E165" s="34">
        <v>2.6674566521064456E-3</v>
      </c>
      <c r="F165" s="35">
        <v>1.1749140189011003</v>
      </c>
      <c r="G165" s="35">
        <v>6.5456983047615047</v>
      </c>
      <c r="H165" s="35">
        <v>125.41250942987509</v>
      </c>
      <c r="I165" s="35">
        <v>12.279323254061504</v>
      </c>
      <c r="Z165">
        <f t="shared" si="18"/>
        <v>-5883781.982889601</v>
      </c>
      <c r="AA165">
        <f t="shared" si="19"/>
        <v>3149628.2106405417</v>
      </c>
      <c r="AB165">
        <f t="shared" si="20"/>
        <v>-165469.02167859706</v>
      </c>
      <c r="AC165">
        <f t="shared" si="21"/>
        <v>-41555.681005489525</v>
      </c>
      <c r="AD165">
        <f t="shared" si="22"/>
        <v>-1201.2164280230907</v>
      </c>
      <c r="AE165">
        <f t="shared" si="23"/>
        <v>36757.768071092578</v>
      </c>
      <c r="AF165">
        <f t="shared" si="24"/>
        <v>-2206890.1472373987</v>
      </c>
    </row>
    <row r="166" spans="2:32" x14ac:dyDescent="0.25">
      <c r="B166" s="11" t="s">
        <v>203</v>
      </c>
      <c r="C166" s="34">
        <v>-8.3300656145275688E-3</v>
      </c>
      <c r="D166" s="34">
        <v>1.752157444378195E-2</v>
      </c>
      <c r="E166" s="34">
        <v>3.5514806411926759E-3</v>
      </c>
      <c r="F166" s="35">
        <v>1.178164406673508</v>
      </c>
      <c r="G166" s="35">
        <v>6.5451380722587373</v>
      </c>
      <c r="H166" s="35">
        <v>127.50764962884597</v>
      </c>
      <c r="I166" s="35">
        <v>13.613206371006649</v>
      </c>
      <c r="Z166">
        <f t="shared" si="18"/>
        <v>-8108667.9986745864</v>
      </c>
      <c r="AA166">
        <f t="shared" si="19"/>
        <v>8962162.4833060727</v>
      </c>
      <c r="AB166">
        <f t="shared" si="20"/>
        <v>70914.830002091388</v>
      </c>
      <c r="AC166">
        <f t="shared" si="21"/>
        <v>-22189.069133186866</v>
      </c>
      <c r="AD166">
        <f t="shared" si="22"/>
        <v>-1222.0478718903025</v>
      </c>
      <c r="AE166">
        <f t="shared" si="23"/>
        <v>69102.898971148548</v>
      </c>
      <c r="AF166">
        <f t="shared" si="24"/>
        <v>-2175233.9869519486</v>
      </c>
    </row>
    <row r="167" spans="2:32" x14ac:dyDescent="0.25">
      <c r="B167" s="11" t="s">
        <v>204</v>
      </c>
      <c r="C167" s="34">
        <v>-8.1473833175177961E-3</v>
      </c>
      <c r="D167" s="34">
        <v>1.888623033777638E-2</v>
      </c>
      <c r="E167" s="34">
        <v>9.489752130990849E-3</v>
      </c>
      <c r="F167" s="35">
        <v>1.1797478259001173</v>
      </c>
      <c r="G167" s="35">
        <v>6.5427105268842389</v>
      </c>
      <c r="H167" s="35">
        <v>127.82679683989883</v>
      </c>
      <c r="I167" s="35">
        <v>13.474822921732212</v>
      </c>
      <c r="Z167">
        <f t="shared" si="18"/>
        <v>-10356088.217038637</v>
      </c>
      <c r="AA167">
        <f t="shared" si="19"/>
        <v>13996480.362348298</v>
      </c>
      <c r="AB167">
        <f t="shared" si="20"/>
        <v>502941.50990368321</v>
      </c>
      <c r="AC167">
        <f t="shared" si="21"/>
        <v>-15469.414379520655</v>
      </c>
      <c r="AD167">
        <f t="shared" si="22"/>
        <v>-1407.2687322281931</v>
      </c>
      <c r="AE167">
        <f t="shared" si="23"/>
        <v>76685.645951689003</v>
      </c>
      <c r="AF167">
        <f t="shared" si="24"/>
        <v>-2487085.0293602343</v>
      </c>
    </row>
    <row r="168" spans="2:32" x14ac:dyDescent="0.25">
      <c r="B168" s="11" t="s">
        <v>205</v>
      </c>
      <c r="C168" s="34">
        <v>-7.9540556335954363E-3</v>
      </c>
      <c r="D168" s="34">
        <v>1.8742035598393738E-2</v>
      </c>
      <c r="E168" s="34">
        <v>8.7155757018800243E-3</v>
      </c>
      <c r="F168" s="35">
        <v>1.180245811767906</v>
      </c>
      <c r="G168" s="35">
        <v>6.5471101762415618</v>
      </c>
      <c r="H168" s="35">
        <v>126.96482827582714</v>
      </c>
      <c r="I168" s="35">
        <v>13.368929871902981</v>
      </c>
      <c r="Z168">
        <f t="shared" si="18"/>
        <v>-13115005.141975209</v>
      </c>
      <c r="AA168">
        <f t="shared" si="19"/>
        <v>13941534.102159295</v>
      </c>
      <c r="AB168">
        <f t="shared" si="20"/>
        <v>121682.61849454459</v>
      </c>
      <c r="AC168">
        <f t="shared" si="21"/>
        <v>-11040.050586447795</v>
      </c>
      <c r="AD168">
        <f t="shared" si="22"/>
        <v>-341.80004912992968</v>
      </c>
      <c r="AE168">
        <f t="shared" si="23"/>
        <v>58858.602907680186</v>
      </c>
      <c r="AF168">
        <f t="shared" si="24"/>
        <v>-3602293.4796537287</v>
      </c>
    </row>
    <row r="169" spans="2:32" x14ac:dyDescent="0.25">
      <c r="B169" s="11" t="s">
        <v>206</v>
      </c>
      <c r="C169" s="34">
        <v>-7.397985571466089E-3</v>
      </c>
      <c r="D169" s="34">
        <v>1.9454467565729015E-2</v>
      </c>
      <c r="E169" s="34">
        <v>1.018260718360036E-2</v>
      </c>
      <c r="F169" s="35">
        <v>1.1809595503841213</v>
      </c>
      <c r="G169" s="35">
        <v>6.5479182434865875</v>
      </c>
      <c r="H169" s="35">
        <v>126.23122529655349</v>
      </c>
      <c r="I169" s="35">
        <v>14.138693548389947</v>
      </c>
      <c r="Z169">
        <f t="shared" si="18"/>
        <v>-9965171.7330689114</v>
      </c>
      <c r="AA169">
        <f t="shared" si="19"/>
        <v>15967807.046730593</v>
      </c>
      <c r="AB169">
        <f t="shared" si="20"/>
        <v>565125.19918085064</v>
      </c>
      <c r="AC169">
        <f t="shared" si="21"/>
        <v>-22250.863654717792</v>
      </c>
      <c r="AD169">
        <f t="shared" si="22"/>
        <v>497.97474640474354</v>
      </c>
      <c r="AE169">
        <f t="shared" si="23"/>
        <v>10447.473324280216</v>
      </c>
      <c r="AF169">
        <f t="shared" si="24"/>
        <v>-3681901.8966035629</v>
      </c>
    </row>
    <row r="170" spans="2:32" x14ac:dyDescent="0.25">
      <c r="B170" s="11" t="s">
        <v>207</v>
      </c>
      <c r="C170" s="34">
        <v>-7.4103235233940771E-3</v>
      </c>
      <c r="D170" s="34">
        <v>1.8637372652138093E-2</v>
      </c>
      <c r="E170" s="34">
        <v>6.2741331727005287E-3</v>
      </c>
      <c r="F170" s="35">
        <v>1.1831746196447384</v>
      </c>
      <c r="G170" s="35">
        <v>6.5496852943156298</v>
      </c>
      <c r="H170" s="35">
        <v>125.75044276891417</v>
      </c>
      <c r="I170" s="35">
        <v>12.194410104074977</v>
      </c>
      <c r="Z170">
        <f t="shared" si="18"/>
        <v>-7191441.5171341356</v>
      </c>
      <c r="AA170">
        <f t="shared" si="19"/>
        <v>19767551.596168749</v>
      </c>
      <c r="AB170">
        <f t="shared" si="20"/>
        <v>215322.156960263</v>
      </c>
      <c r="AC170">
        <f t="shared" si="21"/>
        <v>-10017.607558479771</v>
      </c>
      <c r="AD170">
        <f t="shared" si="22"/>
        <v>11.155863748067389</v>
      </c>
      <c r="AE170">
        <f t="shared" si="23"/>
        <v>119198.12340328532</v>
      </c>
      <c r="AF170">
        <f t="shared" si="24"/>
        <v>-4443369.7340524858</v>
      </c>
    </row>
    <row r="171" spans="2:32" x14ac:dyDescent="0.25">
      <c r="B171" s="11" t="s">
        <v>208</v>
      </c>
      <c r="C171" s="34">
        <v>-7.7161218496820802E-3</v>
      </c>
      <c r="D171" s="34">
        <v>1.7793903387234689E-2</v>
      </c>
      <c r="E171" s="34">
        <v>6.7662428623839026E-3</v>
      </c>
      <c r="F171" s="35">
        <v>1.1871631752582346</v>
      </c>
      <c r="G171" s="35">
        <v>6.5517837962559327</v>
      </c>
      <c r="H171" s="35">
        <v>125.16107854037749</v>
      </c>
      <c r="I171" s="35">
        <v>12.411344140684102</v>
      </c>
      <c r="Z171">
        <f t="shared" si="18"/>
        <v>-10550822.57115485</v>
      </c>
      <c r="AA171">
        <f t="shared" si="19"/>
        <v>18738872.615070153</v>
      </c>
      <c r="AB171">
        <f t="shared" si="20"/>
        <v>-198174.40448684595</v>
      </c>
      <c r="AC171">
        <f t="shared" si="21"/>
        <v>3310.4805062449091</v>
      </c>
      <c r="AD171">
        <f t="shared" si="22"/>
        <v>-588.3538888251054</v>
      </c>
      <c r="AE171">
        <f t="shared" si="23"/>
        <v>37019.108702005738</v>
      </c>
      <c r="AF171">
        <f t="shared" si="24"/>
        <v>-3482446.2991873319</v>
      </c>
    </row>
    <row r="172" spans="2:32" x14ac:dyDescent="0.25">
      <c r="B172" s="11" t="s">
        <v>209</v>
      </c>
      <c r="C172" s="34">
        <v>-7.5580272341772932E-3</v>
      </c>
      <c r="D172" s="34">
        <v>1.6069103917683941E-2</v>
      </c>
      <c r="E172" s="34">
        <v>9.2417311688840278E-3</v>
      </c>
      <c r="F172" s="35">
        <v>1.1879996375084683</v>
      </c>
      <c r="G172" s="35">
        <v>6.5517333535334581</v>
      </c>
      <c r="H172" s="35">
        <v>123.83312008814157</v>
      </c>
      <c r="I172" s="35">
        <v>13.197210925369877</v>
      </c>
      <c r="Z172">
        <f t="shared" si="18"/>
        <v>-9362470.3428481147</v>
      </c>
      <c r="AA172">
        <f t="shared" si="19"/>
        <v>17520320.647735849</v>
      </c>
      <c r="AB172">
        <f t="shared" si="20"/>
        <v>-62891.298703891429</v>
      </c>
      <c r="AC172">
        <f t="shared" si="21"/>
        <v>-7914.4339232288594</v>
      </c>
      <c r="AD172">
        <f t="shared" si="22"/>
        <v>-240.71224228290691</v>
      </c>
      <c r="AE172">
        <f t="shared" si="23"/>
        <v>63899.985255609274</v>
      </c>
      <c r="AF172">
        <f t="shared" si="24"/>
        <v>-3397290.1706662583</v>
      </c>
    </row>
    <row r="173" spans="2:32" x14ac:dyDescent="0.25">
      <c r="B173" s="11" t="s">
        <v>210</v>
      </c>
      <c r="C173" s="34">
        <v>-7.8511154949896106E-3</v>
      </c>
      <c r="D173" s="34">
        <v>1.6502458020326728E-2</v>
      </c>
      <c r="E173" s="34">
        <v>8.41528328040189E-3</v>
      </c>
      <c r="F173" s="35">
        <v>1.1861158306842607</v>
      </c>
      <c r="G173" s="35">
        <v>6.5532466067774795</v>
      </c>
      <c r="H173" s="35">
        <v>123.34053157992858</v>
      </c>
      <c r="I173" s="35">
        <v>12.580175681360151</v>
      </c>
      <c r="Z173">
        <f t="shared" si="18"/>
        <v>-10076459.271666283</v>
      </c>
      <c r="AA173">
        <f t="shared" si="19"/>
        <v>18921489.081191912</v>
      </c>
      <c r="AB173">
        <f t="shared" si="20"/>
        <v>-191028.1733303853</v>
      </c>
      <c r="AC173">
        <f t="shared" si="21"/>
        <v>-25117.254253840063</v>
      </c>
      <c r="AD173">
        <f t="shared" si="22"/>
        <v>343.90997196386502</v>
      </c>
      <c r="AE173">
        <f t="shared" si="23"/>
        <v>75580.072556830681</v>
      </c>
      <c r="AF173">
        <f t="shared" si="24"/>
        <v>-3282095.8101438014</v>
      </c>
    </row>
    <row r="174" spans="2:32" x14ac:dyDescent="0.25">
      <c r="B174" s="11" t="s">
        <v>211</v>
      </c>
      <c r="C174" s="34">
        <v>-6.7587424338224848E-3</v>
      </c>
      <c r="D174" s="34">
        <v>1.5308295653306447E-2</v>
      </c>
      <c r="E174" s="34">
        <v>9.2086129621792405E-3</v>
      </c>
      <c r="F174" s="35">
        <v>1.1824978967006998</v>
      </c>
      <c r="G174" s="35">
        <v>6.5514173688155575</v>
      </c>
      <c r="H174" s="35">
        <v>123.72873912025149</v>
      </c>
      <c r="I174" s="35">
        <v>14.016175241109195</v>
      </c>
      <c r="Z174">
        <f t="shared" si="18"/>
        <v>-5182714.9324015584</v>
      </c>
      <c r="AA174">
        <f t="shared" si="19"/>
        <v>19148851.066224333</v>
      </c>
      <c r="AB174">
        <f t="shared" si="20"/>
        <v>-581407.58759509085</v>
      </c>
      <c r="AC174">
        <f t="shared" si="21"/>
        <v>-34737.976992822565</v>
      </c>
      <c r="AD174">
        <f t="shared" si="22"/>
        <v>-478.6135654051273</v>
      </c>
      <c r="AE174">
        <f t="shared" si="23"/>
        <v>175237.04509506011</v>
      </c>
      <c r="AF174">
        <f t="shared" si="24"/>
        <v>-2935289.5820894386</v>
      </c>
    </row>
    <row r="175" spans="2:32" x14ac:dyDescent="0.25">
      <c r="B175" s="11" t="s">
        <v>212</v>
      </c>
      <c r="C175" s="34">
        <v>-5.8527286978901794E-3</v>
      </c>
      <c r="D175" s="34">
        <v>1.4399785515359975E-2</v>
      </c>
      <c r="E175" s="34">
        <v>4.6262193071777147E-3</v>
      </c>
      <c r="F175" s="35">
        <v>1.1839696616831108</v>
      </c>
      <c r="G175" s="35">
        <v>6.5520883432014818</v>
      </c>
      <c r="H175" s="35">
        <v>124.7964856363652</v>
      </c>
      <c r="I175" s="35">
        <v>14.295169646694022</v>
      </c>
      <c r="Z175">
        <f t="shared" si="18"/>
        <v>-2584888.4903241452</v>
      </c>
      <c r="AA175">
        <f t="shared" si="19"/>
        <v>17250778.79587201</v>
      </c>
      <c r="AB175">
        <f t="shared" si="20"/>
        <v>-812385.16458293796</v>
      </c>
      <c r="AC175">
        <f t="shared" si="21"/>
        <v>-11370.146084052289</v>
      </c>
      <c r="AD175">
        <f t="shared" si="22"/>
        <v>465.29339512769792</v>
      </c>
      <c r="AE175">
        <f t="shared" si="23"/>
        <v>250383.96138338727</v>
      </c>
      <c r="AF175">
        <f t="shared" si="24"/>
        <v>-2966809.3137260936</v>
      </c>
    </row>
    <row r="176" spans="2:32" x14ac:dyDescent="0.25">
      <c r="B176" s="11" t="s">
        <v>213</v>
      </c>
      <c r="C176" s="34">
        <v>-6.0220188435202637E-3</v>
      </c>
      <c r="D176" s="34">
        <v>1.2170657828856547E-2</v>
      </c>
      <c r="E176" s="34">
        <v>2.712016436414633E-3</v>
      </c>
      <c r="F176" s="35">
        <v>1.1829957798443638</v>
      </c>
      <c r="G176" s="35">
        <v>6.5516384801263987</v>
      </c>
      <c r="H176" s="35">
        <v>126.3352737056977</v>
      </c>
      <c r="I176" s="35">
        <v>15.810799085364076</v>
      </c>
      <c r="Z176">
        <f t="shared" si="18"/>
        <v>-733186.07884524297</v>
      </c>
      <c r="AA176">
        <f t="shared" si="19"/>
        <v>14659740.17995872</v>
      </c>
      <c r="AB176">
        <f t="shared" si="20"/>
        <v>-1318518.7033699392</v>
      </c>
      <c r="AC176">
        <f t="shared" si="21"/>
        <v>-19229.4719978301</v>
      </c>
      <c r="AD176">
        <f t="shared" si="22"/>
        <v>78.510682536655267</v>
      </c>
      <c r="AE176">
        <f t="shared" si="23"/>
        <v>479309.93207041756</v>
      </c>
      <c r="AF176">
        <f t="shared" si="24"/>
        <v>50459.892697129093</v>
      </c>
    </row>
    <row r="177" spans="2:32" x14ac:dyDescent="0.25">
      <c r="B177" s="11" t="s">
        <v>214</v>
      </c>
      <c r="C177" s="34">
        <v>-5.1996320994990271E-3</v>
      </c>
      <c r="D177" s="34">
        <v>1.0529541931281566E-2</v>
      </c>
      <c r="E177" s="34">
        <v>3.5361117619916956E-3</v>
      </c>
      <c r="F177" s="35">
        <v>1.1831164275911483</v>
      </c>
      <c r="G177" s="35">
        <v>6.5501945255119374</v>
      </c>
      <c r="H177" s="35">
        <v>126.52383283568159</v>
      </c>
      <c r="I177" s="35">
        <v>16.020854012613761</v>
      </c>
      <c r="Z177">
        <f t="shared" si="18"/>
        <v>805080.27975052188</v>
      </c>
      <c r="AA177">
        <f t="shared" si="19"/>
        <v>10554059.19909497</v>
      </c>
      <c r="AB177">
        <f t="shared" si="20"/>
        <v>-1614092.2746844317</v>
      </c>
      <c r="AC177">
        <f t="shared" si="21"/>
        <v>-10912.873071183458</v>
      </c>
      <c r="AD177">
        <f t="shared" si="22"/>
        <v>-375.88966211839988</v>
      </c>
      <c r="AE177">
        <f t="shared" si="23"/>
        <v>446906.90925280959</v>
      </c>
      <c r="AF177">
        <f t="shared" si="24"/>
        <v>304146.14029512188</v>
      </c>
    </row>
    <row r="178" spans="2:32" x14ac:dyDescent="0.25">
      <c r="B178" s="11" t="s">
        <v>215</v>
      </c>
      <c r="C178" s="34">
        <v>-4.2210078291190518E-3</v>
      </c>
      <c r="D178" s="34">
        <v>1.0418153209098568E-2</v>
      </c>
      <c r="E178" s="34">
        <v>7.2751407101184938E-3</v>
      </c>
      <c r="F178" s="35">
        <v>1.1826489304039953</v>
      </c>
      <c r="G178" s="35">
        <v>6.5489275521642476</v>
      </c>
      <c r="H178" s="35">
        <v>125.96914746428959</v>
      </c>
      <c r="I178" s="35">
        <v>17.366293242272683</v>
      </c>
      <c r="Z178">
        <f t="shared" si="18"/>
        <v>4496855.1050870912</v>
      </c>
      <c r="AA178">
        <f t="shared" si="19"/>
        <v>11008924.179669632</v>
      </c>
      <c r="AB178">
        <f t="shared" si="20"/>
        <v>-1594198.7051754049</v>
      </c>
      <c r="AC178">
        <f t="shared" si="21"/>
        <v>-19420.221030377885</v>
      </c>
      <c r="AD178">
        <f t="shared" si="22"/>
        <v>-782.15807571579626</v>
      </c>
      <c r="AE178">
        <f t="shared" si="23"/>
        <v>350500.04107123439</v>
      </c>
      <c r="AF178">
        <f t="shared" si="24"/>
        <v>2100605.1741875648</v>
      </c>
    </row>
    <row r="179" spans="2:32" x14ac:dyDescent="0.25">
      <c r="B179" s="11" t="s">
        <v>216</v>
      </c>
      <c r="C179" s="34">
        <v>-4.5615046050727819E-3</v>
      </c>
      <c r="D179" s="34">
        <v>9.9207859136245993E-3</v>
      </c>
      <c r="E179" s="34">
        <v>3.4928587076272105E-3</v>
      </c>
      <c r="F179" s="35">
        <v>1.1858159280905227</v>
      </c>
      <c r="G179" s="35">
        <v>6.5452719532266599</v>
      </c>
      <c r="H179" s="35">
        <v>126.05437117746295</v>
      </c>
      <c r="I179" s="35">
        <v>18.488386889157308</v>
      </c>
      <c r="Z179">
        <f t="shared" si="18"/>
        <v>6430120.1290373364</v>
      </c>
      <c r="AA179">
        <f t="shared" si="19"/>
        <v>10312543.309804944</v>
      </c>
      <c r="AB179">
        <f t="shared" si="20"/>
        <v>-1968300.1949255429</v>
      </c>
      <c r="AC179">
        <f t="shared" si="21"/>
        <v>5338.5230504253941</v>
      </c>
      <c r="AD179">
        <f t="shared" si="22"/>
        <v>-1514.5631013929142</v>
      </c>
      <c r="AE179">
        <f t="shared" si="23"/>
        <v>407366.26970146579</v>
      </c>
      <c r="AF179">
        <f t="shared" si="24"/>
        <v>3920175.1563267037</v>
      </c>
    </row>
    <row r="180" spans="2:32" x14ac:dyDescent="0.25">
      <c r="B180" s="11" t="s">
        <v>217</v>
      </c>
      <c r="C180" s="34">
        <v>-5.3633555904089806E-3</v>
      </c>
      <c r="D180" s="34">
        <v>6.8350291363446676E-3</v>
      </c>
      <c r="E180" s="34">
        <v>3.7252270657774865E-3</v>
      </c>
      <c r="F180" s="35">
        <v>1.1853601792355892</v>
      </c>
      <c r="G180" s="35">
        <v>6.5496259714442182</v>
      </c>
      <c r="H180" s="35">
        <v>123.76924352814038</v>
      </c>
      <c r="I180" s="35">
        <v>17.029456509919157</v>
      </c>
      <c r="Z180">
        <f t="shared" si="18"/>
        <v>4651791.7148236446</v>
      </c>
      <c r="AA180">
        <f t="shared" si="19"/>
        <v>5546217.964179134</v>
      </c>
      <c r="AB180">
        <f t="shared" si="20"/>
        <v>-1948876.7475231192</v>
      </c>
      <c r="AC180">
        <f t="shared" si="21"/>
        <v>19513.386590046477</v>
      </c>
      <c r="AD180">
        <f t="shared" si="22"/>
        <v>-856.7108676007042</v>
      </c>
      <c r="AE180">
        <f t="shared" si="23"/>
        <v>312615.3290357095</v>
      </c>
      <c r="AF180">
        <f t="shared" si="24"/>
        <v>3114545.3114230596</v>
      </c>
    </row>
    <row r="181" spans="2:32" x14ac:dyDescent="0.25">
      <c r="B181" s="11" t="s">
        <v>218</v>
      </c>
      <c r="C181" s="34">
        <v>-4.7129415528928418E-3</v>
      </c>
      <c r="D181" s="34">
        <v>6.6057392574586527E-3</v>
      </c>
      <c r="E181" s="34">
        <v>9.1121600543874106E-3</v>
      </c>
      <c r="F181" s="35">
        <v>1.1864402636205031</v>
      </c>
      <c r="G181" s="35">
        <v>6.5549149771218138</v>
      </c>
      <c r="H181" s="35">
        <v>124.54194036338329</v>
      </c>
      <c r="I181" s="35">
        <v>15.963583508147019</v>
      </c>
      <c r="Z181">
        <f t="shared" si="18"/>
        <v>4268218.0281098122</v>
      </c>
      <c r="AA181">
        <f t="shared" si="19"/>
        <v>5038572.2747035576</v>
      </c>
      <c r="AB181">
        <f t="shared" si="20"/>
        <v>-1518332.1256088722</v>
      </c>
      <c r="AC181">
        <f t="shared" si="21"/>
        <v>10060.176764496038</v>
      </c>
      <c r="AD181">
        <f t="shared" si="22"/>
        <v>506.45922865134719</v>
      </c>
      <c r="AE181">
        <f t="shared" si="23"/>
        <v>376260.87333567621</v>
      </c>
      <c r="AF181">
        <f t="shared" si="24"/>
        <v>3197664.8610655023</v>
      </c>
    </row>
    <row r="182" spans="2:32" x14ac:dyDescent="0.25">
      <c r="B182" s="11" t="s">
        <v>219</v>
      </c>
      <c r="C182" s="34">
        <v>-4.8930988579021289E-3</v>
      </c>
      <c r="D182" s="34">
        <v>5.6084840586466608E-3</v>
      </c>
      <c r="E182" s="34">
        <v>9.9862157012782192E-3</v>
      </c>
      <c r="F182" s="35">
        <v>1.1897327133385156</v>
      </c>
      <c r="G182" s="35">
        <v>6.5530140368141776</v>
      </c>
      <c r="H182" s="35">
        <v>122.77952748296046</v>
      </c>
      <c r="I182" s="35">
        <v>16.856400289224773</v>
      </c>
      <c r="Z182">
        <f t="shared" si="18"/>
        <v>3346581.1281779697</v>
      </c>
      <c r="AA182">
        <f t="shared" si="19"/>
        <v>5131948.1308704484</v>
      </c>
      <c r="AB182">
        <f t="shared" si="20"/>
        <v>-1326415.5762476898</v>
      </c>
      <c r="AC182">
        <f t="shared" si="21"/>
        <v>19108.577607990985</v>
      </c>
      <c r="AD182">
        <f t="shared" si="22"/>
        <v>299.2324157487364</v>
      </c>
      <c r="AE182">
        <f t="shared" si="23"/>
        <v>211667.89753661421</v>
      </c>
      <c r="AF182">
        <f t="shared" si="24"/>
        <v>4762688.1986078368</v>
      </c>
    </row>
    <row r="183" spans="2:32" x14ac:dyDescent="0.25">
      <c r="B183" s="11" t="s">
        <v>220</v>
      </c>
      <c r="C183" s="34">
        <v>-4.9829577052074312E-3</v>
      </c>
      <c r="D183" s="34">
        <v>5.2052615577236486E-3</v>
      </c>
      <c r="E183" s="34">
        <v>1.0676605962981327E-2</v>
      </c>
      <c r="F183" s="35">
        <v>1.1916246680553426</v>
      </c>
      <c r="G183" s="35">
        <v>6.551417317047096</v>
      </c>
      <c r="H183" s="35">
        <v>122.10124034425151</v>
      </c>
      <c r="I183" s="35">
        <v>15.918619413038206</v>
      </c>
      <c r="Z183">
        <f t="shared" si="18"/>
        <v>3484990.373055202</v>
      </c>
      <c r="AA183">
        <f t="shared" si="19"/>
        <v>4436799.4566814452</v>
      </c>
      <c r="AB183">
        <f t="shared" si="20"/>
        <v>-1417513.8623570804</v>
      </c>
      <c r="AC183">
        <f t="shared" si="21"/>
        <v>17588.39394733412</v>
      </c>
      <c r="AD183">
        <f t="shared" si="22"/>
        <v>-62.04143766224999</v>
      </c>
      <c r="AE183">
        <f t="shared" si="23"/>
        <v>228047.78509637108</v>
      </c>
      <c r="AF183">
        <f t="shared" si="24"/>
        <v>1117308.2134839057</v>
      </c>
    </row>
    <row r="184" spans="2:32" x14ac:dyDescent="0.25">
      <c r="B184" s="11" t="s">
        <v>221</v>
      </c>
      <c r="C184" s="34">
        <v>-5.2835373240885533E-3</v>
      </c>
      <c r="D184" s="34">
        <v>3.8753512587083195E-3</v>
      </c>
      <c r="E184" s="34">
        <v>1.6091106485156582E-2</v>
      </c>
      <c r="F184" s="35">
        <v>1.1901070944711893</v>
      </c>
      <c r="G184" s="35">
        <v>6.5539641493883174</v>
      </c>
      <c r="H184" s="35">
        <v>120.88401090122315</v>
      </c>
      <c r="I184" s="35">
        <v>17.251934111466348</v>
      </c>
      <c r="Z184">
        <f t="shared" si="18"/>
        <v>-812912.30967735278</v>
      </c>
      <c r="AA184">
        <f t="shared" si="19"/>
        <v>4138296.8524266481</v>
      </c>
      <c r="AB184">
        <f t="shared" si="20"/>
        <v>-980284.48669052427</v>
      </c>
      <c r="AC184">
        <f t="shared" si="21"/>
        <v>14226.518567204461</v>
      </c>
      <c r="AD184">
        <f t="shared" si="22"/>
        <v>124.9799086308134</v>
      </c>
      <c r="AE184">
        <f t="shared" si="23"/>
        <v>202790.39463309466</v>
      </c>
      <c r="AF184">
        <f t="shared" si="24"/>
        <v>2586556.5742174075</v>
      </c>
    </row>
    <row r="185" spans="2:32" x14ac:dyDescent="0.25">
      <c r="B185" s="11" t="s">
        <v>222</v>
      </c>
      <c r="C185" s="34">
        <v>-5.1169674687361706E-3</v>
      </c>
      <c r="D185" s="34">
        <v>4.1000973484497417E-3</v>
      </c>
      <c r="E185" s="34">
        <v>1.4242942158236982E-2</v>
      </c>
      <c r="F185" s="35">
        <v>1.1864525931881036</v>
      </c>
      <c r="G185" s="35">
        <v>6.5496140847508055</v>
      </c>
      <c r="H185" s="35">
        <v>120.73680216615287</v>
      </c>
      <c r="I185" s="35">
        <v>17.639064267813779</v>
      </c>
      <c r="Z185">
        <f t="shared" si="18"/>
        <v>-1291298.4862822131</v>
      </c>
      <c r="AA185">
        <f t="shared" si="19"/>
        <v>7001979.5647032149</v>
      </c>
      <c r="AB185">
        <f t="shared" si="20"/>
        <v>-1170519.4124567399</v>
      </c>
      <c r="AC185">
        <f t="shared" si="21"/>
        <v>3589.490963286049</v>
      </c>
      <c r="AD185">
        <f t="shared" si="22"/>
        <v>-866.18769909902983</v>
      </c>
      <c r="AE185">
        <f t="shared" si="23"/>
        <v>196792.25926023431</v>
      </c>
      <c r="AF185">
        <f t="shared" si="24"/>
        <v>6196118.5408903882</v>
      </c>
    </row>
    <row r="186" spans="2:32" x14ac:dyDescent="0.25">
      <c r="B186" s="11" t="s">
        <v>223</v>
      </c>
      <c r="C186" s="34">
        <v>-5.8133251638551355E-3</v>
      </c>
      <c r="D186" s="34">
        <v>3.4179658925579766E-3</v>
      </c>
      <c r="E186" s="34">
        <v>1.8320165744207934E-2</v>
      </c>
      <c r="F186" s="35">
        <v>1.1871976117893301</v>
      </c>
      <c r="G186" s="35">
        <v>6.5512208868871875</v>
      </c>
      <c r="H186" s="35">
        <v>118.69523248143389</v>
      </c>
      <c r="I186" s="35">
        <v>15.759984368337754</v>
      </c>
      <c r="Z186">
        <f t="shared" si="18"/>
        <v>-6864647.0092133041</v>
      </c>
      <c r="AA186">
        <f t="shared" si="19"/>
        <v>6253696.9174468163</v>
      </c>
      <c r="AB186">
        <f t="shared" si="20"/>
        <v>-425766.9567307941</v>
      </c>
      <c r="AC186">
        <f t="shared" si="21"/>
        <v>18854.738697221099</v>
      </c>
      <c r="AD186">
        <f t="shared" si="22"/>
        <v>-103.51290608806799</v>
      </c>
      <c r="AE186">
        <f t="shared" si="23"/>
        <v>3176.368110604878</v>
      </c>
      <c r="AF186">
        <f t="shared" si="24"/>
        <v>4065192.3487905096</v>
      </c>
    </row>
    <row r="187" spans="2:32" x14ac:dyDescent="0.25">
      <c r="B187" s="11" t="s">
        <v>224</v>
      </c>
      <c r="C187" s="34">
        <v>-5.4287897047165029E-3</v>
      </c>
      <c r="D187" s="34">
        <v>4.2281731680463355E-3</v>
      </c>
      <c r="E187" s="34">
        <v>2.2643154502789194E-2</v>
      </c>
      <c r="F187" s="35">
        <v>1.1854975848700531</v>
      </c>
      <c r="G187" s="35">
        <v>6.5521941553239085</v>
      </c>
      <c r="H187" s="35">
        <v>119.36036670983403</v>
      </c>
      <c r="I187" s="35">
        <v>15.715434962874626</v>
      </c>
      <c r="Z187">
        <f t="shared" si="18"/>
        <v>-9606528.6735740397</v>
      </c>
      <c r="AA187">
        <f t="shared" si="19"/>
        <v>6887941.2769611692</v>
      </c>
      <c r="AB187">
        <f t="shared" si="20"/>
        <v>88401.034121409364</v>
      </c>
      <c r="AC187">
        <f t="shared" si="21"/>
        <v>22123.439395083438</v>
      </c>
      <c r="AD187">
        <f t="shared" si="22"/>
        <v>226.7408874262334</v>
      </c>
      <c r="AE187">
        <f t="shared" si="23"/>
        <v>65109.161031568736</v>
      </c>
      <c r="AF187">
        <f t="shared" si="24"/>
        <v>1558088.4814454922</v>
      </c>
    </row>
    <row r="188" spans="2:32" x14ac:dyDescent="0.25">
      <c r="B188" s="11" t="s">
        <v>225</v>
      </c>
      <c r="C188" s="34">
        <v>-5.5009901772285668E-3</v>
      </c>
      <c r="D188" s="34">
        <v>3.8452043906435827E-3</v>
      </c>
      <c r="E188" s="34">
        <v>2.6146690543330946E-2</v>
      </c>
      <c r="F188" s="35">
        <v>1.1868913482134333</v>
      </c>
      <c r="G188" s="35">
        <v>6.5530889866547248</v>
      </c>
      <c r="H188" s="35">
        <v>120.30645468708143</v>
      </c>
      <c r="I188" s="35">
        <v>15.311160216858703</v>
      </c>
      <c r="Z188">
        <f t="shared" si="18"/>
        <v>-10755031.118416248</v>
      </c>
      <c r="AA188">
        <f t="shared" si="19"/>
        <v>6938251.2025321862</v>
      </c>
      <c r="AB188">
        <f t="shared" si="20"/>
        <v>131477.41456395559</v>
      </c>
      <c r="AC188">
        <f t="shared" si="21"/>
        <v>10984.100274432121</v>
      </c>
      <c r="AD188">
        <f t="shared" si="22"/>
        <v>218.7723569061753</v>
      </c>
      <c r="AE188">
        <f t="shared" si="23"/>
        <v>95544.231794324165</v>
      </c>
      <c r="AF188">
        <f t="shared" si="24"/>
        <v>806458.51392827055</v>
      </c>
    </row>
    <row r="189" spans="2:32" x14ac:dyDescent="0.25">
      <c r="B189" s="11" t="s">
        <v>226</v>
      </c>
      <c r="C189" s="34">
        <v>-6.3917704395402382E-3</v>
      </c>
      <c r="D189" s="34">
        <v>3.76361576173766E-3</v>
      </c>
      <c r="E189" s="34">
        <v>2.6792887176269219E-2</v>
      </c>
      <c r="F189" s="35">
        <v>1.1846519087791199</v>
      </c>
      <c r="G189" s="35">
        <v>6.5533304103658789</v>
      </c>
      <c r="H189" s="35">
        <v>119.51617781908726</v>
      </c>
      <c r="I189" s="35">
        <v>14.784896874155022</v>
      </c>
      <c r="Z189">
        <f t="shared" si="18"/>
        <v>-10959205.112143071</v>
      </c>
      <c r="AA189">
        <f t="shared" si="19"/>
        <v>8619746.9394645765</v>
      </c>
      <c r="AB189">
        <f t="shared" si="20"/>
        <v>306242.28086553729</v>
      </c>
      <c r="AC189">
        <f t="shared" si="21"/>
        <v>849.24012662184509</v>
      </c>
      <c r="AD189">
        <f t="shared" si="22"/>
        <v>1336.9067517668036</v>
      </c>
      <c r="AE189">
        <f t="shared" si="23"/>
        <v>141281.79300086311</v>
      </c>
      <c r="AF189">
        <f t="shared" si="24"/>
        <v>2220705.039863917</v>
      </c>
    </row>
    <row r="190" spans="2:32" x14ac:dyDescent="0.25">
      <c r="B190" s="11" t="s">
        <v>227</v>
      </c>
      <c r="C190" s="34">
        <v>-6.6874390093567297E-3</v>
      </c>
      <c r="D190" s="34">
        <v>3.5236241144200788E-3</v>
      </c>
      <c r="E190" s="34">
        <v>2.6795327762933009E-2</v>
      </c>
      <c r="F190" s="35">
        <v>1.1811181437776961</v>
      </c>
      <c r="G190" s="35">
        <v>6.554184822708125</v>
      </c>
      <c r="H190" s="35">
        <v>118.78259149848869</v>
      </c>
      <c r="I190" s="35">
        <v>14.202892310129664</v>
      </c>
      <c r="Z190">
        <f t="shared" si="18"/>
        <v>-10538922.910385594</v>
      </c>
      <c r="AA190">
        <f t="shared" si="19"/>
        <v>8234669.3381795315</v>
      </c>
      <c r="AB190">
        <f t="shared" si="20"/>
        <v>152500.85626465178</v>
      </c>
      <c r="AC190">
        <f t="shared" si="21"/>
        <v>-7086.4618112924327</v>
      </c>
      <c r="AD190">
        <f t="shared" si="22"/>
        <v>1581.7006520148639</v>
      </c>
      <c r="AE190">
        <f t="shared" si="23"/>
        <v>23822.89201312025</v>
      </c>
      <c r="AF190">
        <f t="shared" si="24"/>
        <v>-722968.87062709732</v>
      </c>
    </row>
    <row r="191" spans="2:32" x14ac:dyDescent="0.25">
      <c r="B191" s="11" t="s">
        <v>228</v>
      </c>
      <c r="C191" s="34">
        <v>-5.927844769961819E-3</v>
      </c>
      <c r="D191" s="34">
        <v>3.5974273516620006E-3</v>
      </c>
      <c r="E191" s="34">
        <v>2.7085628655745098E-2</v>
      </c>
      <c r="F191" s="35">
        <v>1.1842474769404134</v>
      </c>
      <c r="G191" s="35">
        <v>6.5522207421279468</v>
      </c>
      <c r="H191" s="35">
        <v>118.55171845708773</v>
      </c>
      <c r="I191" s="35">
        <v>13.255218252080393</v>
      </c>
      <c r="Z191">
        <f t="shared" si="18"/>
        <v>-2918712.7401024145</v>
      </c>
      <c r="AA191">
        <f t="shared" si="19"/>
        <v>8279069.3735908652</v>
      </c>
      <c r="AB191">
        <f t="shared" si="20"/>
        <v>65838.022037872492</v>
      </c>
      <c r="AC191">
        <f t="shared" si="21"/>
        <v>12862.258378429486</v>
      </c>
      <c r="AD191">
        <f t="shared" si="22"/>
        <v>1599.2952786262956</v>
      </c>
      <c r="AE191">
        <f t="shared" si="23"/>
        <v>61871.521938577171</v>
      </c>
      <c r="AF191">
        <f t="shared" si="24"/>
        <v>-1907835.6122803439</v>
      </c>
    </row>
    <row r="192" spans="2:32" x14ac:dyDescent="0.25">
      <c r="B192" s="11" t="s">
        <v>229</v>
      </c>
      <c r="C192" s="34">
        <v>-5.8456678578991316E-3</v>
      </c>
      <c r="D192" s="34">
        <v>2.5444214987944726E-3</v>
      </c>
      <c r="E192" s="34">
        <v>2.5687845344713002E-2</v>
      </c>
      <c r="F192" s="35">
        <v>1.1855630468485656</v>
      </c>
      <c r="G192" s="35">
        <v>6.5514223900065662</v>
      </c>
      <c r="H192" s="35">
        <v>119.38597701625518</v>
      </c>
      <c r="I192" s="35">
        <v>12.923453010401671</v>
      </c>
      <c r="Z192">
        <f t="shared" si="18"/>
        <v>-5734846.9120361172</v>
      </c>
      <c r="AA192">
        <f t="shared" si="19"/>
        <v>4217853.8582924893</v>
      </c>
      <c r="AB192">
        <f t="shared" si="20"/>
        <v>-259522.82892797442</v>
      </c>
      <c r="AC192">
        <f t="shared" si="21"/>
        <v>22816.408601094736</v>
      </c>
      <c r="AD192">
        <f t="shared" si="22"/>
        <v>1575.4538311106444</v>
      </c>
      <c r="AE192">
        <f t="shared" si="23"/>
        <v>91936.147923252967</v>
      </c>
      <c r="AF192">
        <f t="shared" si="24"/>
        <v>-3616561.6236875011</v>
      </c>
    </row>
    <row r="193" spans="2:32" x14ac:dyDescent="0.25">
      <c r="B193" s="11" t="s">
        <v>230</v>
      </c>
      <c r="C193" s="34">
        <v>-5.9749234360569822E-3</v>
      </c>
      <c r="D193" s="34">
        <v>2.5562419741051545E-3</v>
      </c>
      <c r="E193" s="34">
        <v>2.7456624291874523E-2</v>
      </c>
      <c r="F193" s="35">
        <v>1.1877795442236079</v>
      </c>
      <c r="G193" s="35">
        <v>6.5517473379568028</v>
      </c>
      <c r="H193" s="35">
        <v>118.47303895395507</v>
      </c>
      <c r="I193" s="35">
        <v>14.857860535175027</v>
      </c>
      <c r="Z193">
        <f t="shared" si="18"/>
        <v>-6839993.9577137679</v>
      </c>
      <c r="AA193">
        <f t="shared" si="19"/>
        <v>4318575.9125515185</v>
      </c>
      <c r="AB193">
        <f t="shared" si="20"/>
        <v>-11996.586296906931</v>
      </c>
      <c r="AC193">
        <f t="shared" si="21"/>
        <v>40764.841565856892</v>
      </c>
      <c r="AD193">
        <f t="shared" si="22"/>
        <v>2809.7426225359495</v>
      </c>
      <c r="AE193">
        <f t="shared" si="23"/>
        <v>-129142.00461746496</v>
      </c>
      <c r="AF193">
        <f t="shared" si="24"/>
        <v>-1162614.2903358242</v>
      </c>
    </row>
    <row r="194" spans="2:32" x14ac:dyDescent="0.25">
      <c r="B194" s="11" t="s">
        <v>231</v>
      </c>
      <c r="C194" s="34">
        <v>-5.0521504142077211E-3</v>
      </c>
      <c r="D194" s="34">
        <v>1.4045545702538811E-3</v>
      </c>
      <c r="E194" s="34">
        <v>2.7695361012053762E-2</v>
      </c>
      <c r="F194" s="35">
        <v>1.1869989780010413</v>
      </c>
      <c r="G194" s="35">
        <v>6.5532991784563182</v>
      </c>
      <c r="H194" s="35">
        <v>117.67926697548224</v>
      </c>
      <c r="I194" s="35">
        <v>14.80502163827761</v>
      </c>
      <c r="Z194">
        <f t="shared" si="18"/>
        <v>-5201541.87638776</v>
      </c>
      <c r="AA194">
        <f t="shared" si="19"/>
        <v>1243007.8580503622</v>
      </c>
      <c r="AB194">
        <f t="shared" si="20"/>
        <v>258331.78528055764</v>
      </c>
      <c r="AC194">
        <f t="shared" si="21"/>
        <v>45767.823752995988</v>
      </c>
      <c r="AD194">
        <f t="shared" si="22"/>
        <v>2986.2551657782074</v>
      </c>
      <c r="AE194">
        <f t="shared" si="23"/>
        <v>-85947.34363181224</v>
      </c>
      <c r="AF194">
        <f t="shared" si="24"/>
        <v>-385861.22841701627</v>
      </c>
    </row>
    <row r="195" spans="2:32" x14ac:dyDescent="0.25">
      <c r="B195" s="11" t="s">
        <v>232</v>
      </c>
      <c r="C195" s="34">
        <v>-4.7494129823325536E-3</v>
      </c>
      <c r="D195" s="34">
        <v>-8.0479477726844465E-5</v>
      </c>
      <c r="E195" s="34">
        <v>2.809912918888037E-2</v>
      </c>
      <c r="F195" s="35">
        <v>1.1856692632403114</v>
      </c>
      <c r="G195" s="35">
        <v>6.554223392597911</v>
      </c>
      <c r="H195" s="35">
        <v>117.62819779758233</v>
      </c>
      <c r="I195" s="35">
        <v>12.636159603894594</v>
      </c>
      <c r="Z195">
        <f t="shared" si="18"/>
        <v>-1403546.0588048922</v>
      </c>
      <c r="AA195">
        <f t="shared" si="19"/>
        <v>-3377361.3568419279</v>
      </c>
      <c r="AB195">
        <f t="shared" si="20"/>
        <v>-33144.612497253438</v>
      </c>
      <c r="AC195">
        <f t="shared" si="21"/>
        <v>52791.577085597382</v>
      </c>
      <c r="AD195">
        <f t="shared" si="22"/>
        <v>3571.1742977738222</v>
      </c>
      <c r="AE195">
        <f t="shared" si="23"/>
        <v>-67535.196998288127</v>
      </c>
      <c r="AF195">
        <f t="shared" si="24"/>
        <v>-2746806.0993821137</v>
      </c>
    </row>
    <row r="196" spans="2:32" x14ac:dyDescent="0.25">
      <c r="B196" s="11" t="s">
        <v>233</v>
      </c>
      <c r="C196" s="34">
        <v>-3.8593758387243603E-3</v>
      </c>
      <c r="D196" s="34">
        <v>-3.1584397783947433E-4</v>
      </c>
      <c r="E196" s="34">
        <v>2.3360241561103254E-2</v>
      </c>
      <c r="F196" s="35">
        <v>1.1830919108912048</v>
      </c>
      <c r="G196" s="35">
        <v>6.5517715116109931</v>
      </c>
      <c r="H196" s="35">
        <v>118.6446238155219</v>
      </c>
      <c r="I196" s="35">
        <v>12.510329408546426</v>
      </c>
      <c r="Z196">
        <f t="shared" si="18"/>
        <v>2609679.0702239694</v>
      </c>
      <c r="AA196">
        <f t="shared" si="19"/>
        <v>-6136339.4984560097</v>
      </c>
      <c r="AB196">
        <f t="shared" si="20"/>
        <v>-439210.2377887934</v>
      </c>
      <c r="AC196">
        <f t="shared" si="21"/>
        <v>29573.945522780647</v>
      </c>
      <c r="AD196">
        <f t="shared" si="22"/>
        <v>2979.4773181547102</v>
      </c>
      <c r="AE196">
        <f t="shared" si="23"/>
        <v>-51372.282867260168</v>
      </c>
      <c r="AF196">
        <f t="shared" si="24"/>
        <v>-1309254.4246358089</v>
      </c>
    </row>
    <row r="197" spans="2:32" x14ac:dyDescent="0.25">
      <c r="B197" s="11" t="s">
        <v>234</v>
      </c>
      <c r="C197" s="34">
        <v>-2.6943927002694274E-3</v>
      </c>
      <c r="D197" s="34">
        <v>1.1568363327438529E-4</v>
      </c>
      <c r="E197" s="34">
        <v>2.1596694914461943E-2</v>
      </c>
      <c r="F197" s="35">
        <v>1.1806898911287109</v>
      </c>
      <c r="G197" s="35">
        <v>6.5509881780579065</v>
      </c>
      <c r="H197" s="35">
        <v>118.32577863448745</v>
      </c>
      <c r="I197" s="35">
        <v>14.292492032963072</v>
      </c>
      <c r="Z197">
        <f t="shared" si="18"/>
        <v>9104292.3231623564</v>
      </c>
      <c r="AA197">
        <f t="shared" si="19"/>
        <v>-7574225.0747452332</v>
      </c>
      <c r="AB197">
        <f t="shared" si="20"/>
        <v>-669191.92936284095</v>
      </c>
      <c r="AC197">
        <f t="shared" si="21"/>
        <v>49352.394647360423</v>
      </c>
      <c r="AD197">
        <f t="shared" si="22"/>
        <v>2981.480869028494</v>
      </c>
      <c r="AE197">
        <f t="shared" si="23"/>
        <v>3183.0701421021863</v>
      </c>
      <c r="AF197">
        <f t="shared" si="24"/>
        <v>1424291.3307566859</v>
      </c>
    </row>
    <row r="198" spans="2:32" x14ac:dyDescent="0.25">
      <c r="B198" s="11" t="s">
        <v>235</v>
      </c>
      <c r="C198" s="34">
        <v>-2.4396840725759649E-3</v>
      </c>
      <c r="D198" s="34">
        <v>-2.9732300799605206E-4</v>
      </c>
      <c r="E198" s="34">
        <v>2.4590308285064953E-2</v>
      </c>
      <c r="F198" s="35">
        <v>1.18449667289069</v>
      </c>
      <c r="G198" s="35">
        <v>6.5519252255417531</v>
      </c>
      <c r="H198" s="35">
        <v>118.78239301443735</v>
      </c>
      <c r="I198" s="35">
        <v>14.560824853045002</v>
      </c>
      <c r="Z198">
        <f t="shared" si="18"/>
        <v>12361503.439390434</v>
      </c>
      <c r="AA198">
        <f t="shared" si="19"/>
        <v>-8834115.948746739</v>
      </c>
      <c r="AB198">
        <f t="shared" si="20"/>
        <v>-608525.52684915811</v>
      </c>
      <c r="AC198">
        <f t="shared" si="21"/>
        <v>74679.320850135919</v>
      </c>
      <c r="AD198">
        <f t="shared" si="22"/>
        <v>2934.783670335175</v>
      </c>
      <c r="AE198">
        <f t="shared" si="23"/>
        <v>-72089.608551214915</v>
      </c>
      <c r="AF198">
        <f t="shared" si="24"/>
        <v>3000113.3028562265</v>
      </c>
    </row>
    <row r="199" spans="2:32" x14ac:dyDescent="0.25">
      <c r="B199" s="11" t="s">
        <v>236</v>
      </c>
      <c r="C199" s="34">
        <v>-3.2723483623232287E-3</v>
      </c>
      <c r="D199" s="34">
        <v>-1.3828594556831661E-3</v>
      </c>
      <c r="E199" s="34">
        <v>2.3167701403862789E-2</v>
      </c>
      <c r="F199" s="35">
        <v>1.1844667681685757</v>
      </c>
      <c r="G199" s="35">
        <v>6.5462249126799188</v>
      </c>
      <c r="H199" s="35">
        <v>117.29083827058572</v>
      </c>
      <c r="I199" s="35">
        <v>12.947643633389289</v>
      </c>
      <c r="Z199">
        <f t="shared" si="18"/>
        <v>8219329.2715401175</v>
      </c>
      <c r="AA199">
        <f t="shared" si="19"/>
        <v>-10644229.252347453</v>
      </c>
      <c r="AB199">
        <f t="shared" si="20"/>
        <v>-879006.22084322781</v>
      </c>
      <c r="AC199">
        <f t="shared" si="21"/>
        <v>85465.733864402981</v>
      </c>
      <c r="AD199">
        <f t="shared" si="22"/>
        <v>1620.9305579021523</v>
      </c>
      <c r="AE199">
        <f t="shared" si="23"/>
        <v>-125532.21141428278</v>
      </c>
      <c r="AF199">
        <f t="shared" si="24"/>
        <v>1278453.8586824597</v>
      </c>
    </row>
    <row r="200" spans="2:32" x14ac:dyDescent="0.25">
      <c r="B200" s="11" t="s">
        <v>237</v>
      </c>
      <c r="C200" s="34">
        <v>-3.6876458254224078E-3</v>
      </c>
      <c r="D200" s="34">
        <v>-1.3929380503653022E-3</v>
      </c>
      <c r="E200" s="34">
        <v>2.4990077577204565E-2</v>
      </c>
      <c r="F200" s="35">
        <v>1.18266068904308</v>
      </c>
      <c r="G200" s="35">
        <v>6.5457788478789407</v>
      </c>
      <c r="H200" s="35">
        <v>118.40379487235663</v>
      </c>
      <c r="I200" s="35">
        <v>14.890791481890281</v>
      </c>
      <c r="Z200">
        <f t="shared" si="18"/>
        <v>6563306.8482132424</v>
      </c>
      <c r="AA200">
        <f t="shared" si="19"/>
        <v>-10201142.625089442</v>
      </c>
      <c r="AB200">
        <f t="shared" si="20"/>
        <v>54921.96922968141</v>
      </c>
      <c r="AC200">
        <f t="shared" si="21"/>
        <v>79918.344580449426</v>
      </c>
      <c r="AD200">
        <f t="shared" si="22"/>
        <v>2174.7679692985075</v>
      </c>
      <c r="AE200">
        <f t="shared" si="23"/>
        <v>-134066.3795962756</v>
      </c>
      <c r="AF200">
        <f t="shared" si="24"/>
        <v>4044834.1038633552</v>
      </c>
    </row>
    <row r="201" spans="2:32" x14ac:dyDescent="0.25">
      <c r="B201" s="11" t="s">
        <v>238</v>
      </c>
      <c r="C201" s="34">
        <v>-5.097063991122139E-3</v>
      </c>
      <c r="D201" s="34">
        <v>-1.3456441391513697E-3</v>
      </c>
      <c r="E201" s="34">
        <v>2.630626187431797E-2</v>
      </c>
      <c r="F201" s="35">
        <v>1.1814505502517199</v>
      </c>
      <c r="G201" s="35">
        <v>6.5437239286045772</v>
      </c>
      <c r="H201" s="35">
        <v>117.57481621617272</v>
      </c>
      <c r="I201" s="35">
        <v>15.095459181496485</v>
      </c>
      <c r="Z201">
        <f t="shared" ref="Z201:Z253" si="25">(C201-C211)*100*C$5</f>
        <v>1177913.7461034327</v>
      </c>
      <c r="AA201">
        <f t="shared" ref="AA201:AA253" si="26">(D201-D211)*100*D$5</f>
        <v>-10037897.69487777</v>
      </c>
      <c r="AB201">
        <f t="shared" ref="AB201:AB253" si="27">(E201-E211)*100*E$5</f>
        <v>230099.07608892137</v>
      </c>
      <c r="AC201">
        <f t="shared" ref="AC201:AC253" si="28">(F201/F211-1)*F$5</f>
        <v>72945.92103430831</v>
      </c>
      <c r="AD201">
        <f t="shared" ref="AD201:AD253" si="29">(G201/G211-1)*G$5</f>
        <v>1369.0294823609529</v>
      </c>
      <c r="AE201">
        <f t="shared" ref="AE201:AE253" si="30">(H201/H211-1)*H$5</f>
        <v>-200248.48602973414</v>
      </c>
      <c r="AF201">
        <f t="shared" ref="AF201:AF253" si="31">(I201/I211-1)*I$5</f>
        <v>4350982.238163854</v>
      </c>
    </row>
    <row r="202" spans="2:32" x14ac:dyDescent="0.25">
      <c r="B202" s="11" t="s">
        <v>239</v>
      </c>
      <c r="C202" s="34">
        <v>-4.213304207086232E-3</v>
      </c>
      <c r="D202" s="34">
        <v>2.6124789523159723E-5</v>
      </c>
      <c r="E202" s="34">
        <v>2.8759983079532998E-2</v>
      </c>
      <c r="F202" s="35">
        <v>1.1806051184315922</v>
      </c>
      <c r="G202" s="35">
        <v>6.5430531005452588</v>
      </c>
      <c r="H202" s="35">
        <v>117.92999311030259</v>
      </c>
      <c r="I202" s="35">
        <v>16.807522337695431</v>
      </c>
      <c r="Z202">
        <f t="shared" si="25"/>
        <v>1485859.3922742412</v>
      </c>
      <c r="AA202">
        <f t="shared" si="26"/>
        <v>-11103426.897679968</v>
      </c>
      <c r="AB202">
        <f t="shared" si="27"/>
        <v>522821.62044796249</v>
      </c>
      <c r="AC202">
        <f t="shared" si="28"/>
        <v>87943.096783065033</v>
      </c>
      <c r="AD202">
        <f t="shared" si="29"/>
        <v>1259.1078903503919</v>
      </c>
      <c r="AE202">
        <f t="shared" si="30"/>
        <v>-166517.29479008619</v>
      </c>
      <c r="AF202">
        <f t="shared" si="31"/>
        <v>8029012.1095086765</v>
      </c>
    </row>
    <row r="203" spans="2:32" x14ac:dyDescent="0.25">
      <c r="B203" s="11" t="s">
        <v>240</v>
      </c>
      <c r="C203" s="34">
        <v>-4.0279913418596082E-3</v>
      </c>
      <c r="D203" s="34">
        <v>-2.2191483928298501E-5</v>
      </c>
      <c r="E203" s="34">
        <v>2.7598635557719582E-2</v>
      </c>
      <c r="F203" s="35">
        <v>1.1789340202545886</v>
      </c>
      <c r="G203" s="35">
        <v>6.5368353155851482</v>
      </c>
      <c r="H203" s="35">
        <v>120.56392762384694</v>
      </c>
      <c r="I203" s="35">
        <v>16.050210655911144</v>
      </c>
      <c r="Z203">
        <f t="shared" si="25"/>
        <v>2922990.8958179243</v>
      </c>
      <c r="AA203">
        <f t="shared" si="26"/>
        <v>-12506389.247951282</v>
      </c>
      <c r="AB203">
        <f t="shared" si="27"/>
        <v>346976.30200731859</v>
      </c>
      <c r="AC203">
        <f t="shared" si="28"/>
        <v>78270.282465986922</v>
      </c>
      <c r="AD203">
        <f t="shared" si="29"/>
        <v>978.57281015151284</v>
      </c>
      <c r="AE203">
        <f t="shared" si="30"/>
        <v>-21412.553881228334</v>
      </c>
      <c r="AF203">
        <f t="shared" si="31"/>
        <v>5773271.3706775503</v>
      </c>
    </row>
    <row r="204" spans="2:32" x14ac:dyDescent="0.25">
      <c r="B204" s="11" t="s">
        <v>241</v>
      </c>
      <c r="C204" s="34">
        <v>-3.5715864135582422E-3</v>
      </c>
      <c r="D204" s="34">
        <v>6.624087530458303E-4</v>
      </c>
      <c r="E204" s="34">
        <v>2.4637322422762356E-2</v>
      </c>
      <c r="F204" s="35">
        <v>1.1770834505615504</v>
      </c>
      <c r="G204" s="35">
        <v>6.537448871304095</v>
      </c>
      <c r="H204" s="35">
        <v>119.0533727351975</v>
      </c>
      <c r="I204" s="35">
        <v>15.179278417500468</v>
      </c>
      <c r="Z204">
        <f t="shared" si="25"/>
        <v>6650124.3759208238</v>
      </c>
      <c r="AA204">
        <f t="shared" si="26"/>
        <v>-8706824.4852886051</v>
      </c>
      <c r="AB204">
        <f t="shared" si="27"/>
        <v>255653.63170291958</v>
      </c>
      <c r="AC204">
        <f t="shared" si="28"/>
        <v>54860.39637973249</v>
      </c>
      <c r="AD204">
        <f t="shared" si="29"/>
        <v>1020.2256952420732</v>
      </c>
      <c r="AE204">
        <f t="shared" si="30"/>
        <v>-115152.11708421813</v>
      </c>
      <c r="AF204">
        <f t="shared" si="31"/>
        <v>4162013.6721093957</v>
      </c>
    </row>
    <row r="205" spans="2:32" x14ac:dyDescent="0.25">
      <c r="B205" s="11" t="s">
        <v>242</v>
      </c>
      <c r="C205" s="34">
        <v>-4.3499084090149421E-3</v>
      </c>
      <c r="D205" s="34">
        <v>1.9359957906690778E-3</v>
      </c>
      <c r="E205" s="34">
        <v>2.8491483168603126E-2</v>
      </c>
      <c r="F205" s="35">
        <v>1.174259489835173</v>
      </c>
      <c r="G205" s="35">
        <v>6.5352747823418396</v>
      </c>
      <c r="H205" s="35">
        <v>118.70477294722285</v>
      </c>
      <c r="I205" s="35">
        <v>15.326133110331039</v>
      </c>
      <c r="Z205">
        <f t="shared" si="25"/>
        <v>-654573.74018662504</v>
      </c>
      <c r="AA205">
        <f t="shared" si="26"/>
        <v>-6618828.9975936403</v>
      </c>
      <c r="AB205">
        <f t="shared" si="27"/>
        <v>384578.45537707553</v>
      </c>
      <c r="AC205">
        <f t="shared" si="28"/>
        <v>38051.500633316849</v>
      </c>
      <c r="AD205">
        <f t="shared" si="29"/>
        <v>-184.76367580117045</v>
      </c>
      <c r="AE205">
        <f t="shared" si="30"/>
        <v>-145529.84429878983</v>
      </c>
      <c r="AF205">
        <f t="shared" si="31"/>
        <v>6809605.651054238</v>
      </c>
    </row>
    <row r="206" spans="2:32" x14ac:dyDescent="0.25">
      <c r="B206" s="11" t="s">
        <v>243</v>
      </c>
      <c r="C206" s="34">
        <v>-4.6021934448195068E-3</v>
      </c>
      <c r="D206" s="34">
        <v>3.3478968925445985E-3</v>
      </c>
      <c r="E206" s="34">
        <v>2.8559454095136983E-2</v>
      </c>
      <c r="F206" s="35">
        <v>1.1766869202546533</v>
      </c>
      <c r="G206" s="35">
        <v>6.5359607793549124</v>
      </c>
      <c r="H206" s="35">
        <v>119.46881777923087</v>
      </c>
      <c r="I206" s="35">
        <v>13.65247895726656</v>
      </c>
      <c r="Z206">
        <f t="shared" si="25"/>
        <v>-1393433.2909244818</v>
      </c>
      <c r="AA206">
        <f t="shared" si="26"/>
        <v>-921998.47452410427</v>
      </c>
      <c r="AB206">
        <f t="shared" si="27"/>
        <v>555821.2585642254</v>
      </c>
      <c r="AC206">
        <f t="shared" si="28"/>
        <v>50521.256855171458</v>
      </c>
      <c r="AD206">
        <f t="shared" si="29"/>
        <v>331.87877013363106</v>
      </c>
      <c r="AE206">
        <f t="shared" si="30"/>
        <v>-71077.224219447584</v>
      </c>
      <c r="AF206">
        <f t="shared" si="31"/>
        <v>4497730.6215171078</v>
      </c>
    </row>
    <row r="207" spans="2:32" x14ac:dyDescent="0.25">
      <c r="B207" s="11" t="s">
        <v>244</v>
      </c>
      <c r="C207" s="34">
        <v>-5.2858334279223792E-3</v>
      </c>
      <c r="D207" s="34">
        <v>4.6379233129424128E-3</v>
      </c>
      <c r="E207" s="34">
        <v>2.9518347843897074E-2</v>
      </c>
      <c r="F207" s="35">
        <v>1.1700615558780008</v>
      </c>
      <c r="G207" s="35">
        <v>6.5351687311502316</v>
      </c>
      <c r="H207" s="35">
        <v>118.27522108966544</v>
      </c>
      <c r="I207" s="35">
        <v>13.100246497579855</v>
      </c>
      <c r="Z207">
        <f t="shared" si="25"/>
        <v>-6999677.0645971783</v>
      </c>
      <c r="AA207">
        <f t="shared" si="26"/>
        <v>1175326.5592836307</v>
      </c>
      <c r="AB207">
        <f t="shared" si="27"/>
        <v>404360.52613989601</v>
      </c>
      <c r="AC207">
        <f t="shared" si="28"/>
        <v>19969.776129792986</v>
      </c>
      <c r="AD207">
        <f t="shared" si="29"/>
        <v>-13.947425341447598</v>
      </c>
      <c r="AE207">
        <f t="shared" si="30"/>
        <v>-181555.5882363726</v>
      </c>
      <c r="AF207">
        <f t="shared" si="31"/>
        <v>2299929.986830641</v>
      </c>
    </row>
    <row r="208" spans="2:32" x14ac:dyDescent="0.25">
      <c r="B208" s="11" t="s">
        <v>245</v>
      </c>
      <c r="C208" s="34">
        <v>-5.9582555694906681E-3</v>
      </c>
      <c r="D208" s="34">
        <v>4.9771426018808008E-3</v>
      </c>
      <c r="E208" s="34">
        <v>3.1793814201507294E-2</v>
      </c>
      <c r="F208" s="35">
        <v>1.1684363700149523</v>
      </c>
      <c r="G208" s="35">
        <v>6.5363507330036787</v>
      </c>
      <c r="H208" s="35">
        <v>119.94356248621818</v>
      </c>
      <c r="I208" s="35">
        <v>12.218518873554441</v>
      </c>
      <c r="Z208">
        <f t="shared" si="25"/>
        <v>-12381101.715108003</v>
      </c>
      <c r="AA208">
        <f t="shared" si="26"/>
        <v>1074279.6590409977</v>
      </c>
      <c r="AB208">
        <f t="shared" si="27"/>
        <v>765290.59208872286</v>
      </c>
      <c r="AC208">
        <f t="shared" si="28"/>
        <v>15827.728476741651</v>
      </c>
      <c r="AD208">
        <f t="shared" si="29"/>
        <v>194.27828679092218</v>
      </c>
      <c r="AE208">
        <f t="shared" si="30"/>
        <v>-196917.97485837611</v>
      </c>
      <c r="AF208">
        <f t="shared" si="31"/>
        <v>484852.31328777643</v>
      </c>
    </row>
    <row r="209" spans="2:32" x14ac:dyDescent="0.25">
      <c r="B209" s="11" t="s">
        <v>246</v>
      </c>
      <c r="C209" s="34">
        <v>-5.6118936967881321E-3</v>
      </c>
      <c r="D209" s="34">
        <v>4.9723459164080367E-3</v>
      </c>
      <c r="E209" s="34">
        <v>3.3573060313322932E-2</v>
      </c>
      <c r="F209" s="35">
        <v>1.166123160557281</v>
      </c>
      <c r="G209" s="35">
        <v>6.5376211856083835</v>
      </c>
      <c r="H209" s="35">
        <v>119.30200897719719</v>
      </c>
      <c r="I209" s="35">
        <v>11.969820927017761</v>
      </c>
      <c r="Z209">
        <f t="shared" si="25"/>
        <v>-10490677.616023567</v>
      </c>
      <c r="AA209">
        <f t="shared" si="26"/>
        <v>183404.96225436716</v>
      </c>
      <c r="AB209">
        <f t="shared" si="27"/>
        <v>864710.01867795351</v>
      </c>
      <c r="AC209">
        <f t="shared" si="28"/>
        <v>2500.1024144708922</v>
      </c>
      <c r="AD209">
        <f t="shared" si="29"/>
        <v>814.17679221860487</v>
      </c>
      <c r="AE209">
        <f t="shared" si="30"/>
        <v>-251161.9616258567</v>
      </c>
      <c r="AF209">
        <f t="shared" si="31"/>
        <v>-994922.53207733424</v>
      </c>
    </row>
    <row r="210" spans="2:32" x14ac:dyDescent="0.25">
      <c r="B210" s="11" t="s">
        <v>247</v>
      </c>
      <c r="C210" s="34">
        <v>-5.555821853917447E-3</v>
      </c>
      <c r="D210" s="34">
        <v>4.6977196079277528E-3</v>
      </c>
      <c r="E210" s="34">
        <v>2.4339931095532411E-2</v>
      </c>
      <c r="F210" s="35">
        <v>1.1655166453706285</v>
      </c>
      <c r="G210" s="35">
        <v>6.5342413784137321</v>
      </c>
      <c r="H210" s="35">
        <v>120.57460443288487</v>
      </c>
      <c r="I210" s="35">
        <v>11.832579690454288</v>
      </c>
      <c r="Z210">
        <f t="shared" si="25"/>
        <v>-10282503.029184947</v>
      </c>
      <c r="AA210">
        <f t="shared" si="26"/>
        <v>-1877335.4721278283</v>
      </c>
      <c r="AB210">
        <f t="shared" si="27"/>
        <v>-6698.5797191692045</v>
      </c>
      <c r="AC210">
        <f t="shared" si="28"/>
        <v>-15503.309967159097</v>
      </c>
      <c r="AD210">
        <f t="shared" si="29"/>
        <v>385.02268531253929</v>
      </c>
      <c r="AE210">
        <f t="shared" si="30"/>
        <v>-135984.042183599</v>
      </c>
      <c r="AF210">
        <f t="shared" si="31"/>
        <v>742200.53760652069</v>
      </c>
    </row>
    <row r="211" spans="2:32" x14ac:dyDescent="0.25">
      <c r="B211" s="11" t="s">
        <v>248</v>
      </c>
      <c r="C211" s="34">
        <v>-5.4323447078395495E-3</v>
      </c>
      <c r="D211" s="34">
        <v>4.647547086124088E-3</v>
      </c>
      <c r="E211" s="34">
        <v>2.3582431923326728E-2</v>
      </c>
      <c r="F211" s="35">
        <v>1.1657984439715929</v>
      </c>
      <c r="G211" s="35">
        <v>6.5364585579389667</v>
      </c>
      <c r="H211" s="35">
        <v>120.82395519151925</v>
      </c>
      <c r="I211" s="35">
        <v>11.811606374856769</v>
      </c>
      <c r="Z211">
        <f t="shared" si="25"/>
        <v>-7162894.1739648534</v>
      </c>
      <c r="AA211">
        <f t="shared" si="26"/>
        <v>-1145458.9125778803</v>
      </c>
      <c r="AB211">
        <f t="shared" si="27"/>
        <v>107145.39179038489</v>
      </c>
      <c r="AC211">
        <f t="shared" si="28"/>
        <v>-12780.010436357708</v>
      </c>
      <c r="AD211">
        <f t="shared" si="29"/>
        <v>1469.4423254432547</v>
      </c>
      <c r="AE211">
        <f t="shared" si="30"/>
        <v>-15777.482242599486</v>
      </c>
      <c r="AF211">
        <f t="shared" si="31"/>
        <v>2127543.4869932551</v>
      </c>
    </row>
    <row r="212" spans="2:32" x14ac:dyDescent="0.25">
      <c r="B212" s="11" t="s">
        <v>249</v>
      </c>
      <c r="C212" s="34">
        <v>-4.6362384020822538E-3</v>
      </c>
      <c r="D212" s="34">
        <v>6.6554970621276362E-3</v>
      </c>
      <c r="E212" s="34">
        <v>2.2571009125323799E-2</v>
      </c>
      <c r="F212" s="35">
        <v>1.1617997716691355</v>
      </c>
      <c r="G212" s="35">
        <v>6.5363711675811018</v>
      </c>
      <c r="H212" s="35">
        <v>120.62743081063105</v>
      </c>
      <c r="I212" s="35">
        <v>11.108460282361072</v>
      </c>
      <c r="Z212">
        <f t="shared" si="25"/>
        <v>-4796197.9685771652</v>
      </c>
      <c r="AA212">
        <f t="shared" si="26"/>
        <v>1618596.3516259422</v>
      </c>
      <c r="AB212">
        <f t="shared" si="27"/>
        <v>395059.82476100017</v>
      </c>
      <c r="AC212">
        <f t="shared" si="28"/>
        <v>-51890.375042220388</v>
      </c>
      <c r="AD212">
        <f t="shared" si="29"/>
        <v>1400.3130626565098</v>
      </c>
      <c r="AE212">
        <f t="shared" si="30"/>
        <v>-128897.13922733621</v>
      </c>
      <c r="AF212">
        <f t="shared" si="31"/>
        <v>809937.1041215444</v>
      </c>
    </row>
    <row r="213" spans="2:32" x14ac:dyDescent="0.25">
      <c r="B213" s="11" t="s">
        <v>250</v>
      </c>
      <c r="C213" s="34">
        <v>-4.8599898525741982E-3</v>
      </c>
      <c r="D213" s="34">
        <v>7.4448284617869027E-3</v>
      </c>
      <c r="E213" s="34">
        <v>2.3491255120753018E-2</v>
      </c>
      <c r="F213" s="35">
        <v>1.1621914214243645</v>
      </c>
      <c r="G213" s="35">
        <v>6.5316459025272406</v>
      </c>
      <c r="H213" s="35">
        <v>120.91160983459034</v>
      </c>
      <c r="I213" s="35">
        <v>11.724891120675492</v>
      </c>
      <c r="Z213">
        <f t="shared" si="25"/>
        <v>-7112184.6940934118</v>
      </c>
      <c r="AA213">
        <f t="shared" si="26"/>
        <v>3322367.0303817424</v>
      </c>
      <c r="AB213">
        <f t="shared" si="27"/>
        <v>546151.5204731205</v>
      </c>
      <c r="AC213">
        <f t="shared" si="28"/>
        <v>-36949.664299041557</v>
      </c>
      <c r="AD213">
        <f t="shared" si="29"/>
        <v>-295.29024605694809</v>
      </c>
      <c r="AE213">
        <f t="shared" si="30"/>
        <v>-115992.80732772012</v>
      </c>
      <c r="AF213">
        <f t="shared" si="31"/>
        <v>2520509.4901698497</v>
      </c>
    </row>
    <row r="214" spans="2:32" x14ac:dyDescent="0.25">
      <c r="B214" s="11" t="s">
        <v>251</v>
      </c>
      <c r="C214" s="34">
        <v>-5.4644741350865977E-3</v>
      </c>
      <c r="D214" s="34">
        <v>5.8608741779198961E-3</v>
      </c>
      <c r="E214" s="34">
        <v>2.1610986850502212E-2</v>
      </c>
      <c r="F214" s="35">
        <v>1.1653168429923613</v>
      </c>
      <c r="G214" s="35">
        <v>6.5320382462458424</v>
      </c>
      <c r="H214" s="35">
        <v>120.92331400210173</v>
      </c>
      <c r="I214" s="35">
        <v>11.990477609747115</v>
      </c>
      <c r="Z214">
        <f t="shared" si="25"/>
        <v>-11048755.220079882</v>
      </c>
      <c r="AA214">
        <f t="shared" si="26"/>
        <v>638706.69825540564</v>
      </c>
      <c r="AB214">
        <f t="shared" si="27"/>
        <v>85669.336721166095</v>
      </c>
      <c r="AC214">
        <f t="shared" si="28"/>
        <v>-27411.777898472617</v>
      </c>
      <c r="AD214">
        <f t="shared" si="29"/>
        <v>-26.694200022542553</v>
      </c>
      <c r="AE214">
        <f t="shared" si="30"/>
        <v>-100324.40592025653</v>
      </c>
      <c r="AF214">
        <f t="shared" si="31"/>
        <v>2903502.8346755691</v>
      </c>
    </row>
    <row r="215" spans="2:32" x14ac:dyDescent="0.25">
      <c r="B215" s="11" t="s">
        <v>252</v>
      </c>
      <c r="C215" s="34">
        <v>-4.1635909019137928E-3</v>
      </c>
      <c r="D215" s="34">
        <v>5.8878101123291861E-3</v>
      </c>
      <c r="E215" s="34">
        <v>2.3938981989253705E-2</v>
      </c>
      <c r="F215" s="35">
        <v>1.1660926665668345</v>
      </c>
      <c r="G215" s="35">
        <v>6.5362552833913288</v>
      </c>
      <c r="H215" s="35">
        <v>121.07089873684045</v>
      </c>
      <c r="I215" s="35">
        <v>10.679336679148106</v>
      </c>
      <c r="Z215">
        <f t="shared" si="25"/>
        <v>-7215248.6421520468</v>
      </c>
      <c r="AA215">
        <f t="shared" si="26"/>
        <v>-783039.58686984505</v>
      </c>
      <c r="AB215">
        <f t="shared" si="27"/>
        <v>388531.03009302169</v>
      </c>
      <c r="AC215">
        <f t="shared" si="28"/>
        <v>-10870.680255165493</v>
      </c>
      <c r="AD215">
        <f t="shared" si="29"/>
        <v>715.91937959494044</v>
      </c>
      <c r="AE215">
        <f t="shared" si="30"/>
        <v>-131187.51554316634</v>
      </c>
      <c r="AF215">
        <f t="shared" si="31"/>
        <v>2371305.0795129132</v>
      </c>
    </row>
    <row r="216" spans="2:32" x14ac:dyDescent="0.25">
      <c r="B216" s="11" t="s">
        <v>253</v>
      </c>
      <c r="C216" s="34">
        <v>-4.2055673641539738E-3</v>
      </c>
      <c r="D216" s="34">
        <v>3.8983819976134548E-3</v>
      </c>
      <c r="E216" s="34">
        <v>2.1979842315688482E-2</v>
      </c>
      <c r="F216" s="35">
        <v>1.1658460621229791</v>
      </c>
      <c r="G216" s="35">
        <v>6.5342001239398737</v>
      </c>
      <c r="H216" s="35">
        <v>120.62013839036548</v>
      </c>
      <c r="I216" s="35">
        <v>10.60472306714373</v>
      </c>
      <c r="Z216">
        <f t="shared" si="25"/>
        <v>-3701109.948164925</v>
      </c>
      <c r="AA216">
        <f t="shared" si="26"/>
        <v>-4421677.4932049997</v>
      </c>
      <c r="AB216">
        <f t="shared" si="27"/>
        <v>-51943.527652709534</v>
      </c>
      <c r="AC216">
        <f t="shared" si="28"/>
        <v>5946.8211416698496</v>
      </c>
      <c r="AD216">
        <f t="shared" si="29"/>
        <v>-251.64028413008677</v>
      </c>
      <c r="AE216">
        <f t="shared" si="30"/>
        <v>-210736.95187730668</v>
      </c>
      <c r="AF216">
        <f t="shared" si="31"/>
        <v>2792531.6517332247</v>
      </c>
    </row>
    <row r="217" spans="2:32" x14ac:dyDescent="0.25">
      <c r="B217" s="11" t="s">
        <v>254</v>
      </c>
      <c r="C217" s="34">
        <v>-3.2934492225660688E-3</v>
      </c>
      <c r="D217" s="34">
        <v>3.9361870494291568E-3</v>
      </c>
      <c r="E217" s="34">
        <v>2.4731673638943779E-2</v>
      </c>
      <c r="F217" s="35">
        <v>1.165776693581148</v>
      </c>
      <c r="G217" s="35">
        <v>6.5352427356677589</v>
      </c>
      <c r="H217" s="35">
        <v>121.23098158734733</v>
      </c>
      <c r="I217" s="35">
        <v>11.421702039464241</v>
      </c>
      <c r="Z217">
        <f t="shared" si="25"/>
        <v>-62930.245708083974</v>
      </c>
      <c r="AA217">
        <f t="shared" si="26"/>
        <v>-3350130.3372633071</v>
      </c>
      <c r="AB217">
        <f t="shared" si="27"/>
        <v>21691.460428353461</v>
      </c>
      <c r="AC217">
        <f t="shared" si="28"/>
        <v>12843.461535632478</v>
      </c>
      <c r="AD217">
        <f t="shared" si="29"/>
        <v>-80.622011050073482</v>
      </c>
      <c r="AE217">
        <f t="shared" si="30"/>
        <v>-169119.03229696595</v>
      </c>
      <c r="AF217">
        <f t="shared" si="31"/>
        <v>3804330.3230294688</v>
      </c>
    </row>
    <row r="218" spans="2:32" x14ac:dyDescent="0.25">
      <c r="B218" s="11" t="s">
        <v>255</v>
      </c>
      <c r="C218" s="34">
        <v>-2.4341056302233316E-3</v>
      </c>
      <c r="D218" s="34">
        <v>4.3357370385085177E-3</v>
      </c>
      <c r="E218" s="34">
        <v>2.2734579930016676E-2</v>
      </c>
      <c r="F218" s="35">
        <v>1.1650423951212219</v>
      </c>
      <c r="G218" s="35">
        <v>6.5353198875062928</v>
      </c>
      <c r="H218" s="35">
        <v>123.20153547597288</v>
      </c>
      <c r="I218" s="35">
        <v>11.851350946799155</v>
      </c>
      <c r="Z218">
        <f t="shared" si="25"/>
        <v>2192700.5126163042</v>
      </c>
      <c r="AA218">
        <f t="shared" si="26"/>
        <v>-987706.81687310431</v>
      </c>
      <c r="AB218">
        <f t="shared" si="27"/>
        <v>-25456.498417751678</v>
      </c>
      <c r="AC218">
        <f t="shared" si="28"/>
        <v>16467.281753401316</v>
      </c>
      <c r="AD218">
        <f t="shared" si="29"/>
        <v>-73.832623622799105</v>
      </c>
      <c r="AE218">
        <f t="shared" si="30"/>
        <v>-91048.977129855906</v>
      </c>
      <c r="AF218">
        <f t="shared" si="31"/>
        <v>6749216.8651545057</v>
      </c>
    </row>
    <row r="219" spans="2:32" x14ac:dyDescent="0.25">
      <c r="B219" s="11" t="s">
        <v>256</v>
      </c>
      <c r="C219" s="34">
        <v>-2.6258330267373209E-3</v>
      </c>
      <c r="D219" s="34">
        <v>4.8628428069057601E-3</v>
      </c>
      <c r="E219" s="34">
        <v>2.3336934693735503E-2</v>
      </c>
      <c r="F219" s="35">
        <v>1.1655868075407423</v>
      </c>
      <c r="G219" s="35">
        <v>6.5333024765511114</v>
      </c>
      <c r="H219" s="35">
        <v>123.4663717000561</v>
      </c>
      <c r="I219" s="35">
        <v>12.782446842282987</v>
      </c>
      <c r="Z219">
        <f t="shared" si="25"/>
        <v>1055471.4716971412</v>
      </c>
      <c r="AA219">
        <f t="shared" si="26"/>
        <v>1979926.3745281198</v>
      </c>
      <c r="AB219">
        <f t="shared" si="27"/>
        <v>315922.95964339084</v>
      </c>
      <c r="AC219">
        <f t="shared" si="28"/>
        <v>2321.2035428126219</v>
      </c>
      <c r="AD219">
        <f t="shared" si="29"/>
        <v>-341.64181083228715</v>
      </c>
      <c r="AE219">
        <f t="shared" si="30"/>
        <v>-115691.34925452691</v>
      </c>
      <c r="AF219">
        <f t="shared" si="31"/>
        <v>20613042.963735234</v>
      </c>
    </row>
    <row r="220" spans="2:32" x14ac:dyDescent="0.25">
      <c r="B220" s="11" t="s">
        <v>257</v>
      </c>
      <c r="C220" s="34">
        <v>-2.6290158830400622E-3</v>
      </c>
      <c r="D220" s="34">
        <v>5.8185947971813989E-3</v>
      </c>
      <c r="E220" s="34">
        <v>2.4419226468544358E-2</v>
      </c>
      <c r="F220" s="35">
        <v>1.1688519248487657</v>
      </c>
      <c r="G220" s="35">
        <v>6.5321994137790416</v>
      </c>
      <c r="H220" s="35">
        <v>122.81742185681803</v>
      </c>
      <c r="I220" s="35">
        <v>11.296826071539163</v>
      </c>
      <c r="Z220">
        <f t="shared" si="25"/>
        <v>2001287.333158361</v>
      </c>
      <c r="AA220">
        <f t="shared" si="26"/>
        <v>5852806.4319227533</v>
      </c>
      <c r="AB220">
        <f t="shared" si="27"/>
        <v>331463.83977570361</v>
      </c>
      <c r="AC220">
        <f t="shared" si="28"/>
        <v>28620.044639341784</v>
      </c>
      <c r="AD220">
        <f t="shared" si="29"/>
        <v>-928.64725698840618</v>
      </c>
      <c r="AE220">
        <f t="shared" si="30"/>
        <v>-190503.50643626691</v>
      </c>
      <c r="AF220">
        <f t="shared" si="31"/>
        <v>25266015.840787794</v>
      </c>
    </row>
    <row r="221" spans="2:32" x14ac:dyDescent="0.25">
      <c r="B221" s="11" t="s">
        <v>258</v>
      </c>
      <c r="C221" s="34">
        <v>-3.3935024748132465E-3</v>
      </c>
      <c r="D221" s="34">
        <v>5.3314506795307465E-3</v>
      </c>
      <c r="E221" s="34">
        <v>2.2314083383080708E-2</v>
      </c>
      <c r="F221" s="35">
        <v>1.1685471338782474</v>
      </c>
      <c r="G221" s="35">
        <v>6.5286695939068435</v>
      </c>
      <c r="H221" s="35">
        <v>121.08049684681158</v>
      </c>
      <c r="I221" s="35">
        <v>10.398036761764494</v>
      </c>
      <c r="Z221">
        <f t="shared" si="25"/>
        <v>-3496974.5154281724</v>
      </c>
      <c r="AA221">
        <f t="shared" si="26"/>
        <v>2748033.7036557188</v>
      </c>
      <c r="AB221">
        <f t="shared" si="27"/>
        <v>184028.79333995041</v>
      </c>
      <c r="AC221">
        <f t="shared" si="28"/>
        <v>25322.35964698868</v>
      </c>
      <c r="AD221">
        <f t="shared" si="29"/>
        <v>-2099.2360768703602</v>
      </c>
      <c r="AE221">
        <f t="shared" si="30"/>
        <v>-251401.55384976664</v>
      </c>
      <c r="AF221">
        <f t="shared" si="31"/>
        <v>31132873.990646478</v>
      </c>
    </row>
    <row r="222" spans="2:32" x14ac:dyDescent="0.25">
      <c r="B222" s="11" t="s">
        <v>259</v>
      </c>
      <c r="C222" s="34">
        <v>-3.271051266994745E-3</v>
      </c>
      <c r="D222" s="34">
        <v>5.689103724927402E-3</v>
      </c>
      <c r="E222" s="34">
        <v>1.7894433271966111E-2</v>
      </c>
      <c r="F222" s="35">
        <v>1.1730027668928329</v>
      </c>
      <c r="G222" s="35">
        <v>6.5289483150270335</v>
      </c>
      <c r="H222" s="35">
        <v>122.75223386031412</v>
      </c>
      <c r="I222" s="35">
        <v>10.561848923402268</v>
      </c>
      <c r="Z222">
        <f t="shared" si="25"/>
        <v>-3065956.4320470691</v>
      </c>
      <c r="AA222">
        <f t="shared" si="26"/>
        <v>928554.91413434898</v>
      </c>
      <c r="AB222">
        <f t="shared" si="27"/>
        <v>-56203.680810160651</v>
      </c>
      <c r="AC222">
        <f t="shared" si="28"/>
        <v>35058.834302202675</v>
      </c>
      <c r="AD222">
        <f t="shared" si="29"/>
        <v>-2032.0624926335322</v>
      </c>
      <c r="AE222">
        <f t="shared" si="30"/>
        <v>-112025.87096963506</v>
      </c>
      <c r="AF222">
        <f t="shared" si="31"/>
        <v>36163893.531077303</v>
      </c>
    </row>
    <row r="223" spans="2:32" x14ac:dyDescent="0.25">
      <c r="B223" s="11" t="s">
        <v>260</v>
      </c>
      <c r="C223" s="34">
        <v>-2.835581537830882E-3</v>
      </c>
      <c r="D223" s="34">
        <v>5.4611879088662446E-3</v>
      </c>
      <c r="E223" s="34">
        <v>1.7026110216524015E-2</v>
      </c>
      <c r="F223" s="35">
        <v>1.1701493511158829</v>
      </c>
      <c r="G223" s="35">
        <v>6.5332122147258156</v>
      </c>
      <c r="H223" s="35">
        <v>122.82482230202521</v>
      </c>
      <c r="I223" s="35">
        <v>10.098475426550491</v>
      </c>
      <c r="Z223">
        <f t="shared" si="25"/>
        <v>-3821660.5473703514</v>
      </c>
      <c r="AA223">
        <f t="shared" si="26"/>
        <v>1516599.4011838639</v>
      </c>
      <c r="AB223">
        <f t="shared" si="27"/>
        <v>-50489.830367010763</v>
      </c>
      <c r="AC223">
        <f t="shared" si="28"/>
        <v>26466.984076637316</v>
      </c>
      <c r="AD223">
        <f t="shared" si="29"/>
        <v>-1480.4029033868244</v>
      </c>
      <c r="AE223">
        <f t="shared" si="30"/>
        <v>-82929.856770060345</v>
      </c>
      <c r="AF223">
        <f t="shared" si="31"/>
        <v>45035309.990320295</v>
      </c>
    </row>
    <row r="224" spans="2:32" x14ac:dyDescent="0.25">
      <c r="B224" s="11" t="s">
        <v>261</v>
      </c>
      <c r="C224" s="34">
        <v>-2.3195625647123037E-3</v>
      </c>
      <c r="D224" s="34">
        <v>5.4795302455681759E-3</v>
      </c>
      <c r="E224" s="34">
        <v>2.0596864111684744E-2</v>
      </c>
      <c r="F224" s="35">
        <v>1.1712260093576237</v>
      </c>
      <c r="G224" s="35">
        <v>6.5321798182907118</v>
      </c>
      <c r="H224" s="35">
        <v>122.57471863982948</v>
      </c>
      <c r="I224" s="35">
        <v>10.114039275980666</v>
      </c>
      <c r="Z224">
        <f t="shared" si="25"/>
        <v>-1354991.4168139901</v>
      </c>
      <c r="AA224">
        <f t="shared" si="26"/>
        <v>216292.85691282473</v>
      </c>
      <c r="AB224">
        <f t="shared" si="27"/>
        <v>38453.717643204727</v>
      </c>
      <c r="AC224">
        <f t="shared" si="28"/>
        <v>36263.196133043049</v>
      </c>
      <c r="AD224">
        <f t="shared" si="29"/>
        <v>-1622.0241207225147</v>
      </c>
      <c r="AE224">
        <f t="shared" si="30"/>
        <v>-101339.09371503332</v>
      </c>
      <c r="AF224">
        <f t="shared" si="31"/>
        <v>49089679.747012503</v>
      </c>
    </row>
    <row r="225" spans="2:32" x14ac:dyDescent="0.25">
      <c r="B225" s="11" t="s">
        <v>262</v>
      </c>
      <c r="C225" s="34">
        <v>-2.1098465220408054E-3</v>
      </c>
      <c r="D225" s="34">
        <v>6.3553289219168167E-3</v>
      </c>
      <c r="E225" s="34">
        <v>1.9339691654650725E-2</v>
      </c>
      <c r="F225" s="35">
        <v>1.1684304695051637</v>
      </c>
      <c r="G225" s="35">
        <v>6.5324582604129198</v>
      </c>
      <c r="H225" s="35">
        <v>123.24208734112287</v>
      </c>
      <c r="I225" s="35">
        <v>9.2741080494366432</v>
      </c>
      <c r="Z225">
        <f t="shared" si="25"/>
        <v>689570.68372987048</v>
      </c>
      <c r="AA225">
        <f t="shared" si="26"/>
        <v>4267633.7016057158</v>
      </c>
      <c r="AB225">
        <f t="shared" si="27"/>
        <v>-307471.58251151623</v>
      </c>
      <c r="AC225">
        <f t="shared" si="28"/>
        <v>25778.658397729541</v>
      </c>
      <c r="AD225">
        <f t="shared" si="29"/>
        <v>-735.63111361614165</v>
      </c>
      <c r="AE225">
        <f t="shared" si="30"/>
        <v>-27946.422182582293</v>
      </c>
      <c r="AF225">
        <f t="shared" si="31"/>
        <v>17979197.950868309</v>
      </c>
    </row>
    <row r="226" spans="2:32" x14ac:dyDescent="0.25">
      <c r="B226" s="11" t="s">
        <v>263</v>
      </c>
      <c r="C226" s="34">
        <v>-3.152085477067048E-3</v>
      </c>
      <c r="D226" s="34">
        <v>6.5383729159107021E-3</v>
      </c>
      <c r="E226" s="34">
        <v>2.2594731079196229E-2</v>
      </c>
      <c r="F226" s="35">
        <v>1.1645713876249602</v>
      </c>
      <c r="G226" s="35">
        <v>6.5355353776702527</v>
      </c>
      <c r="H226" s="35">
        <v>124.13310740666846</v>
      </c>
      <c r="I226" s="35">
        <v>8.9989713978800179</v>
      </c>
      <c r="Z226">
        <f t="shared" si="25"/>
        <v>2419854.3436345374</v>
      </c>
      <c r="AA226">
        <f t="shared" si="26"/>
        <v>4215100.6970667681</v>
      </c>
      <c r="AB226">
        <f t="shared" si="27"/>
        <v>37950.011838686944</v>
      </c>
      <c r="AC226">
        <f t="shared" si="28"/>
        <v>3920.1232711692282</v>
      </c>
      <c r="AD226">
        <f t="shared" si="29"/>
        <v>-1031.7028682440882</v>
      </c>
      <c r="AE226">
        <f t="shared" si="30"/>
        <v>-582.80494920733543</v>
      </c>
      <c r="AF226">
        <f t="shared" si="31"/>
        <v>15673425.867831266</v>
      </c>
    </row>
    <row r="227" spans="2:32" x14ac:dyDescent="0.25">
      <c r="B227" s="11" t="s">
        <v>264</v>
      </c>
      <c r="C227" s="34">
        <v>-3.2755367922595153E-3</v>
      </c>
      <c r="D227" s="34">
        <v>5.9364038628622259E-3</v>
      </c>
      <c r="E227" s="34">
        <v>2.4474897946490944E-2</v>
      </c>
      <c r="F227" s="35">
        <v>1.1630274049106977</v>
      </c>
      <c r="G227" s="35">
        <v>6.5356705410477156</v>
      </c>
      <c r="H227" s="35">
        <v>124.04825596750513</v>
      </c>
      <c r="I227" s="35">
        <v>9.1881598202769865</v>
      </c>
      <c r="Z227">
        <f t="shared" si="25"/>
        <v>3110720.1650979621</v>
      </c>
      <c r="AA227">
        <f t="shared" si="26"/>
        <v>4203847.0045659263</v>
      </c>
      <c r="AB227">
        <f t="shared" si="27"/>
        <v>37287.520943113093</v>
      </c>
      <c r="AC227">
        <f t="shared" si="28"/>
        <v>-1653.2921883764591</v>
      </c>
      <c r="AD227">
        <f t="shared" si="29"/>
        <v>-1141.2961607668515</v>
      </c>
      <c r="AE227">
        <f t="shared" si="30"/>
        <v>-57108.891725056899</v>
      </c>
      <c r="AF227">
        <f t="shared" si="31"/>
        <v>18524754.52732401</v>
      </c>
    </row>
    <row r="228" spans="2:32" x14ac:dyDescent="0.25">
      <c r="B228" s="11" t="s">
        <v>265</v>
      </c>
      <c r="C228" s="34">
        <v>-3.058234690478031E-3</v>
      </c>
      <c r="D228" s="34">
        <v>4.9254537309838062E-3</v>
      </c>
      <c r="E228" s="34">
        <v>2.3035924785529426E-2</v>
      </c>
      <c r="F228" s="35">
        <v>1.1615219494856439</v>
      </c>
      <c r="G228" s="35">
        <v>6.535711668757533</v>
      </c>
      <c r="H228" s="35">
        <v>124.72657132692557</v>
      </c>
      <c r="I228" s="35">
        <v>8.2803527668440235</v>
      </c>
      <c r="Z228">
        <f t="shared" si="25"/>
        <v>5482313.5336181717</v>
      </c>
      <c r="AA228">
        <f t="shared" si="26"/>
        <v>2708340.0094033261</v>
      </c>
      <c r="AB228">
        <f t="shared" si="27"/>
        <v>94149.376004505059</v>
      </c>
      <c r="AC228">
        <f t="shared" si="28"/>
        <v>-20718.512775904903</v>
      </c>
      <c r="AD228">
        <f t="shared" si="29"/>
        <v>-930.89198963842136</v>
      </c>
      <c r="AE228">
        <f t="shared" si="30"/>
        <v>43219.27093956538</v>
      </c>
      <c r="AF228">
        <f t="shared" si="31"/>
        <v>9968609.2418748159</v>
      </c>
    </row>
    <row r="229" spans="2:32" x14ac:dyDescent="0.25">
      <c r="B229" s="11" t="s">
        <v>266</v>
      </c>
      <c r="C229" s="34">
        <v>-2.9262618422393376E-3</v>
      </c>
      <c r="D229" s="34">
        <v>3.6807150611160707E-3</v>
      </c>
      <c r="E229" s="34">
        <v>1.9597152534202109E-2</v>
      </c>
      <c r="F229" s="35">
        <v>1.1650890467899622</v>
      </c>
      <c r="G229" s="35">
        <v>6.5351151798480265</v>
      </c>
      <c r="H229" s="35">
        <v>125.41485124811004</v>
      </c>
      <c r="I229" s="35">
        <v>5.5164933490747874</v>
      </c>
      <c r="Z229">
        <f t="shared" si="25"/>
        <v>9227773.0626542922</v>
      </c>
      <c r="AA229">
        <f t="shared" si="26"/>
        <v>-35636.313155313772</v>
      </c>
      <c r="AB229">
        <f t="shared" si="27"/>
        <v>-187474.32993950069</v>
      </c>
      <c r="AC229">
        <f t="shared" si="28"/>
        <v>-25849.235310685588</v>
      </c>
      <c r="AD229">
        <f t="shared" si="29"/>
        <v>-1624.8961264399684</v>
      </c>
      <c r="AE229">
        <f t="shared" si="30"/>
        <v>114513.72673854217</v>
      </c>
      <c r="AF229">
        <f t="shared" si="31"/>
        <v>-1525175.9382646843</v>
      </c>
    </row>
    <row r="230" spans="2:32" x14ac:dyDescent="0.25">
      <c r="B230" s="11" t="s">
        <v>267</v>
      </c>
      <c r="C230" s="34">
        <v>-3.198661201840757E-3</v>
      </c>
      <c r="D230" s="34">
        <v>2.3241391634151159E-3</v>
      </c>
      <c r="E230" s="34">
        <v>2.0495476969860069E-2</v>
      </c>
      <c r="F230" s="35">
        <v>1.1627270616647534</v>
      </c>
      <c r="G230" s="35">
        <v>6.5371282029962758</v>
      </c>
      <c r="H230" s="35">
        <v>126.04193410349018</v>
      </c>
      <c r="I230" s="35">
        <v>4.320921402160395</v>
      </c>
      <c r="Z230">
        <f t="shared" si="25"/>
        <v>10684291.308323864</v>
      </c>
      <c r="AA230">
        <f t="shared" si="26"/>
        <v>-3698862.3105783528</v>
      </c>
      <c r="AB230">
        <f t="shared" si="27"/>
        <v>-36451.61341450589</v>
      </c>
      <c r="AC230">
        <f t="shared" si="28"/>
        <v>-11769.477604482981</v>
      </c>
      <c r="AD230">
        <f t="shared" si="29"/>
        <v>-1414.7573502393896</v>
      </c>
      <c r="AE230">
        <f t="shared" si="30"/>
        <v>199373.09314055997</v>
      </c>
      <c r="AF230">
        <f t="shared" si="31"/>
        <v>703795.48426673119</v>
      </c>
    </row>
    <row r="231" spans="2:32" x14ac:dyDescent="0.25">
      <c r="B231" s="11" t="s">
        <v>268</v>
      </c>
      <c r="C231" s="34">
        <v>-2.3981255843118577E-3</v>
      </c>
      <c r="D231" s="34">
        <v>3.6907195244488536E-3</v>
      </c>
      <c r="E231" s="34">
        <v>2.0135616838736905E-2</v>
      </c>
      <c r="F231" s="35">
        <v>1.163126135320615</v>
      </c>
      <c r="G231" s="35">
        <v>6.5398158563516384</v>
      </c>
      <c r="H231" s="35">
        <v>125.31111219237387</v>
      </c>
      <c r="I231" s="35">
        <v>3.4783848340757784</v>
      </c>
      <c r="Z231">
        <f t="shared" si="25"/>
        <v>11492615.688912798</v>
      </c>
      <c r="AA231">
        <f t="shared" si="26"/>
        <v>-292876.57862288167</v>
      </c>
      <c r="AB231">
        <f t="shared" si="27"/>
        <v>12171.305419232862</v>
      </c>
      <c r="AC231">
        <f t="shared" si="28"/>
        <v>-13431.102282156166</v>
      </c>
      <c r="AD231">
        <f t="shared" si="29"/>
        <v>-802.11742351442513</v>
      </c>
      <c r="AE231">
        <f t="shared" si="30"/>
        <v>74250.990190039563</v>
      </c>
      <c r="AF231">
        <f t="shared" si="31"/>
        <v>-491410.18315687752</v>
      </c>
    </row>
    <row r="232" spans="2:32" x14ac:dyDescent="0.25">
      <c r="B232" s="11" t="s">
        <v>269</v>
      </c>
      <c r="C232" s="34">
        <v>-2.3983591251790985E-3</v>
      </c>
      <c r="D232" s="34">
        <v>5.1347040555209137E-3</v>
      </c>
      <c r="E232" s="34">
        <v>1.8559752193488013E-2</v>
      </c>
      <c r="F232" s="35">
        <v>1.1654821854946704</v>
      </c>
      <c r="G232" s="35">
        <v>6.5397377787199238</v>
      </c>
      <c r="H232" s="35">
        <v>124.62712871276179</v>
      </c>
      <c r="I232" s="35">
        <v>3.1901187107875191</v>
      </c>
      <c r="Z232">
        <f t="shared" si="25"/>
        <v>8524975.1853270251</v>
      </c>
      <c r="AA232">
        <f t="shared" si="26"/>
        <v>1938770.3883735181</v>
      </c>
      <c r="AB232">
        <f t="shared" si="27"/>
        <v>-372450.73492285068</v>
      </c>
      <c r="AC232">
        <f t="shared" si="28"/>
        <v>5510.5353295564337</v>
      </c>
      <c r="AD232">
        <f t="shared" si="29"/>
        <v>-1471.6255362852405</v>
      </c>
      <c r="AE232">
        <f t="shared" si="30"/>
        <v>11993.442539428059</v>
      </c>
      <c r="AF232">
        <f t="shared" si="31"/>
        <v>-2114931.1376387575</v>
      </c>
    </row>
    <row r="233" spans="2:32" x14ac:dyDescent="0.25">
      <c r="B233" s="11" t="s">
        <v>270</v>
      </c>
      <c r="C233" s="34">
        <v>-1.7477861949106973E-3</v>
      </c>
      <c r="D233" s="34">
        <v>4.5556925053744056E-3</v>
      </c>
      <c r="E233" s="34">
        <v>1.7623790635375346E-2</v>
      </c>
      <c r="F233" s="35">
        <v>1.1644767326275167</v>
      </c>
      <c r="G233" s="35">
        <v>6.5410741862432182</v>
      </c>
      <c r="H233" s="35">
        <v>124.20809180877734</v>
      </c>
      <c r="I233" s="35">
        <v>2.6042656503774606</v>
      </c>
      <c r="Z233">
        <f t="shared" si="25"/>
        <v>14153394.333430078</v>
      </c>
      <c r="AA233">
        <f t="shared" si="26"/>
        <v>-532886.07518541289</v>
      </c>
      <c r="AB233">
        <f t="shared" si="27"/>
        <v>-159525.26607063788</v>
      </c>
      <c r="AC233">
        <f t="shared" si="28"/>
        <v>-12664.368112285239</v>
      </c>
      <c r="AD233">
        <f t="shared" si="29"/>
        <v>-967.71838982144379</v>
      </c>
      <c r="AE233">
        <f t="shared" si="30"/>
        <v>-39262.522822599385</v>
      </c>
      <c r="AF233">
        <f t="shared" si="31"/>
        <v>-8866380.5403244644</v>
      </c>
    </row>
    <row r="234" spans="2:32" x14ac:dyDescent="0.25">
      <c r="B234" s="11" t="s">
        <v>271</v>
      </c>
      <c r="C234" s="34">
        <v>-1.933878557816062E-3</v>
      </c>
      <c r="D234" s="34">
        <v>5.350391207540205E-3</v>
      </c>
      <c r="E234" s="34">
        <v>2.014166285827752E-2</v>
      </c>
      <c r="F234" s="35">
        <v>1.1634605696348606</v>
      </c>
      <c r="G234" s="35">
        <v>6.5407935276016893</v>
      </c>
      <c r="H234" s="35">
        <v>124.26583999619689</v>
      </c>
      <c r="I234" s="35">
        <v>2.4449338046463991</v>
      </c>
      <c r="Z234">
        <f t="shared" si="25"/>
        <v>12855113.231006438</v>
      </c>
      <c r="AA234">
        <f t="shared" si="26"/>
        <v>3332023.5071382914</v>
      </c>
      <c r="AB234">
        <f t="shared" si="27"/>
        <v>-98888.4506907459</v>
      </c>
      <c r="AC234">
        <f t="shared" si="28"/>
        <v>-11611.792693142634</v>
      </c>
      <c r="AD234">
        <f t="shared" si="29"/>
        <v>-1336.8635328103253</v>
      </c>
      <c r="AE234">
        <f t="shared" si="30"/>
        <v>-4071.1772108445934</v>
      </c>
      <c r="AF234">
        <f t="shared" si="31"/>
        <v>-9122082.6553119887</v>
      </c>
    </row>
    <row r="235" spans="2:32" x14ac:dyDescent="0.25">
      <c r="B235" s="11" t="s">
        <v>272</v>
      </c>
      <c r="C235" s="34">
        <v>-2.306125539781349E-3</v>
      </c>
      <c r="D235" s="34">
        <v>3.807310837791021E-3</v>
      </c>
      <c r="E235" s="34">
        <v>2.2979429456987194E-2</v>
      </c>
      <c r="F235" s="35">
        <v>1.1629127989474919</v>
      </c>
      <c r="G235" s="35">
        <v>6.5363621601911088</v>
      </c>
      <c r="H235" s="35">
        <v>123.70635048557718</v>
      </c>
      <c r="I235" s="35">
        <v>4.3158769001023272</v>
      </c>
      <c r="Z235">
        <f t="shared" si="25"/>
        <v>13075710.766802227</v>
      </c>
      <c r="AA235">
        <f t="shared" si="26"/>
        <v>-216457.99109577242</v>
      </c>
      <c r="AB235">
        <f t="shared" si="27"/>
        <v>-428875.39329016284</v>
      </c>
      <c r="AC235">
        <f t="shared" si="28"/>
        <v>-3974.9312272990355</v>
      </c>
      <c r="AD235">
        <f t="shared" si="29"/>
        <v>-1778.9995848591964</v>
      </c>
      <c r="AE235">
        <f t="shared" si="30"/>
        <v>125443.06974375609</v>
      </c>
      <c r="AF235">
        <f t="shared" si="31"/>
        <v>-5984242.821862312</v>
      </c>
    </row>
    <row r="236" spans="2:32" x14ac:dyDescent="0.25">
      <c r="B236" s="11" t="s">
        <v>273</v>
      </c>
      <c r="C236" s="34">
        <v>-3.8408714780534766E-3</v>
      </c>
      <c r="D236" s="34">
        <v>4.0217199992144204E-3</v>
      </c>
      <c r="E236" s="34">
        <v>2.2145492513602247E-2</v>
      </c>
      <c r="F236" s="35">
        <v>1.1637317325728713</v>
      </c>
      <c r="G236" s="35">
        <v>6.5410143890899892</v>
      </c>
      <c r="H236" s="35">
        <v>124.14282348143314</v>
      </c>
      <c r="I236" s="35">
        <v>4.4961116095953555</v>
      </c>
      <c r="Z236">
        <f t="shared" si="25"/>
        <v>5696724.2632117812</v>
      </c>
      <c r="AA236">
        <f t="shared" si="26"/>
        <v>-1561467.8596990386</v>
      </c>
      <c r="AB236">
        <f t="shared" si="27"/>
        <v>-513018.99363701936</v>
      </c>
      <c r="AC236">
        <f t="shared" si="28"/>
        <v>2436.2825568276758</v>
      </c>
      <c r="AD236">
        <f t="shared" si="29"/>
        <v>-759.0482699660547</v>
      </c>
      <c r="AE236">
        <f t="shared" si="30"/>
        <v>218950.2129039749</v>
      </c>
      <c r="AF236">
        <f t="shared" si="31"/>
        <v>-3725301.4121175869</v>
      </c>
    </row>
    <row r="237" spans="2:32" x14ac:dyDescent="0.25">
      <c r="B237" s="11" t="s">
        <v>274</v>
      </c>
      <c r="C237" s="34">
        <v>-4.1609704582741096E-3</v>
      </c>
      <c r="D237" s="34">
        <v>3.4264700354810717E-3</v>
      </c>
      <c r="E237" s="34">
        <v>2.403350170940299E-2</v>
      </c>
      <c r="F237" s="35">
        <v>1.1633814185881139</v>
      </c>
      <c r="G237" s="35">
        <v>6.5417322290994209</v>
      </c>
      <c r="H237" s="35">
        <v>125.00695859877005</v>
      </c>
      <c r="I237" s="35">
        <v>4.2076201980725152</v>
      </c>
      <c r="Z237">
        <f t="shared" si="25"/>
        <v>-2061264.4838620462</v>
      </c>
      <c r="AA237">
        <f t="shared" si="26"/>
        <v>-2065823.4519944391</v>
      </c>
      <c r="AB237">
        <f t="shared" si="27"/>
        <v>-162526.86133527051</v>
      </c>
      <c r="AC237">
        <f t="shared" si="28"/>
        <v>-8864.2981905707275</v>
      </c>
      <c r="AD237">
        <f t="shared" si="29"/>
        <v>-357.70534240938861</v>
      </c>
      <c r="AE237">
        <f t="shared" si="30"/>
        <v>229893.45853049119</v>
      </c>
      <c r="AF237">
        <f t="shared" si="31"/>
        <v>-4084312.9421015526</v>
      </c>
    </row>
    <row r="238" spans="2:32" x14ac:dyDescent="0.25">
      <c r="B238" s="11" t="s">
        <v>275</v>
      </c>
      <c r="C238" s="34">
        <v>-4.6187173802348883E-3</v>
      </c>
      <c r="D238" s="34">
        <v>3.3084219507434802E-3</v>
      </c>
      <c r="E238" s="34">
        <v>2.1921418397293849E-2</v>
      </c>
      <c r="F238" s="35">
        <v>1.1659681965017432</v>
      </c>
      <c r="G238" s="35">
        <v>6.5406550374285342</v>
      </c>
      <c r="H238" s="35">
        <v>124.00684219250341</v>
      </c>
      <c r="I238" s="35">
        <v>5.0583275848443003</v>
      </c>
      <c r="Z238">
        <f t="shared" si="25"/>
        <v>-4234703.3490578532</v>
      </c>
      <c r="AA238">
        <f t="shared" si="26"/>
        <v>-4063854.2494070493</v>
      </c>
      <c r="AB238">
        <f t="shared" si="27"/>
        <v>-92536.269292509271</v>
      </c>
      <c r="AC238">
        <f t="shared" si="28"/>
        <v>-2853.0066525132643</v>
      </c>
      <c r="AD238">
        <f t="shared" si="29"/>
        <v>-49.312420006410477</v>
      </c>
      <c r="AE238">
        <f t="shared" si="30"/>
        <v>283523.75758525135</v>
      </c>
      <c r="AF238">
        <f t="shared" si="31"/>
        <v>1490729.0801944442</v>
      </c>
    </row>
    <row r="239" spans="2:32" x14ac:dyDescent="0.25">
      <c r="B239" s="11" t="s">
        <v>276</v>
      </c>
      <c r="C239" s="34">
        <v>-5.552850059234872E-3</v>
      </c>
      <c r="D239" s="34">
        <v>3.7019919505400962E-3</v>
      </c>
      <c r="E239" s="34">
        <v>2.181640609927895E-2</v>
      </c>
      <c r="F239" s="35">
        <v>1.1706586761187103</v>
      </c>
      <c r="G239" s="35">
        <v>6.5437480386045106</v>
      </c>
      <c r="H239" s="35">
        <v>123.51541505591391</v>
      </c>
      <c r="I239" s="35">
        <v>6.112158145302665</v>
      </c>
      <c r="Z239">
        <f t="shared" si="25"/>
        <v>-7453928.9501232328</v>
      </c>
      <c r="AA239">
        <f t="shared" si="26"/>
        <v>-4216193.2790271845</v>
      </c>
      <c r="AB239">
        <f t="shared" si="27"/>
        <v>-309451.29776297067</v>
      </c>
      <c r="AC239">
        <f t="shared" si="28"/>
        <v>2605.4013877337084</v>
      </c>
      <c r="AD239">
        <f t="shared" si="29"/>
        <v>515.4475466910319</v>
      </c>
      <c r="AE239">
        <f t="shared" si="30"/>
        <v>207295.17454581294</v>
      </c>
      <c r="AF239">
        <f t="shared" si="31"/>
        <v>10117031.82600414</v>
      </c>
    </row>
    <row r="240" spans="2:32" x14ac:dyDescent="0.25">
      <c r="B240" s="11" t="s">
        <v>277</v>
      </c>
      <c r="C240" s="34">
        <v>-6.23983196610304E-3</v>
      </c>
      <c r="D240" s="34">
        <v>4.5325686390982932E-3</v>
      </c>
      <c r="E240" s="34">
        <v>2.0926978034827473E-2</v>
      </c>
      <c r="F240" s="35">
        <v>1.1652512693007713</v>
      </c>
      <c r="G240" s="35">
        <v>6.5446456531943946</v>
      </c>
      <c r="H240" s="35">
        <v>122.7552893899924</v>
      </c>
      <c r="I240" s="35">
        <v>4.1349672186956949</v>
      </c>
      <c r="Z240">
        <f t="shared" si="25"/>
        <v>-8431133.0159619488</v>
      </c>
      <c r="AA240">
        <f t="shared" si="26"/>
        <v>-4566536.5507868538</v>
      </c>
      <c r="AB240">
        <f t="shared" si="27"/>
        <v>-165362.89138996106</v>
      </c>
      <c r="AC240">
        <f t="shared" si="28"/>
        <v>-25057.744113537072</v>
      </c>
      <c r="AD240">
        <f t="shared" si="29"/>
        <v>12.521567902056187</v>
      </c>
      <c r="AE240">
        <f t="shared" si="30"/>
        <v>90161.824864142473</v>
      </c>
      <c r="AF240">
        <f t="shared" si="31"/>
        <v>9911845.8556582984</v>
      </c>
    </row>
    <row r="241" spans="2:32" x14ac:dyDescent="0.25">
      <c r="B241" s="11" t="s">
        <v>278</v>
      </c>
      <c r="C241" s="34">
        <v>-5.669377352858657E-3</v>
      </c>
      <c r="D241" s="34">
        <v>3.8655833649108903E-3</v>
      </c>
      <c r="E241" s="34">
        <v>1.9991537310878407E-2</v>
      </c>
      <c r="F241" s="35">
        <v>1.1660085848323634</v>
      </c>
      <c r="G241" s="35">
        <v>6.5440776150370201</v>
      </c>
      <c r="H241" s="35">
        <v>124.07394374709313</v>
      </c>
      <c r="I241" s="35">
        <v>3.5911473570476025</v>
      </c>
      <c r="Z241">
        <f t="shared" si="25"/>
        <v>-3808246.6810962255</v>
      </c>
      <c r="AA241">
        <f t="shared" si="26"/>
        <v>-6983047.4660187559</v>
      </c>
      <c r="AB241">
        <f t="shared" si="27"/>
        <v>-281500.99228152644</v>
      </c>
      <c r="AC241">
        <f t="shared" si="28"/>
        <v>-24362.431824778912</v>
      </c>
      <c r="AD241">
        <f t="shared" si="29"/>
        <v>207.28287263745551</v>
      </c>
      <c r="AE241">
        <f t="shared" si="30"/>
        <v>258319.00669387399</v>
      </c>
      <c r="AF241">
        <f t="shared" si="31"/>
        <v>-5019439.7079085289</v>
      </c>
    </row>
    <row r="242" spans="2:32" x14ac:dyDescent="0.25">
      <c r="B242" s="11" t="s">
        <v>279</v>
      </c>
      <c r="C242" s="34">
        <v>-4.8249033433697582E-3</v>
      </c>
      <c r="D242" s="34">
        <v>3.9771487553355647E-3</v>
      </c>
      <c r="E242" s="34">
        <v>2.2968689788089702E-2</v>
      </c>
      <c r="F242" s="35">
        <v>1.1643013008416541</v>
      </c>
      <c r="G242" s="35">
        <v>6.547560886689805</v>
      </c>
      <c r="H242" s="35">
        <v>124.42672603008833</v>
      </c>
      <c r="I242" s="35">
        <v>3.6885951401897823</v>
      </c>
      <c r="Z242">
        <f t="shared" si="25"/>
        <v>625344.26026274974</v>
      </c>
      <c r="AA242">
        <f t="shared" si="26"/>
        <v>-5117493.8292079894</v>
      </c>
      <c r="AB242">
        <f t="shared" si="27"/>
        <v>-18853.456717382076</v>
      </c>
      <c r="AC242">
        <f t="shared" si="28"/>
        <v>-28544.970091529292</v>
      </c>
      <c r="AD242">
        <f t="shared" si="29"/>
        <v>1446.0886879124903</v>
      </c>
      <c r="AE242">
        <f t="shared" si="30"/>
        <v>244723.24853207462</v>
      </c>
      <c r="AF242">
        <f t="shared" si="31"/>
        <v>-3276809.0193502079</v>
      </c>
    </row>
    <row r="243" spans="2:32" x14ac:dyDescent="0.25">
      <c r="B243" s="11" t="s">
        <v>280</v>
      </c>
      <c r="C243" s="34">
        <v>-5.7764005240959542E-3</v>
      </c>
      <c r="D243" s="34">
        <v>4.8738555557412567E-3</v>
      </c>
      <c r="E243" s="34">
        <v>1.951219325327691E-2</v>
      </c>
      <c r="F243" s="35">
        <v>1.1671974043535758</v>
      </c>
      <c r="G243" s="35">
        <v>6.5462174866043981</v>
      </c>
      <c r="H243" s="35">
        <v>124.8664617672066</v>
      </c>
      <c r="I243" s="35">
        <v>6.008145373587813</v>
      </c>
      <c r="Z243">
        <f t="shared" si="25"/>
        <v>-6803669.3254892081</v>
      </c>
      <c r="AA243">
        <f t="shared" si="26"/>
        <v>-2147850.7783507011</v>
      </c>
      <c r="AB243">
        <f t="shared" si="27"/>
        <v>-748949.67645996343</v>
      </c>
      <c r="AC243">
        <f t="shared" si="28"/>
        <v>-5184.273301752577</v>
      </c>
      <c r="AD243">
        <f t="shared" si="29"/>
        <v>1620.7268271199487</v>
      </c>
      <c r="AE243">
        <f t="shared" si="30"/>
        <v>236891.65341154861</v>
      </c>
      <c r="AF243">
        <f t="shared" si="31"/>
        <v>5744655.6609260077</v>
      </c>
    </row>
    <row r="244" spans="2:32" x14ac:dyDescent="0.25">
      <c r="B244" s="11" t="s">
        <v>281</v>
      </c>
      <c r="C244" s="34">
        <v>-5.5929508726040742E-3</v>
      </c>
      <c r="D244" s="34">
        <v>3.3609851932128263E-3</v>
      </c>
      <c r="E244" s="34">
        <v>2.1312268705014958E-2</v>
      </c>
      <c r="F244" s="35">
        <v>1.1659524570706141</v>
      </c>
      <c r="G244" s="35">
        <v>6.5479006143895973</v>
      </c>
      <c r="H244" s="35">
        <v>124.33381594338707</v>
      </c>
      <c r="I244" s="35">
        <v>5.8615063988096967</v>
      </c>
      <c r="Z244">
        <f t="shared" si="25"/>
        <v>-2072972.9922274819</v>
      </c>
      <c r="AA244">
        <f t="shared" si="26"/>
        <v>-6149496.074324945</v>
      </c>
      <c r="AB244">
        <f t="shared" si="27"/>
        <v>-158781.78105752901</v>
      </c>
      <c r="AC244">
        <f t="shared" si="28"/>
        <v>-20880.418610094715</v>
      </c>
      <c r="AD244">
        <f t="shared" si="29"/>
        <v>1510.0707962404676</v>
      </c>
      <c r="AE244">
        <f t="shared" si="30"/>
        <v>238980.1487827501</v>
      </c>
      <c r="AF244">
        <f t="shared" si="31"/>
        <v>4012066.0324440957</v>
      </c>
    </row>
    <row r="245" spans="2:32" x14ac:dyDescent="0.25">
      <c r="B245" s="11" t="s">
        <v>282</v>
      </c>
      <c r="C245" s="34">
        <v>-6.0279886150578733E-3</v>
      </c>
      <c r="D245" s="34">
        <v>3.9365484702424776E-3</v>
      </c>
      <c r="E245" s="34">
        <v>2.8056301825807359E-2</v>
      </c>
      <c r="F245" s="35">
        <v>1.1637642171354501</v>
      </c>
      <c r="G245" s="35">
        <v>6.5458167382588739</v>
      </c>
      <c r="H245" s="35">
        <v>121.65693718743668</v>
      </c>
      <c r="I245" s="35">
        <v>6.9879307519504437</v>
      </c>
      <c r="Z245">
        <f t="shared" si="25"/>
        <v>-5068125.6845403388</v>
      </c>
      <c r="AA245">
        <f t="shared" si="26"/>
        <v>-6864189.1749266069</v>
      </c>
      <c r="AB245">
        <f t="shared" si="27"/>
        <v>399780.47431096615</v>
      </c>
      <c r="AC245">
        <f t="shared" si="28"/>
        <v>-34773.425581933501</v>
      </c>
      <c r="AD245">
        <f t="shared" si="29"/>
        <v>534.66316475139331</v>
      </c>
      <c r="AE245">
        <f t="shared" si="30"/>
        <v>108225.66360398474</v>
      </c>
      <c r="AF245">
        <f t="shared" si="31"/>
        <v>5035702.3097174764</v>
      </c>
    </row>
    <row r="246" spans="2:32" x14ac:dyDescent="0.25">
      <c r="B246" s="11" t="s">
        <v>283</v>
      </c>
      <c r="C246" s="34">
        <v>-5.4623839192058455E-3</v>
      </c>
      <c r="D246" s="34">
        <v>4.9540044037539588E-3</v>
      </c>
      <c r="E246" s="34">
        <v>2.821842650381038E-2</v>
      </c>
      <c r="F246" s="35">
        <v>1.1632101367093317</v>
      </c>
      <c r="G246" s="35">
        <v>6.5450479134868305</v>
      </c>
      <c r="H246" s="35">
        <v>120.5969146367276</v>
      </c>
      <c r="I246" s="35">
        <v>5.900713939354115</v>
      </c>
      <c r="Z246">
        <f t="shared" si="25"/>
        <v>-5699789.7097099526</v>
      </c>
      <c r="AA246">
        <f t="shared" si="26"/>
        <v>-3860680.7001116201</v>
      </c>
      <c r="AB246">
        <f t="shared" si="27"/>
        <v>450591.69691037963</v>
      </c>
      <c r="AC246">
        <f t="shared" si="28"/>
        <v>-34530.922690399151</v>
      </c>
      <c r="AD246">
        <f t="shared" si="29"/>
        <v>88.226291719291993</v>
      </c>
      <c r="AE246">
        <f t="shared" si="30"/>
        <v>-42353.911094236209</v>
      </c>
      <c r="AF246">
        <f t="shared" si="31"/>
        <v>20827442.489045523</v>
      </c>
    </row>
    <row r="247" spans="2:32" x14ac:dyDescent="0.25">
      <c r="B247" s="11" t="s">
        <v>284</v>
      </c>
      <c r="C247" s="34">
        <v>-3.5742532764943798E-3</v>
      </c>
      <c r="D247" s="34">
        <v>4.6598831825167457E-3</v>
      </c>
      <c r="E247" s="34">
        <v>2.5957436130480505E-2</v>
      </c>
      <c r="F247" s="35">
        <v>1.1652826015955455</v>
      </c>
      <c r="G247" s="35">
        <v>6.5436326368785389</v>
      </c>
      <c r="H247" s="35">
        <v>121.26325184989253</v>
      </c>
      <c r="I247" s="35">
        <v>5.6935095495164827</v>
      </c>
      <c r="Z247">
        <f t="shared" si="25"/>
        <v>-502690.08615242032</v>
      </c>
      <c r="AA247">
        <f t="shared" si="26"/>
        <v>-2611836.9640056984</v>
      </c>
      <c r="AB247">
        <f t="shared" si="27"/>
        <v>40367.597461821315</v>
      </c>
      <c r="AC247">
        <f t="shared" si="28"/>
        <v>-22357.490635108945</v>
      </c>
      <c r="AD247">
        <f t="shared" si="29"/>
        <v>493.7172836766153</v>
      </c>
      <c r="AE247">
        <f t="shared" si="30"/>
        <v>67736.353585756064</v>
      </c>
      <c r="AF247">
        <f t="shared" si="31"/>
        <v>8352138.7947328109</v>
      </c>
    </row>
    <row r="248" spans="2:32" x14ac:dyDescent="0.25">
      <c r="B248" s="11" t="s">
        <v>285</v>
      </c>
      <c r="C248" s="34">
        <v>-3.4133537628609368E-3</v>
      </c>
      <c r="D248" s="34">
        <v>5.7347722054161328E-3</v>
      </c>
      <c r="E248" s="34">
        <v>2.3016829409524608E-2</v>
      </c>
      <c r="F248" s="35">
        <v>1.1665807808641295</v>
      </c>
      <c r="G248" s="35">
        <v>6.5409169144615218</v>
      </c>
      <c r="H248" s="35">
        <v>119.45850625345982</v>
      </c>
      <c r="I248" s="35">
        <v>4.6184032556147567</v>
      </c>
      <c r="Z248">
        <f t="shared" si="25"/>
        <v>4117652.6196729997</v>
      </c>
      <c r="AA248">
        <f t="shared" si="26"/>
        <v>-3852373.7317535086</v>
      </c>
      <c r="AB248">
        <f t="shared" si="27"/>
        <v>-25935.50936866039</v>
      </c>
      <c r="AC248">
        <f t="shared" si="28"/>
        <v>-21708.174537624403</v>
      </c>
      <c r="AD248">
        <f t="shared" si="29"/>
        <v>-387.70146469326909</v>
      </c>
      <c r="AE248">
        <f t="shared" si="30"/>
        <v>-28294.383110212028</v>
      </c>
      <c r="AF248">
        <f t="shared" si="31"/>
        <v>-1978561.6925376966</v>
      </c>
    </row>
    <row r="249" spans="2:32" x14ac:dyDescent="0.25">
      <c r="B249" s="11" t="s">
        <v>286</v>
      </c>
      <c r="C249" s="34">
        <v>-3.4311678486101545E-3</v>
      </c>
      <c r="D249" s="34">
        <v>6.2192972003062199E-3</v>
      </c>
      <c r="E249" s="34">
        <v>2.5479579057410055E-2</v>
      </c>
      <c r="F249" s="35">
        <v>1.1700975699772265</v>
      </c>
      <c r="G249" s="35">
        <v>6.541010679351368</v>
      </c>
      <c r="H249" s="35">
        <v>120.17014055670128</v>
      </c>
      <c r="I249" s="35">
        <v>3.7123066571760748</v>
      </c>
      <c r="Z249">
        <f t="shared" si="25"/>
        <v>502690.08615242032</v>
      </c>
      <c r="AA249">
        <f t="shared" si="26"/>
        <v>2611836.9640056984</v>
      </c>
      <c r="AB249">
        <f t="shared" si="27"/>
        <v>-40367.597461821315</v>
      </c>
      <c r="AC249">
        <f t="shared" si="28"/>
        <v>22449.872183031093</v>
      </c>
      <c r="AD249">
        <f t="shared" si="29"/>
        <v>-493.51945690043584</v>
      </c>
      <c r="AE249">
        <f t="shared" si="30"/>
        <v>-67125.753326116814</v>
      </c>
      <c r="AF249">
        <f t="shared" si="31"/>
        <v>-5445797.5664550001</v>
      </c>
    </row>
    <row r="250" spans="2:32" x14ac:dyDescent="0.25">
      <c r="B250" s="11" t="s">
        <v>287</v>
      </c>
      <c r="C250" s="34">
        <v>-3.8399989310589572E-3</v>
      </c>
      <c r="D250" s="34">
        <v>7.2590485871895242E-3</v>
      </c>
      <c r="E250" s="34">
        <v>2.2884484357783865E-2</v>
      </c>
      <c r="F250" s="35">
        <v>1.1706503207134633</v>
      </c>
      <c r="G250" s="35">
        <v>6.5445791193070484</v>
      </c>
      <c r="H250" s="35">
        <v>121.28676185937393</v>
      </c>
      <c r="I250" s="35">
        <v>2.5315908845273816</v>
      </c>
      <c r="Z250">
        <f t="shared" si="25"/>
        <v>5699789.7097099526</v>
      </c>
      <c r="AA250">
        <f t="shared" si="26"/>
        <v>3860680.7001116201</v>
      </c>
      <c r="AB250">
        <f t="shared" si="27"/>
        <v>-450591.69691037963</v>
      </c>
      <c r="AC250">
        <f t="shared" si="28"/>
        <v>34751.791139306806</v>
      </c>
      <c r="AD250">
        <f t="shared" si="29"/>
        <v>-88.219972442058335</v>
      </c>
      <c r="AE250">
        <f t="shared" si="30"/>
        <v>42596.187010039059</v>
      </c>
      <c r="AF250">
        <f t="shared" si="31"/>
        <v>-8935624.4168408737</v>
      </c>
    </row>
    <row r="251" spans="2:32" x14ac:dyDescent="0.25">
      <c r="B251" s="11" t="s">
        <v>288</v>
      </c>
      <c r="C251" s="34">
        <v>-4.5854001254101847E-3</v>
      </c>
      <c r="D251" s="34">
        <v>8.0348566600931676E-3</v>
      </c>
      <c r="E251" s="34">
        <v>2.3323844624071888E-2</v>
      </c>
      <c r="F251" s="35">
        <v>1.1712605575336446</v>
      </c>
      <c r="G251" s="35">
        <v>6.5429764783284883</v>
      </c>
      <c r="H251" s="35">
        <v>119.9141407817537</v>
      </c>
      <c r="I251" s="35">
        <v>5.2867921745600963</v>
      </c>
      <c r="Z251">
        <f t="shared" si="25"/>
        <v>5068125.6845403388</v>
      </c>
      <c r="AA251">
        <f t="shared" si="26"/>
        <v>6864189.1749266069</v>
      </c>
      <c r="AB251">
        <f t="shared" si="27"/>
        <v>-399780.47431096615</v>
      </c>
      <c r="AC251">
        <f t="shared" si="28"/>
        <v>34997.41720423536</v>
      </c>
      <c r="AD251">
        <f t="shared" si="29"/>
        <v>-534.43117194997512</v>
      </c>
      <c r="AE251">
        <f t="shared" si="30"/>
        <v>-106675.27690272201</v>
      </c>
      <c r="AF251">
        <f t="shared" si="31"/>
        <v>-3809813.3066069279</v>
      </c>
    </row>
    <row r="252" spans="2:32" x14ac:dyDescent="0.25">
      <c r="B252" s="11" t="s">
        <v>289</v>
      </c>
      <c r="C252" s="34">
        <v>-5.0029009874838484E-3</v>
      </c>
      <c r="D252" s="34">
        <v>7.0325812816364906E-3</v>
      </c>
      <c r="E252" s="34">
        <v>2.3191870215231777E-2</v>
      </c>
      <c r="F252" s="35">
        <v>1.1704506763512676</v>
      </c>
      <c r="G252" s="35">
        <v>6.5398825466588395</v>
      </c>
      <c r="H252" s="35">
        <v>120.46766920862059</v>
      </c>
      <c r="I252" s="35">
        <v>4.6654557887668986</v>
      </c>
      <c r="Z252">
        <f t="shared" si="25"/>
        <v>2072972.9922274819</v>
      </c>
      <c r="AA252">
        <f t="shared" si="26"/>
        <v>6149496.074324945</v>
      </c>
      <c r="AB252">
        <f t="shared" si="27"/>
        <v>158781.78105752901</v>
      </c>
      <c r="AC252">
        <f t="shared" si="28"/>
        <v>20960.974812030465</v>
      </c>
      <c r="AD252">
        <f t="shared" si="29"/>
        <v>-1508.2216768606747</v>
      </c>
      <c r="AE252">
        <f t="shared" si="30"/>
        <v>-231549.08656624824</v>
      </c>
      <c r="AF252">
        <f t="shared" si="31"/>
        <v>-3193396.9567588405</v>
      </c>
    </row>
    <row r="253" spans="2:32" x14ac:dyDescent="0.25">
      <c r="B253" s="17" t="s">
        <v>290</v>
      </c>
      <c r="C253" s="36">
        <v>-3.8398078531093503E-3</v>
      </c>
      <c r="D253" s="36">
        <v>6.1562436442930231E-3</v>
      </c>
      <c r="E253" s="36">
        <v>2.8377989653687007E-2</v>
      </c>
      <c r="F253" s="37">
        <v>1.1683121995910442</v>
      </c>
      <c r="G253" s="37">
        <v>6.5376148492520025</v>
      </c>
      <c r="H253" s="37">
        <v>121.01663807300312</v>
      </c>
      <c r="I253" s="37">
        <v>4.3949000606689292</v>
      </c>
      <c r="Z253">
        <f t="shared" si="25"/>
        <v>6803669.3254892081</v>
      </c>
      <c r="AA253">
        <f t="shared" si="26"/>
        <v>2147850.7783507011</v>
      </c>
      <c r="AB253">
        <f t="shared" si="27"/>
        <v>748949.67645996343</v>
      </c>
      <c r="AC253">
        <f t="shared" si="28"/>
        <v>5189.2248233758874</v>
      </c>
      <c r="AD253">
        <f t="shared" si="29"/>
        <v>-1618.5969673697964</v>
      </c>
      <c r="AE253">
        <f t="shared" si="30"/>
        <v>-229587.92199035193</v>
      </c>
      <c r="AF253">
        <f t="shared" si="31"/>
        <v>-4202159.8917552903</v>
      </c>
    </row>
    <row r="254" spans="2:32" x14ac:dyDescent="0.25">
      <c r="C254" s="39">
        <v>-5.0029009874838484E-3</v>
      </c>
      <c r="D254" s="39">
        <v>7.0325812816364906E-3</v>
      </c>
      <c r="E254" s="39">
        <v>2.3191870215231777E-2</v>
      </c>
      <c r="F254" s="40">
        <v>1.1704506763512676</v>
      </c>
      <c r="G254" s="40">
        <v>6.5398825466588395</v>
      </c>
      <c r="H254" s="40">
        <v>120.46766920862059</v>
      </c>
      <c r="I254" s="40">
        <v>4.6654557887668986</v>
      </c>
    </row>
    <row r="255" spans="2:32" x14ac:dyDescent="0.25">
      <c r="C255" s="34">
        <v>-4.5854001254101847E-3</v>
      </c>
      <c r="D255" s="34">
        <v>8.0348566600931676E-3</v>
      </c>
      <c r="E255" s="34">
        <v>2.3323844624071888E-2</v>
      </c>
      <c r="F255" s="35">
        <v>1.1712605575336446</v>
      </c>
      <c r="G255" s="35">
        <v>6.5429764783284883</v>
      </c>
      <c r="H255" s="35">
        <v>119.9141407817537</v>
      </c>
      <c r="I255" s="35">
        <v>5.2867921745600963</v>
      </c>
    </row>
    <row r="256" spans="2:32" x14ac:dyDescent="0.25">
      <c r="C256" s="34">
        <v>-3.8399989310589572E-3</v>
      </c>
      <c r="D256" s="34">
        <v>7.2590485871895242E-3</v>
      </c>
      <c r="E256" s="34">
        <v>2.2884484357783865E-2</v>
      </c>
      <c r="F256" s="35">
        <v>1.1706503207134633</v>
      </c>
      <c r="G256" s="35">
        <v>6.5445791193070484</v>
      </c>
      <c r="H256" s="35">
        <v>121.28676185937393</v>
      </c>
      <c r="I256" s="35">
        <v>2.5315908845273816</v>
      </c>
    </row>
    <row r="257" spans="3:9" x14ac:dyDescent="0.25">
      <c r="C257" s="34">
        <v>-3.4311678486101545E-3</v>
      </c>
      <c r="D257" s="34">
        <v>6.2192972003062199E-3</v>
      </c>
      <c r="E257" s="34">
        <v>2.5479579057410055E-2</v>
      </c>
      <c r="F257" s="35">
        <v>1.1700975699772265</v>
      </c>
      <c r="G257" s="35">
        <v>6.541010679351368</v>
      </c>
      <c r="H257" s="35">
        <v>120.17014055670128</v>
      </c>
      <c r="I257" s="35">
        <v>3.7123066571760748</v>
      </c>
    </row>
    <row r="258" spans="3:9" x14ac:dyDescent="0.25">
      <c r="C258" s="34">
        <v>-4.5854001254101847E-3</v>
      </c>
      <c r="D258" s="34">
        <v>8.0348566600931676E-3</v>
      </c>
      <c r="E258" s="34">
        <v>2.3323844624071888E-2</v>
      </c>
      <c r="F258" s="35">
        <v>1.1712605575336446</v>
      </c>
      <c r="G258" s="35">
        <v>6.5429764783284883</v>
      </c>
      <c r="H258" s="35">
        <v>119.9141407817537</v>
      </c>
      <c r="I258" s="35">
        <v>5.2867921745600963</v>
      </c>
    </row>
    <row r="259" spans="3:9" x14ac:dyDescent="0.25">
      <c r="C259" s="34">
        <v>-3.5742532764943798E-3</v>
      </c>
      <c r="D259" s="34">
        <v>4.6598831825167457E-3</v>
      </c>
      <c r="E259" s="34">
        <v>2.5957436130480505E-2</v>
      </c>
      <c r="F259" s="35">
        <v>1.1652826015955455</v>
      </c>
      <c r="G259" s="35">
        <v>6.5436326368785389</v>
      </c>
      <c r="H259" s="35">
        <v>121.26325184989253</v>
      </c>
      <c r="I259" s="35">
        <v>5.6935095495164827</v>
      </c>
    </row>
    <row r="260" spans="3:9" x14ac:dyDescent="0.25">
      <c r="C260" s="34">
        <v>-5.4623839192058455E-3</v>
      </c>
      <c r="D260" s="34">
        <v>4.9540044037539588E-3</v>
      </c>
      <c r="E260" s="34">
        <v>2.821842650381038E-2</v>
      </c>
      <c r="F260" s="35">
        <v>1.1632101367093317</v>
      </c>
      <c r="G260" s="35">
        <v>6.5450479134868305</v>
      </c>
      <c r="H260" s="35">
        <v>120.5969146367276</v>
      </c>
      <c r="I260" s="35">
        <v>5.900713939354115</v>
      </c>
    </row>
    <row r="261" spans="3:9" x14ac:dyDescent="0.25">
      <c r="C261" s="34">
        <v>-6.0279886150578733E-3</v>
      </c>
      <c r="D261" s="34">
        <v>3.9365484702424776E-3</v>
      </c>
      <c r="E261" s="34">
        <v>2.8056301825807359E-2</v>
      </c>
      <c r="F261" s="35">
        <v>1.1637642171354501</v>
      </c>
      <c r="G261" s="35">
        <v>6.5458167382588739</v>
      </c>
      <c r="H261" s="35">
        <v>121.65693718743668</v>
      </c>
      <c r="I261" s="35">
        <v>6.9879307519504437</v>
      </c>
    </row>
    <row r="262" spans="3:9" x14ac:dyDescent="0.25">
      <c r="C262" s="34">
        <v>-5.5929508726040742E-3</v>
      </c>
      <c r="D262" s="34">
        <v>3.3609851932128263E-3</v>
      </c>
      <c r="E262" s="34">
        <v>2.1312268705014958E-2</v>
      </c>
      <c r="F262" s="35">
        <v>1.1659524570706141</v>
      </c>
      <c r="G262" s="35">
        <v>6.5479006143895973</v>
      </c>
      <c r="H262" s="35">
        <v>124.33381594338707</v>
      </c>
      <c r="I262" s="35">
        <v>5.8615063988096967</v>
      </c>
    </row>
    <row r="263" spans="3:9" x14ac:dyDescent="0.25">
      <c r="C263" s="36">
        <v>-5.7764005240959542E-3</v>
      </c>
      <c r="D263" s="36">
        <v>4.8738555557412567E-3</v>
      </c>
      <c r="E263" s="36">
        <v>1.951219325327691E-2</v>
      </c>
      <c r="F263" s="37">
        <v>1.1671974043535758</v>
      </c>
      <c r="G263" s="37">
        <v>6.5462174866043981</v>
      </c>
      <c r="H263" s="37">
        <v>124.8664617672066</v>
      </c>
      <c r="I263" s="37">
        <v>6.008145373587813</v>
      </c>
    </row>
  </sheetData>
  <mergeCells count="3">
    <mergeCell ref="K14:V14"/>
    <mergeCell ref="A1:B1"/>
    <mergeCell ref="Z7:AF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"/>
  <sheetViews>
    <sheetView showGridLines="0" workbookViewId="0">
      <selection activeCell="C4" sqref="C4"/>
    </sheetView>
  </sheetViews>
  <sheetFormatPr baseColWidth="10" defaultColWidth="9.140625" defaultRowHeight="15" x14ac:dyDescent="0.25"/>
  <sheetData>
    <row r="1" spans="1:3" ht="21" x14ac:dyDescent="0.35">
      <c r="A1" s="56" t="s">
        <v>29</v>
      </c>
      <c r="B1" s="56"/>
      <c r="C1" s="5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Inputs 1</vt:lpstr>
      <vt:lpstr>Resultado 1</vt:lpstr>
      <vt:lpstr>Inputs 2</vt:lpstr>
      <vt:lpstr>Resultado 2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n59269</dc:creator>
  <cp:lastModifiedBy>eugmargal</cp:lastModifiedBy>
  <dcterms:created xsi:type="dcterms:W3CDTF">2019-01-22T16:13:54Z</dcterms:created>
  <dcterms:modified xsi:type="dcterms:W3CDTF">2019-01-30T23:35:22Z</dcterms:modified>
</cp:coreProperties>
</file>