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D753 mutations" sheetId="1" r:id="rId1"/>
    <s:sheet name="HD753 fus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<sst xmlns="http://schemas.openxmlformats.org/spreadsheetml/2006/main" uniqueCount="370">
  <si>
    <t># This spreadsheet is automatically generated. Any edits will be lost in future versions.</t>
  </si>
  <si>
    <t># Num samples in spreadsheet: 25</t>
  </si>
  <si>
    <t># Num expected variants: 59</t>
  </si>
  <si>
    <t>STAMP224</t>
  </si>
  <si>
    <t>STAMP221</t>
  </si>
  <si>
    <t>STAMP217</t>
  </si>
  <si>
    <t>STAMP214</t>
  </si>
  <si>
    <t>STAMP213</t>
  </si>
  <si>
    <t>STAMP210</t>
  </si>
  <si>
    <t>STAMP207</t>
  </si>
  <si>
    <t>STAMP203</t>
  </si>
  <si>
    <t>STAMP200</t>
  </si>
  <si>
    <t>STAMP197</t>
  </si>
  <si>
    <t>STAMP194</t>
  </si>
  <si>
    <t>STAMP192</t>
  </si>
  <si>
    <t>STAMP190</t>
  </si>
  <si>
    <t>STAMP187</t>
  </si>
  <si>
    <t>STAMP184</t>
  </si>
  <si>
    <t>STAMP181</t>
  </si>
  <si>
    <t>STAMP178</t>
  </si>
  <si>
    <t>STAMP174</t>
  </si>
  <si>
    <t>STAMP170</t>
  </si>
  <si>
    <t>STAMP161</t>
  </si>
  <si>
    <t>STAMP147</t>
  </si>
  <si>
    <t>STAMP146</t>
  </si>
  <si>
    <t>Gene</t>
  </si>
  <si>
    <t>Chr</t>
  </si>
  <si>
    <t>Position</t>
  </si>
  <si>
    <t>Ref Transcript</t>
  </si>
  <si>
    <t>Ref</t>
  </si>
  <si>
    <t>Var</t>
  </si>
  <si>
    <t>HGVS</t>
  </si>
  <si>
    <t>Protein</t>
  </si>
  <si>
    <t>Whitelist</t>
  </si>
  <si>
    <t>HorizonVAF</t>
  </si>
  <si>
    <t>AverageVAF</t>
  </si>
  <si>
    <t>StddevVAF</t>
  </si>
  <si>
    <t>%Detection</t>
  </si>
  <si>
    <t>HD753_224</t>
  </si>
  <si>
    <t>HD753_221</t>
  </si>
  <si>
    <t>HD753_217</t>
  </si>
  <si>
    <t>HD753_214</t>
  </si>
  <si>
    <t>HD753_213</t>
  </si>
  <si>
    <t>HD753_210</t>
  </si>
  <si>
    <t>HD753_207</t>
  </si>
  <si>
    <t>HD753_203</t>
  </si>
  <si>
    <t>HD753_200</t>
  </si>
  <si>
    <t>HD753_197</t>
  </si>
  <si>
    <t>HD753_194</t>
  </si>
  <si>
    <t>HD753_192</t>
  </si>
  <si>
    <t>HD753_190</t>
  </si>
  <si>
    <t>HD753_187</t>
  </si>
  <si>
    <t>HD753_184</t>
  </si>
  <si>
    <t>HD753_181</t>
  </si>
  <si>
    <t>HD753_178</t>
  </si>
  <si>
    <t>HD753_174</t>
  </si>
  <si>
    <t>HD753_170</t>
  </si>
  <si>
    <t>HD753_161_2</t>
  </si>
  <si>
    <t>HD753_161_1</t>
  </si>
  <si>
    <t>HD753_147_intra1-3</t>
  </si>
  <si>
    <t>HD753_147_intra1-2</t>
  </si>
  <si>
    <t>HD753_147_intra1-1</t>
  </si>
  <si>
    <t>HD753_146</t>
  </si>
  <si>
    <t>AKT1</t>
  </si>
  <si>
    <t>chr14</t>
  </si>
  <si>
    <t>ENST00000349310</t>
  </si>
  <si>
    <t>C</t>
  </si>
  <si>
    <t>T</t>
  </si>
  <si>
    <t>c.49G&gt;A</t>
  </si>
  <si>
    <t>E17K</t>
  </si>
  <si>
    <t>YES</t>
  </si>
  <si>
    <t>BRAF</t>
  </si>
  <si>
    <t>chr7</t>
  </si>
  <si>
    <t>ENST00000288602</t>
  </si>
  <si>
    <t>A</t>
  </si>
  <si>
    <t>c.1799T&gt;A</t>
  </si>
  <si>
    <t>V600E</t>
  </si>
  <si>
    <t>EGFR</t>
  </si>
  <si>
    <t>ENST00000275493</t>
  </si>
  <si>
    <t>G</t>
  </si>
  <si>
    <t>c.2155G&gt;A</t>
  </si>
  <si>
    <t>G719S</t>
  </si>
  <si>
    <t>AGGAATTAAGAGAAGC</t>
  </si>
  <si>
    <t>c.2235_2249del</t>
  </si>
  <si>
    <t>E746-A750del</t>
  </si>
  <si>
    <t>ATGGCCAGCG</t>
  </si>
  <si>
    <t>c.2300_2308dup</t>
  </si>
  <si>
    <t>V769_D770insASV</t>
  </si>
  <si>
    <t>KRAS</t>
  </si>
  <si>
    <t>chr12</t>
  </si>
  <si>
    <t>ENST00000311936</t>
  </si>
  <si>
    <t>c.38G&gt;A</t>
  </si>
  <si>
    <t>G13D</t>
  </si>
  <si>
    <t>PIK3CA</t>
  </si>
  <si>
    <t>chr3</t>
  </si>
  <si>
    <t>ENST00000263967</t>
  </si>
  <si>
    <t>c.1633G&gt;A</t>
  </si>
  <si>
    <t>E545K</t>
  </si>
  <si>
    <t>c.3140A&gt;G</t>
  </si>
  <si>
    <t>H1047R</t>
  </si>
  <si>
    <t>ABL1</t>
  </si>
  <si>
    <t>chr9</t>
  </si>
  <si>
    <t>ENST00000318560</t>
  </si>
  <si>
    <t>c.770A&gt;G</t>
  </si>
  <si>
    <t>Y257C</t>
  </si>
  <si>
    <t>NO</t>
  </si>
  <si>
    <t>ALK</t>
  </si>
  <si>
    <t>chr2</t>
  </si>
  <si>
    <t>ENST00000389048</t>
  </si>
  <si>
    <t>c.4627C&gt;T</t>
  </si>
  <si>
    <t>P1543S</t>
  </si>
  <si>
    <t>c.4433T&gt;C</t>
  </si>
  <si>
    <t>M1478T</t>
  </si>
  <si>
    <t>c.3980A&gt;G</t>
  </si>
  <si>
    <t>Y1327C</t>
  </si>
  <si>
    <t>BRINP3</t>
  </si>
  <si>
    <t>chr1</t>
  </si>
  <si>
    <t>ENST00000367462</t>
  </si>
  <si>
    <t>c.2178C&gt;A</t>
  </si>
  <si>
    <t>C726X</t>
  </si>
  <si>
    <t>c.2009G&gt;A</t>
  </si>
  <si>
    <t>G670D</t>
  </si>
  <si>
    <t>CDKN2A</t>
  </si>
  <si>
    <t>ENST00000380151</t>
  </si>
  <si>
    <t>c.302C&gt;T</t>
  </si>
  <si>
    <t>P101L</t>
  </si>
  <si>
    <t>ENST00000304494</t>
  </si>
  <si>
    <t>AC</t>
  </si>
  <si>
    <t>c.68dupG</t>
  </si>
  <si>
    <t>G23fs</t>
  </si>
  <si>
    <t>ENST00000579755</t>
  </si>
  <si>
    <t>TC</t>
  </si>
  <si>
    <t>c.97delG</t>
  </si>
  <si>
    <t>E33fs</t>
  </si>
  <si>
    <t>CNTNAP2</t>
  </si>
  <si>
    <t>ENST00000361727</t>
  </si>
  <si>
    <t>c.1247C&gt;T</t>
  </si>
  <si>
    <t>A416V</t>
  </si>
  <si>
    <t>COL22A1</t>
  </si>
  <si>
    <t>chr8</t>
  </si>
  <si>
    <t>ENST00000303045</t>
  </si>
  <si>
    <t>AG</t>
  </si>
  <si>
    <t>c.4514delC</t>
  </si>
  <si>
    <t>P1505fs</t>
  </si>
  <si>
    <t>CTNNB1</t>
  </si>
  <si>
    <t>ENST00000349496</t>
  </si>
  <si>
    <t>c.98C&gt;A</t>
  </si>
  <si>
    <t>S33Y</t>
  </si>
  <si>
    <t>CCTT</t>
  </si>
  <si>
    <t>c.131_133del</t>
  </si>
  <si>
    <t>44_45del</t>
  </si>
  <si>
    <t>CUL3</t>
  </si>
  <si>
    <t>ENST00000264414</t>
  </si>
  <si>
    <t>c.1156G&gt;A</t>
  </si>
  <si>
    <t>E386K</t>
  </si>
  <si>
    <t>DCAF12L2</t>
  </si>
  <si>
    <t>chrX</t>
  </si>
  <si>
    <t>ENST00000538699</t>
  </si>
  <si>
    <t>c.737G&gt;A</t>
  </si>
  <si>
    <t>R246H</t>
  </si>
  <si>
    <t>DDR2</t>
  </si>
  <si>
    <t>ENST00000367922</t>
  </si>
  <si>
    <t>c.2042C&gt;T</t>
  </si>
  <si>
    <t>T681I</t>
  </si>
  <si>
    <t>FBN2</t>
  </si>
  <si>
    <t>chr5</t>
  </si>
  <si>
    <t>ENST00000262464</t>
  </si>
  <si>
    <t>c.4817G&gt;A</t>
  </si>
  <si>
    <t>C1606Y</t>
  </si>
  <si>
    <t>FGFR1</t>
  </si>
  <si>
    <t>ENST00000447712</t>
  </si>
  <si>
    <t>c.1506G&gt;T</t>
  </si>
  <si>
    <t>K502N</t>
  </si>
  <si>
    <t>FGFR2</t>
  </si>
  <si>
    <t>chr10</t>
  </si>
  <si>
    <t>ENST00000358487</t>
  </si>
  <si>
    <t>c.1745C&gt;T</t>
  </si>
  <si>
    <t>P582L</t>
  </si>
  <si>
    <t>HDAC9</t>
  </si>
  <si>
    <t>ENST00000441542</t>
  </si>
  <si>
    <t>c.1539delG</t>
  </si>
  <si>
    <t>Q513fs</t>
  </si>
  <si>
    <t>HTR1A</t>
  </si>
  <si>
    <t>ENST00000323865</t>
  </si>
  <si>
    <t>c.82A&gt;G</t>
  </si>
  <si>
    <t>I28V</t>
  </si>
  <si>
    <t>KCND2</t>
  </si>
  <si>
    <t>ENST00000331113</t>
  </si>
  <si>
    <t>c.182G&gt;A</t>
  </si>
  <si>
    <t>R61H</t>
  </si>
  <si>
    <t>KEAP1</t>
  </si>
  <si>
    <t>chr19</t>
  </si>
  <si>
    <t>ENST00000393623</t>
  </si>
  <si>
    <t>c.1534G&gt;A</t>
  </si>
  <si>
    <t>V512I</t>
  </si>
  <si>
    <t>c.1048G&gt;A</t>
  </si>
  <si>
    <t>G350S</t>
  </si>
  <si>
    <t>LPPR4</t>
  </si>
  <si>
    <t>ENST00000370185</t>
  </si>
  <si>
    <t>c.1579C&gt;G</t>
  </si>
  <si>
    <t>R527G</t>
  </si>
  <si>
    <t>LRRIQ3</t>
  </si>
  <si>
    <t>ENST00000395089</t>
  </si>
  <si>
    <t>GT</t>
  </si>
  <si>
    <t>c.732delA</t>
  </si>
  <si>
    <t>K244fs</t>
  </si>
  <si>
    <t>MAP2K1</t>
  </si>
  <si>
    <t>chr15</t>
  </si>
  <si>
    <t>ENST00000307102</t>
  </si>
  <si>
    <t>c.167A&gt;C</t>
  </si>
  <si>
    <t>Q56P</t>
  </si>
  <si>
    <t>c.355C&gt;T</t>
  </si>
  <si>
    <t>H119Y</t>
  </si>
  <si>
    <t>c.1052A&gt;G</t>
  </si>
  <si>
    <t>D351G</t>
  </si>
  <si>
    <t>MKRN3</t>
  </si>
  <si>
    <t>ENST00000314520</t>
  </si>
  <si>
    <t>GC</t>
  </si>
  <si>
    <t>c.476delC</t>
  </si>
  <si>
    <t>A159fs</t>
  </si>
  <si>
    <t>MS4A3</t>
  </si>
  <si>
    <t>chr11</t>
  </si>
  <si>
    <t>ENST00000278865</t>
  </si>
  <si>
    <t>c.61G&gt;C</t>
  </si>
  <si>
    <t>G21R</t>
  </si>
  <si>
    <t>NFE2L2</t>
  </si>
  <si>
    <t>ENST00000397062</t>
  </si>
  <si>
    <t>c.230A&gt;T</t>
  </si>
  <si>
    <t>D77V</t>
  </si>
  <si>
    <t>c.128G&gt;A</t>
  </si>
  <si>
    <t>R43Q</t>
  </si>
  <si>
    <t>NOTCH1</t>
  </si>
  <si>
    <t>ENST00000277541</t>
  </si>
  <si>
    <t>c.5362G&gt;A</t>
  </si>
  <si>
    <t>G1788S</t>
  </si>
  <si>
    <t>PAK7</t>
  </si>
  <si>
    <t>chr20</t>
  </si>
  <si>
    <t>ENST00000378429</t>
  </si>
  <si>
    <t>c.1396G&gt;A</t>
  </si>
  <si>
    <t>A466T</t>
  </si>
  <si>
    <t>PDGFRB</t>
  </si>
  <si>
    <t>ENST00000261799</t>
  </si>
  <si>
    <t>c.2365G&gt;T</t>
  </si>
  <si>
    <t>A789S</t>
  </si>
  <si>
    <t>PDYN</t>
  </si>
  <si>
    <t>ENST00000217305</t>
  </si>
  <si>
    <t>c.436A&gt;C</t>
  </si>
  <si>
    <t>M146L</t>
  </si>
  <si>
    <t>POM121L12</t>
  </si>
  <si>
    <t>ENST00000408890</t>
  </si>
  <si>
    <t>c.493G&gt;A</t>
  </si>
  <si>
    <t>A165T</t>
  </si>
  <si>
    <t>REG3A</t>
  </si>
  <si>
    <t>ENST00000393878</t>
  </si>
  <si>
    <t>c.333G&gt;T</t>
  </si>
  <si>
    <t>Q111H</t>
  </si>
  <si>
    <t>SLC8A1</t>
  </si>
  <si>
    <t>ENST00000403092</t>
  </si>
  <si>
    <t>c.1703G&gt;A</t>
  </si>
  <si>
    <t>G568E</t>
  </si>
  <si>
    <t>c.961G&gt;A</t>
  </si>
  <si>
    <t>E321K</t>
  </si>
  <si>
    <t>SLITRK1</t>
  </si>
  <si>
    <t>chr13</t>
  </si>
  <si>
    <t>ENST00000377084</t>
  </si>
  <si>
    <t>c.1955G&gt;A</t>
  </si>
  <si>
    <t>R652Q</t>
  </si>
  <si>
    <t>SOX2</t>
  </si>
  <si>
    <t>ENST00000431565</t>
  </si>
  <si>
    <t>c.355C&gt;G</t>
  </si>
  <si>
    <t>L119V</t>
  </si>
  <si>
    <t>ST6GAL2</t>
  </si>
  <si>
    <t>ENST00000361686</t>
  </si>
  <si>
    <t>c.1531C&gt;G</t>
  </si>
  <si>
    <t>L511V</t>
  </si>
  <si>
    <t>TGFBR3</t>
  </si>
  <si>
    <t>ENST00000212355</t>
  </si>
  <si>
    <t>c.1321C&gt;T</t>
  </si>
  <si>
    <t>P441S</t>
  </si>
  <si>
    <t>TP53</t>
  </si>
  <si>
    <t>chr17</t>
  </si>
  <si>
    <t>ENST00000269305</t>
  </si>
  <si>
    <t>c.511G&gt;T</t>
  </si>
  <si>
    <t>E171X</t>
  </si>
  <si>
    <t>TRIM58</t>
  </si>
  <si>
    <t>ENST00000366481</t>
  </si>
  <si>
    <t>c.958A&gt;G</t>
  </si>
  <si>
    <t>R320G</t>
  </si>
  <si>
    <t>U2AF1</t>
  </si>
  <si>
    <t>chr21</t>
  </si>
  <si>
    <t>ENST00000291552</t>
  </si>
  <si>
    <t>c.101C&gt;T</t>
  </si>
  <si>
    <t>S34F</t>
  </si>
  <si>
    <t>ZIC1</t>
  </si>
  <si>
    <t>ENST00000282928</t>
  </si>
  <si>
    <t>c.651G&gt;A</t>
  </si>
  <si>
    <t>M217I</t>
  </si>
  <si>
    <t>ZIC4</t>
  </si>
  <si>
    <t>ENST00000383075</t>
  </si>
  <si>
    <t>c.965C&gt;T</t>
  </si>
  <si>
    <t>S322L</t>
  </si>
  <si>
    <t>ZNF521</t>
  </si>
  <si>
    <t>chr18</t>
  </si>
  <si>
    <t>ENST00000538137</t>
  </si>
  <si>
    <t>c.2077T&gt;C</t>
  </si>
  <si>
    <t>Y693H</t>
  </si>
  <si>
    <t>ASTN2</t>
  </si>
  <si>
    <t>ENST00000361209</t>
  </si>
  <si>
    <t>c.684C&gt;A</t>
  </si>
  <si>
    <t>Y228X</t>
  </si>
  <si>
    <t>BCL2</t>
  </si>
  <si>
    <t>ENST00000398117</t>
  </si>
  <si>
    <t>CG</t>
  </si>
  <si>
    <t>c.234delC</t>
  </si>
  <si>
    <t>P78fs</t>
  </si>
  <si>
    <t>c.38C&gt;A</t>
  </si>
  <si>
    <t>A13D</t>
  </si>
  <si>
    <t>c.4580delG</t>
  </si>
  <si>
    <t>G1527fs</t>
  </si>
  <si>
    <t>DCAF12L1</t>
  </si>
  <si>
    <t>ENST00000371126</t>
  </si>
  <si>
    <t>c.409C&gt;T</t>
  </si>
  <si>
    <t>R137W</t>
  </si>
  <si>
    <t>LRRTM4</t>
  </si>
  <si>
    <t>ENST00000409088</t>
  </si>
  <si>
    <t>CT</t>
  </si>
  <si>
    <t>c.1406delA</t>
  </si>
  <si>
    <t>K469fs</t>
  </si>
  <si>
    <t>MYCN</t>
  </si>
  <si>
    <t>ENST00000281043</t>
  </si>
  <si>
    <t>c.412C&gt;A</t>
  </si>
  <si>
    <t>R138S</t>
  </si>
  <si>
    <t>RB1</t>
  </si>
  <si>
    <t>ENST00000267163</t>
  </si>
  <si>
    <t>ACCG</t>
  </si>
  <si>
    <t>c.67_69del</t>
  </si>
  <si>
    <t>23_23del</t>
  </si>
  <si>
    <t>c.134delA</t>
  </si>
  <si>
    <t>K45fs</t>
  </si>
  <si>
    <t>TNR</t>
  </si>
  <si>
    <t>ENST00000367674</t>
  </si>
  <si>
    <t>c.637delG</t>
  </si>
  <si>
    <t>V213fs</t>
  </si>
  <si>
    <t>c.1083delG</t>
  </si>
  <si>
    <t>G361fs</t>
  </si>
  <si>
    <t>c.722C&gt;T</t>
  </si>
  <si>
    <t>S241F</t>
  </si>
  <si>
    <t>c.722C&gt;G</t>
  </si>
  <si>
    <t>S241C</t>
  </si>
  <si>
    <t># Num expected variants: 1</t>
  </si>
  <si>
    <t>Region1</t>
  </si>
  <si>
    <t>Region2</t>
  </si>
  <si>
    <t>Break1</t>
  </si>
  <si>
    <t>Break2</t>
  </si>
  <si>
    <t>SLC34A2</t>
  </si>
  <si>
    <t>ROS1</t>
  </si>
  <si>
    <t>chr4:25666627</t>
  </si>
  <si>
    <t>chr6:117658307</t>
  </si>
  <si>
    <t>detected</t>
  </si>
  <si>
    <t>chr6:117658326</t>
  </si>
  <si>
    <t>chr4:25666629</t>
  </si>
  <si>
    <t>RET</t>
  </si>
  <si>
    <t>CCDC6</t>
  </si>
  <si>
    <t>chr10:43609948</t>
  </si>
  <si>
    <t>chr10:61638615</t>
  </si>
  <si>
    <t>C13orf45</t>
  </si>
  <si>
    <t>chr13:76940932</t>
  </si>
  <si>
    <t>chr10:43609706</t>
  </si>
  <si>
    <t>chr10:61638611</t>
  </si>
  <si>
    <t>chr10:43609952</t>
  </si>
</sst>
</file>

<file path=xl/styles.xml><?xml version="1.0" encoding="utf-8"?>
<styleSheet xmlns="http://schemas.openxmlformats.org/spreadsheetml/2006/main">
  <numFmts count="1">
    <numFmt formatCode="#.##%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borderId="0" fillId="0" fontId="0" numFmtId="0"/>
  </cellStyleXfs>
  <cellXfs count="7">
    <xf borderId="0" fillId="0" fontId="0" numFmtId="0" xfId="0"/>
    <xf borderId="0" fillId="0" fontId="1" numFmtId="0" xfId="0"/>
    <xf borderId="0" fillId="0" fontId="0" numFmtId="164" xfId="0"/>
    <xf borderId="1" fillId="2" fontId="0" numFmtId="0" xfId="0"/>
    <xf borderId="1" fillId="2" fontId="0" numFmtId="164" xfId="0"/>
    <xf borderId="1" fillId="3" fontId="0" numFmtId="0" xfId="0"/>
    <xf borderId="1" fillId="3" fontId="0" numFmtId="164" xfId="0"/>
  </cellXfs>
  <cellStyles count="1">
    <cellStyle builtinId="0" name="Normal" xfId="0"/>
  </cellStyles>
  <dxfs count="2">
    <dxf>
      <fill>
        <patternFill>
          <bgColor rgb="FFE9D4D3"/>
        </patternFill>
      </fill>
      <border>
        <left style="thin">
          <color rgb="FFCDCDCD"/>
        </left>
        <right style="thin">
          <color rgb="FFCDCDCD"/>
        </right>
        <top style="thin">
          <color rgb="FFCDCDCD"/>
        </top>
        <bottom style="thin">
          <color rgb="FFCDCDCD"/>
        </bottom>
        <diagonal/>
        <vertical/>
        <horizontal/>
      </border>
    </dxf>
    <dxf>
      <fill>
        <patternFill>
          <bgColor rgb="FFD7E1EB"/>
        </patternFill>
      </fill>
      <border>
        <left style="thin">
          <color rgb="FFCDCDCD"/>
        </left>
        <right style="thin">
          <color rgb="FFCDCDCD"/>
        </right>
        <top style="thin">
          <color rgb="FFCDCDCD"/>
        </top>
        <bottom style="thin">
          <color rgb="FFCDCDCD"/>
        </bottom>
        <diagonal/>
        <vertical/>
        <horizontal/>
      </border>
    </dxf>
  </dxfs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L77"/>
  <sheetViews>
    <sheetView tabSelected="1" workbookViewId="0">
      <pane activePane="bottomLeft" state="frozen" topLeftCell="A6" ySplit="5"/>
      <selection activeCell="A1" pane="bottomLeft" sqref="A1"/>
    </sheetView>
  </sheetViews>
  <sheetFormatPr baseColWidth="10" defaultRowHeight="15"/>
  <cols>
    <col customWidth="1" max="3" min="3" width="9.7109375"/>
    <col customWidth="1" hidden="1" max="6" min="5"/>
    <col customWidth="1" hidden="1" max="6" min="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  <col customWidth="1" max="37" min="13" width="10.7109375"/>
  </cols>
  <sheetData>
    <row hidden="1" r="1" spans="1:38">
      <c r="A1" t="s">
        <v>0</v>
      </c>
    </row>
    <row r="2" spans="1:38">
      <c r="A2" t="s">
        <v>1</v>
      </c>
    </row>
    <row r="3" spans="1:38">
      <c r="A3" t="s">
        <v>2</v>
      </c>
    </row>
    <row r="4" spans="1:38"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22</v>
      </c>
      <c r="AH4" s="1" t="s">
        <v>22</v>
      </c>
      <c r="AI4" s="1" t="s">
        <v>23</v>
      </c>
      <c r="AJ4" s="1" t="s">
        <v>23</v>
      </c>
      <c r="AK4" s="1" t="s">
        <v>23</v>
      </c>
      <c r="AL4" s="1" t="s">
        <v>24</v>
      </c>
    </row>
    <row r="5" spans="1:38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49</v>
      </c>
      <c r="Z5" s="1" t="s">
        <v>50</v>
      </c>
      <c r="AA5" s="1" t="s">
        <v>51</v>
      </c>
      <c r="AB5" s="1" t="s">
        <v>52</v>
      </c>
      <c r="AC5" s="1" t="s">
        <v>53</v>
      </c>
      <c r="AD5" s="1" t="s">
        <v>54</v>
      </c>
      <c r="AE5" s="1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</row>
    <row r="6" spans="1:38">
      <c r="A6" t="s">
        <v>63</v>
      </c>
      <c r="B6" t="s">
        <v>64</v>
      </c>
      <c r="C6" t="n">
        <v>105246551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s="2" t="n">
        <v>0.05</v>
      </c>
      <c r="K6">
        <f ref="K6" t="array">AVERAGE(IF(ISBLANK(N6:AL6),0,N6:AL6))</f>
        <v/>
      </c>
      <c r="L6">
        <f ref="L6" t="array">STDEV(IF(ISBLANK(N6:AL6),0,N6:AL6))</f>
        <v/>
      </c>
      <c r="M6" s="2">
        <f>COUNT(N6:AL6)/25</f>
        <v/>
      </c>
      <c r="N6" t="n">
        <v>2.96</v>
      </c>
      <c r="O6" t="n">
        <v>2.44</v>
      </c>
      <c r="P6" t="n">
        <v>3.04</v>
      </c>
      <c r="Q6" t="n">
        <v>3.53</v>
      </c>
      <c r="R6" t="n">
        <v>3.12</v>
      </c>
      <c r="S6" t="n">
        <v>2.74</v>
      </c>
      <c r="T6" t="n">
        <v>2.49</v>
      </c>
      <c r="U6" t="n">
        <v>3.52</v>
      </c>
      <c r="V6" t="n">
        <v>2.84</v>
      </c>
      <c r="W6" t="n">
        <v>3.24</v>
      </c>
      <c r="X6" t="n">
        <v>2.88</v>
      </c>
      <c r="Y6" t="n">
        <v>3.42</v>
      </c>
      <c r="Z6" t="n">
        <v>2.65</v>
      </c>
      <c r="AA6" t="n">
        <v>2.77</v>
      </c>
      <c r="AB6" t="n">
        <v>3.92</v>
      </c>
      <c r="AC6" t="n">
        <v>2.29</v>
      </c>
      <c r="AD6" t="n">
        <v>3.37</v>
      </c>
      <c r="AE6" t="n">
        <v>2.11</v>
      </c>
      <c r="AF6" t="n">
        <v>2.88</v>
      </c>
      <c r="AG6" t="n">
        <v>2.13</v>
      </c>
      <c r="AH6" t="n">
        <v>3.3</v>
      </c>
      <c r="AI6" t="n">
        <v>3.42</v>
      </c>
      <c r="AJ6" t="n">
        <v>2.63</v>
      </c>
      <c r="AK6" t="n">
        <v>3.46</v>
      </c>
      <c r="AL6" t="n">
        <v>3.04</v>
      </c>
    </row>
    <row r="7" spans="1:38">
      <c r="A7" t="s">
        <v>71</v>
      </c>
      <c r="B7" t="s">
        <v>72</v>
      </c>
      <c r="C7" t="n">
        <v>140453136</v>
      </c>
      <c r="D7" t="s">
        <v>73</v>
      </c>
      <c r="E7" t="s">
        <v>74</v>
      </c>
      <c r="F7" t="s">
        <v>67</v>
      </c>
      <c r="G7" t="s">
        <v>75</v>
      </c>
      <c r="H7" t="s">
        <v>76</v>
      </c>
      <c r="I7" t="s">
        <v>70</v>
      </c>
      <c r="J7" s="2" t="n">
        <v>0.182</v>
      </c>
      <c r="K7">
        <f ref="K7" t="array">AVERAGE(IF(ISBLANK(N7:AL7),0,N7:AL7))</f>
        <v/>
      </c>
      <c r="L7">
        <f ref="L7" t="array">STDEV(IF(ISBLANK(N7:AL7),0,N7:AL7))</f>
        <v/>
      </c>
      <c r="M7" s="2">
        <f>COUNT(N7:AL7)/25</f>
        <v/>
      </c>
      <c r="N7" t="n">
        <v>19.25</v>
      </c>
      <c r="O7" t="n">
        <v>15.43</v>
      </c>
      <c r="P7" t="n">
        <v>16.46</v>
      </c>
      <c r="Q7" t="n">
        <v>16.61</v>
      </c>
      <c r="R7" t="n">
        <v>15.41</v>
      </c>
      <c r="S7" t="n">
        <v>18.7</v>
      </c>
      <c r="T7" t="n">
        <v>16.06</v>
      </c>
      <c r="U7" t="n">
        <v>15.76</v>
      </c>
      <c r="V7" t="n">
        <v>17.55</v>
      </c>
      <c r="W7" t="n">
        <v>19.05</v>
      </c>
      <c r="X7" t="n">
        <v>17.23</v>
      </c>
      <c r="Y7" t="n">
        <v>17.2</v>
      </c>
      <c r="Z7" t="n">
        <v>17.75</v>
      </c>
      <c r="AA7" t="n">
        <v>16.64</v>
      </c>
      <c r="AB7" t="n">
        <v>17.05</v>
      </c>
      <c r="AC7" t="n">
        <v>15.08</v>
      </c>
      <c r="AD7" t="n">
        <v>19.18</v>
      </c>
      <c r="AE7" t="n">
        <v>17.08</v>
      </c>
      <c r="AF7" t="n">
        <v>16.53</v>
      </c>
      <c r="AG7" t="n">
        <v>17.71</v>
      </c>
      <c r="AH7" t="n">
        <v>15.89</v>
      </c>
      <c r="AI7" t="n">
        <v>15.69</v>
      </c>
      <c r="AJ7" t="n">
        <v>15.15</v>
      </c>
      <c r="AK7" t="n">
        <v>18.01</v>
      </c>
      <c r="AL7" t="n">
        <v>16.21</v>
      </c>
    </row>
    <row r="8" spans="1:38">
      <c r="A8" t="s">
        <v>77</v>
      </c>
      <c r="B8" t="s">
        <v>72</v>
      </c>
      <c r="C8" t="n">
        <v>55241707</v>
      </c>
      <c r="D8" t="s">
        <v>78</v>
      </c>
      <c r="E8" t="s">
        <v>79</v>
      </c>
      <c r="F8" t="s">
        <v>74</v>
      </c>
      <c r="G8" t="s">
        <v>80</v>
      </c>
      <c r="H8" t="s">
        <v>81</v>
      </c>
      <c r="I8" t="s">
        <v>70</v>
      </c>
      <c r="J8" s="2" t="n">
        <v>0.053</v>
      </c>
      <c r="K8">
        <f ref="K8" t="array">AVERAGE(IF(ISBLANK(N8:AL8),0,N8:AL8))</f>
        <v/>
      </c>
      <c r="L8">
        <f ref="L8" t="array">STDEV(IF(ISBLANK(N8:AL8),0,N8:AL8))</f>
        <v/>
      </c>
      <c r="M8" s="2">
        <f>COUNT(N8:AL8)/25</f>
        <v/>
      </c>
      <c r="N8" t="n">
        <v>4.04</v>
      </c>
      <c r="O8" t="n">
        <v>5.09</v>
      </c>
      <c r="P8" t="n">
        <v>4.37</v>
      </c>
      <c r="Q8" t="n">
        <v>2.92</v>
      </c>
      <c r="R8" t="n">
        <v>3.21</v>
      </c>
      <c r="S8" t="n">
        <v>4.86</v>
      </c>
      <c r="T8" t="n">
        <v>5.16</v>
      </c>
      <c r="U8" t="n">
        <v>4.75</v>
      </c>
      <c r="V8" t="n">
        <v>4.58</v>
      </c>
      <c r="W8" t="n">
        <v>5.51</v>
      </c>
      <c r="X8" t="n">
        <v>5.12</v>
      </c>
      <c r="Y8" t="n">
        <v>4.95</v>
      </c>
      <c r="Z8" t="n">
        <v>5.35</v>
      </c>
      <c r="AA8" t="n">
        <v>4.7</v>
      </c>
      <c r="AB8" t="n">
        <v>6.53</v>
      </c>
      <c r="AC8" t="n">
        <v>4.64</v>
      </c>
      <c r="AD8" t="n">
        <v>4.94</v>
      </c>
      <c r="AE8" t="n">
        <v>4.14</v>
      </c>
      <c r="AF8" t="n">
        <v>2.94</v>
      </c>
      <c r="AG8" t="n">
        <v>5.08</v>
      </c>
      <c r="AH8" t="n">
        <v>5.05</v>
      </c>
      <c r="AI8" t="n">
        <v>4.43</v>
      </c>
      <c r="AJ8" t="n">
        <v>3.46</v>
      </c>
      <c r="AK8" t="n">
        <v>6.54</v>
      </c>
      <c r="AL8" t="n">
        <v>4.04</v>
      </c>
    </row>
    <row r="9" spans="1:38">
      <c r="A9" t="s">
        <v>77</v>
      </c>
      <c r="B9" t="s">
        <v>72</v>
      </c>
      <c r="C9" t="n">
        <v>55242464</v>
      </c>
      <c r="D9" t="s">
        <v>78</v>
      </c>
      <c r="E9" t="s">
        <v>82</v>
      </c>
      <c r="F9" t="s">
        <v>74</v>
      </c>
      <c r="G9" t="s">
        <v>83</v>
      </c>
      <c r="H9" t="s">
        <v>84</v>
      </c>
      <c r="I9" t="s">
        <v>70</v>
      </c>
      <c r="J9" s="2" t="n">
        <v>0.053</v>
      </c>
      <c r="K9">
        <f ref="K9" t="array">AVERAGE(IF(ISBLANK(N9:AL9),0,N9:AL9))</f>
        <v/>
      </c>
      <c r="L9">
        <f ref="L9" t="array">STDEV(IF(ISBLANK(N9:AL9),0,N9:AL9))</f>
        <v/>
      </c>
      <c r="M9" s="2">
        <f>COUNT(N9:AL9)/25</f>
        <v/>
      </c>
      <c r="N9" t="n">
        <v>2.62</v>
      </c>
      <c r="O9" t="n">
        <v>1.66</v>
      </c>
      <c r="P9" t="n">
        <v>2.68</v>
      </c>
      <c r="Q9" t="n">
        <v>1.09</v>
      </c>
      <c r="R9" t="n">
        <v>2.21</v>
      </c>
      <c r="S9" t="n">
        <v>1.64</v>
      </c>
      <c r="T9" t="n">
        <v>2.64</v>
      </c>
      <c r="U9" t="n">
        <v>2.19</v>
      </c>
      <c r="V9" t="n">
        <v>2.39</v>
      </c>
      <c r="W9" t="n">
        <v>2</v>
      </c>
      <c r="X9" t="n">
        <v>1.92</v>
      </c>
      <c r="Y9" t="n">
        <v>2.41</v>
      </c>
      <c r="Z9" t="n">
        <v>2.67</v>
      </c>
      <c r="AA9" t="n">
        <v>2.66</v>
      </c>
      <c r="AB9" t="n">
        <v>1.64</v>
      </c>
      <c r="AC9" t="n">
        <v>1.81</v>
      </c>
      <c r="AD9" t="n">
        <v>2.88</v>
      </c>
      <c r="AE9" t="n">
        <v>2.79</v>
      </c>
      <c r="AF9" t="n">
        <v>2.19</v>
      </c>
      <c r="AG9" t="n">
        <v>2.6</v>
      </c>
      <c r="AH9" t="n">
        <v>1.88</v>
      </c>
      <c r="AI9" t="n">
        <v>2.62</v>
      </c>
      <c r="AJ9" t="n">
        <v>2.28</v>
      </c>
      <c r="AK9" t="n">
        <v>1.43</v>
      </c>
      <c r="AL9" t="n">
        <v>2.61</v>
      </c>
    </row>
    <row r="10" spans="1:38">
      <c r="A10" t="s">
        <v>77</v>
      </c>
      <c r="B10" t="s">
        <v>72</v>
      </c>
      <c r="C10" t="n">
        <v>55248998</v>
      </c>
      <c r="D10" t="s">
        <v>78</v>
      </c>
      <c r="E10" t="s">
        <v>74</v>
      </c>
      <c r="F10" t="s">
        <v>85</v>
      </c>
      <c r="G10" t="s">
        <v>86</v>
      </c>
      <c r="H10" t="s">
        <v>87</v>
      </c>
      <c r="I10" t="s">
        <v>70</v>
      </c>
      <c r="J10" s="2" t="n">
        <v>0.056</v>
      </c>
      <c r="K10">
        <f ref="K10" t="array">AVERAGE(IF(ISBLANK(N10:AL10),0,N10:AL10))</f>
        <v/>
      </c>
      <c r="L10">
        <f ref="L10" t="array">STDEV(IF(ISBLANK(N10:AL10),0,N10:AL10))</f>
        <v/>
      </c>
      <c r="M10" s="2">
        <f>COUNT(N10:AL10)/25</f>
        <v/>
      </c>
      <c r="N10" t="n">
        <v>3.87</v>
      </c>
      <c r="O10" t="n">
        <v>3.15</v>
      </c>
      <c r="P10" t="n">
        <v>4.05</v>
      </c>
      <c r="Q10" t="n">
        <v>2.86</v>
      </c>
      <c r="R10" t="n">
        <v>3.59</v>
      </c>
      <c r="S10" t="n">
        <v>3.59</v>
      </c>
      <c r="T10" t="n">
        <v>3.29</v>
      </c>
      <c r="U10" t="n">
        <v>3.5</v>
      </c>
      <c r="V10" t="n">
        <v>2.72</v>
      </c>
      <c r="W10" t="n">
        <v>3.46</v>
      </c>
      <c r="X10" t="n">
        <v>3.58</v>
      </c>
      <c r="Y10" t="n">
        <v>3.21</v>
      </c>
      <c r="Z10" t="n">
        <v>2.89</v>
      </c>
      <c r="AA10" t="n">
        <v>4.38</v>
      </c>
      <c r="AB10" t="n">
        <v>4.18</v>
      </c>
      <c r="AC10" t="n">
        <v>3.54</v>
      </c>
      <c r="AD10" t="n">
        <v>2.89</v>
      </c>
      <c r="AE10" t="n">
        <v>2.27</v>
      </c>
      <c r="AF10" t="n">
        <v>3.31</v>
      </c>
      <c r="AG10" t="n">
        <v>2.58</v>
      </c>
      <c r="AH10" t="n">
        <v>3.85</v>
      </c>
      <c r="AI10" t="n">
        <v>2.47</v>
      </c>
      <c r="AJ10" t="n">
        <v>4.39</v>
      </c>
      <c r="AK10" t="n">
        <v>2.95</v>
      </c>
      <c r="AL10" t="n">
        <v>3.08</v>
      </c>
    </row>
    <row r="11" spans="1:38">
      <c r="A11" t="s">
        <v>88</v>
      </c>
      <c r="B11" t="s">
        <v>89</v>
      </c>
      <c r="C11" t="n">
        <v>25398281</v>
      </c>
      <c r="D11" t="s">
        <v>90</v>
      </c>
      <c r="E11" t="s">
        <v>66</v>
      </c>
      <c r="F11" t="s">
        <v>67</v>
      </c>
      <c r="G11" t="s">
        <v>91</v>
      </c>
      <c r="H11" t="s">
        <v>92</v>
      </c>
      <c r="I11" t="s">
        <v>70</v>
      </c>
      <c r="J11" s="2" t="n">
        <v>0.056</v>
      </c>
      <c r="K11">
        <f ref="K11" t="array">AVERAGE(IF(ISBLANK(N11:AL11),0,N11:AL11))</f>
        <v/>
      </c>
      <c r="L11">
        <f ref="L11" t="array">STDEV(IF(ISBLANK(N11:AL11),0,N11:AL11))</f>
        <v/>
      </c>
      <c r="M11" s="2">
        <f>COUNT(N11:AL11)/25</f>
        <v/>
      </c>
      <c r="N11" t="n">
        <v>4.28</v>
      </c>
      <c r="O11" t="n">
        <v>3.44</v>
      </c>
      <c r="P11" t="n">
        <v>5.13</v>
      </c>
      <c r="Q11" t="n">
        <v>2.23</v>
      </c>
      <c r="R11" t="n">
        <v>5.07</v>
      </c>
      <c r="S11" t="n">
        <v>4.98</v>
      </c>
      <c r="T11" t="n">
        <v>4.41</v>
      </c>
      <c r="U11" t="n">
        <v>6.67</v>
      </c>
      <c r="V11" t="n">
        <v>6.1</v>
      </c>
      <c r="W11" t="n">
        <v>3.89</v>
      </c>
      <c r="X11" t="n">
        <v>3.79</v>
      </c>
      <c r="Y11" t="n">
        <v>3.9</v>
      </c>
      <c r="Z11" t="n">
        <v>4.2</v>
      </c>
      <c r="AA11" t="n">
        <v>4.87</v>
      </c>
      <c r="AB11" t="n">
        <v>4.44</v>
      </c>
      <c r="AC11" t="n">
        <v>3.17</v>
      </c>
      <c r="AD11" t="n">
        <v>5.77</v>
      </c>
      <c r="AE11" t="n">
        <v>4.21</v>
      </c>
      <c r="AF11" t="n">
        <v>4.43</v>
      </c>
      <c r="AG11" t="n">
        <v>5.13</v>
      </c>
      <c r="AH11" t="n">
        <v>3.09</v>
      </c>
      <c r="AI11" t="n">
        <v>5.56</v>
      </c>
      <c r="AJ11" t="n">
        <v>5.69</v>
      </c>
      <c r="AK11" t="n">
        <v>6.25</v>
      </c>
      <c r="AL11" t="n">
        <v>2.97</v>
      </c>
    </row>
    <row r="12" spans="1:38">
      <c r="A12" t="s">
        <v>93</v>
      </c>
      <c r="B12" t="s">
        <v>94</v>
      </c>
      <c r="C12" t="n">
        <v>178936091</v>
      </c>
      <c r="D12" t="s">
        <v>95</v>
      </c>
      <c r="E12" t="s">
        <v>79</v>
      </c>
      <c r="F12" t="s">
        <v>74</v>
      </c>
      <c r="G12" t="s">
        <v>96</v>
      </c>
      <c r="H12" t="s">
        <v>97</v>
      </c>
      <c r="I12" t="s">
        <v>70</v>
      </c>
      <c r="J12" s="2" t="n">
        <v>0.056</v>
      </c>
      <c r="K12">
        <f ref="K12" t="array">AVERAGE(IF(ISBLANK(N12:AL12),0,N12:AL12))</f>
        <v/>
      </c>
      <c r="L12">
        <f ref="L12" t="array">STDEV(IF(ISBLANK(N12:AL12),0,N12:AL12))</f>
        <v/>
      </c>
      <c r="M12" s="2">
        <f>COUNT(N12:AL12)/25</f>
        <v/>
      </c>
      <c r="N12" t="n">
        <v>4.99</v>
      </c>
      <c r="O12" t="n">
        <v>5.4</v>
      </c>
      <c r="P12" t="n">
        <v>4.42</v>
      </c>
      <c r="Q12" t="n">
        <v>3.12</v>
      </c>
      <c r="R12" t="n">
        <v>5.1</v>
      </c>
      <c r="S12" t="n">
        <v>3.05</v>
      </c>
      <c r="T12" t="n">
        <v>4.87</v>
      </c>
      <c r="U12" t="n">
        <v>4.83</v>
      </c>
      <c r="V12" t="n">
        <v>5.67</v>
      </c>
      <c r="W12" t="n">
        <v>3.87</v>
      </c>
      <c r="X12" t="n">
        <v>4.69</v>
      </c>
      <c r="Y12" t="n">
        <v>4.88</v>
      </c>
      <c r="Z12" t="n">
        <v>4.69</v>
      </c>
      <c r="AA12" t="n">
        <v>3.52</v>
      </c>
      <c r="AB12" t="n">
        <v>3.73</v>
      </c>
      <c r="AC12" t="n">
        <v>4.66</v>
      </c>
      <c r="AD12" t="n">
        <v>4.36</v>
      </c>
      <c r="AE12" t="n">
        <v>5.03</v>
      </c>
      <c r="AF12" t="n">
        <v>3.55</v>
      </c>
      <c r="AG12" t="n">
        <v>4.04</v>
      </c>
      <c r="AH12" t="n">
        <v>5.02</v>
      </c>
      <c r="AI12" t="n">
        <v>5.07</v>
      </c>
      <c r="AJ12" t="n">
        <v>4.26</v>
      </c>
      <c r="AK12" t="n">
        <v>4.78</v>
      </c>
      <c r="AL12" t="n">
        <v>5.03</v>
      </c>
    </row>
    <row r="13" spans="1:38">
      <c r="A13" t="s">
        <v>93</v>
      </c>
      <c r="B13" t="s">
        <v>94</v>
      </c>
      <c r="C13" t="n">
        <v>178952085</v>
      </c>
      <c r="D13" t="s">
        <v>95</v>
      </c>
      <c r="E13" t="s">
        <v>74</v>
      </c>
      <c r="F13" t="s">
        <v>79</v>
      </c>
      <c r="G13" t="s">
        <v>98</v>
      </c>
      <c r="H13" t="s">
        <v>99</v>
      </c>
      <c r="I13" t="s">
        <v>70</v>
      </c>
      <c r="J13" s="2" t="n">
        <v>0.167</v>
      </c>
      <c r="K13">
        <f ref="K13" t="array">AVERAGE(IF(ISBLANK(N13:AL13),0,N13:AL13))</f>
        <v/>
      </c>
      <c r="L13">
        <f ref="L13" t="array">STDEV(IF(ISBLANK(N13:AL13),0,N13:AL13))</f>
        <v/>
      </c>
      <c r="M13" s="2">
        <f>COUNT(N13:AL13)/25</f>
        <v/>
      </c>
      <c r="N13" t="n">
        <v>14.64</v>
      </c>
      <c r="O13" t="n">
        <v>14.88</v>
      </c>
      <c r="P13" t="n">
        <v>14.85</v>
      </c>
      <c r="Q13" t="n">
        <v>14.73</v>
      </c>
      <c r="R13" t="n">
        <v>14.18</v>
      </c>
      <c r="S13" t="n">
        <v>16.45</v>
      </c>
      <c r="T13" t="n">
        <v>13.84</v>
      </c>
      <c r="U13" t="n">
        <v>16.27</v>
      </c>
      <c r="V13" t="n">
        <v>14.1</v>
      </c>
      <c r="W13" t="n">
        <v>16.19</v>
      </c>
      <c r="X13" t="n">
        <v>16.79</v>
      </c>
      <c r="Y13" t="n">
        <v>14.64</v>
      </c>
      <c r="Z13" t="n">
        <v>15.01</v>
      </c>
      <c r="AA13" t="n">
        <v>15.01</v>
      </c>
      <c r="AB13" t="n">
        <v>14.87</v>
      </c>
      <c r="AC13" t="n">
        <v>14.17</v>
      </c>
      <c r="AD13" t="n">
        <v>14.47</v>
      </c>
      <c r="AE13" t="n">
        <v>15.3</v>
      </c>
      <c r="AF13" t="n">
        <v>13.81</v>
      </c>
      <c r="AG13" t="n">
        <v>15.73</v>
      </c>
      <c r="AH13" t="n">
        <v>14.33</v>
      </c>
      <c r="AI13" t="n">
        <v>15.8</v>
      </c>
      <c r="AJ13" t="n">
        <v>12.4</v>
      </c>
      <c r="AK13" t="n">
        <v>15.17</v>
      </c>
      <c r="AL13" t="n">
        <v>15.04</v>
      </c>
    </row>
    <row customFormat="1" r="14" s="3" spans="1:38">
      <c r="A14" s="3" t="s">
        <v>100</v>
      </c>
      <c r="B14" s="3" t="s">
        <v>101</v>
      </c>
      <c r="C14" s="3" t="n">
        <v>133738370</v>
      </c>
      <c r="D14" s="3" t="s">
        <v>102</v>
      </c>
      <c r="E14" s="3" t="s">
        <v>74</v>
      </c>
      <c r="F14" s="3" t="s">
        <v>79</v>
      </c>
      <c r="G14" s="3" t="s">
        <v>103</v>
      </c>
      <c r="H14" s="3" t="s">
        <v>104</v>
      </c>
      <c r="I14" s="3" t="s">
        <v>105</v>
      </c>
      <c r="K14" s="3">
        <f ref="K14" t="array">AVERAGE(IF(ISBLANK(N14:AL14),0,N14:AL14))</f>
        <v/>
      </c>
      <c r="L14" s="3">
        <f ref="L14" t="array">STDEV(IF(ISBLANK(N14:AL14),0,N14:AL14))</f>
        <v/>
      </c>
      <c r="M14" s="4">
        <f>COUNT(N14:AL14)/25</f>
        <v/>
      </c>
      <c r="N14" s="3" t="n">
        <v>4.63</v>
      </c>
      <c r="O14" s="3" t="n">
        <v>5.03</v>
      </c>
      <c r="P14" s="3" t="n">
        <v>4.61</v>
      </c>
      <c r="Q14" s="3" t="n">
        <v>4.8</v>
      </c>
      <c r="R14" s="3" t="n">
        <v>5.02</v>
      </c>
      <c r="S14" s="3" t="n">
        <v>5.49</v>
      </c>
      <c r="T14" s="3" t="n">
        <v>5.23</v>
      </c>
      <c r="U14" s="3" t="n">
        <v>3.68</v>
      </c>
      <c r="V14" s="3" t="n">
        <v>5.4</v>
      </c>
      <c r="W14" s="3" t="n">
        <v>5.3</v>
      </c>
      <c r="X14" s="3" t="n">
        <v>5.97</v>
      </c>
      <c r="Y14" s="3" t="n">
        <v>4.96</v>
      </c>
      <c r="Z14" s="3" t="n">
        <v>4.51</v>
      </c>
      <c r="AA14" s="3" t="n">
        <v>4.03</v>
      </c>
      <c r="AB14" s="3" t="n">
        <v>4.83</v>
      </c>
      <c r="AC14" s="3" t="n">
        <v>4.88</v>
      </c>
      <c r="AD14" s="3" t="n">
        <v>5.1</v>
      </c>
      <c r="AE14" s="3" t="n">
        <v>5.03</v>
      </c>
      <c r="AF14" s="3" t="n">
        <v>5.2</v>
      </c>
      <c r="AG14" s="3" t="n">
        <v>4.41</v>
      </c>
      <c r="AH14" s="3" t="n">
        <v>4.31</v>
      </c>
      <c r="AI14" s="3" t="n">
        <v>4.99</v>
      </c>
      <c r="AJ14" s="3" t="n">
        <v>6.48</v>
      </c>
      <c r="AK14" s="3" t="n">
        <v>5.35</v>
      </c>
      <c r="AL14" s="3" t="n">
        <v>5.94</v>
      </c>
    </row>
    <row customFormat="1" r="15" s="3" spans="1:38">
      <c r="A15" s="3" t="s">
        <v>106</v>
      </c>
      <c r="B15" s="3" t="s">
        <v>107</v>
      </c>
      <c r="C15" s="3" t="n">
        <v>29416326</v>
      </c>
      <c r="D15" s="3" t="s">
        <v>108</v>
      </c>
      <c r="E15" s="3" t="s">
        <v>79</v>
      </c>
      <c r="F15" s="3" t="s">
        <v>74</v>
      </c>
      <c r="G15" s="3" t="s">
        <v>109</v>
      </c>
      <c r="H15" s="3" t="s">
        <v>110</v>
      </c>
      <c r="I15" s="3" t="s">
        <v>105</v>
      </c>
      <c r="K15" s="3">
        <f ref="K15" t="array">AVERAGE(IF(ISBLANK(N15:AL15),0,N15:AL15))</f>
        <v/>
      </c>
      <c r="L15" s="3">
        <f ref="L15" t="array">STDEV(IF(ISBLANK(N15:AL15),0,N15:AL15))</f>
        <v/>
      </c>
      <c r="M15" s="4">
        <f>COUNT(N15:AL15)/25</f>
        <v/>
      </c>
      <c r="N15" s="3" t="n">
        <v>5.45</v>
      </c>
      <c r="O15" s="3" t="n">
        <v>4.04</v>
      </c>
      <c r="P15" s="3" t="n">
        <v>5.84</v>
      </c>
      <c r="Q15" s="3" t="n">
        <v>4.34</v>
      </c>
      <c r="R15" s="3" t="n">
        <v>4.96</v>
      </c>
      <c r="S15" s="3" t="n">
        <v>5.53</v>
      </c>
      <c r="T15" s="3" t="n">
        <v>4.93</v>
      </c>
      <c r="U15" s="3" t="n">
        <v>3.71</v>
      </c>
      <c r="V15" s="3" t="n">
        <v>5.86</v>
      </c>
      <c r="W15" s="3" t="n">
        <v>4.36</v>
      </c>
      <c r="X15" s="3" t="n">
        <v>5.14</v>
      </c>
      <c r="Y15" s="3" t="n">
        <v>4.19</v>
      </c>
      <c r="Z15" s="3" t="n">
        <v>5.09</v>
      </c>
      <c r="AA15" s="3" t="n">
        <v>4.95</v>
      </c>
      <c r="AB15" s="3" t="n">
        <v>4.35</v>
      </c>
      <c r="AC15" s="3" t="n">
        <v>4.78</v>
      </c>
      <c r="AD15" s="3" t="n">
        <v>5.3</v>
      </c>
      <c r="AE15" s="3" t="n">
        <v>5.46</v>
      </c>
      <c r="AF15" s="3" t="n">
        <v>4.92</v>
      </c>
      <c r="AG15" s="3" t="n">
        <v>5.79</v>
      </c>
      <c r="AH15" s="3" t="n">
        <v>4.85</v>
      </c>
      <c r="AI15" s="3" t="n">
        <v>3.88</v>
      </c>
      <c r="AJ15" s="3" t="n">
        <v>3.97</v>
      </c>
      <c r="AK15" s="3" t="n">
        <v>5.34</v>
      </c>
      <c r="AL15" s="3" t="n">
        <v>4.91</v>
      </c>
    </row>
    <row customFormat="1" r="16" s="3" spans="1:38">
      <c r="A16" s="3" t="s">
        <v>106</v>
      </c>
      <c r="B16" s="3" t="s">
        <v>107</v>
      </c>
      <c r="C16" s="3" t="n">
        <v>29416520</v>
      </c>
      <c r="D16" s="3" t="s">
        <v>108</v>
      </c>
      <c r="E16" s="3" t="s">
        <v>74</v>
      </c>
      <c r="F16" s="3" t="s">
        <v>79</v>
      </c>
      <c r="G16" s="3" t="s">
        <v>111</v>
      </c>
      <c r="H16" s="3" t="s">
        <v>112</v>
      </c>
      <c r="I16" s="3" t="s">
        <v>105</v>
      </c>
      <c r="K16" s="3">
        <f ref="K16" t="array">AVERAGE(IF(ISBLANK(N16:AL16),0,N16:AL16))</f>
        <v/>
      </c>
      <c r="L16" s="3">
        <f ref="L16" t="array">STDEV(IF(ISBLANK(N16:AL16),0,N16:AL16))</f>
        <v/>
      </c>
      <c r="M16" s="4">
        <f>COUNT(N16:AL16)/25</f>
        <v/>
      </c>
      <c r="N16" s="3" t="n">
        <v>3.3</v>
      </c>
      <c r="O16" s="3" t="n">
        <v>4.32</v>
      </c>
      <c r="P16" s="3" t="n">
        <v>4.13</v>
      </c>
      <c r="Q16" s="3" t="n">
        <v>3.15</v>
      </c>
      <c r="R16" s="3" t="n">
        <v>4.03</v>
      </c>
      <c r="S16" s="3" t="n">
        <v>2.9</v>
      </c>
      <c r="T16" s="3" t="n">
        <v>3.35</v>
      </c>
      <c r="U16" s="3" t="n">
        <v>2.9</v>
      </c>
      <c r="V16" s="3" t="n">
        <v>3.06</v>
      </c>
      <c r="W16" s="3" t="n">
        <v>4.97</v>
      </c>
      <c r="X16" s="3" t="n">
        <v>4.11</v>
      </c>
      <c r="Y16" s="3" t="n">
        <v>3.69</v>
      </c>
      <c r="Z16" s="3" t="n">
        <v>3.58</v>
      </c>
      <c r="AA16" s="3" t="n">
        <v>4.76</v>
      </c>
      <c r="AB16" s="3" t="n">
        <v>3.93</v>
      </c>
      <c r="AC16" s="3" t="n">
        <v>4.05</v>
      </c>
      <c r="AD16" s="3" t="n">
        <v>3.38</v>
      </c>
      <c r="AE16" s="3" t="n">
        <v>4.01</v>
      </c>
      <c r="AF16" s="3" t="n">
        <v>4.93</v>
      </c>
      <c r="AG16" s="3" t="n">
        <v>3.38</v>
      </c>
      <c r="AH16" s="3" t="n">
        <v>4.6</v>
      </c>
      <c r="AI16" s="3" t="n">
        <v>3.86</v>
      </c>
      <c r="AJ16" s="3" t="n">
        <v>3.77</v>
      </c>
      <c r="AK16" s="3" t="n">
        <v>4.64</v>
      </c>
      <c r="AL16" s="3" t="n">
        <v>4.4</v>
      </c>
    </row>
    <row customFormat="1" r="17" s="3" spans="1:38">
      <c r="A17" s="3" t="s">
        <v>106</v>
      </c>
      <c r="B17" s="3" t="s">
        <v>107</v>
      </c>
      <c r="C17" s="3" t="n">
        <v>29420501</v>
      </c>
      <c r="D17" s="3" t="s">
        <v>108</v>
      </c>
      <c r="E17" s="3" t="s">
        <v>67</v>
      </c>
      <c r="F17" s="3" t="s">
        <v>66</v>
      </c>
      <c r="G17" s="3" t="s">
        <v>113</v>
      </c>
      <c r="H17" s="3" t="s">
        <v>114</v>
      </c>
      <c r="I17" s="3" t="s">
        <v>105</v>
      </c>
      <c r="K17" s="3">
        <f ref="K17" t="array">AVERAGE(IF(ISBLANK(N17:AL17),0,N17:AL17))</f>
        <v/>
      </c>
      <c r="L17" s="3">
        <f ref="L17" t="array">STDEV(IF(ISBLANK(N17:AL17),0,N17:AL17))</f>
        <v/>
      </c>
      <c r="M17" s="4">
        <f>COUNT(N17:AL17)/25</f>
        <v/>
      </c>
      <c r="N17" s="3" t="n">
        <v>8.619999999999999</v>
      </c>
      <c r="O17" s="3" t="n">
        <v>10.12</v>
      </c>
      <c r="P17" s="3" t="n">
        <v>8.41</v>
      </c>
      <c r="Q17" s="3" t="n">
        <v>5.83</v>
      </c>
      <c r="R17" s="3" t="n">
        <v>8.449999999999999</v>
      </c>
      <c r="S17" s="3" t="n">
        <v>8.49</v>
      </c>
      <c r="T17" s="3" t="n">
        <v>9.08</v>
      </c>
      <c r="U17" s="3" t="n">
        <v>9.42</v>
      </c>
      <c r="V17" s="3" t="n">
        <v>8.890000000000001</v>
      </c>
      <c r="W17" s="3" t="n">
        <v>8.25</v>
      </c>
      <c r="X17" s="3" t="n">
        <v>9.48</v>
      </c>
      <c r="Y17" s="3" t="n">
        <v>8.390000000000001</v>
      </c>
      <c r="Z17" s="3" t="n">
        <v>8.02</v>
      </c>
      <c r="AA17" s="3" t="n">
        <v>8.539999999999999</v>
      </c>
      <c r="AB17" s="3" t="n">
        <v>9.359999999999999</v>
      </c>
      <c r="AC17" s="3" t="n">
        <v>7.77</v>
      </c>
      <c r="AD17" s="3" t="n">
        <v>7.69</v>
      </c>
      <c r="AE17" s="3" t="n">
        <v>9.99</v>
      </c>
      <c r="AF17" s="3" t="n">
        <v>7.69</v>
      </c>
      <c r="AG17" s="3" t="n">
        <v>8.35</v>
      </c>
      <c r="AH17" s="3" t="n">
        <v>8.869999999999999</v>
      </c>
      <c r="AI17" s="3" t="n">
        <v>9.58</v>
      </c>
      <c r="AJ17" s="3" t="n">
        <v>8.640000000000001</v>
      </c>
      <c r="AK17" s="3" t="n">
        <v>8.26</v>
      </c>
      <c r="AL17" s="3" t="n">
        <v>9.390000000000001</v>
      </c>
    </row>
    <row customFormat="1" r="18" s="3" spans="1:38">
      <c r="A18" s="3" t="s">
        <v>115</v>
      </c>
      <c r="B18" s="3" t="s">
        <v>116</v>
      </c>
      <c r="C18" s="3" t="n">
        <v>190067271</v>
      </c>
      <c r="D18" s="3" t="s">
        <v>117</v>
      </c>
      <c r="E18" s="3" t="s">
        <v>79</v>
      </c>
      <c r="F18" s="3" t="s">
        <v>67</v>
      </c>
      <c r="G18" s="3" t="s">
        <v>118</v>
      </c>
      <c r="H18" s="3" t="s">
        <v>119</v>
      </c>
      <c r="I18" s="3" t="s">
        <v>105</v>
      </c>
      <c r="K18" s="3">
        <f ref="K18" t="array">AVERAGE(IF(ISBLANK(N18:AL18),0,N18:AL18))</f>
        <v/>
      </c>
      <c r="L18" s="3">
        <f ref="L18" t="array">STDEV(IF(ISBLANK(N18:AL18),0,N18:AL18))</f>
        <v/>
      </c>
      <c r="M18" s="4">
        <f>COUNT(N18:AL18)/25</f>
        <v/>
      </c>
      <c r="N18" s="3" t="n">
        <v>3.91</v>
      </c>
      <c r="O18" s="3" t="n">
        <v>4.5</v>
      </c>
      <c r="P18" s="3" t="n">
        <v>5.4</v>
      </c>
      <c r="Q18" s="3" t="n">
        <v>4.89</v>
      </c>
      <c r="R18" s="3" t="n">
        <v>4.5</v>
      </c>
      <c r="S18" s="3" t="n">
        <v>4.31</v>
      </c>
      <c r="T18" s="3" t="n">
        <v>5.16</v>
      </c>
      <c r="U18" s="3" t="n">
        <v>5.22</v>
      </c>
      <c r="V18" s="3" t="n">
        <v>6.04</v>
      </c>
      <c r="W18" s="3" t="n">
        <v>3.68</v>
      </c>
      <c r="X18" s="3" t="n">
        <v>5.21</v>
      </c>
      <c r="Y18" s="3" t="n">
        <v>4.96</v>
      </c>
      <c r="Z18" s="3" t="n">
        <v>4.58</v>
      </c>
      <c r="AA18" s="3" t="n">
        <v>3.91</v>
      </c>
      <c r="AB18" s="3" t="n">
        <v>5.01</v>
      </c>
      <c r="AC18" s="3" t="n">
        <v>3.81</v>
      </c>
      <c r="AD18" s="3" t="n">
        <v>5.4</v>
      </c>
      <c r="AE18" s="3" t="n">
        <v>4.8</v>
      </c>
      <c r="AF18" s="3" t="n">
        <v>5.56</v>
      </c>
      <c r="AG18" s="3" t="n">
        <v>4.93</v>
      </c>
      <c r="AH18" s="3" t="n">
        <v>4.88</v>
      </c>
      <c r="AI18" s="3" t="n">
        <v>3.4</v>
      </c>
      <c r="AJ18" s="3" t="n">
        <v>5.02</v>
      </c>
      <c r="AK18" s="3" t="n">
        <v>4.44</v>
      </c>
      <c r="AL18" s="3" t="n">
        <v>4.1</v>
      </c>
    </row>
    <row customFormat="1" r="19" s="3" spans="1:38">
      <c r="A19" s="3" t="s">
        <v>115</v>
      </c>
      <c r="B19" s="3" t="s">
        <v>116</v>
      </c>
      <c r="C19" s="3" t="n">
        <v>190067440</v>
      </c>
      <c r="D19" s="3" t="s">
        <v>117</v>
      </c>
      <c r="E19" s="3" t="s">
        <v>66</v>
      </c>
      <c r="F19" s="3" t="s">
        <v>67</v>
      </c>
      <c r="G19" s="3" t="s">
        <v>120</v>
      </c>
      <c r="H19" s="3" t="s">
        <v>121</v>
      </c>
      <c r="I19" s="3" t="s">
        <v>105</v>
      </c>
      <c r="K19" s="3">
        <f ref="K19" t="array">AVERAGE(IF(ISBLANK(N19:AL19),0,N19:AL19))</f>
        <v/>
      </c>
      <c r="L19" s="3">
        <f ref="L19" t="array">STDEV(IF(ISBLANK(N19:AL19),0,N19:AL19))</f>
        <v/>
      </c>
      <c r="M19" s="4">
        <f>COUNT(N19:AL19)/25</f>
        <v/>
      </c>
      <c r="N19" s="3" t="n">
        <v>5.15</v>
      </c>
      <c r="O19" s="3" t="n">
        <v>5.58</v>
      </c>
      <c r="P19" s="3" t="n">
        <v>4.8</v>
      </c>
      <c r="Q19" s="3" t="n">
        <v>4.07</v>
      </c>
      <c r="R19" s="3" t="n">
        <v>4.53</v>
      </c>
      <c r="S19" s="3" t="n">
        <v>4.22</v>
      </c>
      <c r="T19" s="3" t="n">
        <v>5.23</v>
      </c>
      <c r="U19" s="3" t="n">
        <v>3.92</v>
      </c>
      <c r="V19" s="3" t="n">
        <v>5.14</v>
      </c>
      <c r="W19" s="3" t="n">
        <v>4.85</v>
      </c>
      <c r="X19" s="3" t="n">
        <v>4.87</v>
      </c>
      <c r="Y19" s="3" t="n">
        <v>4.78</v>
      </c>
      <c r="Z19" s="3" t="n">
        <v>4.67</v>
      </c>
      <c r="AA19" s="3" t="n">
        <v>4.4</v>
      </c>
      <c r="AB19" s="3" t="n">
        <v>4.97</v>
      </c>
      <c r="AC19" s="3" t="n">
        <v>4.59</v>
      </c>
      <c r="AD19" s="3" t="n">
        <v>4.78</v>
      </c>
      <c r="AE19" s="3" t="n">
        <v>5.2</v>
      </c>
      <c r="AF19" s="3" t="n">
        <v>5.37</v>
      </c>
      <c r="AG19" s="3" t="n">
        <v>3.99</v>
      </c>
      <c r="AH19" s="3" t="n">
        <v>4.96</v>
      </c>
      <c r="AI19" s="3" t="n">
        <v>3.89</v>
      </c>
      <c r="AJ19" s="3" t="n">
        <v>3.88</v>
      </c>
      <c r="AK19" s="3" t="n">
        <v>4.63</v>
      </c>
      <c r="AL19" s="3" t="n">
        <v>4.84</v>
      </c>
    </row>
    <row customFormat="1" r="20" s="3" spans="1:38">
      <c r="A20" s="3" t="s">
        <v>122</v>
      </c>
      <c r="B20" s="3" t="s">
        <v>101</v>
      </c>
      <c r="C20" s="3" t="n">
        <v>21974525</v>
      </c>
      <c r="D20" s="3" t="s">
        <v>123</v>
      </c>
      <c r="E20" s="3" t="s">
        <v>79</v>
      </c>
      <c r="F20" s="3" t="s">
        <v>74</v>
      </c>
      <c r="G20" s="3" t="s">
        <v>124</v>
      </c>
      <c r="H20" s="3" t="s">
        <v>125</v>
      </c>
      <c r="I20" s="3" t="s">
        <v>105</v>
      </c>
      <c r="K20" s="3">
        <f ref="K20" t="array">AVERAGE(IF(ISBLANK(N20:AL20),0,N20:AL20))</f>
        <v/>
      </c>
      <c r="L20" s="3">
        <f ref="L20" t="array">STDEV(IF(ISBLANK(N20:AL20),0,N20:AL20))</f>
        <v/>
      </c>
      <c r="M20" s="4">
        <f>COUNT(N20:AL20)/25</f>
        <v/>
      </c>
      <c r="N20" s="3" t="n">
        <v>5.74</v>
      </c>
      <c r="O20" s="3" t="n">
        <v>5.28</v>
      </c>
      <c r="P20" s="3" t="n">
        <v>4.8</v>
      </c>
      <c r="Q20" s="3" t="n">
        <v>5.74</v>
      </c>
      <c r="R20" s="3" t="n">
        <v>6.12</v>
      </c>
      <c r="S20" s="3" t="n">
        <v>5.35</v>
      </c>
      <c r="T20" s="3" t="n">
        <v>5.71</v>
      </c>
      <c r="U20" s="3" t="n">
        <v>7.73</v>
      </c>
      <c r="V20" s="3" t="n">
        <v>6.46</v>
      </c>
      <c r="W20" s="3" t="n">
        <v>4.31</v>
      </c>
      <c r="X20" s="3" t="n">
        <v>8.539999999999999</v>
      </c>
      <c r="Y20" s="3" t="n">
        <v>5.09</v>
      </c>
      <c r="Z20" s="3" t="n">
        <v>6.01</v>
      </c>
      <c r="AA20" s="3" t="n">
        <v>5.93</v>
      </c>
      <c r="AB20" s="3" t="n">
        <v>6.15</v>
      </c>
      <c r="AC20" s="3" t="n">
        <v>6.97</v>
      </c>
      <c r="AD20" s="3" t="n">
        <v>6.12</v>
      </c>
      <c r="AE20" s="3" t="n">
        <v>6.5</v>
      </c>
      <c r="AF20" s="3" t="n">
        <v>5.52</v>
      </c>
      <c r="AG20" s="3" t="n">
        <v>5.19</v>
      </c>
      <c r="AH20" s="3" t="n">
        <v>6.47</v>
      </c>
      <c r="AI20" s="3" t="n">
        <v>5.34</v>
      </c>
      <c r="AJ20" s="3" t="n">
        <v>5.01</v>
      </c>
      <c r="AK20" s="3" t="n">
        <v>5.44</v>
      </c>
      <c r="AL20" s="3" t="n">
        <v>7.51</v>
      </c>
    </row>
    <row customFormat="1" r="21" s="3" spans="1:38">
      <c r="A21" s="3" t="s">
        <v>122</v>
      </c>
      <c r="B21" s="3" t="s">
        <v>101</v>
      </c>
      <c r="C21" s="3" t="n">
        <v>21974758</v>
      </c>
      <c r="D21" s="3" t="s">
        <v>126</v>
      </c>
      <c r="E21" s="3" t="s">
        <v>74</v>
      </c>
      <c r="F21" s="3" t="s">
        <v>127</v>
      </c>
      <c r="G21" s="3" t="s">
        <v>128</v>
      </c>
      <c r="H21" s="3" t="s">
        <v>129</v>
      </c>
      <c r="I21" s="3" t="s">
        <v>105</v>
      </c>
      <c r="K21" s="3">
        <f ref="K21" t="array">AVERAGE(IF(ISBLANK(N21:AL21),0,N21:AL21))</f>
        <v/>
      </c>
      <c r="L21" s="3">
        <f ref="L21" t="array">STDEV(IF(ISBLANK(N21:AL21),0,N21:AL21))</f>
        <v/>
      </c>
      <c r="M21" s="4">
        <f>COUNT(N21:AL21)/25</f>
        <v/>
      </c>
      <c r="N21" s="3" t="n">
        <v>10.12</v>
      </c>
      <c r="O21" s="3" t="n">
        <v>7.64</v>
      </c>
      <c r="P21" s="3" t="n">
        <v>8.859999999999999</v>
      </c>
      <c r="Q21" s="3" t="n">
        <v>10.62</v>
      </c>
      <c r="R21" s="3" t="n">
        <v>7.14</v>
      </c>
      <c r="S21" s="3" t="n">
        <v>9.19</v>
      </c>
      <c r="T21" s="3" t="n">
        <v>10.73</v>
      </c>
      <c r="U21" s="3" t="n">
        <v>6.29</v>
      </c>
      <c r="V21" s="3" t="n">
        <v>6.95</v>
      </c>
      <c r="W21" s="3" t="n">
        <v>7.64</v>
      </c>
      <c r="X21" s="3" t="n">
        <v>8.890000000000001</v>
      </c>
      <c r="Y21" s="3" t="n">
        <v>9.99</v>
      </c>
      <c r="Z21" s="3" t="n">
        <v>9.800000000000001</v>
      </c>
      <c r="AA21" s="3" t="n">
        <v>9.279999999999999</v>
      </c>
      <c r="AB21" s="3" t="n">
        <v>10.31</v>
      </c>
      <c r="AC21" s="3" t="n">
        <v>8.41</v>
      </c>
      <c r="AD21" s="3" t="n">
        <v>7.81</v>
      </c>
      <c r="AE21" s="3" t="n">
        <v>12.27</v>
      </c>
      <c r="AF21" s="3" t="n">
        <v>8.890000000000001</v>
      </c>
      <c r="AG21" s="3" t="n">
        <v>6.76</v>
      </c>
      <c r="AH21" s="3" t="n">
        <v>9.32</v>
      </c>
      <c r="AI21" s="3" t="n">
        <v>9.289999999999999</v>
      </c>
      <c r="AJ21" s="3" t="n">
        <v>10</v>
      </c>
      <c r="AK21" s="3" t="n">
        <v>8.859999999999999</v>
      </c>
      <c r="AL21" s="3" t="n">
        <v>8.1</v>
      </c>
    </row>
    <row customFormat="1" r="22" s="3" spans="1:38">
      <c r="A22" s="3" t="s">
        <v>122</v>
      </c>
      <c r="B22" s="3" t="s">
        <v>101</v>
      </c>
      <c r="C22" s="3" t="n">
        <v>21994233</v>
      </c>
      <c r="D22" s="3" t="s">
        <v>130</v>
      </c>
      <c r="E22" s="3" t="s">
        <v>131</v>
      </c>
      <c r="F22" s="3" t="s">
        <v>67</v>
      </c>
      <c r="G22" s="3" t="s">
        <v>132</v>
      </c>
      <c r="H22" s="3" t="s">
        <v>133</v>
      </c>
      <c r="I22" s="3" t="s">
        <v>105</v>
      </c>
      <c r="K22" s="3">
        <f ref="K22" t="array">AVERAGE(IF(ISBLANK(N22:AL22),0,N22:AL22))</f>
        <v/>
      </c>
      <c r="L22" s="3">
        <f ref="L22" t="array">STDEV(IF(ISBLANK(N22:AL22),0,N22:AL22))</f>
        <v/>
      </c>
      <c r="M22" s="4">
        <f>COUNT(N22:AL22)/25</f>
        <v/>
      </c>
      <c r="N22" s="3" t="n">
        <v>9.19</v>
      </c>
      <c r="O22" s="3" t="n">
        <v>10.66</v>
      </c>
      <c r="P22" s="3" t="n">
        <v>12.06</v>
      </c>
      <c r="Q22" s="3" t="n">
        <v>10.09</v>
      </c>
      <c r="R22" s="3" t="n">
        <v>10</v>
      </c>
      <c r="S22" s="3" t="n">
        <v>10.13</v>
      </c>
      <c r="T22" s="3" t="n">
        <v>8.24</v>
      </c>
      <c r="U22" s="3" t="n">
        <v>10.13</v>
      </c>
      <c r="V22" s="3" t="n">
        <v>7.96</v>
      </c>
      <c r="W22" s="3" t="n">
        <v>8.789999999999999</v>
      </c>
      <c r="X22" s="3" t="n">
        <v>8.92</v>
      </c>
      <c r="Y22" s="3" t="n">
        <v>12.7</v>
      </c>
      <c r="Z22" s="3" t="n">
        <v>10.48</v>
      </c>
      <c r="AA22" s="3" t="n">
        <v>9.27</v>
      </c>
      <c r="AB22" s="3" t="n">
        <v>8.33</v>
      </c>
      <c r="AC22" s="3" t="n">
        <v>8.050000000000001</v>
      </c>
      <c r="AD22" s="3" t="n">
        <v>11.01</v>
      </c>
      <c r="AE22" s="3" t="n">
        <v>8.380000000000001</v>
      </c>
      <c r="AF22" s="3" t="n">
        <v>8.539999999999999</v>
      </c>
      <c r="AG22" s="3" t="n">
        <v>13.4</v>
      </c>
      <c r="AH22" s="3" t="n">
        <v>10.84</v>
      </c>
      <c r="AI22" s="3" t="n">
        <v>8.960000000000001</v>
      </c>
      <c r="AJ22" s="3" t="n">
        <v>7.48</v>
      </c>
      <c r="AK22" s="3" t="n">
        <v>10.11</v>
      </c>
      <c r="AL22" s="3" t="n">
        <v>11.89</v>
      </c>
    </row>
    <row customFormat="1" r="23" s="3" spans="1:38">
      <c r="A23" s="3" t="s">
        <v>134</v>
      </c>
      <c r="B23" s="3" t="s">
        <v>72</v>
      </c>
      <c r="C23" s="3" t="n">
        <v>146829500</v>
      </c>
      <c r="D23" s="3" t="s">
        <v>135</v>
      </c>
      <c r="E23" s="3" t="s">
        <v>66</v>
      </c>
      <c r="F23" s="3" t="s">
        <v>67</v>
      </c>
      <c r="G23" s="3" t="s">
        <v>136</v>
      </c>
      <c r="H23" s="3" t="s">
        <v>137</v>
      </c>
      <c r="I23" s="3" t="s">
        <v>105</v>
      </c>
      <c r="K23" s="3">
        <f ref="K23" t="array">AVERAGE(IF(ISBLANK(N23:AL23),0,N23:AL23))</f>
        <v/>
      </c>
      <c r="L23" s="3">
        <f ref="L23" t="array">STDEV(IF(ISBLANK(N23:AL23),0,N23:AL23))</f>
        <v/>
      </c>
      <c r="M23" s="4">
        <f>COUNT(N23:AL23)/25</f>
        <v/>
      </c>
      <c r="N23" s="3" t="n">
        <v>15.6</v>
      </c>
      <c r="O23" s="3" t="n">
        <v>15.3</v>
      </c>
      <c r="P23" s="3" t="n">
        <v>18.05</v>
      </c>
      <c r="Q23" s="3" t="n">
        <v>12.56</v>
      </c>
      <c r="R23" s="3" t="n">
        <v>14.73</v>
      </c>
      <c r="S23" s="3" t="n">
        <v>15.95</v>
      </c>
      <c r="T23" s="3" t="n">
        <v>16.37</v>
      </c>
      <c r="U23" s="3" t="n">
        <v>16.01</v>
      </c>
      <c r="V23" s="3" t="n">
        <v>17</v>
      </c>
      <c r="W23" s="3" t="n">
        <v>14.85</v>
      </c>
      <c r="X23" s="3" t="n">
        <v>16.68</v>
      </c>
      <c r="Y23" s="3" t="n">
        <v>15.65</v>
      </c>
      <c r="Z23" s="3" t="n">
        <v>16.07</v>
      </c>
      <c r="AA23" s="3" t="n">
        <v>18.43</v>
      </c>
      <c r="AB23" s="3" t="n">
        <v>16.68</v>
      </c>
      <c r="AC23" s="3" t="n">
        <v>17.31</v>
      </c>
      <c r="AD23" s="3" t="n">
        <v>16.08</v>
      </c>
      <c r="AE23" s="3" t="n">
        <v>15.87</v>
      </c>
      <c r="AF23" s="3" t="n">
        <v>14.8</v>
      </c>
      <c r="AG23" s="3" t="n">
        <v>13.71</v>
      </c>
      <c r="AH23" s="3" t="n">
        <v>19.03</v>
      </c>
      <c r="AI23" s="3" t="n">
        <v>16.05</v>
      </c>
      <c r="AJ23" s="3" t="n">
        <v>15.65</v>
      </c>
      <c r="AK23" s="3" t="n">
        <v>15.8</v>
      </c>
      <c r="AL23" s="3" t="n">
        <v>17.58</v>
      </c>
    </row>
    <row customFormat="1" r="24" s="3" spans="1:38">
      <c r="A24" s="3" t="s">
        <v>138</v>
      </c>
      <c r="B24" s="3" t="s">
        <v>139</v>
      </c>
      <c r="C24" s="3" t="n">
        <v>139606360</v>
      </c>
      <c r="D24" s="3" t="s">
        <v>140</v>
      </c>
      <c r="E24" s="3" t="s">
        <v>141</v>
      </c>
      <c r="F24" s="3" t="s">
        <v>74</v>
      </c>
      <c r="G24" s="3" t="s">
        <v>142</v>
      </c>
      <c r="H24" s="3" t="s">
        <v>143</v>
      </c>
      <c r="I24" s="3" t="s">
        <v>105</v>
      </c>
      <c r="K24" s="3">
        <f ref="K24" t="array">AVERAGE(IF(ISBLANK(N24:AL24),0,N24:AL24))</f>
        <v/>
      </c>
      <c r="L24" s="3">
        <f ref="L24" t="array">STDEV(IF(ISBLANK(N24:AL24),0,N24:AL24))</f>
        <v/>
      </c>
      <c r="M24" s="4">
        <f>COUNT(N24:AL24)/25</f>
        <v/>
      </c>
      <c r="N24" s="3" t="n">
        <v>4.79</v>
      </c>
      <c r="O24" s="3" t="n">
        <v>3.8</v>
      </c>
      <c r="P24" s="3" t="n">
        <v>4.89</v>
      </c>
      <c r="Q24" s="3" t="n">
        <v>3.78</v>
      </c>
      <c r="R24" s="3" t="n">
        <v>4.25</v>
      </c>
      <c r="S24" s="3" t="n">
        <v>4.03</v>
      </c>
      <c r="T24" s="3" t="n">
        <v>3.26</v>
      </c>
      <c r="U24" s="3" t="n">
        <v>4.46</v>
      </c>
      <c r="V24" s="3" t="n">
        <v>5.58</v>
      </c>
      <c r="W24" s="3" t="n">
        <v>4.03</v>
      </c>
      <c r="X24" s="3" t="n">
        <v>3.93</v>
      </c>
      <c r="Y24" s="3" t="n">
        <v>4.43</v>
      </c>
      <c r="Z24" s="3" t="n">
        <v>4.48</v>
      </c>
      <c r="AA24" s="3" t="n">
        <v>4.24</v>
      </c>
      <c r="AB24" s="3" t="n">
        <v>4.58</v>
      </c>
      <c r="AC24" s="3" t="n">
        <v>3.75</v>
      </c>
      <c r="AD24" s="3" t="n">
        <v>3.32</v>
      </c>
      <c r="AE24" s="3" t="n">
        <v>3.44</v>
      </c>
      <c r="AF24" s="3" t="n">
        <v>2.86</v>
      </c>
      <c r="AG24" s="3" t="n">
        <v>3.75</v>
      </c>
      <c r="AH24" s="3" t="n">
        <v>3.71</v>
      </c>
      <c r="AI24" s="3" t="n">
        <v>4.13</v>
      </c>
      <c r="AJ24" s="3" t="n">
        <v>3.7</v>
      </c>
      <c r="AK24" s="3" t="n">
        <v>3.89</v>
      </c>
      <c r="AL24" s="3" t="n">
        <v>4.18</v>
      </c>
    </row>
    <row customFormat="1" r="25" s="3" spans="1:38">
      <c r="A25" s="3" t="s">
        <v>144</v>
      </c>
      <c r="B25" s="3" t="s">
        <v>94</v>
      </c>
      <c r="C25" s="3" t="n">
        <v>41266101</v>
      </c>
      <c r="D25" s="3" t="s">
        <v>145</v>
      </c>
      <c r="E25" s="3" t="s">
        <v>66</v>
      </c>
      <c r="F25" s="3" t="s">
        <v>74</v>
      </c>
      <c r="G25" s="3" t="s">
        <v>146</v>
      </c>
      <c r="H25" s="3" t="s">
        <v>147</v>
      </c>
      <c r="I25" s="3" t="s">
        <v>70</v>
      </c>
      <c r="K25" s="3">
        <f ref="K25" t="array">AVERAGE(IF(ISBLANK(N25:AL25),0,N25:AL25))</f>
        <v/>
      </c>
      <c r="L25" s="3">
        <f ref="L25" t="array">STDEV(IF(ISBLANK(N25:AL25),0,N25:AL25))</f>
        <v/>
      </c>
      <c r="M25" s="4">
        <f>COUNT(N25:AL25)/25</f>
        <v/>
      </c>
      <c r="N25" s="3" t="n">
        <v>6.73</v>
      </c>
      <c r="O25" s="3" t="n">
        <v>5.3</v>
      </c>
      <c r="P25" s="3" t="n">
        <v>6.55</v>
      </c>
      <c r="Q25" s="3" t="n">
        <v>6.71</v>
      </c>
      <c r="R25" s="3" t="n">
        <v>5.75</v>
      </c>
      <c r="S25" s="3" t="n">
        <v>7.79</v>
      </c>
      <c r="T25" s="3" t="n">
        <v>7.98</v>
      </c>
      <c r="U25" s="3" t="n">
        <v>5.23</v>
      </c>
      <c r="V25" s="3" t="n">
        <v>6.23</v>
      </c>
      <c r="W25" s="3" t="n">
        <v>7.92</v>
      </c>
      <c r="X25" s="3" t="n">
        <v>6.07</v>
      </c>
      <c r="Y25" s="3" t="n">
        <v>5.9</v>
      </c>
      <c r="Z25" s="3" t="n">
        <v>5.83</v>
      </c>
      <c r="AA25" s="3" t="n">
        <v>6.62</v>
      </c>
      <c r="AB25" s="3" t="n">
        <v>4.65</v>
      </c>
      <c r="AC25" s="3" t="n">
        <v>5.35</v>
      </c>
      <c r="AD25" s="3" t="n">
        <v>5.57</v>
      </c>
      <c r="AE25" s="3" t="n">
        <v>5.64</v>
      </c>
      <c r="AF25" s="3" t="n">
        <v>6.5</v>
      </c>
      <c r="AG25" s="3" t="n">
        <v>6.21</v>
      </c>
      <c r="AH25" s="3" t="n">
        <v>6.86</v>
      </c>
      <c r="AI25" s="3" t="n">
        <v>6.26</v>
      </c>
      <c r="AJ25" s="3" t="n">
        <v>6.58</v>
      </c>
      <c r="AK25" s="3" t="n">
        <v>4.39</v>
      </c>
      <c r="AL25" s="3" t="n">
        <v>5.4</v>
      </c>
    </row>
    <row customFormat="1" r="26" s="3" spans="1:38">
      <c r="A26" s="3" t="s">
        <v>144</v>
      </c>
      <c r="B26" s="3" t="s">
        <v>94</v>
      </c>
      <c r="C26" s="3" t="n">
        <v>41266133</v>
      </c>
      <c r="D26" s="3" t="s">
        <v>145</v>
      </c>
      <c r="E26" s="3" t="s">
        <v>148</v>
      </c>
      <c r="F26" s="3" t="s">
        <v>66</v>
      </c>
      <c r="G26" s="3" t="s">
        <v>149</v>
      </c>
      <c r="H26" s="3" t="s">
        <v>150</v>
      </c>
      <c r="I26" s="3" t="s">
        <v>105</v>
      </c>
      <c r="K26" s="3">
        <f ref="K26" t="array">AVERAGE(IF(ISBLANK(N26:AL26),0,N26:AL26))</f>
        <v/>
      </c>
      <c r="L26" s="3">
        <f ref="L26" t="array">STDEV(IF(ISBLANK(N26:AL26),0,N26:AL26))</f>
        <v/>
      </c>
      <c r="M26" s="4">
        <f>COUNT(N26:AL26)/25</f>
        <v/>
      </c>
      <c r="N26" s="3" t="n">
        <v>5</v>
      </c>
      <c r="O26" s="3" t="n">
        <v>4.05</v>
      </c>
      <c r="P26" s="3" t="n">
        <v>5.4</v>
      </c>
      <c r="Q26" s="3" t="n">
        <v>3.96</v>
      </c>
      <c r="R26" s="3" t="n">
        <v>5.32</v>
      </c>
      <c r="S26" s="3" t="n">
        <v>4.74</v>
      </c>
      <c r="T26" s="3" t="n">
        <v>5.42</v>
      </c>
      <c r="U26" s="3" t="n">
        <v>4.11</v>
      </c>
      <c r="V26" s="3" t="n">
        <v>5.02</v>
      </c>
      <c r="W26" s="3" t="n">
        <v>4.75</v>
      </c>
      <c r="X26" s="3" t="n">
        <v>5.67</v>
      </c>
      <c r="Y26" s="3" t="n">
        <v>4.75</v>
      </c>
      <c r="Z26" s="3" t="n">
        <v>5.62</v>
      </c>
      <c r="AA26" s="3" t="n">
        <v>4.1</v>
      </c>
      <c r="AB26" s="3" t="n">
        <v>6.93</v>
      </c>
      <c r="AC26" s="3" t="n">
        <v>5.82</v>
      </c>
      <c r="AD26" s="3" t="n">
        <v>4.39</v>
      </c>
      <c r="AE26" s="3" t="n">
        <v>5.45</v>
      </c>
      <c r="AF26" s="3" t="n">
        <v>5.12</v>
      </c>
      <c r="AG26" s="3" t="n">
        <v>6.15</v>
      </c>
      <c r="AH26" s="3" t="n">
        <v>5.34</v>
      </c>
      <c r="AI26" s="3" t="n">
        <v>6.17</v>
      </c>
      <c r="AJ26" s="3" t="n">
        <v>4.85</v>
      </c>
      <c r="AK26" s="3" t="n">
        <v>4.57</v>
      </c>
      <c r="AL26" s="3" t="n">
        <v>5.41</v>
      </c>
    </row>
    <row customFormat="1" r="27" s="3" spans="1:38">
      <c r="A27" s="3" t="s">
        <v>151</v>
      </c>
      <c r="B27" s="3" t="s">
        <v>107</v>
      </c>
      <c r="C27" s="3" t="n">
        <v>225370723</v>
      </c>
      <c r="D27" s="3" t="s">
        <v>152</v>
      </c>
      <c r="E27" s="3" t="s">
        <v>66</v>
      </c>
      <c r="F27" s="3" t="s">
        <v>67</v>
      </c>
      <c r="G27" s="3" t="s">
        <v>153</v>
      </c>
      <c r="H27" s="3" t="s">
        <v>154</v>
      </c>
      <c r="I27" s="3" t="s">
        <v>105</v>
      </c>
      <c r="K27" s="3">
        <f ref="K27" t="array">AVERAGE(IF(ISBLANK(N27:AL27),0,N27:AL27))</f>
        <v/>
      </c>
      <c r="L27" s="3">
        <f ref="L27" t="array">STDEV(IF(ISBLANK(N27:AL27),0,N27:AL27))</f>
        <v/>
      </c>
      <c r="M27" s="4">
        <f>COUNT(N27:AL27)/25</f>
        <v/>
      </c>
      <c r="N27" s="3" t="n">
        <v>4.04</v>
      </c>
      <c r="O27" s="3" t="n">
        <v>4.85</v>
      </c>
      <c r="P27" s="3" t="n">
        <v>4.93</v>
      </c>
      <c r="Q27" s="3" t="n">
        <v>2.26</v>
      </c>
      <c r="R27" s="3" t="n">
        <v>2.82</v>
      </c>
      <c r="S27" s="3" t="n">
        <v>3.71</v>
      </c>
      <c r="T27" s="3" t="n">
        <v>4.34</v>
      </c>
      <c r="U27" s="3" t="n">
        <v>3.53</v>
      </c>
      <c r="V27" s="3" t="n">
        <v>4.72</v>
      </c>
      <c r="W27" s="3" t="n">
        <v>4.67</v>
      </c>
      <c r="X27" s="3" t="n">
        <v>3.72</v>
      </c>
      <c r="Y27" s="3" t="n">
        <v>4.13</v>
      </c>
      <c r="Z27" s="3" t="n">
        <v>5.13</v>
      </c>
      <c r="AA27" s="3" t="n">
        <v>4.43</v>
      </c>
      <c r="AB27" s="3" t="n">
        <v>4.98</v>
      </c>
      <c r="AC27" s="3" t="n">
        <v>4.49</v>
      </c>
      <c r="AD27" s="3" t="n">
        <v>4.32</v>
      </c>
      <c r="AE27" s="3" t="n">
        <v>4.77</v>
      </c>
      <c r="AF27" s="3" t="n">
        <v>3.37</v>
      </c>
      <c r="AG27" s="3" t="n">
        <v>3.75</v>
      </c>
      <c r="AH27" s="3" t="n">
        <v>5.54</v>
      </c>
      <c r="AI27" s="3" t="n">
        <v>3.14</v>
      </c>
      <c r="AJ27" s="3" t="n">
        <v>4.79</v>
      </c>
      <c r="AK27" s="3" t="n">
        <v>5.37</v>
      </c>
      <c r="AL27" s="3" t="n">
        <v>4.44</v>
      </c>
    </row>
    <row customFormat="1" r="28" s="3" spans="1:38">
      <c r="A28" s="3" t="s">
        <v>155</v>
      </c>
      <c r="B28" s="3" t="s">
        <v>156</v>
      </c>
      <c r="C28" s="3" t="n">
        <v>125299171</v>
      </c>
      <c r="D28" s="3" t="s">
        <v>157</v>
      </c>
      <c r="E28" s="3" t="s">
        <v>66</v>
      </c>
      <c r="F28" s="3" t="s">
        <v>67</v>
      </c>
      <c r="G28" s="3" t="s">
        <v>158</v>
      </c>
      <c r="H28" s="3" t="s">
        <v>159</v>
      </c>
      <c r="I28" s="3" t="s">
        <v>105</v>
      </c>
      <c r="K28" s="3">
        <f ref="K28" t="array">AVERAGE(IF(ISBLANK(N28:AL28),0,N28:AL28))</f>
        <v/>
      </c>
      <c r="L28" s="3">
        <f ref="L28" t="array">STDEV(IF(ISBLANK(N28:AL28),0,N28:AL28))</f>
        <v/>
      </c>
      <c r="M28" s="4">
        <f>COUNT(N28:AL28)/25</f>
        <v/>
      </c>
      <c r="N28" s="3" t="n">
        <v>7.88</v>
      </c>
      <c r="O28" s="3" t="n">
        <v>4.74</v>
      </c>
      <c r="P28" s="3" t="n">
        <v>5.17</v>
      </c>
      <c r="Q28" s="3" t="n">
        <v>6.46</v>
      </c>
      <c r="R28" s="3" t="n">
        <v>8.51</v>
      </c>
      <c r="S28" s="3" t="n">
        <v>7.04</v>
      </c>
      <c r="T28" s="3" t="n">
        <v>6.54</v>
      </c>
      <c r="U28" s="3" t="n">
        <v>5.81</v>
      </c>
      <c r="V28" s="3" t="n">
        <v>6.63</v>
      </c>
      <c r="W28" s="3" t="n">
        <v>6.28</v>
      </c>
      <c r="X28" s="3" t="n">
        <v>7.22</v>
      </c>
      <c r="Y28" s="3" t="n">
        <v>7.28</v>
      </c>
      <c r="Z28" s="3" t="n">
        <v>7.32</v>
      </c>
      <c r="AA28" s="3" t="n">
        <v>6.95</v>
      </c>
      <c r="AB28" s="3" t="n">
        <v>6.6</v>
      </c>
      <c r="AC28" s="3" t="n">
        <v>7.44</v>
      </c>
      <c r="AD28" s="3" t="n">
        <v>5.91</v>
      </c>
      <c r="AE28" s="3" t="n">
        <v>6.5</v>
      </c>
      <c r="AF28" s="3" t="n">
        <v>6.63</v>
      </c>
      <c r="AG28" s="3" t="n">
        <v>6.57</v>
      </c>
      <c r="AH28" s="3" t="n">
        <v>6.02</v>
      </c>
      <c r="AI28" s="3" t="n">
        <v>6.55</v>
      </c>
      <c r="AJ28" s="3" t="n">
        <v>6.28</v>
      </c>
      <c r="AK28" s="3" t="n">
        <v>6.46</v>
      </c>
      <c r="AL28" s="3" t="n">
        <v>5.93</v>
      </c>
    </row>
    <row customFormat="1" r="29" s="3" spans="1:38">
      <c r="A29" s="3" t="s">
        <v>160</v>
      </c>
      <c r="B29" s="3" t="s">
        <v>116</v>
      </c>
      <c r="C29" s="3" t="n">
        <v>162745627</v>
      </c>
      <c r="D29" s="3" t="s">
        <v>161</v>
      </c>
      <c r="E29" s="3" t="s">
        <v>66</v>
      </c>
      <c r="F29" s="3" t="s">
        <v>67</v>
      </c>
      <c r="G29" s="3" t="s">
        <v>162</v>
      </c>
      <c r="H29" s="3" t="s">
        <v>163</v>
      </c>
      <c r="I29" s="3" t="s">
        <v>105</v>
      </c>
      <c r="K29" s="3">
        <f ref="K29" t="array">AVERAGE(IF(ISBLANK(N29:AL29),0,N29:AL29))</f>
        <v/>
      </c>
      <c r="L29" s="3">
        <f ref="L29" t="array">STDEV(IF(ISBLANK(N29:AL29),0,N29:AL29))</f>
        <v/>
      </c>
      <c r="M29" s="4">
        <f>COUNT(N29:AL29)/25</f>
        <v/>
      </c>
      <c r="N29" s="3" t="n">
        <v>3.26</v>
      </c>
      <c r="O29" s="3" t="n">
        <v>3.26</v>
      </c>
      <c r="P29" s="3" t="n">
        <v>2.83</v>
      </c>
      <c r="Q29" s="3" t="n">
        <v>4.11</v>
      </c>
      <c r="R29" s="3" t="n">
        <v>3.36</v>
      </c>
      <c r="S29" s="3" t="n">
        <v>3.17</v>
      </c>
      <c r="T29" s="3" t="n">
        <v>3.43</v>
      </c>
      <c r="U29" s="3" t="n">
        <v>2.52</v>
      </c>
      <c r="V29" s="3" t="n">
        <v>3.39</v>
      </c>
      <c r="W29" s="3" t="n">
        <v>4.28</v>
      </c>
      <c r="X29" s="3" t="n">
        <v>3.8</v>
      </c>
      <c r="Y29" s="3" t="n">
        <v>3.44</v>
      </c>
      <c r="Z29" s="3" t="n">
        <v>3.18</v>
      </c>
      <c r="AA29" s="3" t="n">
        <v>2.68</v>
      </c>
      <c r="AB29" s="3" t="n">
        <v>3.75</v>
      </c>
      <c r="AC29" s="3" t="n">
        <v>4.64</v>
      </c>
      <c r="AD29" s="3" t="n">
        <v>2.4</v>
      </c>
      <c r="AE29" s="3" t="n">
        <v>3.34</v>
      </c>
      <c r="AF29" s="3" t="n">
        <v>3.35</v>
      </c>
      <c r="AG29" s="3" t="n">
        <v>3.64</v>
      </c>
      <c r="AH29" s="3" t="n">
        <v>3.13</v>
      </c>
      <c r="AI29" s="3" t="n">
        <v>2.54</v>
      </c>
      <c r="AJ29" s="3" t="n">
        <v>2.75</v>
      </c>
      <c r="AK29" s="3" t="n">
        <v>2.36</v>
      </c>
      <c r="AL29" s="3" t="n">
        <v>2.44</v>
      </c>
    </row>
    <row customFormat="1" r="30" s="3" spans="1:38">
      <c r="A30" s="3" t="s">
        <v>164</v>
      </c>
      <c r="B30" s="3" t="s">
        <v>165</v>
      </c>
      <c r="C30" s="3" t="n">
        <v>127648388</v>
      </c>
      <c r="D30" s="3" t="s">
        <v>166</v>
      </c>
      <c r="E30" s="3" t="s">
        <v>66</v>
      </c>
      <c r="F30" s="3" t="s">
        <v>67</v>
      </c>
      <c r="G30" s="3" t="s">
        <v>167</v>
      </c>
      <c r="H30" s="3" t="s">
        <v>168</v>
      </c>
      <c r="I30" s="3" t="s">
        <v>105</v>
      </c>
      <c r="K30" s="3">
        <f ref="K30" t="array">AVERAGE(IF(ISBLANK(N30:AL30),0,N30:AL30))</f>
        <v/>
      </c>
      <c r="L30" s="3">
        <f ref="L30" t="array">STDEV(IF(ISBLANK(N30:AL30),0,N30:AL30))</f>
        <v/>
      </c>
      <c r="M30" s="4">
        <f>COUNT(N30:AL30)/25</f>
        <v/>
      </c>
      <c r="N30" s="3" t="n">
        <v>3.93</v>
      </c>
      <c r="O30" s="3" t="n">
        <v>4.69</v>
      </c>
      <c r="P30" s="3" t="n">
        <v>5.44</v>
      </c>
      <c r="Q30" s="3" t="n">
        <v>3.8</v>
      </c>
      <c r="R30" s="3" t="n">
        <v>4.26</v>
      </c>
      <c r="S30" s="3" t="n">
        <v>4.28</v>
      </c>
      <c r="T30" s="3" t="n">
        <v>4.66</v>
      </c>
      <c r="U30" s="3" t="n">
        <v>3.21</v>
      </c>
      <c r="V30" s="3" t="n">
        <v>4.9</v>
      </c>
      <c r="W30" s="3" t="n">
        <v>3.88</v>
      </c>
      <c r="X30" s="3" t="n">
        <v>5.16</v>
      </c>
      <c r="Y30" s="3" t="n">
        <v>5.4</v>
      </c>
      <c r="Z30" s="3" t="n">
        <v>4.76</v>
      </c>
      <c r="AA30" s="3" t="n">
        <v>4.02</v>
      </c>
      <c r="AB30" s="3" t="n">
        <v>4.5</v>
      </c>
      <c r="AC30" s="3" t="n">
        <v>4.83</v>
      </c>
      <c r="AD30" s="3" t="n">
        <v>4.11</v>
      </c>
      <c r="AE30" s="3" t="n">
        <v>4.08</v>
      </c>
      <c r="AF30" s="3" t="n">
        <v>5.16</v>
      </c>
      <c r="AG30" s="3" t="n">
        <v>4.77</v>
      </c>
      <c r="AH30" s="3" t="n">
        <v>3.39</v>
      </c>
      <c r="AI30" s="3" t="n">
        <v>3.73</v>
      </c>
      <c r="AJ30" s="3" t="n">
        <v>3.76</v>
      </c>
      <c r="AK30" s="3" t="n">
        <v>4.02</v>
      </c>
      <c r="AL30" s="3" t="n">
        <v>5.34</v>
      </c>
    </row>
    <row customFormat="1" r="31" s="3" spans="1:38">
      <c r="A31" s="3" t="s">
        <v>169</v>
      </c>
      <c r="B31" s="3" t="s">
        <v>139</v>
      </c>
      <c r="C31" s="3" t="n">
        <v>38275434</v>
      </c>
      <c r="D31" s="3" t="s">
        <v>170</v>
      </c>
      <c r="E31" s="3" t="s">
        <v>66</v>
      </c>
      <c r="F31" s="3" t="s">
        <v>74</v>
      </c>
      <c r="G31" s="3" t="s">
        <v>171</v>
      </c>
      <c r="H31" s="3" t="s">
        <v>172</v>
      </c>
      <c r="I31" s="3" t="s">
        <v>105</v>
      </c>
      <c r="K31" s="3">
        <f ref="K31" t="array">AVERAGE(IF(ISBLANK(N31:AL31),0,N31:AL31))</f>
        <v/>
      </c>
      <c r="L31" s="3">
        <f ref="L31" t="array">STDEV(IF(ISBLANK(N31:AL31),0,N31:AL31))</f>
        <v/>
      </c>
      <c r="M31" s="4">
        <f>COUNT(N31:AL31)/25</f>
        <v/>
      </c>
      <c r="N31" s="3" t="n">
        <v>5.98</v>
      </c>
      <c r="O31" s="3" t="n">
        <v>5.64</v>
      </c>
      <c r="P31" s="3" t="n">
        <v>6.93</v>
      </c>
      <c r="Q31" s="3" t="n">
        <v>6.71</v>
      </c>
      <c r="R31" s="3" t="n">
        <v>5.45</v>
      </c>
      <c r="S31" s="3" t="n">
        <v>5.67</v>
      </c>
      <c r="T31" s="3" t="n">
        <v>6.76</v>
      </c>
      <c r="U31" s="3" t="n">
        <v>3.8</v>
      </c>
      <c r="V31" s="3" t="n">
        <v>6.28</v>
      </c>
      <c r="W31" s="3" t="n">
        <v>7.24</v>
      </c>
      <c r="X31" s="3" t="n">
        <v>6.2</v>
      </c>
      <c r="Y31" s="3" t="n">
        <v>7.2</v>
      </c>
      <c r="Z31" s="3" t="n">
        <v>6.29</v>
      </c>
      <c r="AA31" s="3" t="n">
        <v>6.26</v>
      </c>
      <c r="AB31" s="3" t="n">
        <v>7.7</v>
      </c>
      <c r="AC31" s="3" t="n">
        <v>5.41</v>
      </c>
      <c r="AD31" s="3" t="n">
        <v>5.38</v>
      </c>
      <c r="AE31" s="3" t="n">
        <v>8.25</v>
      </c>
      <c r="AF31" s="3" t="n">
        <v>5.49</v>
      </c>
      <c r="AG31" s="3" t="n">
        <v>6.71</v>
      </c>
      <c r="AH31" s="3" t="n">
        <v>5.6</v>
      </c>
      <c r="AI31" s="3" t="n">
        <v>5.54</v>
      </c>
      <c r="AJ31" s="3" t="n">
        <v>6.52</v>
      </c>
      <c r="AK31" s="3" t="n">
        <v>5.93</v>
      </c>
      <c r="AL31" s="3" t="n">
        <v>6.33</v>
      </c>
    </row>
    <row customFormat="1" r="32" s="3" spans="1:38">
      <c r="A32" s="3" t="s">
        <v>173</v>
      </c>
      <c r="B32" s="3" t="s">
        <v>174</v>
      </c>
      <c r="C32" s="3" t="n">
        <v>123256164</v>
      </c>
      <c r="D32" s="3" t="s">
        <v>175</v>
      </c>
      <c r="E32" s="3" t="s">
        <v>79</v>
      </c>
      <c r="F32" s="3" t="s">
        <v>74</v>
      </c>
      <c r="G32" s="3" t="s">
        <v>176</v>
      </c>
      <c r="H32" s="3" t="s">
        <v>177</v>
      </c>
      <c r="I32" s="3" t="s">
        <v>105</v>
      </c>
      <c r="K32" s="3">
        <f ref="K32" t="array">AVERAGE(IF(ISBLANK(N32:AL32),0,N32:AL32))</f>
        <v/>
      </c>
      <c r="L32" s="3">
        <f ref="L32" t="array">STDEV(IF(ISBLANK(N32:AL32),0,N32:AL32))</f>
        <v/>
      </c>
      <c r="M32" s="4">
        <f>COUNT(N32:AL32)/25</f>
        <v/>
      </c>
      <c r="N32" s="3" t="n">
        <v>4.78</v>
      </c>
      <c r="O32" s="3" t="n">
        <v>5.92</v>
      </c>
      <c r="P32" s="3" t="n">
        <v>4.48</v>
      </c>
      <c r="Q32" s="3" t="n">
        <v>5.08</v>
      </c>
      <c r="R32" s="3" t="n">
        <v>5.09</v>
      </c>
      <c r="S32" s="3" t="n">
        <v>4.73</v>
      </c>
      <c r="T32" s="3" t="n">
        <v>5.48</v>
      </c>
      <c r="U32" s="3" t="n">
        <v>4.82</v>
      </c>
      <c r="V32" s="3" t="n">
        <v>4.42</v>
      </c>
      <c r="W32" s="3" t="n">
        <v>5.94</v>
      </c>
      <c r="X32" s="3" t="n">
        <v>4.81</v>
      </c>
      <c r="Y32" s="3" t="n">
        <v>5.08</v>
      </c>
      <c r="Z32" s="3" t="n">
        <v>4.19</v>
      </c>
      <c r="AA32" s="3" t="n">
        <v>4.22</v>
      </c>
      <c r="AB32" s="3" t="n">
        <v>5.91</v>
      </c>
      <c r="AC32" s="3" t="n">
        <v>5.02</v>
      </c>
      <c r="AD32" s="3" t="n">
        <v>4.97</v>
      </c>
      <c r="AE32" s="3" t="n">
        <v>4.14</v>
      </c>
      <c r="AF32" s="3" t="n">
        <v>5.78</v>
      </c>
      <c r="AG32" s="3" t="n">
        <v>4.77</v>
      </c>
      <c r="AH32" s="3" t="n">
        <v>4.71</v>
      </c>
      <c r="AI32" s="3" t="n">
        <v>4.49</v>
      </c>
      <c r="AJ32" s="3" t="n">
        <v>5.66</v>
      </c>
      <c r="AK32" s="3" t="n">
        <v>5.86</v>
      </c>
      <c r="AL32" s="3" t="n">
        <v>4.09</v>
      </c>
    </row>
    <row customFormat="1" r="33" s="3" spans="1:38">
      <c r="A33" s="3" t="s">
        <v>178</v>
      </c>
      <c r="B33" s="3" t="s">
        <v>72</v>
      </c>
      <c r="C33" s="3" t="n">
        <v>18705906</v>
      </c>
      <c r="D33" s="3" t="s">
        <v>179</v>
      </c>
      <c r="E33" s="3" t="s">
        <v>141</v>
      </c>
      <c r="F33" s="3" t="s">
        <v>74</v>
      </c>
      <c r="G33" s="3" t="s">
        <v>180</v>
      </c>
      <c r="H33" s="3" t="s">
        <v>181</v>
      </c>
      <c r="I33" s="3" t="s">
        <v>105</v>
      </c>
      <c r="K33" s="3">
        <f ref="K33" t="array">AVERAGE(IF(ISBLANK(N33:AL33),0,N33:AL33))</f>
        <v/>
      </c>
      <c r="L33" s="3">
        <f ref="L33" t="array">STDEV(IF(ISBLANK(N33:AL33),0,N33:AL33))</f>
        <v/>
      </c>
      <c r="M33" s="4">
        <f>COUNT(N33:AL33)/25</f>
        <v/>
      </c>
      <c r="N33" s="3" t="n">
        <v>9.109999999999999</v>
      </c>
      <c r="O33" s="3" t="n">
        <v>9.460000000000001</v>
      </c>
      <c r="P33" s="3" t="n">
        <v>8.94</v>
      </c>
      <c r="Q33" s="3" t="n">
        <v>7.62</v>
      </c>
      <c r="R33" s="3" t="n">
        <v>8.56</v>
      </c>
      <c r="S33" s="3" t="n">
        <v>7.77</v>
      </c>
      <c r="T33" s="3" t="n">
        <v>8.1</v>
      </c>
      <c r="U33" s="3" t="n">
        <v>9.42</v>
      </c>
      <c r="V33" s="3" t="n">
        <v>9.09</v>
      </c>
      <c r="W33" s="3" t="n">
        <v>9.52</v>
      </c>
      <c r="X33" s="3" t="n">
        <v>8.359999999999999</v>
      </c>
      <c r="Y33" s="3" t="n">
        <v>9.300000000000001</v>
      </c>
      <c r="Z33" s="3" t="n">
        <v>9.289999999999999</v>
      </c>
      <c r="AA33" s="3" t="n">
        <v>9.720000000000001</v>
      </c>
      <c r="AB33" s="3" t="n">
        <v>9.25</v>
      </c>
      <c r="AC33" s="3" t="n">
        <v>8.9</v>
      </c>
      <c r="AD33" s="3" t="n">
        <v>8.15</v>
      </c>
      <c r="AE33" s="3" t="n">
        <v>8.07</v>
      </c>
      <c r="AF33" s="3" t="n">
        <v>10.31</v>
      </c>
      <c r="AG33" s="3" t="n">
        <v>9.01</v>
      </c>
      <c r="AH33" s="3" t="n">
        <v>8.25</v>
      </c>
      <c r="AI33" s="3" t="n">
        <v>9.380000000000001</v>
      </c>
      <c r="AJ33" s="3" t="n">
        <v>8.02</v>
      </c>
      <c r="AK33" s="3" t="n">
        <v>9.81</v>
      </c>
      <c r="AL33" s="3" t="n">
        <v>9.81</v>
      </c>
    </row>
    <row customFormat="1" r="34" s="3" spans="1:38">
      <c r="A34" s="3" t="s">
        <v>182</v>
      </c>
      <c r="B34" s="3" t="s">
        <v>165</v>
      </c>
      <c r="C34" s="3" t="n">
        <v>63257465</v>
      </c>
      <c r="D34" s="3" t="s">
        <v>183</v>
      </c>
      <c r="E34" s="3" t="s">
        <v>67</v>
      </c>
      <c r="F34" s="3" t="s">
        <v>66</v>
      </c>
      <c r="G34" s="3" t="s">
        <v>184</v>
      </c>
      <c r="H34" s="3" t="s">
        <v>185</v>
      </c>
      <c r="I34" s="3" t="s">
        <v>105</v>
      </c>
      <c r="K34" s="3">
        <f ref="K34" t="array">AVERAGE(IF(ISBLANK(N34:AL34),0,N34:AL34))</f>
        <v/>
      </c>
      <c r="L34" s="3">
        <f ref="L34" t="array">STDEV(IF(ISBLANK(N34:AL34),0,N34:AL34))</f>
        <v/>
      </c>
      <c r="M34" s="4">
        <f>COUNT(N34:AL34)/25</f>
        <v/>
      </c>
      <c r="N34" s="3" t="n">
        <v>4.22</v>
      </c>
      <c r="O34" s="3" t="n">
        <v>5.46</v>
      </c>
      <c r="P34" s="3" t="n">
        <v>6.05</v>
      </c>
      <c r="Q34" s="3" t="n">
        <v>5.12</v>
      </c>
      <c r="R34" s="3" t="n">
        <v>5.41</v>
      </c>
      <c r="S34" s="3" t="n">
        <v>4.88</v>
      </c>
      <c r="T34" s="3" t="n">
        <v>3.6</v>
      </c>
      <c r="U34" s="3" t="n">
        <v>6.22</v>
      </c>
      <c r="V34" s="3" t="n">
        <v>4.74</v>
      </c>
      <c r="W34" s="3" t="n">
        <v>5.39</v>
      </c>
      <c r="X34" s="3" t="n">
        <v>4.44</v>
      </c>
      <c r="Y34" s="3" t="n">
        <v>6.29</v>
      </c>
      <c r="Z34" s="3" t="n">
        <v>5.94</v>
      </c>
      <c r="AA34" s="3" t="n">
        <v>4.94</v>
      </c>
      <c r="AB34" s="3" t="n">
        <v>3.91</v>
      </c>
      <c r="AC34" s="3" t="n">
        <v>4.87</v>
      </c>
      <c r="AD34" s="3" t="n">
        <v>7.16</v>
      </c>
      <c r="AE34" s="3" t="n">
        <v>4.91</v>
      </c>
      <c r="AF34" s="3" t="n">
        <v>5.06</v>
      </c>
      <c r="AG34" s="3" t="n">
        <v>4.66</v>
      </c>
      <c r="AH34" s="3" t="n">
        <v>5.09</v>
      </c>
      <c r="AI34" s="3" t="n">
        <v>6.94</v>
      </c>
      <c r="AJ34" s="3" t="n">
        <v>3.4</v>
      </c>
      <c r="AK34" s="3" t="n">
        <v>3.37</v>
      </c>
      <c r="AL34" s="3" t="n">
        <v>5.22</v>
      </c>
    </row>
    <row customFormat="1" r="35" s="3" spans="1:38">
      <c r="A35" s="3" t="s">
        <v>186</v>
      </c>
      <c r="B35" s="3" t="s">
        <v>72</v>
      </c>
      <c r="C35" s="3" t="n">
        <v>119914868</v>
      </c>
      <c r="D35" s="3" t="s">
        <v>187</v>
      </c>
      <c r="E35" s="3" t="s">
        <v>79</v>
      </c>
      <c r="F35" s="3" t="s">
        <v>74</v>
      </c>
      <c r="G35" s="3" t="s">
        <v>188</v>
      </c>
      <c r="H35" s="3" t="s">
        <v>189</v>
      </c>
      <c r="I35" s="3" t="s">
        <v>105</v>
      </c>
      <c r="K35" s="3">
        <f ref="K35" t="array">AVERAGE(IF(ISBLANK(N35:AL35),0,N35:AL35))</f>
        <v/>
      </c>
      <c r="L35" s="3">
        <f ref="L35" t="array">STDEV(IF(ISBLANK(N35:AL35),0,N35:AL35))</f>
        <v/>
      </c>
      <c r="M35" s="4">
        <f>COUNT(N35:AL35)/25</f>
        <v/>
      </c>
      <c r="N35" s="3" t="n">
        <v>10.99</v>
      </c>
      <c r="O35" s="3" t="n">
        <v>12.49</v>
      </c>
      <c r="P35" s="3" t="n">
        <v>10.58</v>
      </c>
      <c r="Q35" s="3" t="n">
        <v>10.86</v>
      </c>
      <c r="R35" s="3" t="n">
        <v>11.92</v>
      </c>
      <c r="S35" s="3" t="n">
        <v>11.09</v>
      </c>
      <c r="T35" s="3" t="n">
        <v>12.34</v>
      </c>
      <c r="U35" s="3" t="n">
        <v>11.85</v>
      </c>
      <c r="V35" s="3" t="n">
        <v>10.78</v>
      </c>
      <c r="W35" s="3" t="n">
        <v>12.25</v>
      </c>
      <c r="X35" s="3" t="n">
        <v>10.5</v>
      </c>
      <c r="Y35" s="3" t="n">
        <v>12.66</v>
      </c>
      <c r="Z35" s="3" t="n">
        <v>10.85</v>
      </c>
      <c r="AA35" s="3" t="n">
        <v>11.52</v>
      </c>
      <c r="AB35" s="3" t="n">
        <v>11.89</v>
      </c>
      <c r="AC35" s="3" t="n">
        <v>12.28</v>
      </c>
      <c r="AD35" s="3" t="n">
        <v>11.37</v>
      </c>
      <c r="AE35" s="3" t="n">
        <v>11.43</v>
      </c>
      <c r="AF35" s="3" t="n">
        <v>11.14</v>
      </c>
      <c r="AG35" s="3" t="n">
        <v>10.51</v>
      </c>
      <c r="AH35" s="3" t="n">
        <v>12.1</v>
      </c>
      <c r="AI35" s="3" t="n">
        <v>10.37</v>
      </c>
      <c r="AJ35" s="3" t="n">
        <v>11.99</v>
      </c>
      <c r="AK35" s="3" t="n">
        <v>12.63</v>
      </c>
      <c r="AL35" s="3" t="n">
        <v>12.24</v>
      </c>
    </row>
    <row customFormat="1" r="36" s="3" spans="1:38">
      <c r="A36" s="3" t="s">
        <v>190</v>
      </c>
      <c r="B36" s="3" t="s">
        <v>191</v>
      </c>
      <c r="C36" s="3" t="n">
        <v>10600042</v>
      </c>
      <c r="D36" s="3" t="s">
        <v>192</v>
      </c>
      <c r="E36" s="3" t="s">
        <v>66</v>
      </c>
      <c r="F36" s="3" t="s">
        <v>67</v>
      </c>
      <c r="G36" s="3" t="s">
        <v>193</v>
      </c>
      <c r="H36" s="3" t="s">
        <v>194</v>
      </c>
      <c r="I36" s="3" t="s">
        <v>105</v>
      </c>
      <c r="K36" s="3">
        <f ref="K36" t="array">AVERAGE(IF(ISBLANK(N36:AL36),0,N36:AL36))</f>
        <v/>
      </c>
      <c r="L36" s="3">
        <f ref="L36" t="array">STDEV(IF(ISBLANK(N36:AL36),0,N36:AL36))</f>
        <v/>
      </c>
      <c r="M36" s="4">
        <f>COUNT(N36:AL36)/25</f>
        <v/>
      </c>
      <c r="N36" s="3" t="n">
        <v>11.19</v>
      </c>
      <c r="O36" s="3" t="n">
        <v>12.14</v>
      </c>
      <c r="P36" s="3" t="n">
        <v>9.65</v>
      </c>
      <c r="Q36" s="3" t="n">
        <v>10.04</v>
      </c>
      <c r="R36" s="3" t="n">
        <v>12.43</v>
      </c>
      <c r="S36" s="3" t="n">
        <v>7.99</v>
      </c>
      <c r="T36" s="3" t="n">
        <v>13.25</v>
      </c>
      <c r="U36" s="3" t="n">
        <v>10.26</v>
      </c>
      <c r="V36" s="3" t="n">
        <v>8.550000000000001</v>
      </c>
      <c r="W36" s="3" t="n">
        <v>10.51</v>
      </c>
      <c r="X36" s="3" t="n">
        <v>13.5</v>
      </c>
      <c r="Y36" s="3" t="n">
        <v>11.66</v>
      </c>
      <c r="Z36" s="3" t="n">
        <v>10.58</v>
      </c>
      <c r="AA36" s="3" t="n">
        <v>11.14</v>
      </c>
      <c r="AB36" s="3" t="n">
        <v>10.33</v>
      </c>
      <c r="AC36" s="3" t="n">
        <v>11.53</v>
      </c>
      <c r="AD36" s="3" t="n">
        <v>10.24</v>
      </c>
      <c r="AE36" s="3" t="n">
        <v>13.69</v>
      </c>
      <c r="AF36" s="3" t="n">
        <v>10.45</v>
      </c>
      <c r="AG36" s="3" t="n">
        <v>12.38</v>
      </c>
      <c r="AH36" s="3" t="n">
        <v>11.23</v>
      </c>
      <c r="AI36" s="3" t="n">
        <v>11.76</v>
      </c>
      <c r="AJ36" s="3" t="n">
        <v>10.81</v>
      </c>
      <c r="AK36" s="3" t="n">
        <v>11.37</v>
      </c>
      <c r="AL36" s="3" t="n">
        <v>10.08</v>
      </c>
    </row>
    <row customFormat="1" r="37" s="3" spans="1:38">
      <c r="A37" s="3" t="s">
        <v>190</v>
      </c>
      <c r="B37" s="3" t="s">
        <v>191</v>
      </c>
      <c r="C37" s="3" t="n">
        <v>10602530</v>
      </c>
      <c r="D37" s="3" t="s">
        <v>192</v>
      </c>
      <c r="E37" s="3" t="s">
        <v>66</v>
      </c>
      <c r="F37" s="3" t="s">
        <v>67</v>
      </c>
      <c r="G37" s="3" t="s">
        <v>195</v>
      </c>
      <c r="H37" s="3" t="s">
        <v>196</v>
      </c>
      <c r="I37" s="3" t="s">
        <v>105</v>
      </c>
      <c r="K37" s="3">
        <f ref="K37" t="array">AVERAGE(IF(ISBLANK(N37:AL37),0,N37:AL37))</f>
        <v/>
      </c>
      <c r="L37" s="3">
        <f ref="L37" t="array">STDEV(IF(ISBLANK(N37:AL37),0,N37:AL37))</f>
        <v/>
      </c>
      <c r="M37" s="4">
        <f>COUNT(N37:AL37)/25</f>
        <v/>
      </c>
      <c r="N37" s="3" t="n">
        <v>10.63</v>
      </c>
      <c r="O37" s="3" t="n">
        <v>13.5</v>
      </c>
      <c r="P37" s="3" t="n">
        <v>14.05</v>
      </c>
      <c r="Q37" s="3" t="n">
        <v>9.98</v>
      </c>
      <c r="R37" s="3" t="n">
        <v>12.71</v>
      </c>
      <c r="S37" s="3" t="n">
        <v>10.51</v>
      </c>
      <c r="T37" s="3" t="n">
        <v>13.1</v>
      </c>
      <c r="U37" s="3" t="n">
        <v>9.880000000000001</v>
      </c>
      <c r="V37" s="3" t="n">
        <v>11.7</v>
      </c>
      <c r="W37" s="3" t="n">
        <v>12.89</v>
      </c>
      <c r="X37" s="3" t="n">
        <v>12.74</v>
      </c>
      <c r="Y37" s="3" t="n">
        <v>12.85</v>
      </c>
      <c r="Z37" s="3" t="n">
        <v>10.44</v>
      </c>
      <c r="AA37" s="3" t="n">
        <v>12.78</v>
      </c>
      <c r="AB37" s="3" t="n">
        <v>13.11</v>
      </c>
      <c r="AC37" s="3" t="n">
        <v>12.68</v>
      </c>
      <c r="AD37" s="3" t="n">
        <v>12.58</v>
      </c>
      <c r="AE37" s="3" t="n">
        <v>11.13</v>
      </c>
      <c r="AF37" s="3" t="n">
        <v>11.93</v>
      </c>
      <c r="AG37" s="3" t="n">
        <v>9.19</v>
      </c>
      <c r="AH37" s="3" t="n">
        <v>11.82</v>
      </c>
      <c r="AI37" s="3" t="n">
        <v>10.58</v>
      </c>
      <c r="AJ37" s="3" t="n">
        <v>13.03</v>
      </c>
      <c r="AK37" s="3" t="n">
        <v>11.06</v>
      </c>
      <c r="AL37" s="3" t="n">
        <v>12.24</v>
      </c>
    </row>
    <row customFormat="1" r="38" s="3" spans="1:38">
      <c r="A38" s="3" t="s">
        <v>197</v>
      </c>
      <c r="B38" s="3" t="s">
        <v>116</v>
      </c>
      <c r="C38" s="3" t="n">
        <v>99771853</v>
      </c>
      <c r="D38" s="3" t="s">
        <v>198</v>
      </c>
      <c r="E38" s="3" t="s">
        <v>66</v>
      </c>
      <c r="F38" s="3" t="s">
        <v>79</v>
      </c>
      <c r="G38" s="3" t="s">
        <v>199</v>
      </c>
      <c r="H38" s="3" t="s">
        <v>200</v>
      </c>
      <c r="I38" s="3" t="s">
        <v>105</v>
      </c>
      <c r="K38" s="3">
        <f ref="K38" t="array">AVERAGE(IF(ISBLANK(N38:AL38),0,N38:AL38))</f>
        <v/>
      </c>
      <c r="L38" s="3">
        <f ref="L38" t="array">STDEV(IF(ISBLANK(N38:AL38),0,N38:AL38))</f>
        <v/>
      </c>
      <c r="M38" s="4">
        <f>COUNT(N38:AL38)/25</f>
        <v/>
      </c>
      <c r="N38" s="3" t="n">
        <v>3.59</v>
      </c>
      <c r="O38" s="3" t="n">
        <v>3.51</v>
      </c>
      <c r="P38" s="3" t="n">
        <v>3.43</v>
      </c>
      <c r="Q38" s="3" t="n">
        <v>3.95</v>
      </c>
      <c r="R38" s="3" t="n">
        <v>3.89</v>
      </c>
      <c r="S38" s="3" t="n">
        <v>3.26</v>
      </c>
      <c r="T38" s="3" t="n">
        <v>3.16</v>
      </c>
      <c r="U38" s="3" t="n">
        <v>2.48</v>
      </c>
      <c r="V38" s="3" t="n">
        <v>4.77</v>
      </c>
      <c r="W38" s="3" t="n">
        <v>4</v>
      </c>
      <c r="X38" s="3" t="n">
        <v>3.32</v>
      </c>
      <c r="Y38" s="3" t="n">
        <v>2.9</v>
      </c>
      <c r="Z38" s="3" t="n">
        <v>3.37</v>
      </c>
      <c r="AA38" s="3" t="n">
        <v>3.89</v>
      </c>
      <c r="AB38" s="3" t="n">
        <v>3.38</v>
      </c>
      <c r="AC38" s="3" t="n">
        <v>3.15</v>
      </c>
      <c r="AD38" s="3" t="n">
        <v>3.99</v>
      </c>
      <c r="AE38" s="3" t="n">
        <v>3.14</v>
      </c>
      <c r="AF38" s="3" t="n">
        <v>2.65</v>
      </c>
      <c r="AG38" s="3" t="n">
        <v>3.9</v>
      </c>
      <c r="AH38" s="3" t="n">
        <v>4.03</v>
      </c>
      <c r="AI38" s="3" t="n">
        <v>2.68</v>
      </c>
      <c r="AJ38" s="3" t="n">
        <v>2.88</v>
      </c>
      <c r="AK38" s="3" t="n">
        <v>2.91</v>
      </c>
      <c r="AL38" s="3" t="n">
        <v>4.6</v>
      </c>
    </row>
    <row customFormat="1" r="39" s="3" spans="1:38">
      <c r="A39" s="3" t="s">
        <v>201</v>
      </c>
      <c r="B39" s="3" t="s">
        <v>116</v>
      </c>
      <c r="C39" s="3" t="n">
        <v>74575212</v>
      </c>
      <c r="D39" s="3" t="s">
        <v>202</v>
      </c>
      <c r="E39" s="3" t="s">
        <v>203</v>
      </c>
      <c r="F39" s="3" t="s">
        <v>79</v>
      </c>
      <c r="G39" s="3" t="s">
        <v>204</v>
      </c>
      <c r="H39" s="3" t="s">
        <v>205</v>
      </c>
      <c r="I39" s="3" t="s">
        <v>105</v>
      </c>
      <c r="K39" s="3">
        <f ref="K39" t="array">AVERAGE(IF(ISBLANK(N39:AL39),0,N39:AL39))</f>
        <v/>
      </c>
      <c r="L39" s="3">
        <f ref="L39" t="array">STDEV(IF(ISBLANK(N39:AL39),0,N39:AL39))</f>
        <v/>
      </c>
      <c r="M39" s="4">
        <f>COUNT(N39:AL39)/25</f>
        <v/>
      </c>
      <c r="N39" s="3" t="n">
        <v>18.78</v>
      </c>
      <c r="O39" s="3" t="n">
        <v>19.98</v>
      </c>
      <c r="P39" s="3" t="n">
        <v>18.28</v>
      </c>
      <c r="Q39" s="3" t="n">
        <v>19.61</v>
      </c>
      <c r="R39" s="3" t="n">
        <v>17.19</v>
      </c>
      <c r="S39" s="3" t="n">
        <v>20.45</v>
      </c>
      <c r="T39" s="3" t="n">
        <v>19.24</v>
      </c>
      <c r="U39" s="3" t="n">
        <v>19.11</v>
      </c>
      <c r="V39" s="3" t="n">
        <v>17.17</v>
      </c>
      <c r="W39" s="3" t="n">
        <v>20.44</v>
      </c>
      <c r="X39" s="3" t="n">
        <v>19.27</v>
      </c>
      <c r="Y39" s="3" t="n">
        <v>18.91</v>
      </c>
      <c r="Z39" s="3" t="n">
        <v>23.37</v>
      </c>
      <c r="AA39" s="3" t="n">
        <v>19.42</v>
      </c>
      <c r="AB39" s="3" t="n">
        <v>18.62</v>
      </c>
      <c r="AC39" s="3" t="n">
        <v>15.76</v>
      </c>
      <c r="AD39" s="3" t="n">
        <v>18.45</v>
      </c>
      <c r="AE39" s="3" t="n">
        <v>19.37</v>
      </c>
      <c r="AF39" s="3" t="n">
        <v>19.24</v>
      </c>
      <c r="AG39" s="3" t="n">
        <v>19.55</v>
      </c>
      <c r="AH39" s="3" t="n">
        <v>19.4</v>
      </c>
      <c r="AI39" s="3" t="n">
        <v>22.21</v>
      </c>
      <c r="AJ39" s="3" t="n">
        <v>20.44</v>
      </c>
      <c r="AK39" s="3" t="n">
        <v>22.86</v>
      </c>
      <c r="AL39" s="3" t="n">
        <v>19.87</v>
      </c>
    </row>
    <row customFormat="1" r="40" s="3" spans="1:38">
      <c r="A40" s="3" t="s">
        <v>206</v>
      </c>
      <c r="B40" s="3" t="s">
        <v>207</v>
      </c>
      <c r="C40" s="3" t="n">
        <v>66727451</v>
      </c>
      <c r="D40" s="3" t="s">
        <v>208</v>
      </c>
      <c r="E40" s="3" t="s">
        <v>74</v>
      </c>
      <c r="F40" s="3" t="s">
        <v>66</v>
      </c>
      <c r="G40" s="3" t="s">
        <v>209</v>
      </c>
      <c r="H40" s="3" t="s">
        <v>210</v>
      </c>
      <c r="I40" s="3" t="s">
        <v>70</v>
      </c>
      <c r="K40" s="3">
        <f ref="K40" t="array">AVERAGE(IF(ISBLANK(N40:AL40),0,N40:AL40))</f>
        <v/>
      </c>
      <c r="L40" s="3">
        <f ref="L40" t="array">STDEV(IF(ISBLANK(N40:AL40),0,N40:AL40))</f>
        <v/>
      </c>
      <c r="M40" s="4">
        <f>COUNT(N40:AL40)/25</f>
        <v/>
      </c>
      <c r="N40" s="3" t="n">
        <v>5.01</v>
      </c>
      <c r="O40" s="3" t="n">
        <v>4.21</v>
      </c>
      <c r="P40" s="3" t="n">
        <v>4.49</v>
      </c>
      <c r="Q40" s="3" t="n">
        <v>4.42</v>
      </c>
      <c r="R40" s="3" t="n">
        <v>3.65</v>
      </c>
      <c r="S40" s="3" t="n">
        <v>4.16</v>
      </c>
      <c r="T40" s="3" t="n">
        <v>4.96</v>
      </c>
      <c r="U40" s="3" t="n">
        <v>3.61</v>
      </c>
      <c r="V40" s="3" t="n">
        <v>5.57</v>
      </c>
      <c r="W40" s="3" t="n">
        <v>4.44</v>
      </c>
      <c r="X40" s="3" t="n">
        <v>3.97</v>
      </c>
      <c r="Y40" s="3" t="n">
        <v>5.17</v>
      </c>
      <c r="Z40" s="3" t="n">
        <v>3.84</v>
      </c>
      <c r="AA40" s="3" t="n">
        <v>5.11</v>
      </c>
      <c r="AB40" s="3" t="n">
        <v>5.86</v>
      </c>
      <c r="AC40" s="3" t="n">
        <v>4.75</v>
      </c>
      <c r="AD40" s="3" t="n">
        <v>5.94</v>
      </c>
      <c r="AE40" s="3" t="n">
        <v>4.56</v>
      </c>
      <c r="AF40" s="3" t="n">
        <v>4.42</v>
      </c>
      <c r="AG40" s="3" t="n">
        <v>3.89</v>
      </c>
      <c r="AH40" s="3" t="n">
        <v>4.27</v>
      </c>
      <c r="AI40" s="3" t="n">
        <v>3.04</v>
      </c>
      <c r="AJ40" s="3" t="n">
        <v>6.41</v>
      </c>
      <c r="AK40" s="3" t="n">
        <v>5.07</v>
      </c>
      <c r="AL40" s="3" t="n">
        <v>4.37</v>
      </c>
    </row>
    <row customFormat="1" r="41" s="3" spans="1:38">
      <c r="A41" s="3" t="s">
        <v>206</v>
      </c>
      <c r="B41" s="3" t="s">
        <v>207</v>
      </c>
      <c r="C41" s="3" t="n">
        <v>66729147</v>
      </c>
      <c r="D41" s="3" t="s">
        <v>208</v>
      </c>
      <c r="E41" s="3" t="s">
        <v>66</v>
      </c>
      <c r="F41" s="3" t="s">
        <v>67</v>
      </c>
      <c r="G41" s="3" t="s">
        <v>211</v>
      </c>
      <c r="H41" s="3" t="s">
        <v>212</v>
      </c>
      <c r="I41" s="3" t="s">
        <v>105</v>
      </c>
      <c r="K41" s="3">
        <f ref="K41" t="array">AVERAGE(IF(ISBLANK(N41:AL41),0,N41:AL41))</f>
        <v/>
      </c>
      <c r="L41" s="3">
        <f ref="L41" t="array">STDEV(IF(ISBLANK(N41:AL41),0,N41:AL41))</f>
        <v/>
      </c>
      <c r="M41" s="4">
        <f>COUNT(N41:AL41)/25</f>
        <v/>
      </c>
      <c r="N41" s="3" t="n">
        <v>5.17</v>
      </c>
      <c r="O41" s="3" t="n">
        <v>4.89</v>
      </c>
      <c r="P41" s="3" t="n">
        <v>4.36</v>
      </c>
      <c r="Q41" s="3" t="n">
        <v>5.52</v>
      </c>
      <c r="R41" s="3" t="n">
        <v>5.43</v>
      </c>
      <c r="S41" s="3" t="n">
        <v>3.4</v>
      </c>
      <c r="T41" s="3" t="n">
        <v>5.57</v>
      </c>
      <c r="U41" s="3" t="n">
        <v>3.82</v>
      </c>
      <c r="V41" s="3" t="n">
        <v>4.31</v>
      </c>
      <c r="W41" s="3" t="n">
        <v>3.91</v>
      </c>
      <c r="X41" s="3" t="n">
        <v>4.95</v>
      </c>
      <c r="Y41" s="3" t="n">
        <v>4.9</v>
      </c>
      <c r="Z41" s="3" t="n">
        <v>3.83</v>
      </c>
      <c r="AA41" s="3" t="n">
        <v>3.73</v>
      </c>
      <c r="AB41" s="3" t="n">
        <v>5.8</v>
      </c>
      <c r="AC41" s="3" t="n">
        <v>3.59</v>
      </c>
      <c r="AD41" s="3" t="n">
        <v>4.64</v>
      </c>
      <c r="AE41" s="3" t="n">
        <v>6.21</v>
      </c>
      <c r="AF41" s="3" t="n">
        <v>4.58</v>
      </c>
      <c r="AG41" s="3" t="n">
        <v>3.76</v>
      </c>
      <c r="AH41" s="3" t="n">
        <v>5.63</v>
      </c>
      <c r="AI41" s="3" t="n">
        <v>4.98</v>
      </c>
      <c r="AJ41" s="3" t="n">
        <v>5.62</v>
      </c>
      <c r="AK41" s="3" t="n">
        <v>4.69</v>
      </c>
      <c r="AL41" s="3" t="n">
        <v>4.38</v>
      </c>
    </row>
    <row customFormat="1" r="42" s="3" spans="1:38">
      <c r="A42" s="3" t="s">
        <v>206</v>
      </c>
      <c r="B42" s="3" t="s">
        <v>207</v>
      </c>
      <c r="C42" s="3" t="n">
        <v>66782085</v>
      </c>
      <c r="D42" s="3" t="s">
        <v>208</v>
      </c>
      <c r="E42" s="3" t="s">
        <v>74</v>
      </c>
      <c r="F42" s="3" t="s">
        <v>79</v>
      </c>
      <c r="G42" s="3" t="s">
        <v>213</v>
      </c>
      <c r="H42" s="3" t="s">
        <v>214</v>
      </c>
      <c r="I42" s="3" t="s">
        <v>105</v>
      </c>
      <c r="K42" s="3">
        <f ref="K42" t="array">AVERAGE(IF(ISBLANK(N42:AL42),0,N42:AL42))</f>
        <v/>
      </c>
      <c r="L42" s="3">
        <f ref="L42" t="array">STDEV(IF(ISBLANK(N42:AL42),0,N42:AL42))</f>
        <v/>
      </c>
      <c r="M42" s="4">
        <f>COUNT(N42:AL42)/25</f>
        <v/>
      </c>
      <c r="N42" s="3" t="n">
        <v>4.44</v>
      </c>
      <c r="O42" s="3" t="n">
        <v>4.36</v>
      </c>
      <c r="P42" s="3" t="n">
        <v>4.64</v>
      </c>
      <c r="Q42" s="3" t="n">
        <v>3.58</v>
      </c>
      <c r="R42" s="3" t="n">
        <v>4.34</v>
      </c>
      <c r="S42" s="3" t="n">
        <v>2.93</v>
      </c>
      <c r="T42" s="3" t="n">
        <v>5.22</v>
      </c>
      <c r="U42" s="3" t="n">
        <v>3.25</v>
      </c>
      <c r="V42" s="3" t="n">
        <v>5.9</v>
      </c>
      <c r="W42" s="3" t="n">
        <v>5.72</v>
      </c>
      <c r="X42" s="3" t="n">
        <v>4.46</v>
      </c>
      <c r="Y42" s="3" t="n">
        <v>5.54</v>
      </c>
      <c r="Z42" s="3" t="n">
        <v>5.93</v>
      </c>
      <c r="AA42" s="3" t="n">
        <v>6.24</v>
      </c>
      <c r="AB42" s="3" t="n">
        <v>5.24</v>
      </c>
      <c r="AC42" s="3" t="n">
        <v>6.1</v>
      </c>
      <c r="AD42" s="3" t="n">
        <v>6.66</v>
      </c>
      <c r="AE42" s="3" t="n">
        <v>5.27</v>
      </c>
      <c r="AF42" s="3" t="n">
        <v>5.32</v>
      </c>
      <c r="AG42" s="3" t="n">
        <v>5.39</v>
      </c>
      <c r="AH42" s="3" t="n">
        <v>5.08</v>
      </c>
      <c r="AI42" s="3" t="n">
        <v>4.29</v>
      </c>
      <c r="AJ42" s="3" t="n">
        <v>3.89</v>
      </c>
      <c r="AK42" s="3" t="n">
        <v>6.75</v>
      </c>
      <c r="AL42" s="3" t="n">
        <v>4.46</v>
      </c>
    </row>
    <row customFormat="1" r="43" s="3" spans="1:38">
      <c r="A43" s="3" t="s">
        <v>215</v>
      </c>
      <c r="B43" s="3" t="s">
        <v>207</v>
      </c>
      <c r="C43" s="3" t="n">
        <v>23811404</v>
      </c>
      <c r="D43" s="3" t="s">
        <v>216</v>
      </c>
      <c r="E43" s="3" t="s">
        <v>217</v>
      </c>
      <c r="F43" s="3" t="s">
        <v>79</v>
      </c>
      <c r="G43" s="3" t="s">
        <v>218</v>
      </c>
      <c r="H43" s="3" t="s">
        <v>219</v>
      </c>
      <c r="I43" s="3" t="s">
        <v>105</v>
      </c>
      <c r="K43" s="3">
        <f ref="K43" t="array">AVERAGE(IF(ISBLANK(N43:AL43),0,N43:AL43))</f>
        <v/>
      </c>
      <c r="L43" s="3">
        <f ref="L43" t="array">STDEV(IF(ISBLANK(N43:AL43),0,N43:AL43))</f>
        <v/>
      </c>
      <c r="M43" s="4">
        <f>COUNT(N43:AL43)/25</f>
        <v/>
      </c>
      <c r="N43" s="3" t="n">
        <v>5.04</v>
      </c>
      <c r="O43" s="3" t="n">
        <v>5.29</v>
      </c>
      <c r="P43" s="3" t="n">
        <v>4.59</v>
      </c>
      <c r="Q43" s="3" t="n">
        <v>5.58</v>
      </c>
      <c r="R43" s="3" t="n">
        <v>5.58</v>
      </c>
      <c r="S43" s="3" t="n">
        <v>4.08</v>
      </c>
      <c r="T43" s="3" t="n">
        <v>5.51</v>
      </c>
      <c r="U43" s="3" t="n">
        <v>5.22</v>
      </c>
      <c r="V43" s="3" t="n">
        <v>6.8</v>
      </c>
      <c r="W43" s="3" t="n">
        <v>5.97</v>
      </c>
      <c r="X43" s="3" t="n">
        <v>6.23</v>
      </c>
      <c r="Y43" s="3" t="n">
        <v>5.95</v>
      </c>
      <c r="Z43" s="3" t="n">
        <v>5.36</v>
      </c>
      <c r="AA43" s="3" t="n">
        <v>5.83</v>
      </c>
      <c r="AB43" s="3" t="n">
        <v>4.32</v>
      </c>
      <c r="AC43" s="3" t="n">
        <v>5.52</v>
      </c>
      <c r="AD43" s="3" t="n">
        <v>6.54</v>
      </c>
      <c r="AE43" s="3" t="n">
        <v>5.62</v>
      </c>
      <c r="AF43" s="3" t="n">
        <v>5.57</v>
      </c>
      <c r="AG43" s="3" t="n">
        <v>5.72</v>
      </c>
      <c r="AH43" s="3" t="n">
        <v>5.63</v>
      </c>
      <c r="AI43" s="3" t="n">
        <v>5.47</v>
      </c>
      <c r="AJ43" s="3" t="n">
        <v>6.45</v>
      </c>
      <c r="AK43" s="3" t="n">
        <v>4.81</v>
      </c>
      <c r="AL43" s="3" t="n">
        <v>5.89</v>
      </c>
    </row>
    <row customFormat="1" r="44" s="3" spans="1:38">
      <c r="A44" s="3" t="s">
        <v>220</v>
      </c>
      <c r="B44" s="3" t="s">
        <v>221</v>
      </c>
      <c r="C44" s="3" t="n">
        <v>59828694</v>
      </c>
      <c r="D44" s="3" t="s">
        <v>222</v>
      </c>
      <c r="E44" s="3" t="s">
        <v>79</v>
      </c>
      <c r="F44" s="3" t="s">
        <v>66</v>
      </c>
      <c r="G44" s="3" t="s">
        <v>223</v>
      </c>
      <c r="H44" s="3" t="s">
        <v>224</v>
      </c>
      <c r="I44" s="3" t="s">
        <v>105</v>
      </c>
      <c r="K44" s="3">
        <f ref="K44" t="array">AVERAGE(IF(ISBLANK(N44:AL44),0,N44:AL44))</f>
        <v/>
      </c>
      <c r="L44" s="3">
        <f ref="L44" t="array">STDEV(IF(ISBLANK(N44:AL44),0,N44:AL44))</f>
        <v/>
      </c>
      <c r="M44" s="4">
        <f>COUNT(N44:AL44)/25</f>
        <v/>
      </c>
      <c r="N44" s="3" t="n">
        <v>4.93</v>
      </c>
      <c r="O44" s="3" t="n">
        <v>3.54</v>
      </c>
      <c r="P44" s="3" t="n">
        <v>4.4</v>
      </c>
      <c r="Q44" s="3" t="n">
        <v>3.43</v>
      </c>
      <c r="R44" s="3" t="n">
        <v>4.57</v>
      </c>
      <c r="S44" s="3" t="n">
        <v>4.31</v>
      </c>
      <c r="T44" s="3" t="n">
        <v>5.31</v>
      </c>
      <c r="U44" s="3" t="n">
        <v>4.21</v>
      </c>
      <c r="V44" s="3" t="n">
        <v>4.96</v>
      </c>
      <c r="W44" s="3" t="n">
        <v>4.44</v>
      </c>
      <c r="X44" s="3" t="n">
        <v>3.47</v>
      </c>
      <c r="Y44" s="3" t="n">
        <v>4.66</v>
      </c>
      <c r="Z44" s="3" t="n">
        <v>4.29</v>
      </c>
      <c r="AA44" s="3" t="n">
        <v>5.12</v>
      </c>
      <c r="AB44" s="3" t="n">
        <v>4.76</v>
      </c>
      <c r="AC44" s="3" t="n">
        <v>4.76</v>
      </c>
      <c r="AD44" s="3" t="n">
        <v>3.88</v>
      </c>
      <c r="AE44" s="3" t="n">
        <v>3.97</v>
      </c>
      <c r="AF44" s="3" t="n">
        <v>4.41</v>
      </c>
      <c r="AG44" s="3" t="n">
        <v>5.18</v>
      </c>
      <c r="AH44" s="3" t="n">
        <v>3.16</v>
      </c>
      <c r="AI44" s="3" t="n">
        <v>4.75</v>
      </c>
      <c r="AJ44" s="3" t="n">
        <v>5.04</v>
      </c>
      <c r="AK44" s="3" t="n">
        <v>3.8</v>
      </c>
      <c r="AL44" s="3" t="n">
        <v>4.53</v>
      </c>
    </row>
    <row customFormat="1" r="45" s="3" spans="1:38">
      <c r="A45" s="3" t="s">
        <v>225</v>
      </c>
      <c r="B45" s="3" t="s">
        <v>107</v>
      </c>
      <c r="C45" s="3" t="n">
        <v>178098815</v>
      </c>
      <c r="D45" s="3" t="s">
        <v>226</v>
      </c>
      <c r="E45" s="3" t="s">
        <v>67</v>
      </c>
      <c r="F45" s="3" t="s">
        <v>74</v>
      </c>
      <c r="G45" s="3" t="s">
        <v>227</v>
      </c>
      <c r="H45" s="3" t="s">
        <v>228</v>
      </c>
      <c r="I45" s="3" t="s">
        <v>105</v>
      </c>
      <c r="K45" s="3">
        <f ref="K45" t="array">AVERAGE(IF(ISBLANK(N45:AL45),0,N45:AL45))</f>
        <v/>
      </c>
      <c r="L45" s="3">
        <f ref="L45" t="array">STDEV(IF(ISBLANK(N45:AL45),0,N45:AL45))</f>
        <v/>
      </c>
      <c r="M45" s="4">
        <f>COUNT(N45:AL45)/25</f>
        <v/>
      </c>
      <c r="N45" s="3" t="n">
        <v>3.51</v>
      </c>
      <c r="O45" s="3" t="n">
        <v>4.16</v>
      </c>
      <c r="P45" s="3" t="n">
        <v>2.58</v>
      </c>
      <c r="Q45" s="3" t="n">
        <v>4.3</v>
      </c>
      <c r="R45" s="3" t="n">
        <v>3.04</v>
      </c>
      <c r="S45" s="3" t="n">
        <v>3.39</v>
      </c>
      <c r="T45" s="3" t="n">
        <v>4.02</v>
      </c>
      <c r="U45" s="3" t="n">
        <v>2.89</v>
      </c>
      <c r="V45" s="3" t="n">
        <v>3.68</v>
      </c>
      <c r="W45" s="3" t="n">
        <v>4.49</v>
      </c>
      <c r="X45" s="3" t="n">
        <v>4.41</v>
      </c>
      <c r="Y45" s="3" t="n">
        <v>5.04</v>
      </c>
      <c r="Z45" s="3" t="n">
        <v>3.12</v>
      </c>
      <c r="AA45" s="3" t="n">
        <v>3.88</v>
      </c>
      <c r="AB45" s="3" t="n">
        <v>3.33</v>
      </c>
      <c r="AC45" s="3" t="n">
        <v>3.91</v>
      </c>
      <c r="AD45" s="3" t="n">
        <v>4.7</v>
      </c>
      <c r="AE45" s="3" t="n">
        <v>4.11</v>
      </c>
      <c r="AF45" s="3" t="n">
        <v>3.14</v>
      </c>
      <c r="AG45" s="3" t="n">
        <v>2.85</v>
      </c>
      <c r="AH45" s="3" t="n">
        <v>3.52</v>
      </c>
      <c r="AI45" s="3" t="n">
        <v>3.37</v>
      </c>
      <c r="AJ45" s="3" t="n">
        <v>2.93</v>
      </c>
      <c r="AK45" s="3" t="n">
        <v>3.95</v>
      </c>
      <c r="AL45" s="3" t="n">
        <v>4.04</v>
      </c>
    </row>
    <row customFormat="1" r="46" s="3" spans="1:38">
      <c r="A46" s="3" t="s">
        <v>225</v>
      </c>
      <c r="B46" s="3" t="s">
        <v>107</v>
      </c>
      <c r="C46" s="3" t="n">
        <v>178098917</v>
      </c>
      <c r="D46" s="3" t="s">
        <v>226</v>
      </c>
      <c r="E46" s="3" t="s">
        <v>66</v>
      </c>
      <c r="F46" s="3" t="s">
        <v>67</v>
      </c>
      <c r="G46" s="3" t="s">
        <v>229</v>
      </c>
      <c r="H46" s="3" t="s">
        <v>230</v>
      </c>
      <c r="I46" s="3" t="s">
        <v>105</v>
      </c>
      <c r="K46" s="3">
        <f ref="K46" t="array">AVERAGE(IF(ISBLANK(N46:AL46),0,N46:AL46))</f>
        <v/>
      </c>
      <c r="L46" s="3">
        <f ref="L46" t="array">STDEV(IF(ISBLANK(N46:AL46),0,N46:AL46))</f>
        <v/>
      </c>
      <c r="M46" s="4">
        <f>COUNT(N46:AL46)/25</f>
        <v/>
      </c>
      <c r="N46" s="3" t="n">
        <v>13.29</v>
      </c>
      <c r="O46" s="3" t="n">
        <v>13.61</v>
      </c>
      <c r="P46" s="3" t="n">
        <v>12.13</v>
      </c>
      <c r="Q46" s="3" t="n">
        <v>11.36</v>
      </c>
      <c r="R46" s="3" t="n">
        <v>12.26</v>
      </c>
      <c r="S46" s="3" t="n">
        <v>11.45</v>
      </c>
      <c r="T46" s="3" t="n">
        <v>11.07</v>
      </c>
      <c r="U46" s="3" t="n">
        <v>10.62</v>
      </c>
      <c r="V46" s="3" t="n">
        <v>11.01</v>
      </c>
      <c r="W46" s="3" t="n">
        <v>12.72</v>
      </c>
      <c r="X46" s="3" t="n">
        <v>12.18</v>
      </c>
      <c r="Y46" s="3" t="n">
        <v>13.63</v>
      </c>
      <c r="Z46" s="3" t="n">
        <v>11.8</v>
      </c>
      <c r="AA46" s="3" t="n">
        <v>11.53</v>
      </c>
      <c r="AB46" s="3" t="n">
        <v>12.68</v>
      </c>
      <c r="AC46" s="3" t="n">
        <v>12.01</v>
      </c>
      <c r="AD46" s="3" t="n">
        <v>12.77</v>
      </c>
      <c r="AE46" s="3" t="n">
        <v>12.11</v>
      </c>
      <c r="AF46" s="3" t="n">
        <v>11.24</v>
      </c>
      <c r="AG46" s="3" t="n">
        <v>10.66</v>
      </c>
      <c r="AH46" s="3" t="n">
        <v>9.31</v>
      </c>
      <c r="AI46" s="3" t="n">
        <v>10.52</v>
      </c>
      <c r="AJ46" s="3" t="n">
        <v>9.34</v>
      </c>
      <c r="AK46" s="3" t="n">
        <v>9.67</v>
      </c>
      <c r="AL46" s="3" t="n">
        <v>9.369999999999999</v>
      </c>
    </row>
    <row customFormat="1" r="47" s="3" spans="1:38">
      <c r="A47" s="3" t="s">
        <v>231</v>
      </c>
      <c r="B47" s="3" t="s">
        <v>101</v>
      </c>
      <c r="C47" s="3" t="n">
        <v>139396746</v>
      </c>
      <c r="D47" s="3" t="s">
        <v>232</v>
      </c>
      <c r="E47" s="3" t="s">
        <v>66</v>
      </c>
      <c r="F47" s="3" t="s">
        <v>67</v>
      </c>
      <c r="G47" s="3" t="s">
        <v>233</v>
      </c>
      <c r="H47" s="3" t="s">
        <v>234</v>
      </c>
      <c r="I47" s="3" t="s">
        <v>105</v>
      </c>
      <c r="K47" s="3">
        <f ref="K47" t="array">AVERAGE(IF(ISBLANK(N47:AL47),0,N47:AL47))</f>
        <v/>
      </c>
      <c r="L47" s="3">
        <f ref="L47" t="array">STDEV(IF(ISBLANK(N47:AL47),0,N47:AL47))</f>
        <v/>
      </c>
      <c r="M47" s="4">
        <f>COUNT(N47:AL47)/25</f>
        <v/>
      </c>
      <c r="N47" s="3" t="n">
        <v>4.89</v>
      </c>
      <c r="O47" s="3" t="n">
        <v>5.01</v>
      </c>
      <c r="P47" s="3" t="n">
        <v>5.54</v>
      </c>
      <c r="Q47" s="3" t="n">
        <v>5.81</v>
      </c>
      <c r="R47" s="3" t="n">
        <v>4.27</v>
      </c>
      <c r="S47" s="3" t="n">
        <v>4.95</v>
      </c>
      <c r="T47" s="3" t="n">
        <v>7.14</v>
      </c>
      <c r="U47" s="3" t="n">
        <v>6.5</v>
      </c>
      <c r="V47" s="3" t="n">
        <v>5.45</v>
      </c>
      <c r="W47" s="3" t="n">
        <v>4.73</v>
      </c>
      <c r="X47" s="3" t="n">
        <v>5.35</v>
      </c>
      <c r="Y47" s="3" t="n">
        <v>5.35</v>
      </c>
      <c r="Z47" s="3" t="n">
        <v>5.1</v>
      </c>
      <c r="AA47" s="3" t="n">
        <v>5.32</v>
      </c>
      <c r="AB47" s="3" t="n">
        <v>3.73</v>
      </c>
      <c r="AC47" s="3" t="n">
        <v>4.59</v>
      </c>
      <c r="AD47" s="3" t="n">
        <v>4.85</v>
      </c>
      <c r="AE47" s="3" t="n">
        <v>5.12</v>
      </c>
      <c r="AF47" s="3" t="n">
        <v>4.38</v>
      </c>
      <c r="AG47" s="3" t="n">
        <v>4.91</v>
      </c>
      <c r="AH47" s="3" t="n">
        <v>4.76</v>
      </c>
      <c r="AI47" s="3" t="n">
        <v>4.25</v>
      </c>
      <c r="AJ47" s="3" t="n">
        <v>5.64</v>
      </c>
      <c r="AK47" s="3" t="n">
        <v>5.16</v>
      </c>
      <c r="AL47" s="3" t="n">
        <v>4.24</v>
      </c>
    </row>
    <row customFormat="1" r="48" s="3" spans="1:38">
      <c r="A48" s="3" t="s">
        <v>235</v>
      </c>
      <c r="B48" s="3" t="s">
        <v>236</v>
      </c>
      <c r="C48" s="3" t="n">
        <v>9546626</v>
      </c>
      <c r="D48" s="3" t="s">
        <v>237</v>
      </c>
      <c r="E48" s="3" t="s">
        <v>66</v>
      </c>
      <c r="F48" s="3" t="s">
        <v>67</v>
      </c>
      <c r="G48" s="3" t="s">
        <v>238</v>
      </c>
      <c r="H48" s="3" t="s">
        <v>239</v>
      </c>
      <c r="I48" s="3" t="s">
        <v>105</v>
      </c>
      <c r="K48" s="3">
        <f ref="K48" t="array">AVERAGE(IF(ISBLANK(N48:AL48),0,N48:AL48))</f>
        <v/>
      </c>
      <c r="L48" s="3">
        <f ref="L48" t="array">STDEV(IF(ISBLANK(N48:AL48),0,N48:AL48))</f>
        <v/>
      </c>
      <c r="M48" s="4">
        <f>COUNT(N48:AL48)/25</f>
        <v/>
      </c>
      <c r="N48" s="3" t="n">
        <v>9.91</v>
      </c>
      <c r="O48" s="3" t="n">
        <v>10.56</v>
      </c>
      <c r="P48" s="3" t="n">
        <v>9.84</v>
      </c>
      <c r="Q48" s="3" t="n">
        <v>8.93</v>
      </c>
      <c r="R48" s="3" t="n">
        <v>10.32</v>
      </c>
      <c r="S48" s="3" t="n">
        <v>8.74</v>
      </c>
      <c r="T48" s="3" t="n">
        <v>8.51</v>
      </c>
      <c r="U48" s="3" t="n">
        <v>8.779999999999999</v>
      </c>
      <c r="V48" s="3" t="n">
        <v>8.970000000000001</v>
      </c>
      <c r="W48" s="3" t="n">
        <v>10.87</v>
      </c>
      <c r="X48" s="3" t="n">
        <v>10.4</v>
      </c>
      <c r="Y48" s="3" t="n">
        <v>9.890000000000001</v>
      </c>
      <c r="Z48" s="3" t="n">
        <v>8.18</v>
      </c>
      <c r="AA48" s="3" t="n">
        <v>11.12</v>
      </c>
      <c r="AB48" s="3" t="n">
        <v>10.38</v>
      </c>
      <c r="AC48" s="3" t="n">
        <v>9.109999999999999</v>
      </c>
      <c r="AD48" s="3" t="n">
        <v>9.34</v>
      </c>
      <c r="AE48" s="3" t="n">
        <v>10.91</v>
      </c>
      <c r="AF48" s="3" t="n">
        <v>9.449999999999999</v>
      </c>
      <c r="AG48" s="3" t="n">
        <v>10.62</v>
      </c>
      <c r="AH48" s="3" t="n">
        <v>11.38</v>
      </c>
      <c r="AI48" s="3" t="n">
        <v>11.58</v>
      </c>
      <c r="AJ48" s="3" t="n">
        <v>10.84</v>
      </c>
      <c r="AK48" s="3" t="n">
        <v>8.24</v>
      </c>
      <c r="AL48" s="3" t="n">
        <v>10.11</v>
      </c>
    </row>
    <row customFormat="1" r="49" s="3" spans="1:38">
      <c r="A49" s="3" t="s">
        <v>240</v>
      </c>
      <c r="B49" s="3" t="s">
        <v>165</v>
      </c>
      <c r="C49" s="3" t="n">
        <v>149500865</v>
      </c>
      <c r="D49" s="3" t="s">
        <v>241</v>
      </c>
      <c r="E49" s="3" t="s">
        <v>66</v>
      </c>
      <c r="F49" s="3" t="s">
        <v>74</v>
      </c>
      <c r="G49" s="3" t="s">
        <v>242</v>
      </c>
      <c r="H49" s="3" t="s">
        <v>243</v>
      </c>
      <c r="I49" s="3" t="s">
        <v>105</v>
      </c>
      <c r="K49" s="3">
        <f ref="K49" t="array">AVERAGE(IF(ISBLANK(N49:AL49),0,N49:AL49))</f>
        <v/>
      </c>
      <c r="L49" s="3">
        <f ref="L49" t="array">STDEV(IF(ISBLANK(N49:AL49),0,N49:AL49))</f>
        <v/>
      </c>
      <c r="M49" s="4">
        <f>COUNT(N49:AL49)/25</f>
        <v/>
      </c>
      <c r="N49" s="3" t="n">
        <v>1.97</v>
      </c>
      <c r="O49" s="3" t="n">
        <v>2.4</v>
      </c>
      <c r="P49" s="3" t="n">
        <v>2.59</v>
      </c>
      <c r="Q49" s="3" t="n">
        <v>3.12</v>
      </c>
      <c r="R49" s="3" t="n">
        <v>2.3</v>
      </c>
      <c r="S49" s="3" t="n">
        <v>2.07</v>
      </c>
      <c r="T49" s="3" t="n">
        <v>2.84</v>
      </c>
      <c r="U49" s="3" t="n">
        <v>2.17</v>
      </c>
      <c r="V49" s="3" t="n">
        <v>3.06</v>
      </c>
      <c r="W49" s="3" t="n">
        <v>2.67</v>
      </c>
      <c r="X49" s="3" t="n">
        <v>3.27</v>
      </c>
      <c r="Y49" s="3" t="n">
        <v>2.49</v>
      </c>
      <c r="Z49" s="3" t="n">
        <v>2.98</v>
      </c>
      <c r="AA49" s="3" t="n">
        <v>2.3</v>
      </c>
      <c r="AB49" s="3" t="n">
        <v>2.39</v>
      </c>
      <c r="AC49" s="3" t="n">
        <v>2.28</v>
      </c>
      <c r="AD49" s="3" t="n">
        <v>2.69</v>
      </c>
      <c r="AE49" s="3" t="n">
        <v>2.9</v>
      </c>
      <c r="AF49" s="3" t="n">
        <v>4.35</v>
      </c>
      <c r="AG49" s="3" t="n">
        <v>3.73</v>
      </c>
      <c r="AH49" s="3" t="n">
        <v>3.34</v>
      </c>
      <c r="AI49" s="3" t="n">
        <v>3.63</v>
      </c>
      <c r="AJ49" s="3" t="n">
        <v>3.42</v>
      </c>
      <c r="AK49" s="3" t="n">
        <v>3.35</v>
      </c>
      <c r="AL49" s="3" t="n">
        <v>3.05</v>
      </c>
    </row>
    <row customFormat="1" r="50" s="3" spans="1:38">
      <c r="A50" s="3" t="s">
        <v>244</v>
      </c>
      <c r="B50" s="3" t="s">
        <v>236</v>
      </c>
      <c r="C50" s="3" t="n">
        <v>1961298</v>
      </c>
      <c r="D50" s="3" t="s">
        <v>245</v>
      </c>
      <c r="E50" s="3" t="s">
        <v>67</v>
      </c>
      <c r="F50" s="3" t="s">
        <v>79</v>
      </c>
      <c r="G50" s="3" t="s">
        <v>246</v>
      </c>
      <c r="H50" s="3" t="s">
        <v>247</v>
      </c>
      <c r="I50" s="3" t="s">
        <v>105</v>
      </c>
      <c r="K50" s="3">
        <f ref="K50" t="array">AVERAGE(IF(ISBLANK(N50:AL50),0,N50:AL50))</f>
        <v/>
      </c>
      <c r="L50" s="3">
        <f ref="L50" t="array">STDEV(IF(ISBLANK(N50:AL50),0,N50:AL50))</f>
        <v/>
      </c>
      <c r="M50" s="4">
        <f>COUNT(N50:AL50)/25</f>
        <v/>
      </c>
      <c r="N50" s="3" t="n">
        <v>3.87</v>
      </c>
      <c r="O50" s="3" t="n">
        <v>4.89</v>
      </c>
      <c r="P50" s="3" t="n">
        <v>3.96</v>
      </c>
      <c r="Q50" s="3" t="n">
        <v>5.29</v>
      </c>
      <c r="R50" s="3" t="n">
        <v>5.51</v>
      </c>
      <c r="S50" s="3" t="n">
        <v>4.18</v>
      </c>
      <c r="T50" s="3" t="n">
        <v>5.06</v>
      </c>
      <c r="U50" s="3" t="n">
        <v>4.65</v>
      </c>
      <c r="V50" s="3" t="n">
        <v>4.98</v>
      </c>
      <c r="W50" s="3" t="n">
        <v>4.64</v>
      </c>
      <c r="X50" s="3" t="n">
        <v>5.24</v>
      </c>
      <c r="Y50" s="3" t="n">
        <v>4.37</v>
      </c>
      <c r="Z50" s="3" t="n">
        <v>5.29</v>
      </c>
      <c r="AA50" s="3" t="n">
        <v>5.26</v>
      </c>
      <c r="AB50" s="3" t="n">
        <v>5.05</v>
      </c>
      <c r="AC50" s="3" t="n">
        <v>4.99</v>
      </c>
      <c r="AD50" s="3" t="n">
        <v>4.33</v>
      </c>
      <c r="AE50" s="3" t="n">
        <v>5.12</v>
      </c>
      <c r="AF50" s="3" t="n">
        <v>4.08</v>
      </c>
      <c r="AG50" s="3" t="n">
        <v>5.63</v>
      </c>
      <c r="AH50" s="3" t="n">
        <v>4.41</v>
      </c>
      <c r="AI50" s="3" t="n">
        <v>5.29</v>
      </c>
      <c r="AJ50" s="3" t="n">
        <v>6.28</v>
      </c>
      <c r="AK50" s="3" t="n">
        <v>5.51</v>
      </c>
      <c r="AL50" s="3" t="n">
        <v>4.31</v>
      </c>
    </row>
    <row customFormat="1" r="51" s="3" spans="1:38">
      <c r="A51" s="3" t="s">
        <v>248</v>
      </c>
      <c r="B51" s="3" t="s">
        <v>72</v>
      </c>
      <c r="C51" s="3" t="n">
        <v>53103857</v>
      </c>
      <c r="D51" s="3" t="s">
        <v>249</v>
      </c>
      <c r="E51" s="3" t="s">
        <v>79</v>
      </c>
      <c r="F51" s="3" t="s">
        <v>74</v>
      </c>
      <c r="G51" s="3" t="s">
        <v>250</v>
      </c>
      <c r="H51" s="3" t="s">
        <v>251</v>
      </c>
      <c r="I51" s="3" t="s">
        <v>105</v>
      </c>
      <c r="K51" s="3">
        <f ref="K51" t="array">AVERAGE(IF(ISBLANK(N51:AL51),0,N51:AL51))</f>
        <v/>
      </c>
      <c r="L51" s="3">
        <f ref="L51" t="array">STDEV(IF(ISBLANK(N51:AL51),0,N51:AL51))</f>
        <v/>
      </c>
      <c r="M51" s="4">
        <f>COUNT(N51:AL51)/25</f>
        <v/>
      </c>
      <c r="N51" s="3" t="n">
        <v>4.61</v>
      </c>
      <c r="O51" s="3" t="n">
        <v>5.01</v>
      </c>
      <c r="P51" s="3" t="n">
        <v>4.97</v>
      </c>
      <c r="Q51" s="3" t="n">
        <v>4.79</v>
      </c>
      <c r="R51" s="3" t="n">
        <v>5.92</v>
      </c>
      <c r="S51" s="3" t="n">
        <v>5.19</v>
      </c>
      <c r="T51" s="3" t="n">
        <v>4.18</v>
      </c>
      <c r="U51" s="3" t="n">
        <v>4.4</v>
      </c>
      <c r="V51" s="3" t="n">
        <v>5.16</v>
      </c>
      <c r="W51" s="3" t="n">
        <v>4.65</v>
      </c>
      <c r="X51" s="3" t="n">
        <v>5.15</v>
      </c>
      <c r="Y51" s="3" t="n">
        <v>5.83</v>
      </c>
      <c r="Z51" s="3" t="n">
        <v>4.4</v>
      </c>
      <c r="AA51" s="3" t="n">
        <v>3.82</v>
      </c>
      <c r="AB51" s="3" t="n">
        <v>4.11</v>
      </c>
      <c r="AC51" s="3" t="n">
        <v>5.12</v>
      </c>
      <c r="AD51" s="3" t="n">
        <v>5.11</v>
      </c>
      <c r="AE51" s="3" t="n">
        <v>4.99</v>
      </c>
      <c r="AF51" s="3" t="n">
        <v>5.23</v>
      </c>
      <c r="AG51" s="3" t="n">
        <v>4.84</v>
      </c>
      <c r="AH51" s="3" t="n">
        <v>3.81</v>
      </c>
      <c r="AI51" s="3" t="n">
        <v>4.27</v>
      </c>
      <c r="AJ51" s="3" t="n">
        <v>4.56</v>
      </c>
      <c r="AK51" s="3" t="n">
        <v>4.39</v>
      </c>
      <c r="AL51" s="3" t="n">
        <v>3.91</v>
      </c>
    </row>
    <row customFormat="1" r="52" s="3" spans="1:38">
      <c r="A52" s="3" t="s">
        <v>252</v>
      </c>
      <c r="B52" s="3" t="s">
        <v>107</v>
      </c>
      <c r="C52" s="3" t="n">
        <v>79385452</v>
      </c>
      <c r="D52" s="3" t="s">
        <v>253</v>
      </c>
      <c r="E52" s="3" t="s">
        <v>66</v>
      </c>
      <c r="F52" s="3" t="s">
        <v>74</v>
      </c>
      <c r="G52" s="3" t="s">
        <v>254</v>
      </c>
      <c r="H52" s="3" t="s">
        <v>255</v>
      </c>
      <c r="I52" s="3" t="s">
        <v>105</v>
      </c>
      <c r="K52" s="3">
        <f ref="K52" t="array">AVERAGE(IF(ISBLANK(N52:AL52),0,N52:AL52))</f>
        <v/>
      </c>
      <c r="L52" s="3">
        <f ref="L52" t="array">STDEV(IF(ISBLANK(N52:AL52),0,N52:AL52))</f>
        <v/>
      </c>
      <c r="M52" s="4">
        <f>COUNT(N52:AL52)/25</f>
        <v/>
      </c>
      <c r="N52" s="3" t="n">
        <v>9.75</v>
      </c>
      <c r="O52" s="3" t="n">
        <v>10.33</v>
      </c>
      <c r="P52" s="3" t="n">
        <v>10.36</v>
      </c>
      <c r="Q52" s="3" t="n">
        <v>8.31</v>
      </c>
      <c r="R52" s="3" t="n">
        <v>9.82</v>
      </c>
      <c r="S52" s="3" t="n">
        <v>10.64</v>
      </c>
      <c r="T52" s="3" t="n">
        <v>10.05</v>
      </c>
      <c r="U52" s="3" t="n">
        <v>8.33</v>
      </c>
      <c r="V52" s="3" t="n">
        <v>9.4</v>
      </c>
      <c r="W52" s="3" t="n">
        <v>9.31</v>
      </c>
      <c r="X52" s="3" t="n">
        <v>10.23</v>
      </c>
      <c r="Y52" s="3" t="n">
        <v>9.1</v>
      </c>
      <c r="Z52" s="3" t="n">
        <v>10.09</v>
      </c>
      <c r="AA52" s="3" t="n">
        <v>10.08</v>
      </c>
      <c r="AB52" s="3" t="n">
        <v>10.34</v>
      </c>
      <c r="AC52" s="3" t="n">
        <v>7.07</v>
      </c>
      <c r="AD52" s="3" t="n">
        <v>8.789999999999999</v>
      </c>
      <c r="AE52" s="3" t="n">
        <v>10.97</v>
      </c>
      <c r="AF52" s="3" t="n">
        <v>9.09</v>
      </c>
      <c r="AG52" s="3" t="n">
        <v>10.67</v>
      </c>
      <c r="AH52" s="3" t="n">
        <v>9.75</v>
      </c>
      <c r="AI52" s="3" t="n">
        <v>10.01</v>
      </c>
      <c r="AJ52" s="3" t="n">
        <v>8.949999999999999</v>
      </c>
      <c r="AK52" s="3" t="n">
        <v>9.98</v>
      </c>
      <c r="AL52" s="3" t="n">
        <v>12.16</v>
      </c>
    </row>
    <row customFormat="1" r="53" s="3" spans="1:38">
      <c r="A53" s="3" t="s">
        <v>256</v>
      </c>
      <c r="B53" s="3" t="s">
        <v>107</v>
      </c>
      <c r="C53" s="3" t="n">
        <v>40655718</v>
      </c>
      <c r="D53" s="3" t="s">
        <v>257</v>
      </c>
      <c r="E53" s="3" t="s">
        <v>66</v>
      </c>
      <c r="F53" s="3" t="s">
        <v>67</v>
      </c>
      <c r="G53" s="3" t="s">
        <v>258</v>
      </c>
      <c r="H53" s="3" t="s">
        <v>259</v>
      </c>
      <c r="I53" s="3" t="s">
        <v>105</v>
      </c>
      <c r="K53" s="3">
        <f ref="K53" t="array">AVERAGE(IF(ISBLANK(N53:AL53),0,N53:AL53))</f>
        <v/>
      </c>
      <c r="L53" s="3">
        <f ref="L53" t="array">STDEV(IF(ISBLANK(N53:AL53),0,N53:AL53))</f>
        <v/>
      </c>
      <c r="M53" s="4">
        <f>COUNT(N53:AL53)/25</f>
        <v/>
      </c>
      <c r="N53" s="3" t="n">
        <v>9.66</v>
      </c>
      <c r="O53" s="3" t="n">
        <v>8.94</v>
      </c>
      <c r="P53" s="3" t="n">
        <v>10.74</v>
      </c>
      <c r="Q53" s="3" t="n">
        <v>9.1</v>
      </c>
      <c r="R53" s="3" t="n">
        <v>9.1</v>
      </c>
      <c r="S53" s="3" t="n">
        <v>11.45</v>
      </c>
      <c r="T53" s="3" t="n">
        <v>9.619999999999999</v>
      </c>
      <c r="U53" s="3" t="n">
        <v>9.15</v>
      </c>
      <c r="V53" s="3" t="n">
        <v>8.99</v>
      </c>
      <c r="W53" s="3" t="n">
        <v>9.140000000000001</v>
      </c>
      <c r="X53" s="3" t="n">
        <v>8.41</v>
      </c>
      <c r="Y53" s="3" t="n">
        <v>10.05</v>
      </c>
      <c r="Z53" s="3" t="n">
        <v>8.869999999999999</v>
      </c>
      <c r="AA53" s="3" t="n">
        <v>10.68</v>
      </c>
      <c r="AB53" s="3" t="n">
        <v>9.119999999999999</v>
      </c>
      <c r="AC53" s="3" t="n">
        <v>9.09</v>
      </c>
      <c r="AD53" s="3" t="n">
        <v>10.88</v>
      </c>
      <c r="AE53" s="3" t="n">
        <v>8.68</v>
      </c>
      <c r="AF53" s="3" t="n">
        <v>8.949999999999999</v>
      </c>
      <c r="AG53" s="3" t="n">
        <v>8.51</v>
      </c>
      <c r="AH53" s="3" t="n">
        <v>11.22</v>
      </c>
      <c r="AI53" s="3" t="n">
        <v>8.130000000000001</v>
      </c>
      <c r="AJ53" s="3" t="n">
        <v>10.72</v>
      </c>
      <c r="AK53" s="3" t="n">
        <v>11.51</v>
      </c>
      <c r="AL53" s="3" t="n">
        <v>9.75</v>
      </c>
    </row>
    <row customFormat="1" r="54" s="3" spans="1:38">
      <c r="A54" s="3" t="s">
        <v>256</v>
      </c>
      <c r="B54" s="3" t="s">
        <v>107</v>
      </c>
      <c r="C54" s="3" t="n">
        <v>40656460</v>
      </c>
      <c r="D54" s="3" t="s">
        <v>257</v>
      </c>
      <c r="E54" s="3" t="s">
        <v>66</v>
      </c>
      <c r="F54" s="3" t="s">
        <v>67</v>
      </c>
      <c r="G54" s="3" t="s">
        <v>260</v>
      </c>
      <c r="H54" s="3" t="s">
        <v>261</v>
      </c>
      <c r="I54" s="3" t="s">
        <v>105</v>
      </c>
      <c r="K54" s="3">
        <f ref="K54" t="array">AVERAGE(IF(ISBLANK(N54:AL54),0,N54:AL54))</f>
        <v/>
      </c>
      <c r="L54" s="3">
        <f ref="L54" t="array">STDEV(IF(ISBLANK(N54:AL54),0,N54:AL54))</f>
        <v/>
      </c>
      <c r="M54" s="4">
        <f>COUNT(N54:AL54)/25</f>
        <v/>
      </c>
      <c r="N54" s="3" t="n">
        <v>9.039999999999999</v>
      </c>
      <c r="O54" s="3" t="n">
        <v>8.84</v>
      </c>
      <c r="P54" s="3" t="n">
        <v>9.26</v>
      </c>
      <c r="Q54" s="3" t="n">
        <v>9.81</v>
      </c>
      <c r="R54" s="3" t="n">
        <v>8.34</v>
      </c>
      <c r="S54" s="3" t="n">
        <v>10.7</v>
      </c>
      <c r="T54" s="3" t="n">
        <v>9.279999999999999</v>
      </c>
      <c r="U54" s="3" t="n">
        <v>9.58</v>
      </c>
      <c r="V54" s="3" t="n">
        <v>10.7</v>
      </c>
      <c r="W54" s="3" t="n">
        <v>10.17</v>
      </c>
      <c r="X54" s="3" t="n">
        <v>9.23</v>
      </c>
      <c r="Y54" s="3" t="n">
        <v>10.23</v>
      </c>
      <c r="Z54" s="3" t="n">
        <v>8.220000000000001</v>
      </c>
      <c r="AA54" s="3" t="n">
        <v>9.44</v>
      </c>
      <c r="AB54" s="3" t="n">
        <v>10.76</v>
      </c>
      <c r="AC54" s="3" t="n">
        <v>9.75</v>
      </c>
      <c r="AD54" s="3" t="n">
        <v>8.460000000000001</v>
      </c>
      <c r="AE54" s="3" t="n">
        <v>10.18</v>
      </c>
      <c r="AF54" s="3" t="n">
        <v>9.449999999999999</v>
      </c>
      <c r="AG54" s="3" t="n">
        <v>9.57</v>
      </c>
      <c r="AH54" s="3" t="n">
        <v>10.02</v>
      </c>
      <c r="AI54" s="3" t="n">
        <v>9.77</v>
      </c>
      <c r="AJ54" s="3" t="n">
        <v>10.36</v>
      </c>
      <c r="AK54" s="3" t="n">
        <v>9.43</v>
      </c>
      <c r="AL54" s="3" t="n">
        <v>10.35</v>
      </c>
    </row>
    <row customFormat="1" r="55" s="3" spans="1:38">
      <c r="A55" s="3" t="s">
        <v>262</v>
      </c>
      <c r="B55" s="3" t="s">
        <v>263</v>
      </c>
      <c r="C55" s="3" t="n">
        <v>84453688</v>
      </c>
      <c r="D55" s="3" t="s">
        <v>264</v>
      </c>
      <c r="E55" s="3" t="s">
        <v>66</v>
      </c>
      <c r="F55" s="3" t="s">
        <v>67</v>
      </c>
      <c r="G55" s="3" t="s">
        <v>265</v>
      </c>
      <c r="H55" s="3" t="s">
        <v>266</v>
      </c>
      <c r="I55" s="3" t="s">
        <v>105</v>
      </c>
      <c r="K55" s="3">
        <f ref="K55" t="array">AVERAGE(IF(ISBLANK(N55:AL55),0,N55:AL55))</f>
        <v/>
      </c>
      <c r="L55" s="3">
        <f ref="L55" t="array">STDEV(IF(ISBLANK(N55:AL55),0,N55:AL55))</f>
        <v/>
      </c>
      <c r="M55" s="4">
        <f>COUNT(N55:AL55)/25</f>
        <v/>
      </c>
      <c r="N55" s="3" t="n">
        <v>12.49</v>
      </c>
      <c r="O55" s="3" t="n">
        <v>10.55</v>
      </c>
      <c r="P55" s="3" t="n">
        <v>11.08</v>
      </c>
      <c r="Q55" s="3" t="n">
        <v>9.69</v>
      </c>
      <c r="R55" s="3" t="n">
        <v>11.72</v>
      </c>
      <c r="S55" s="3" t="n">
        <v>11.28</v>
      </c>
      <c r="T55" s="3" t="n">
        <v>9.640000000000001</v>
      </c>
      <c r="U55" s="3" t="n">
        <v>11.14</v>
      </c>
      <c r="V55" s="3" t="n">
        <v>10.38</v>
      </c>
      <c r="W55" s="3" t="n">
        <v>12.4</v>
      </c>
      <c r="X55" s="3" t="n">
        <v>12.28</v>
      </c>
      <c r="Y55" s="3" t="n">
        <v>11.57</v>
      </c>
      <c r="Z55" s="3" t="n">
        <v>9.41</v>
      </c>
      <c r="AA55" s="3" t="n">
        <v>11.99</v>
      </c>
      <c r="AB55" s="3" t="n">
        <v>11.15</v>
      </c>
      <c r="AC55" s="3" t="n">
        <v>11.8</v>
      </c>
      <c r="AD55" s="3" t="n">
        <v>9.859999999999999</v>
      </c>
      <c r="AE55" s="3" t="n">
        <v>12.1</v>
      </c>
      <c r="AF55" s="3" t="n">
        <v>10.16</v>
      </c>
      <c r="AG55" s="3" t="n">
        <v>10.31</v>
      </c>
      <c r="AH55" s="3" t="n">
        <v>11.5</v>
      </c>
      <c r="AI55" s="3" t="n">
        <v>11.44</v>
      </c>
      <c r="AJ55" s="3" t="n">
        <v>12.38</v>
      </c>
      <c r="AK55" s="3" t="n">
        <v>12.63</v>
      </c>
      <c r="AL55" s="3" t="n">
        <v>11.8</v>
      </c>
    </row>
    <row customFormat="1" r="56" s="3" spans="1:38">
      <c r="A56" s="3" t="s">
        <v>267</v>
      </c>
      <c r="B56" s="3" t="s">
        <v>94</v>
      </c>
      <c r="C56" s="3" t="n">
        <v>181430503</v>
      </c>
      <c r="D56" s="3" t="s">
        <v>268</v>
      </c>
      <c r="E56" s="3" t="s">
        <v>66</v>
      </c>
      <c r="F56" s="3" t="s">
        <v>79</v>
      </c>
      <c r="G56" s="3" t="s">
        <v>269</v>
      </c>
      <c r="H56" s="3" t="s">
        <v>270</v>
      </c>
      <c r="I56" s="3" t="s">
        <v>105</v>
      </c>
      <c r="K56" s="3">
        <f ref="K56" t="array">AVERAGE(IF(ISBLANK(N56:AL56),0,N56:AL56))</f>
        <v/>
      </c>
      <c r="L56" s="3">
        <f ref="L56" t="array">STDEV(IF(ISBLANK(N56:AL56),0,N56:AL56))</f>
        <v/>
      </c>
      <c r="M56" s="4">
        <f>COUNT(N56:AL56)/25</f>
        <v/>
      </c>
      <c r="N56" s="3" t="n">
        <v>4.78</v>
      </c>
      <c r="O56" s="3" t="n">
        <v>5.61</v>
      </c>
      <c r="P56" s="3" t="n">
        <v>5.16</v>
      </c>
      <c r="Q56" s="3" t="n">
        <v>5.15</v>
      </c>
      <c r="R56" s="3" t="n">
        <v>5.38</v>
      </c>
      <c r="S56" s="3" t="n">
        <v>5.52</v>
      </c>
      <c r="T56" s="3" t="n">
        <v>5.59</v>
      </c>
      <c r="U56" s="3" t="n">
        <v>5.17</v>
      </c>
      <c r="V56" s="3" t="n">
        <v>5.35</v>
      </c>
      <c r="W56" s="3" t="n">
        <v>3.37</v>
      </c>
      <c r="X56" s="3" t="n">
        <v>3.65</v>
      </c>
      <c r="Y56" s="3" t="n">
        <v>5.27</v>
      </c>
      <c r="Z56" s="3" t="n">
        <v>5.22</v>
      </c>
      <c r="AA56" s="3" t="n">
        <v>5.63</v>
      </c>
      <c r="AB56" s="3" t="n">
        <v>4.33</v>
      </c>
      <c r="AC56" s="3" t="n">
        <v>5.98</v>
      </c>
      <c r="AD56" s="3" t="n">
        <v>5.12</v>
      </c>
      <c r="AE56" s="3" t="n">
        <v>5.74</v>
      </c>
      <c r="AF56" s="3" t="n">
        <v>5.58</v>
      </c>
      <c r="AG56" s="3" t="n">
        <v>5.94</v>
      </c>
      <c r="AH56" s="3" t="n">
        <v>4.22</v>
      </c>
      <c r="AI56" s="3" t="n">
        <v>5.03</v>
      </c>
      <c r="AJ56" s="3" t="n">
        <v>5.84</v>
      </c>
      <c r="AK56" s="3" t="n">
        <v>4.73</v>
      </c>
      <c r="AL56" s="3" t="n">
        <v>4.8</v>
      </c>
    </row>
    <row customFormat="1" r="57" s="3" spans="1:38">
      <c r="A57" s="3" t="s">
        <v>271</v>
      </c>
      <c r="B57" s="3" t="s">
        <v>107</v>
      </c>
      <c r="C57" s="3" t="n">
        <v>107423193</v>
      </c>
      <c r="D57" s="3" t="s">
        <v>272</v>
      </c>
      <c r="E57" s="3" t="s">
        <v>79</v>
      </c>
      <c r="F57" s="3" t="s">
        <v>66</v>
      </c>
      <c r="G57" s="3" t="s">
        <v>273</v>
      </c>
      <c r="H57" s="3" t="s">
        <v>274</v>
      </c>
      <c r="I57" s="3" t="s">
        <v>105</v>
      </c>
      <c r="K57" s="3">
        <f ref="K57" t="array">AVERAGE(IF(ISBLANK(N57:AL57),0,N57:AL57))</f>
        <v/>
      </c>
      <c r="L57" s="3">
        <f ref="L57" t="array">STDEV(IF(ISBLANK(N57:AL57),0,N57:AL57))</f>
        <v/>
      </c>
      <c r="M57" s="4">
        <f>COUNT(N57:AL57)/25</f>
        <v/>
      </c>
      <c r="N57" s="3" t="n">
        <v>3.24</v>
      </c>
      <c r="O57" s="3" t="n">
        <v>4.12</v>
      </c>
      <c r="P57" s="3" t="n">
        <v>3.36</v>
      </c>
      <c r="Q57" s="3" t="n">
        <v>2.14</v>
      </c>
      <c r="R57" s="3" t="n">
        <v>3.78</v>
      </c>
      <c r="S57" s="3" t="n">
        <v>3.89</v>
      </c>
      <c r="T57" s="3" t="n">
        <v>3.6</v>
      </c>
      <c r="U57" s="3" t="n">
        <v>2.1</v>
      </c>
      <c r="V57" s="3" t="n">
        <v>3.76</v>
      </c>
      <c r="W57" s="3" t="n">
        <v>2.72</v>
      </c>
      <c r="X57" s="3" t="n">
        <v>5.58</v>
      </c>
      <c r="Y57" s="3" t="n">
        <v>3.96</v>
      </c>
      <c r="Z57" s="3" t="n">
        <v>3.72</v>
      </c>
      <c r="AA57" s="3" t="n">
        <v>4.22</v>
      </c>
      <c r="AB57" s="3" t="n">
        <v>4.43</v>
      </c>
      <c r="AC57" s="3" t="n">
        <v>5.98</v>
      </c>
      <c r="AD57" s="3" t="n">
        <v>5.61</v>
      </c>
      <c r="AE57" s="3" t="n">
        <v>4.08</v>
      </c>
      <c r="AF57" s="3" t="n">
        <v>3.49</v>
      </c>
      <c r="AG57" s="3" t="n">
        <v>3.54</v>
      </c>
      <c r="AH57" s="3" t="n">
        <v>4.62</v>
      </c>
      <c r="AI57" s="3" t="n">
        <v>4.1</v>
      </c>
      <c r="AJ57" s="3" t="n">
        <v>3.93</v>
      </c>
      <c r="AK57" s="3" t="n">
        <v>4.41</v>
      </c>
      <c r="AL57" s="3" t="n">
        <v>5.12</v>
      </c>
    </row>
    <row customFormat="1" r="58" s="3" spans="1:38">
      <c r="A58" s="3" t="s">
        <v>275</v>
      </c>
      <c r="B58" s="3" t="s">
        <v>116</v>
      </c>
      <c r="C58" s="3" t="n">
        <v>92185542</v>
      </c>
      <c r="D58" s="3" t="s">
        <v>276</v>
      </c>
      <c r="E58" s="3" t="s">
        <v>79</v>
      </c>
      <c r="F58" s="3" t="s">
        <v>74</v>
      </c>
      <c r="G58" s="3" t="s">
        <v>277</v>
      </c>
      <c r="H58" s="3" t="s">
        <v>278</v>
      </c>
      <c r="I58" s="3" t="s">
        <v>105</v>
      </c>
      <c r="K58" s="3">
        <f ref="K58" t="array">AVERAGE(IF(ISBLANK(N58:AL58),0,N58:AL58))</f>
        <v/>
      </c>
      <c r="L58" s="3">
        <f ref="L58" t="array">STDEV(IF(ISBLANK(N58:AL58),0,N58:AL58))</f>
        <v/>
      </c>
      <c r="M58" s="4">
        <f>COUNT(N58:AL58)/25</f>
        <v/>
      </c>
      <c r="N58" s="3" t="n">
        <v>5.16</v>
      </c>
      <c r="O58" s="3" t="n">
        <v>5.31</v>
      </c>
      <c r="P58" s="3" t="n">
        <v>4.96</v>
      </c>
      <c r="Q58" s="3" t="n">
        <v>4.35</v>
      </c>
      <c r="R58" s="3" t="n">
        <v>6.26</v>
      </c>
      <c r="S58" s="3" t="n">
        <v>5.48</v>
      </c>
      <c r="T58" s="3" t="n">
        <v>5.97</v>
      </c>
      <c r="U58" s="3" t="n">
        <v>4.69</v>
      </c>
      <c r="V58" s="3" t="n">
        <v>4.51</v>
      </c>
      <c r="W58" s="3" t="n">
        <v>6.59</v>
      </c>
      <c r="X58" s="3" t="n">
        <v>6.08</v>
      </c>
      <c r="Y58" s="3" t="n">
        <v>5.32</v>
      </c>
      <c r="Z58" s="3" t="n">
        <v>5.78</v>
      </c>
      <c r="AA58" s="3" t="n">
        <v>4.48</v>
      </c>
      <c r="AB58" s="3" t="n">
        <v>5.29</v>
      </c>
      <c r="AC58" s="3" t="n">
        <v>7.05</v>
      </c>
      <c r="AD58" s="3" t="n">
        <v>5.11</v>
      </c>
      <c r="AE58" s="3" t="n">
        <v>5.59</v>
      </c>
      <c r="AF58" s="3" t="n">
        <v>5.66</v>
      </c>
      <c r="AG58" s="3" t="n">
        <v>4.2</v>
      </c>
      <c r="AH58" s="3" t="n">
        <v>4.54</v>
      </c>
      <c r="AI58" s="3" t="n">
        <v>5.69</v>
      </c>
      <c r="AJ58" s="3" t="n">
        <v>6.76</v>
      </c>
      <c r="AK58" s="3" t="n">
        <v>4.65</v>
      </c>
      <c r="AL58" s="3" t="n">
        <v>4.23</v>
      </c>
    </row>
    <row customFormat="1" r="59" s="3" spans="1:38">
      <c r="A59" s="3" t="s">
        <v>279</v>
      </c>
      <c r="B59" s="3" t="s">
        <v>280</v>
      </c>
      <c r="C59" s="3" t="n">
        <v>7578419</v>
      </c>
      <c r="D59" s="3" t="s">
        <v>281</v>
      </c>
      <c r="E59" s="3" t="s">
        <v>66</v>
      </c>
      <c r="F59" s="3" t="s">
        <v>74</v>
      </c>
      <c r="G59" s="3" t="s">
        <v>282</v>
      </c>
      <c r="H59" s="3" t="s">
        <v>283</v>
      </c>
      <c r="I59" s="3" t="s">
        <v>105</v>
      </c>
      <c r="K59" s="3">
        <f ref="K59" t="array">AVERAGE(IF(ISBLANK(N59:AL59),0,N59:AL59))</f>
        <v/>
      </c>
      <c r="L59" s="3">
        <f ref="L59" t="array">STDEV(IF(ISBLANK(N59:AL59),0,N59:AL59))</f>
        <v/>
      </c>
      <c r="M59" s="4">
        <f>COUNT(N59:AL59)/25</f>
        <v/>
      </c>
      <c r="N59" s="3" t="n">
        <v>13.28</v>
      </c>
      <c r="O59" s="3" t="n">
        <v>13.54</v>
      </c>
      <c r="P59" s="3" t="n">
        <v>13.98</v>
      </c>
      <c r="Q59" s="3" t="n">
        <v>11.25</v>
      </c>
      <c r="R59" s="3" t="n">
        <v>11.24</v>
      </c>
      <c r="S59" s="3" t="n">
        <v>12.3</v>
      </c>
      <c r="T59" s="3" t="n">
        <v>13.66</v>
      </c>
      <c r="U59" s="3" t="n">
        <v>12.4</v>
      </c>
      <c r="V59" s="3" t="n">
        <v>12.92</v>
      </c>
      <c r="W59" s="3" t="n">
        <v>13.68</v>
      </c>
      <c r="X59" s="3" t="n">
        <v>11.95</v>
      </c>
      <c r="Y59" s="3" t="n">
        <v>11.4</v>
      </c>
      <c r="Z59" s="3" t="n">
        <v>14.91</v>
      </c>
      <c r="AA59" s="3" t="n">
        <v>11.66</v>
      </c>
      <c r="AB59" s="3" t="n">
        <v>15.4</v>
      </c>
      <c r="AC59" s="3" t="n">
        <v>14.68</v>
      </c>
      <c r="AD59" s="3" t="n">
        <v>12.51</v>
      </c>
      <c r="AE59" s="3" t="n">
        <v>12.35</v>
      </c>
      <c r="AF59" s="3" t="n">
        <v>15.05</v>
      </c>
      <c r="AG59" s="3" t="n">
        <v>14.02</v>
      </c>
      <c r="AH59" s="3" t="n">
        <v>13</v>
      </c>
      <c r="AI59" s="3" t="n">
        <v>13.36</v>
      </c>
      <c r="AJ59" s="3" t="n">
        <v>11.27</v>
      </c>
      <c r="AK59" s="3" t="n">
        <v>11.13</v>
      </c>
      <c r="AL59" s="3" t="n">
        <v>14.13</v>
      </c>
    </row>
    <row customFormat="1" r="60" s="3" spans="1:38">
      <c r="A60" s="3" t="s">
        <v>284</v>
      </c>
      <c r="B60" s="3" t="s">
        <v>116</v>
      </c>
      <c r="C60" s="3" t="n">
        <v>248039288</v>
      </c>
      <c r="D60" s="3" t="s">
        <v>285</v>
      </c>
      <c r="E60" s="3" t="s">
        <v>74</v>
      </c>
      <c r="F60" s="3" t="s">
        <v>79</v>
      </c>
      <c r="G60" s="3" t="s">
        <v>286</v>
      </c>
      <c r="H60" s="3" t="s">
        <v>287</v>
      </c>
      <c r="I60" s="3" t="s">
        <v>105</v>
      </c>
      <c r="K60" s="3">
        <f ref="K60" t="array">AVERAGE(IF(ISBLANK(N60:AL60),0,N60:AL60))</f>
        <v/>
      </c>
      <c r="L60" s="3">
        <f ref="L60" t="array">STDEV(IF(ISBLANK(N60:AL60),0,N60:AL60))</f>
        <v/>
      </c>
      <c r="M60" s="4">
        <f>COUNT(N60:AL60)/25</f>
        <v/>
      </c>
      <c r="N60" s="3" t="n">
        <v>5.24</v>
      </c>
      <c r="O60" s="3" t="n">
        <v>5.71</v>
      </c>
      <c r="P60" s="3" t="n">
        <v>5.5</v>
      </c>
      <c r="Q60" s="3" t="n">
        <v>5.97</v>
      </c>
      <c r="R60" s="3" t="n">
        <v>6.33</v>
      </c>
      <c r="S60" s="3" t="n">
        <v>4.26</v>
      </c>
      <c r="T60" s="3" t="n">
        <v>4.86</v>
      </c>
      <c r="U60" s="3" t="n">
        <v>5.2</v>
      </c>
      <c r="V60" s="3" t="n">
        <v>4.81</v>
      </c>
      <c r="W60" s="3" t="n">
        <v>6.1</v>
      </c>
      <c r="X60" s="3" t="n">
        <v>5.89</v>
      </c>
      <c r="Y60" s="3" t="n">
        <v>5.97</v>
      </c>
      <c r="Z60" s="3" t="n">
        <v>4.97</v>
      </c>
      <c r="AA60" s="3" t="n">
        <v>4.64</v>
      </c>
      <c r="AB60" s="3" t="n">
        <v>4.58</v>
      </c>
      <c r="AC60" s="3" t="n">
        <v>4.71</v>
      </c>
      <c r="AD60" s="3" t="n">
        <v>5.59</v>
      </c>
      <c r="AE60" s="3" t="n">
        <v>5.44</v>
      </c>
      <c r="AF60" s="3" t="n">
        <v>4.39</v>
      </c>
      <c r="AG60" s="3" t="n">
        <v>5.79</v>
      </c>
      <c r="AH60" s="3" t="n">
        <v>4.61</v>
      </c>
      <c r="AI60" s="3" t="n">
        <v>4.75</v>
      </c>
      <c r="AJ60" s="3" t="n">
        <v>4.87</v>
      </c>
      <c r="AK60" s="3" t="n">
        <v>5.39</v>
      </c>
      <c r="AL60" s="3" t="n">
        <v>5.69</v>
      </c>
    </row>
    <row customFormat="1" r="61" s="3" spans="1:38">
      <c r="A61" s="3" t="s">
        <v>288</v>
      </c>
      <c r="B61" s="3" t="s">
        <v>289</v>
      </c>
      <c r="C61" s="3" t="n">
        <v>44524456</v>
      </c>
      <c r="D61" s="3" t="s">
        <v>290</v>
      </c>
      <c r="E61" s="3" t="s">
        <v>79</v>
      </c>
      <c r="F61" s="3" t="s">
        <v>74</v>
      </c>
      <c r="G61" s="3" t="s">
        <v>291</v>
      </c>
      <c r="H61" s="3" t="s">
        <v>292</v>
      </c>
      <c r="I61" s="3" t="s">
        <v>105</v>
      </c>
      <c r="K61" s="3">
        <f ref="K61" t="array">AVERAGE(IF(ISBLANK(N61:AL61),0,N61:AL61))</f>
        <v/>
      </c>
      <c r="L61" s="3">
        <f ref="L61" t="array">STDEV(IF(ISBLANK(N61:AL61),0,N61:AL61))</f>
        <v/>
      </c>
      <c r="M61" s="4">
        <f>COUNT(N61:AL61)/25</f>
        <v/>
      </c>
      <c r="N61" s="3" t="n">
        <v>6.98</v>
      </c>
      <c r="O61" s="3" t="n">
        <v>8</v>
      </c>
      <c r="P61" s="3" t="n">
        <v>6.69</v>
      </c>
      <c r="Q61" s="3" t="n">
        <v>5.94</v>
      </c>
      <c r="R61" s="3" t="n">
        <v>5.8</v>
      </c>
      <c r="S61" s="3" t="n">
        <v>6.4</v>
      </c>
      <c r="T61" s="3" t="n">
        <v>7.19</v>
      </c>
      <c r="U61" s="3" t="n">
        <v>8.390000000000001</v>
      </c>
      <c r="V61" s="3" t="n">
        <v>6</v>
      </c>
      <c r="W61" s="3" t="n">
        <v>6.61</v>
      </c>
      <c r="X61" s="3" t="n">
        <v>9.02</v>
      </c>
      <c r="Y61" s="3" t="n">
        <v>8.1</v>
      </c>
      <c r="Z61" s="3" t="n">
        <v>8.25</v>
      </c>
      <c r="AA61" s="3" t="n">
        <v>6.51</v>
      </c>
      <c r="AB61" s="3" t="n">
        <v>6.85</v>
      </c>
      <c r="AC61" s="3" t="n">
        <v>6.91</v>
      </c>
      <c r="AD61" s="3" t="n">
        <v>7.55</v>
      </c>
      <c r="AE61" s="3" t="n">
        <v>6.33</v>
      </c>
      <c r="AF61" s="3" t="n">
        <v>6.97</v>
      </c>
      <c r="AG61" s="3" t="n">
        <v>5.96</v>
      </c>
      <c r="AH61" s="3" t="n">
        <v>6.53</v>
      </c>
      <c r="AI61" s="3" t="n">
        <v>8.24</v>
      </c>
      <c r="AJ61" s="3" t="n">
        <v>6.32</v>
      </c>
      <c r="AK61" s="3" t="n">
        <v>8.08</v>
      </c>
      <c r="AL61" s="3" t="n">
        <v>6.73</v>
      </c>
    </row>
    <row customFormat="1" r="62" s="3" spans="1:38">
      <c r="A62" s="3" t="s">
        <v>293</v>
      </c>
      <c r="B62" s="3" t="s">
        <v>94</v>
      </c>
      <c r="C62" s="3" t="n">
        <v>147128550</v>
      </c>
      <c r="D62" s="3" t="s">
        <v>294</v>
      </c>
      <c r="E62" s="3" t="s">
        <v>79</v>
      </c>
      <c r="F62" s="3" t="s">
        <v>74</v>
      </c>
      <c r="G62" s="3" t="s">
        <v>295</v>
      </c>
      <c r="H62" s="3" t="s">
        <v>296</v>
      </c>
      <c r="I62" s="3" t="s">
        <v>105</v>
      </c>
      <c r="K62" s="3">
        <f ref="K62" t="array">AVERAGE(IF(ISBLANK(N62:AL62),0,N62:AL62))</f>
        <v/>
      </c>
      <c r="L62" s="3">
        <f ref="L62" t="array">STDEV(IF(ISBLANK(N62:AL62),0,N62:AL62))</f>
        <v/>
      </c>
      <c r="M62" s="4">
        <f>COUNT(N62:AL62)/25</f>
        <v/>
      </c>
      <c r="N62" s="3" t="n">
        <v>4.48</v>
      </c>
      <c r="O62" s="3" t="n">
        <v>5.34</v>
      </c>
      <c r="P62" s="3" t="n">
        <v>4.27</v>
      </c>
      <c r="Q62" s="3" t="n">
        <v>5.32</v>
      </c>
      <c r="R62" s="3" t="n">
        <v>4.55</v>
      </c>
      <c r="S62" s="3" t="n">
        <v>5.16</v>
      </c>
      <c r="T62" s="3" t="n">
        <v>5.75</v>
      </c>
      <c r="U62" s="3" t="n">
        <v>4.8</v>
      </c>
      <c r="V62" s="3" t="n">
        <v>4.89</v>
      </c>
      <c r="W62" s="3" t="n">
        <v>4.12</v>
      </c>
      <c r="X62" s="3" t="n">
        <v>4.17</v>
      </c>
      <c r="Y62" s="3" t="n">
        <v>4.41</v>
      </c>
      <c r="Z62" s="3" t="n">
        <v>4.92</v>
      </c>
      <c r="AA62" s="3" t="n">
        <v>5.78</v>
      </c>
      <c r="AB62" s="3" t="n">
        <v>3.38</v>
      </c>
      <c r="AC62" s="3" t="n">
        <v>5.6</v>
      </c>
      <c r="AD62" s="3" t="n">
        <v>4.53</v>
      </c>
      <c r="AE62" s="3" t="n">
        <v>4.92</v>
      </c>
      <c r="AF62" s="3" t="n">
        <v>5.98</v>
      </c>
      <c r="AG62" s="3" t="n">
        <v>4.92</v>
      </c>
      <c r="AH62" s="3" t="n">
        <v>5.58</v>
      </c>
      <c r="AI62" s="3" t="n">
        <v>3.65</v>
      </c>
      <c r="AJ62" s="3" t="n">
        <v>5.46</v>
      </c>
      <c r="AK62" s="3" t="n">
        <v>4.34</v>
      </c>
      <c r="AL62" s="3" t="n">
        <v>4.82</v>
      </c>
    </row>
    <row customFormat="1" r="63" s="3" spans="1:38">
      <c r="A63" s="3" t="s">
        <v>297</v>
      </c>
      <c r="B63" s="3" t="s">
        <v>94</v>
      </c>
      <c r="C63" s="3" t="n">
        <v>147108757</v>
      </c>
      <c r="D63" s="3" t="s">
        <v>298</v>
      </c>
      <c r="E63" s="3" t="s">
        <v>79</v>
      </c>
      <c r="F63" s="3" t="s">
        <v>74</v>
      </c>
      <c r="G63" s="3" t="s">
        <v>299</v>
      </c>
      <c r="H63" s="3" t="s">
        <v>300</v>
      </c>
      <c r="I63" s="3" t="s">
        <v>105</v>
      </c>
      <c r="K63" s="3">
        <f ref="K63" t="array">AVERAGE(IF(ISBLANK(N63:AL63),0,N63:AL63))</f>
        <v/>
      </c>
      <c r="L63" s="3">
        <f ref="L63" t="array">STDEV(IF(ISBLANK(N63:AL63),0,N63:AL63))</f>
        <v/>
      </c>
      <c r="M63" s="4">
        <f>COUNT(N63:AL63)/25</f>
        <v/>
      </c>
      <c r="N63" s="3" t="n">
        <v>1.59</v>
      </c>
      <c r="O63" s="3" t="n">
        <v>3.38</v>
      </c>
      <c r="P63" s="3" t="n">
        <v>2.11</v>
      </c>
      <c r="Q63" s="3" t="n">
        <v>2.81</v>
      </c>
      <c r="R63" s="3" t="n">
        <v>3.34</v>
      </c>
      <c r="S63" s="3" t="n">
        <v>1.62</v>
      </c>
      <c r="T63" s="3" t="n">
        <v>2.79</v>
      </c>
      <c r="U63" s="3" t="n">
        <v>2.73</v>
      </c>
      <c r="V63" s="3" t="n">
        <v>2.77</v>
      </c>
      <c r="W63" s="3" t="n">
        <v>3.79</v>
      </c>
      <c r="X63" s="3" t="n">
        <v>2.13</v>
      </c>
      <c r="Y63" s="3" t="n">
        <v>3.2</v>
      </c>
      <c r="Z63" s="3" t="n">
        <v>2.18</v>
      </c>
      <c r="AA63" s="3" t="n">
        <v>2.17</v>
      </c>
      <c r="AB63" s="3" t="n">
        <v>3.44</v>
      </c>
      <c r="AC63" s="3" t="n">
        <v>2.81</v>
      </c>
      <c r="AD63" s="3" t="n">
        <v>4.57</v>
      </c>
      <c r="AE63" s="3" t="n">
        <v>1.43</v>
      </c>
      <c r="AF63" s="3" t="n">
        <v>4.74</v>
      </c>
      <c r="AG63" s="3" t="n">
        <v>2.75</v>
      </c>
      <c r="AH63" s="3" t="n">
        <v>3.7</v>
      </c>
      <c r="AI63" s="3" t="n">
        <v>3.27</v>
      </c>
      <c r="AJ63" s="3" t="n">
        <v>4.56</v>
      </c>
      <c r="AK63" s="3" t="n">
        <v>4</v>
      </c>
      <c r="AL63" s="3" t="n">
        <v>4.01</v>
      </c>
    </row>
    <row customFormat="1" r="64" s="3" spans="1:38">
      <c r="A64" s="3" t="s">
        <v>301</v>
      </c>
      <c r="B64" s="3" t="s">
        <v>302</v>
      </c>
      <c r="C64" s="3" t="n">
        <v>22805805</v>
      </c>
      <c r="D64" s="3" t="s">
        <v>303</v>
      </c>
      <c r="E64" s="3" t="s">
        <v>74</v>
      </c>
      <c r="F64" s="3" t="s">
        <v>79</v>
      </c>
      <c r="G64" s="3" t="s">
        <v>304</v>
      </c>
      <c r="H64" s="3" t="s">
        <v>305</v>
      </c>
      <c r="I64" s="3" t="s">
        <v>105</v>
      </c>
      <c r="K64" s="3">
        <f ref="K64" t="array">AVERAGE(IF(ISBLANK(N64:AL64),0,N64:AL64))</f>
        <v/>
      </c>
      <c r="L64" s="3">
        <f ref="L64" t="array">STDEV(IF(ISBLANK(N64:AL64),0,N64:AL64))</f>
        <v/>
      </c>
      <c r="M64" s="4">
        <f>COUNT(N64:AL64)/25</f>
        <v/>
      </c>
      <c r="N64" s="3" t="n">
        <v>7.99</v>
      </c>
      <c r="O64" s="3" t="n">
        <v>8.83</v>
      </c>
      <c r="P64" s="3" t="n">
        <v>8.460000000000001</v>
      </c>
      <c r="Q64" s="3" t="n">
        <v>8.77</v>
      </c>
      <c r="R64" s="3" t="n">
        <v>9.07</v>
      </c>
      <c r="S64" s="3" t="n">
        <v>9.359999999999999</v>
      </c>
      <c r="T64" s="3" t="n">
        <v>9.220000000000001</v>
      </c>
      <c r="U64" s="3" t="n">
        <v>9.050000000000001</v>
      </c>
      <c r="V64" s="3" t="n">
        <v>7.97</v>
      </c>
      <c r="W64" s="3" t="n">
        <v>9.43</v>
      </c>
      <c r="X64" s="3" t="n">
        <v>8.83</v>
      </c>
      <c r="Y64" s="3" t="n">
        <v>8.359999999999999</v>
      </c>
      <c r="Z64" s="3" t="n">
        <v>8.98</v>
      </c>
      <c r="AA64" s="3" t="n">
        <v>9.029999999999999</v>
      </c>
      <c r="AB64" s="3" t="n">
        <v>8.75</v>
      </c>
      <c r="AC64" s="3" t="n">
        <v>7.43</v>
      </c>
      <c r="AD64" s="3" t="n">
        <v>8.75</v>
      </c>
      <c r="AE64" s="3" t="n">
        <v>7.66</v>
      </c>
      <c r="AF64" s="3" t="n">
        <v>8.23</v>
      </c>
      <c r="AG64" s="3" t="n">
        <v>9.09</v>
      </c>
      <c r="AH64" s="3" t="n">
        <v>9.26</v>
      </c>
      <c r="AI64" s="3" t="n">
        <v>9.91</v>
      </c>
      <c r="AJ64" s="3" t="n">
        <v>8.93</v>
      </c>
      <c r="AK64" s="3" t="n">
        <v>8.960000000000001</v>
      </c>
      <c r="AL64" s="3" t="n">
        <v>8.68</v>
      </c>
    </row>
    <row customFormat="1" hidden="1" r="65" s="5" spans="1:38">
      <c r="A65" s="5" t="s">
        <v>306</v>
      </c>
      <c r="B65" s="5" t="s">
        <v>101</v>
      </c>
      <c r="C65" s="5" t="n">
        <v>119976968</v>
      </c>
      <c r="D65" s="5" t="s">
        <v>307</v>
      </c>
      <c r="E65" s="5" t="s">
        <v>79</v>
      </c>
      <c r="F65" s="5" t="s">
        <v>67</v>
      </c>
      <c r="G65" s="5" t="s">
        <v>308</v>
      </c>
      <c r="H65" s="5" t="s">
        <v>309</v>
      </c>
      <c r="I65" s="5" t="s">
        <v>105</v>
      </c>
      <c r="K65" s="5">
        <f>AVERAGE(N65:AL65)</f>
        <v/>
      </c>
      <c r="M65" s="6">
        <f>COUNT(N65:AL65)/25</f>
        <v/>
      </c>
      <c r="U65" s="5" t="n">
        <v>1.25</v>
      </c>
    </row>
    <row customFormat="1" hidden="1" r="66" s="5" spans="1:38">
      <c r="A66" s="5" t="s">
        <v>310</v>
      </c>
      <c r="B66" s="5" t="s">
        <v>302</v>
      </c>
      <c r="C66" s="5" t="n">
        <v>60985665</v>
      </c>
      <c r="D66" s="5" t="s">
        <v>311</v>
      </c>
      <c r="E66" s="5" t="s">
        <v>312</v>
      </c>
      <c r="F66" s="5" t="s">
        <v>66</v>
      </c>
      <c r="G66" s="5" t="s">
        <v>313</v>
      </c>
      <c r="H66" s="5" t="s">
        <v>314</v>
      </c>
      <c r="I66" s="5" t="s">
        <v>105</v>
      </c>
      <c r="K66" s="5">
        <f>AVERAGE(N66:AL66)</f>
        <v/>
      </c>
      <c r="M66" s="6">
        <f>COUNT(N66:AL66)/25</f>
        <v/>
      </c>
      <c r="AL66" s="5" t="n">
        <v>1.21</v>
      </c>
    </row>
    <row customFormat="1" hidden="1" r="67" s="5" spans="1:38">
      <c r="A67" s="5" t="s">
        <v>122</v>
      </c>
      <c r="B67" s="5" t="s">
        <v>101</v>
      </c>
      <c r="C67" s="5" t="n">
        <v>21974789</v>
      </c>
      <c r="D67" s="5" t="s">
        <v>126</v>
      </c>
      <c r="E67" s="5" t="s">
        <v>79</v>
      </c>
      <c r="F67" s="5" t="s">
        <v>67</v>
      </c>
      <c r="G67" s="5" t="s">
        <v>315</v>
      </c>
      <c r="H67" s="5" t="s">
        <v>316</v>
      </c>
      <c r="I67" s="5" t="s">
        <v>105</v>
      </c>
      <c r="K67" s="5">
        <f>AVERAGE(N67:AL67)</f>
        <v/>
      </c>
      <c r="M67" s="6">
        <f>COUNT(N67:AL67)/25</f>
        <v/>
      </c>
      <c r="AB67" s="5" t="n">
        <v>1.07</v>
      </c>
    </row>
    <row customFormat="1" hidden="1" r="68" s="5" spans="1:38">
      <c r="A68" s="5" t="s">
        <v>138</v>
      </c>
      <c r="B68" s="5" t="s">
        <v>139</v>
      </c>
      <c r="C68" s="5" t="n">
        <v>139606294</v>
      </c>
      <c r="D68" s="5" t="s">
        <v>140</v>
      </c>
      <c r="E68" s="5" t="s">
        <v>127</v>
      </c>
      <c r="F68" s="5" t="s">
        <v>74</v>
      </c>
      <c r="G68" s="5" t="s">
        <v>317</v>
      </c>
      <c r="H68" s="5" t="s">
        <v>318</v>
      </c>
      <c r="I68" s="5" t="s">
        <v>105</v>
      </c>
      <c r="K68" s="5">
        <f>AVERAGE(N68:AL68)</f>
        <v/>
      </c>
      <c r="L68" s="5">
        <f>STDEV(N68:AL68)</f>
        <v/>
      </c>
      <c r="M68" s="6">
        <f>COUNT(N68:AL68)/25</f>
        <v/>
      </c>
      <c r="AA68" s="5" t="n">
        <v>1.29</v>
      </c>
      <c r="AE68" s="5" t="n">
        <v>1</v>
      </c>
    </row>
    <row customFormat="1" hidden="1" r="69" s="5" spans="1:38">
      <c r="A69" s="5" t="s">
        <v>319</v>
      </c>
      <c r="B69" s="5" t="s">
        <v>156</v>
      </c>
      <c r="C69" s="5" t="n">
        <v>125686183</v>
      </c>
      <c r="D69" s="5" t="s">
        <v>320</v>
      </c>
      <c r="E69" s="5" t="s">
        <v>79</v>
      </c>
      <c r="F69" s="5" t="s">
        <v>74</v>
      </c>
      <c r="G69" s="5" t="s">
        <v>321</v>
      </c>
      <c r="H69" s="5" t="s">
        <v>322</v>
      </c>
      <c r="I69" s="5" t="s">
        <v>105</v>
      </c>
      <c r="K69" s="5">
        <f>AVERAGE(N69:AL69)</f>
        <v/>
      </c>
      <c r="M69" s="6">
        <f>COUNT(N69:AL69)/25</f>
        <v/>
      </c>
      <c r="AA69" s="5" t="n">
        <v>1.05</v>
      </c>
    </row>
    <row customFormat="1" hidden="1" r="70" s="5" spans="1:38">
      <c r="A70" s="5" t="s">
        <v>323</v>
      </c>
      <c r="B70" s="5" t="s">
        <v>107</v>
      </c>
      <c r="C70" s="5" t="n">
        <v>77745588</v>
      </c>
      <c r="D70" s="5" t="s">
        <v>324</v>
      </c>
      <c r="E70" s="5" t="s">
        <v>325</v>
      </c>
      <c r="F70" s="5" t="s">
        <v>66</v>
      </c>
      <c r="G70" s="5" t="s">
        <v>326</v>
      </c>
      <c r="H70" s="5" t="s">
        <v>327</v>
      </c>
      <c r="I70" s="5" t="s">
        <v>105</v>
      </c>
      <c r="K70" s="5">
        <f>AVERAGE(N70:AL70)</f>
        <v/>
      </c>
      <c r="M70" s="6">
        <f>COUNT(N70:AL70)/25</f>
        <v/>
      </c>
      <c r="U70" s="5" t="n">
        <v>1.13</v>
      </c>
    </row>
    <row customFormat="1" hidden="1" r="71" s="5" spans="1:38">
      <c r="A71" s="5" t="s">
        <v>328</v>
      </c>
      <c r="B71" s="5" t="s">
        <v>107</v>
      </c>
      <c r="C71" s="5" t="n">
        <v>16082598</v>
      </c>
      <c r="D71" s="5" t="s">
        <v>329</v>
      </c>
      <c r="E71" s="5" t="s">
        <v>66</v>
      </c>
      <c r="F71" s="5" t="s">
        <v>74</v>
      </c>
      <c r="G71" s="5" t="s">
        <v>330</v>
      </c>
      <c r="H71" s="5" t="s">
        <v>331</v>
      </c>
      <c r="I71" s="5" t="s">
        <v>105</v>
      </c>
      <c r="K71" s="5">
        <f>AVERAGE(N71:AL71)</f>
        <v/>
      </c>
      <c r="L71" s="5">
        <f>STDEV(N71:AL71)</f>
        <v/>
      </c>
      <c r="M71" s="6">
        <f>COUNT(N71:AL71)/25</f>
        <v/>
      </c>
      <c r="N71" s="5" t="n">
        <v>2.88</v>
      </c>
      <c r="O71" s="5" t="n">
        <v>1.58</v>
      </c>
      <c r="P71" s="5" t="n">
        <v>3.28</v>
      </c>
      <c r="Q71" s="5" t="n">
        <v>3.68</v>
      </c>
      <c r="R71" s="5" t="n">
        <v>2.8</v>
      </c>
      <c r="S71" s="5" t="n">
        <v>2.65</v>
      </c>
      <c r="T71" s="5" t="n">
        <v>3.38</v>
      </c>
      <c r="V71" s="5" t="n">
        <v>2.22</v>
      </c>
      <c r="W71" s="5" t="n">
        <v>2.24</v>
      </c>
      <c r="Y71" s="5" t="n">
        <v>2.14</v>
      </c>
      <c r="Z71" s="5" t="n">
        <v>3.52</v>
      </c>
      <c r="AB71" s="5" t="n">
        <v>3.18</v>
      </c>
      <c r="AD71" s="5" t="n">
        <v>2.31</v>
      </c>
      <c r="AF71" s="5" t="n">
        <v>2.34</v>
      </c>
      <c r="AG71" s="5" t="n">
        <v>3.63</v>
      </c>
      <c r="AH71" s="5" t="n">
        <v>2.36</v>
      </c>
      <c r="AI71" s="5" t="n">
        <v>2.56</v>
      </c>
      <c r="AK71" s="5" t="n">
        <v>1.79</v>
      </c>
      <c r="AL71" s="5" t="n">
        <v>1.2</v>
      </c>
    </row>
    <row customFormat="1" hidden="1" r="72" s="5" spans="1:38">
      <c r="A72" s="5" t="s">
        <v>332</v>
      </c>
      <c r="B72" s="5" t="s">
        <v>263</v>
      </c>
      <c r="C72" s="5" t="n">
        <v>48878114</v>
      </c>
      <c r="D72" s="5" t="s">
        <v>333</v>
      </c>
      <c r="E72" s="5" t="s">
        <v>334</v>
      </c>
      <c r="F72" s="5" t="s">
        <v>74</v>
      </c>
      <c r="G72" s="5" t="s">
        <v>335</v>
      </c>
      <c r="H72" s="5" t="s">
        <v>336</v>
      </c>
      <c r="I72" s="5" t="s">
        <v>105</v>
      </c>
      <c r="K72" s="5">
        <f>AVERAGE(N72:AL72)</f>
        <v/>
      </c>
      <c r="L72" s="5">
        <f>STDEV(N72:AL72)</f>
        <v/>
      </c>
      <c r="M72" s="6">
        <f>COUNT(N72:AL72)/25</f>
        <v/>
      </c>
      <c r="N72" s="5" t="n">
        <v>1.08</v>
      </c>
      <c r="P72" s="5" t="n">
        <v>1.04</v>
      </c>
      <c r="R72" s="5" t="n">
        <v>1.4</v>
      </c>
      <c r="Y72" s="5" t="n">
        <v>1</v>
      </c>
      <c r="AD72" s="5" t="n">
        <v>3.11</v>
      </c>
      <c r="AF72" s="5" t="n">
        <v>1.28</v>
      </c>
      <c r="AG72" s="5" t="n">
        <v>1.38</v>
      </c>
    </row>
    <row customFormat="1" hidden="1" r="73" s="5" spans="1:38">
      <c r="A73" s="5" t="s">
        <v>262</v>
      </c>
      <c r="B73" s="5" t="s">
        <v>263</v>
      </c>
      <c r="C73" s="5" t="n">
        <v>84455508</v>
      </c>
      <c r="D73" s="5" t="s">
        <v>264</v>
      </c>
      <c r="E73" s="5" t="s">
        <v>325</v>
      </c>
      <c r="F73" s="5" t="s">
        <v>66</v>
      </c>
      <c r="G73" s="5" t="s">
        <v>337</v>
      </c>
      <c r="H73" s="5" t="s">
        <v>338</v>
      </c>
      <c r="I73" s="5" t="s">
        <v>105</v>
      </c>
      <c r="K73" s="5">
        <f>AVERAGE(N73:AL73)</f>
        <v/>
      </c>
      <c r="M73" s="6">
        <f>COUNT(N73:AL73)/25</f>
        <v/>
      </c>
      <c r="AJ73" s="5" t="n">
        <v>1.04</v>
      </c>
    </row>
    <row customFormat="1" hidden="1" r="74" s="5" spans="1:38">
      <c r="A74" s="5" t="s">
        <v>339</v>
      </c>
      <c r="B74" s="5" t="s">
        <v>116</v>
      </c>
      <c r="C74" s="5" t="n">
        <v>175372614</v>
      </c>
      <c r="D74" s="5" t="s">
        <v>340</v>
      </c>
      <c r="E74" s="5" t="s">
        <v>127</v>
      </c>
      <c r="F74" s="5" t="s">
        <v>74</v>
      </c>
      <c r="G74" s="5" t="s">
        <v>341</v>
      </c>
      <c r="H74" s="5" t="s">
        <v>342</v>
      </c>
      <c r="I74" s="5" t="s">
        <v>105</v>
      </c>
      <c r="K74" s="5">
        <f>AVERAGE(N74:AL74)</f>
        <v/>
      </c>
      <c r="M74" s="6">
        <f>COUNT(N74:AL74)/25</f>
        <v/>
      </c>
      <c r="Z74" s="5" t="n">
        <v>1.11</v>
      </c>
    </row>
    <row customFormat="1" hidden="1" r="75" s="5" spans="1:38">
      <c r="A75" s="5" t="s">
        <v>279</v>
      </c>
      <c r="B75" s="5" t="s">
        <v>280</v>
      </c>
      <c r="C75" s="5" t="n">
        <v>7573943</v>
      </c>
      <c r="D75" s="5" t="s">
        <v>281</v>
      </c>
      <c r="E75" s="5" t="s">
        <v>131</v>
      </c>
      <c r="F75" s="5" t="s">
        <v>67</v>
      </c>
      <c r="G75" s="5" t="s">
        <v>343</v>
      </c>
      <c r="H75" s="5" t="s">
        <v>344</v>
      </c>
      <c r="I75" s="5" t="s">
        <v>105</v>
      </c>
      <c r="K75" s="5">
        <f>AVERAGE(N75:AL75)</f>
        <v/>
      </c>
      <c r="M75" s="6">
        <f>COUNT(N75:AL75)/25</f>
        <v/>
      </c>
      <c r="AE75" s="5" t="n">
        <v>1.22</v>
      </c>
    </row>
    <row customFormat="1" hidden="1" r="76" s="5" spans="1:38">
      <c r="A76" s="5" t="s">
        <v>279</v>
      </c>
      <c r="B76" s="5" t="s">
        <v>280</v>
      </c>
      <c r="C76" s="5" t="n">
        <v>7577559</v>
      </c>
      <c r="D76" s="5" t="s">
        <v>281</v>
      </c>
      <c r="E76" s="5" t="s">
        <v>79</v>
      </c>
      <c r="F76" s="5" t="s">
        <v>74</v>
      </c>
      <c r="G76" s="5" t="s">
        <v>345</v>
      </c>
      <c r="H76" s="5" t="s">
        <v>346</v>
      </c>
      <c r="I76" s="5" t="s">
        <v>105</v>
      </c>
      <c r="K76" s="5">
        <f>AVERAGE(N76:AL76)</f>
        <v/>
      </c>
      <c r="L76" s="5">
        <f>STDEV(N76:AL76)</f>
        <v/>
      </c>
      <c r="M76" s="6">
        <f>COUNT(N76:AL76)/25</f>
        <v/>
      </c>
      <c r="N76" s="5" t="n">
        <v>7.15</v>
      </c>
      <c r="O76" s="5" t="n">
        <v>6.56</v>
      </c>
      <c r="P76" s="5" t="n">
        <v>6.76</v>
      </c>
      <c r="Q76" s="5" t="n">
        <v>6.83</v>
      </c>
      <c r="R76" s="5" t="n">
        <v>7.17</v>
      </c>
      <c r="S76" s="5" t="n">
        <v>6.71</v>
      </c>
      <c r="T76" s="5" t="n">
        <v>6.13</v>
      </c>
      <c r="U76" s="5" t="n">
        <v>5.81</v>
      </c>
      <c r="V76" s="5" t="n">
        <v>7.57</v>
      </c>
      <c r="W76" s="5" t="n">
        <v>6.68</v>
      </c>
      <c r="X76" s="5" t="n">
        <v>7.74</v>
      </c>
      <c r="Y76" s="5" t="n">
        <v>6.93</v>
      </c>
      <c r="Z76" s="5" t="n">
        <v>6.68</v>
      </c>
      <c r="AA76" s="5" t="n">
        <v>7.27</v>
      </c>
      <c r="AB76" s="5" t="n">
        <v>6.22</v>
      </c>
      <c r="AC76" s="5" t="n">
        <v>7.4</v>
      </c>
      <c r="AD76" s="5" t="n">
        <v>6.36</v>
      </c>
      <c r="AE76" s="5" t="n">
        <v>6.79</v>
      </c>
      <c r="AF76" s="5" t="n">
        <v>6.93</v>
      </c>
      <c r="AG76" s="5" t="n">
        <v>6.61</v>
      </c>
      <c r="AH76" s="5" t="n">
        <v>7.34</v>
      </c>
      <c r="AJ76" s="5" t="n">
        <v>7</v>
      </c>
      <c r="AK76" s="5" t="n">
        <v>6.64</v>
      </c>
      <c r="AL76" s="5" t="n">
        <v>6.84</v>
      </c>
    </row>
    <row customFormat="1" hidden="1" r="77" s="5" spans="1:38">
      <c r="A77" s="5" t="s">
        <v>279</v>
      </c>
      <c r="B77" s="5" t="s">
        <v>280</v>
      </c>
      <c r="C77" s="5" t="n">
        <v>7577559</v>
      </c>
      <c r="D77" s="5" t="s">
        <v>281</v>
      </c>
      <c r="E77" s="5" t="s">
        <v>79</v>
      </c>
      <c r="F77" s="5" t="s">
        <v>66</v>
      </c>
      <c r="G77" s="5" t="s">
        <v>347</v>
      </c>
      <c r="H77" s="5" t="s">
        <v>348</v>
      </c>
      <c r="I77" s="5" t="s">
        <v>105</v>
      </c>
      <c r="K77" s="5">
        <f>AVERAGE(N77:AL77)</f>
        <v/>
      </c>
      <c r="M77" s="6">
        <f>COUNT(N77:AL77)/25</f>
        <v/>
      </c>
      <c r="AI77" s="5" t="n">
        <v>6.31</v>
      </c>
    </row>
  </sheetData>
  <conditionalFormatting sqref="N45:AL45">
    <cfRule dxfId="1" priority="40" type="containsBlanks">
      <formula>LEN(TRIM(N45))=0</formula>
    </cfRule>
  </conditionalFormatting>
  <conditionalFormatting sqref="N13:AL13">
    <cfRule dxfId="0" priority="8" type="containsBlanks">
      <formula>LEN(TRIM(N13))=0</formula>
    </cfRule>
  </conditionalFormatting>
  <conditionalFormatting sqref="N16:AL16">
    <cfRule dxfId="1" priority="11" type="containsBlanks">
      <formula>LEN(TRIM(N16))=0</formula>
    </cfRule>
  </conditionalFormatting>
  <conditionalFormatting sqref="N59:AL59">
    <cfRule dxfId="1" priority="54" type="containsBlanks">
      <formula>LEN(TRIM(N59))=0</formula>
    </cfRule>
  </conditionalFormatting>
  <conditionalFormatting sqref="N29:AL29">
    <cfRule dxfId="1" priority="24" type="containsBlanks">
      <formula>LEN(TRIM(N29))=0</formula>
    </cfRule>
  </conditionalFormatting>
  <conditionalFormatting sqref="N11:AL11">
    <cfRule dxfId="0" priority="6" type="containsBlanks">
      <formula>LEN(TRIM(N11))=0</formula>
    </cfRule>
  </conditionalFormatting>
  <conditionalFormatting sqref="N17:AL17">
    <cfRule dxfId="1" priority="12" type="containsBlanks">
      <formula>LEN(TRIM(N17))=0</formula>
    </cfRule>
  </conditionalFormatting>
  <conditionalFormatting sqref="N23:AL23">
    <cfRule dxfId="1" priority="18" type="containsBlanks">
      <formula>LEN(TRIM(N23))=0</formula>
    </cfRule>
  </conditionalFormatting>
  <conditionalFormatting sqref="N41:AL41">
    <cfRule dxfId="1" priority="36" type="containsBlanks">
      <formula>LEN(TRIM(N41))=0</formula>
    </cfRule>
  </conditionalFormatting>
  <conditionalFormatting sqref="N51:AL51">
    <cfRule dxfId="1" priority="46" type="containsBlanks">
      <formula>LEN(TRIM(N51))=0</formula>
    </cfRule>
  </conditionalFormatting>
  <conditionalFormatting sqref="N37:AL37">
    <cfRule dxfId="1" priority="32" type="containsBlanks">
      <formula>LEN(TRIM(N37))=0</formula>
    </cfRule>
  </conditionalFormatting>
  <conditionalFormatting sqref="N43:AL43">
    <cfRule dxfId="1" priority="38" type="containsBlanks">
      <formula>LEN(TRIM(N43))=0</formula>
    </cfRule>
  </conditionalFormatting>
  <conditionalFormatting sqref="N61:AL61">
    <cfRule dxfId="1" priority="56" type="containsBlanks">
      <formula>LEN(TRIM(N61))=0</formula>
    </cfRule>
  </conditionalFormatting>
  <conditionalFormatting sqref="N20:AL20">
    <cfRule dxfId="1" priority="15" type="containsBlanks">
      <formula>LEN(TRIM(N20))=0</formula>
    </cfRule>
  </conditionalFormatting>
  <conditionalFormatting sqref="N7:AL7">
    <cfRule dxfId="0" priority="2" type="containsBlanks">
      <formula>LEN(TRIM(N7))=0</formula>
    </cfRule>
  </conditionalFormatting>
  <conditionalFormatting sqref="N26:AL26">
    <cfRule dxfId="1" priority="21" type="containsBlanks">
      <formula>LEN(TRIM(N26))=0</formula>
    </cfRule>
  </conditionalFormatting>
  <conditionalFormatting sqref="N35:AL35">
    <cfRule dxfId="1" priority="30" type="containsBlanks">
      <formula>LEN(TRIM(N35))=0</formula>
    </cfRule>
  </conditionalFormatting>
  <conditionalFormatting sqref="N42:AL42">
    <cfRule dxfId="1" priority="37" type="containsBlanks">
      <formula>LEN(TRIM(N42))=0</formula>
    </cfRule>
  </conditionalFormatting>
  <conditionalFormatting sqref="N10:AL10">
    <cfRule dxfId="0" priority="5" type="containsBlanks">
      <formula>LEN(TRIM(N10))=0</formula>
    </cfRule>
  </conditionalFormatting>
  <conditionalFormatting sqref="N56:AL56">
    <cfRule dxfId="1" priority="51" type="containsBlanks">
      <formula>LEN(TRIM(N56))=0</formula>
    </cfRule>
  </conditionalFormatting>
  <conditionalFormatting sqref="N52:AL52">
    <cfRule dxfId="1" priority="47" type="containsBlanks">
      <formula>LEN(TRIM(N52))=0</formula>
    </cfRule>
  </conditionalFormatting>
  <conditionalFormatting sqref="N58:AL58">
    <cfRule dxfId="1" priority="53" type="containsBlanks">
      <formula>LEN(TRIM(N58))=0</formula>
    </cfRule>
  </conditionalFormatting>
  <conditionalFormatting sqref="N6:AL6">
    <cfRule dxfId="0" priority="1" type="containsBlanks">
      <formula>LEN(TRIM(N6))=0</formula>
    </cfRule>
  </conditionalFormatting>
  <conditionalFormatting sqref="N39:AL39">
    <cfRule dxfId="1" priority="34" type="containsBlanks">
      <formula>LEN(TRIM(N39))=0</formula>
    </cfRule>
  </conditionalFormatting>
  <conditionalFormatting sqref="N50:AL50">
    <cfRule dxfId="1" priority="45" type="containsBlanks">
      <formula>LEN(TRIM(N50))=0</formula>
    </cfRule>
  </conditionalFormatting>
  <conditionalFormatting sqref="N38:AL38">
    <cfRule dxfId="1" priority="33" type="containsBlanks">
      <formula>LEN(TRIM(N38))=0</formula>
    </cfRule>
  </conditionalFormatting>
  <conditionalFormatting sqref="N62:AL62">
    <cfRule dxfId="1" priority="57" type="containsBlanks">
      <formula>LEN(TRIM(N62))=0</formula>
    </cfRule>
  </conditionalFormatting>
  <conditionalFormatting sqref="N24:AL24">
    <cfRule dxfId="1" priority="19" type="containsBlanks">
      <formula>LEN(TRIM(N24))=0</formula>
    </cfRule>
  </conditionalFormatting>
  <conditionalFormatting sqref="N14:AL14">
    <cfRule dxfId="1" priority="9" type="containsBlanks">
      <formula>LEN(TRIM(N14))=0</formula>
    </cfRule>
  </conditionalFormatting>
  <conditionalFormatting sqref="N15:AL15">
    <cfRule dxfId="1" priority="10" type="containsBlanks">
      <formula>LEN(TRIM(N15))=0</formula>
    </cfRule>
  </conditionalFormatting>
  <conditionalFormatting sqref="N64:AL64">
    <cfRule dxfId="1" priority="59" type="containsBlanks">
      <formula>LEN(TRIM(N64))=0</formula>
    </cfRule>
  </conditionalFormatting>
  <conditionalFormatting sqref="N48:AL48">
    <cfRule dxfId="1" priority="43" type="containsBlanks">
      <formula>LEN(TRIM(N48))=0</formula>
    </cfRule>
  </conditionalFormatting>
  <conditionalFormatting sqref="N21:AL21">
    <cfRule dxfId="1" priority="16" type="containsBlanks">
      <formula>LEN(TRIM(N21))=0</formula>
    </cfRule>
  </conditionalFormatting>
  <conditionalFormatting sqref="N32:AL32">
    <cfRule dxfId="1" priority="27" type="containsBlanks">
      <formula>LEN(TRIM(N32))=0</formula>
    </cfRule>
  </conditionalFormatting>
  <conditionalFormatting sqref="N28:AL28">
    <cfRule dxfId="1" priority="23" type="containsBlanks">
      <formula>LEN(TRIM(N28))=0</formula>
    </cfRule>
  </conditionalFormatting>
  <conditionalFormatting sqref="N34:AL34">
    <cfRule dxfId="1" priority="29" type="containsBlanks">
      <formula>LEN(TRIM(N34))=0</formula>
    </cfRule>
  </conditionalFormatting>
  <conditionalFormatting sqref="N8:AL8">
    <cfRule dxfId="0" priority="3" type="containsBlanks">
      <formula>LEN(TRIM(N8))=0</formula>
    </cfRule>
  </conditionalFormatting>
  <conditionalFormatting sqref="N27:AL27">
    <cfRule dxfId="1" priority="22" type="containsBlanks">
      <formula>LEN(TRIM(N27))=0</formula>
    </cfRule>
  </conditionalFormatting>
  <conditionalFormatting sqref="N36:AL36">
    <cfRule dxfId="1" priority="31" type="containsBlanks">
      <formula>LEN(TRIM(N36))=0</formula>
    </cfRule>
  </conditionalFormatting>
  <conditionalFormatting sqref="N47:AL47">
    <cfRule dxfId="1" priority="42" type="containsBlanks">
      <formula>LEN(TRIM(N47))=0</formula>
    </cfRule>
  </conditionalFormatting>
  <conditionalFormatting sqref="N30:AL30">
    <cfRule dxfId="1" priority="25" type="containsBlanks">
      <formula>LEN(TRIM(N30))=0</formula>
    </cfRule>
  </conditionalFormatting>
  <conditionalFormatting sqref="N60:AL60">
    <cfRule dxfId="1" priority="55" type="containsBlanks">
      <formula>LEN(TRIM(N60))=0</formula>
    </cfRule>
  </conditionalFormatting>
  <conditionalFormatting sqref="N19:AL19">
    <cfRule dxfId="1" priority="14" type="containsBlanks">
      <formula>LEN(TRIM(N19))=0</formula>
    </cfRule>
  </conditionalFormatting>
  <conditionalFormatting sqref="N53:AL53">
    <cfRule dxfId="1" priority="48" type="containsBlanks">
      <formula>LEN(TRIM(N53))=0</formula>
    </cfRule>
  </conditionalFormatting>
  <conditionalFormatting sqref="N25:AL25">
    <cfRule dxfId="1" priority="20" type="containsBlanks">
      <formula>LEN(TRIM(N25))=0</formula>
    </cfRule>
  </conditionalFormatting>
  <conditionalFormatting sqref="N44:AL44">
    <cfRule dxfId="1" priority="39" type="containsBlanks">
      <formula>LEN(TRIM(N44))=0</formula>
    </cfRule>
  </conditionalFormatting>
  <conditionalFormatting sqref="N57:AL57">
    <cfRule dxfId="1" priority="52" type="containsBlanks">
      <formula>LEN(TRIM(N57))=0</formula>
    </cfRule>
  </conditionalFormatting>
  <conditionalFormatting sqref="N40:AL40">
    <cfRule dxfId="1" priority="35" type="containsBlanks">
      <formula>LEN(TRIM(N40))=0</formula>
    </cfRule>
  </conditionalFormatting>
  <conditionalFormatting sqref="N12:AL12">
    <cfRule dxfId="0" priority="7" type="containsBlanks">
      <formula>LEN(TRIM(N12))=0</formula>
    </cfRule>
  </conditionalFormatting>
  <conditionalFormatting sqref="N54:AL54">
    <cfRule dxfId="1" priority="49" type="containsBlanks">
      <formula>LEN(TRIM(N54))=0</formula>
    </cfRule>
  </conditionalFormatting>
  <conditionalFormatting sqref="N63:AL63">
    <cfRule dxfId="1" priority="58" type="containsBlanks">
      <formula>LEN(TRIM(N63))=0</formula>
    </cfRule>
  </conditionalFormatting>
  <conditionalFormatting sqref="N55:AL55">
    <cfRule dxfId="1" priority="50" type="containsBlanks">
      <formula>LEN(TRIM(N55))=0</formula>
    </cfRule>
  </conditionalFormatting>
  <conditionalFormatting sqref="N22:AL22">
    <cfRule dxfId="1" priority="17" type="containsBlanks">
      <formula>LEN(TRIM(N22))=0</formula>
    </cfRule>
  </conditionalFormatting>
  <conditionalFormatting sqref="N46:AL46">
    <cfRule dxfId="1" priority="41" type="containsBlanks">
      <formula>LEN(TRIM(N46))=0</formula>
    </cfRule>
  </conditionalFormatting>
  <conditionalFormatting sqref="N49:AL49">
    <cfRule dxfId="1" priority="44" type="containsBlanks">
      <formula>LEN(TRIM(N49))=0</formula>
    </cfRule>
  </conditionalFormatting>
  <conditionalFormatting sqref="N33:AL33">
    <cfRule dxfId="1" priority="28" type="containsBlanks">
      <formula>LEN(TRIM(N33))=0</formula>
    </cfRule>
  </conditionalFormatting>
  <conditionalFormatting sqref="N18:AL18">
    <cfRule dxfId="1" priority="13" type="containsBlanks">
      <formula>LEN(TRIM(N18))=0</formula>
    </cfRule>
  </conditionalFormatting>
  <conditionalFormatting sqref="N9:AL9">
    <cfRule dxfId="0" priority="4" type="containsBlanks">
      <formula>LEN(TRIM(N9))=0</formula>
    </cfRule>
  </conditionalFormatting>
  <conditionalFormatting sqref="N31:AL31">
    <cfRule dxfId="1" priority="26" type="containsBlanks">
      <formula>LEN(TRIM(N31))=0</formula>
    </cfRule>
  </conditionalFormatting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E10"/>
  <sheetViews>
    <sheetView workbookViewId="0">
      <pane activePane="bottomLeft" state="frozen" topLeftCell="A6" ySplit="5"/>
      <selection activeCell="A1" pane="bottomLeft" sqref="A1"/>
    </sheetView>
  </sheetViews>
  <sheetFormatPr baseColWidth="10" defaultRowHeight="15"/>
  <cols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  <col customWidth="1" max="30" min="6" width="10.7109375"/>
  </cols>
  <sheetData>
    <row hidden="1" r="1" spans="1:31">
      <c r="A1" t="s">
        <v>0</v>
      </c>
    </row>
    <row r="2" spans="1:31">
      <c r="A2" t="s">
        <v>1</v>
      </c>
    </row>
    <row r="3" spans="1:31">
      <c r="A3" t="s">
        <v>349</v>
      </c>
    </row>
    <row r="4" spans="1:31"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22</v>
      </c>
      <c r="AB4" s="1" t="s">
        <v>23</v>
      </c>
      <c r="AC4" s="1" t="s">
        <v>23</v>
      </c>
      <c r="AD4" s="1" t="s">
        <v>23</v>
      </c>
      <c r="AE4" s="1" t="s">
        <v>24</v>
      </c>
    </row>
    <row r="5" spans="1:31">
      <c r="A5" s="1" t="s">
        <v>350</v>
      </c>
      <c r="B5" s="1" t="s">
        <v>351</v>
      </c>
      <c r="C5" s="1" t="s">
        <v>352</v>
      </c>
      <c r="D5" s="1" t="s">
        <v>353</v>
      </c>
      <c r="E5" s="1" t="s">
        <v>34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U5" s="1" t="s">
        <v>52</v>
      </c>
      <c r="V5" s="1" t="s">
        <v>53</v>
      </c>
      <c r="W5" s="1" t="s">
        <v>54</v>
      </c>
      <c r="X5" s="1" t="s">
        <v>55</v>
      </c>
      <c r="Y5" s="1" t="s">
        <v>56</v>
      </c>
      <c r="Z5" s="1" t="s">
        <v>57</v>
      </c>
      <c r="AA5" s="1" t="s">
        <v>58</v>
      </c>
      <c r="AB5" s="1" t="s">
        <v>59</v>
      </c>
      <c r="AC5" s="1" t="s">
        <v>60</v>
      </c>
      <c r="AD5" s="1" t="s">
        <v>61</v>
      </c>
      <c r="AE5" s="1" t="s">
        <v>62</v>
      </c>
    </row>
    <row r="6" spans="1:31">
      <c r="A6" t="s">
        <v>354</v>
      </c>
      <c r="B6" t="s">
        <v>355</v>
      </c>
      <c r="C6" t="s">
        <v>356</v>
      </c>
      <c r="D6" t="s">
        <v>357</v>
      </c>
      <c r="E6" s="2" t="n">
        <v>0.056</v>
      </c>
      <c r="F6" s="2">
        <f>COUNTA(G6:AE6)/25</f>
        <v/>
      </c>
      <c r="G6" t="s">
        <v>358</v>
      </c>
      <c r="H6" t="s">
        <v>358</v>
      </c>
      <c r="I6" t="s">
        <v>358</v>
      </c>
      <c r="J6" t="s">
        <v>358</v>
      </c>
      <c r="K6" t="s">
        <v>358</v>
      </c>
      <c r="L6" t="s">
        <v>358</v>
      </c>
      <c r="M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  <c r="AB6" t="s">
        <v>358</v>
      </c>
      <c r="AC6" t="s">
        <v>358</v>
      </c>
      <c r="AD6" t="s">
        <v>358</v>
      </c>
      <c r="AE6" t="s">
        <v>358</v>
      </c>
    </row>
    <row customFormat="1" hidden="1" r="7" s="5" spans="1:31">
      <c r="A7" s="5" t="s">
        <v>355</v>
      </c>
      <c r="B7" s="5" t="s">
        <v>354</v>
      </c>
      <c r="C7" s="5" t="s">
        <v>359</v>
      </c>
      <c r="D7" s="5" t="s">
        <v>360</v>
      </c>
      <c r="E7" s="6" t="n">
        <v>0.056</v>
      </c>
      <c r="F7" s="6">
        <f>COUNTA(G7:AE7)/25</f>
        <v/>
      </c>
      <c r="G7" s="5" t="s">
        <v>358</v>
      </c>
      <c r="H7" s="5" t="s">
        <v>358</v>
      </c>
      <c r="I7" s="5" t="s">
        <v>358</v>
      </c>
      <c r="J7" s="5" t="s">
        <v>358</v>
      </c>
      <c r="K7" s="5" t="s">
        <v>358</v>
      </c>
      <c r="L7" s="5" t="s">
        <v>358</v>
      </c>
      <c r="N7" s="5" t="s">
        <v>358</v>
      </c>
      <c r="O7" s="5" t="s">
        <v>358</v>
      </c>
      <c r="P7" s="5" t="s">
        <v>358</v>
      </c>
      <c r="Q7" s="5" t="s">
        <v>358</v>
      </c>
      <c r="R7" s="5" t="s">
        <v>358</v>
      </c>
      <c r="S7" s="5" t="s">
        <v>358</v>
      </c>
      <c r="T7" s="5" t="s">
        <v>358</v>
      </c>
      <c r="U7" s="5" t="s">
        <v>358</v>
      </c>
      <c r="V7" s="5" t="s">
        <v>358</v>
      </c>
      <c r="X7" s="5" t="s">
        <v>358</v>
      </c>
      <c r="Z7" s="5" t="s">
        <v>358</v>
      </c>
      <c r="AA7" s="5" t="s">
        <v>358</v>
      </c>
      <c r="AB7" s="5" t="s">
        <v>358</v>
      </c>
      <c r="AC7" s="5" t="s">
        <v>358</v>
      </c>
      <c r="AE7" s="5" t="s">
        <v>358</v>
      </c>
    </row>
    <row customFormat="1" hidden="1" r="8" s="5" spans="1:31">
      <c r="A8" s="5" t="s">
        <v>361</v>
      </c>
      <c r="B8" s="5" t="s">
        <v>362</v>
      </c>
      <c r="C8" s="5" t="s">
        <v>363</v>
      </c>
      <c r="D8" s="5" t="s">
        <v>364</v>
      </c>
      <c r="E8" s="6" t="n">
        <v>0.05</v>
      </c>
      <c r="F8" s="6">
        <f>COUNTA(G8:AE8)/25</f>
        <v/>
      </c>
      <c r="I8" s="5" t="s">
        <v>358</v>
      </c>
      <c r="J8" s="5" t="s">
        <v>358</v>
      </c>
      <c r="K8" s="5" t="s">
        <v>358</v>
      </c>
      <c r="L8" s="5" t="s">
        <v>358</v>
      </c>
      <c r="M8" s="5" t="s">
        <v>358</v>
      </c>
      <c r="N8" s="5" t="s">
        <v>358</v>
      </c>
      <c r="O8" s="5" t="s">
        <v>358</v>
      </c>
      <c r="Q8" s="5" t="s">
        <v>358</v>
      </c>
      <c r="R8" s="5" t="s">
        <v>358</v>
      </c>
      <c r="S8" s="5" t="s">
        <v>358</v>
      </c>
      <c r="U8" s="5" t="s">
        <v>358</v>
      </c>
      <c r="V8" s="5" t="s">
        <v>358</v>
      </c>
      <c r="W8" s="5" t="s">
        <v>358</v>
      </c>
      <c r="X8" s="5" t="s">
        <v>358</v>
      </c>
      <c r="Y8" s="5" t="s">
        <v>358</v>
      </c>
      <c r="Z8" s="5" t="s">
        <v>358</v>
      </c>
      <c r="AA8" s="5" t="s">
        <v>358</v>
      </c>
      <c r="AC8" s="5" t="s">
        <v>358</v>
      </c>
      <c r="AE8" s="5" t="s">
        <v>358</v>
      </c>
    </row>
    <row customFormat="1" hidden="1" r="9" s="5" spans="1:31">
      <c r="A9" s="5" t="s">
        <v>365</v>
      </c>
      <c r="B9" s="5" t="s">
        <v>361</v>
      </c>
      <c r="C9" s="5" t="s">
        <v>366</v>
      </c>
      <c r="D9" s="5" t="s">
        <v>367</v>
      </c>
      <c r="F9" s="6">
        <f>COUNTA(G9:AE9)/25</f>
        <v/>
      </c>
      <c r="G9" s="5" t="s">
        <v>358</v>
      </c>
      <c r="H9" s="5" t="s">
        <v>358</v>
      </c>
      <c r="I9" s="5" t="s">
        <v>358</v>
      </c>
      <c r="K9" s="5" t="s">
        <v>358</v>
      </c>
      <c r="M9" s="5" t="s">
        <v>358</v>
      </c>
      <c r="N9" s="5" t="s">
        <v>358</v>
      </c>
      <c r="O9" s="5" t="s">
        <v>358</v>
      </c>
      <c r="P9" s="5" t="s">
        <v>358</v>
      </c>
      <c r="Q9" s="5" t="s">
        <v>358</v>
      </c>
      <c r="R9" s="5" t="s">
        <v>358</v>
      </c>
      <c r="S9" s="5" t="s">
        <v>358</v>
      </c>
      <c r="U9" s="5" t="s">
        <v>358</v>
      </c>
      <c r="W9" s="5" t="s">
        <v>358</v>
      </c>
      <c r="X9" s="5" t="s">
        <v>358</v>
      </c>
      <c r="Z9" s="5" t="s">
        <v>358</v>
      </c>
      <c r="AA9" s="5" t="s">
        <v>358</v>
      </c>
      <c r="AB9" s="5" t="s">
        <v>358</v>
      </c>
      <c r="AC9" s="5" t="s">
        <v>358</v>
      </c>
      <c r="AE9" s="5" t="s">
        <v>358</v>
      </c>
    </row>
    <row customFormat="1" hidden="1" r="10" s="5" spans="1:31">
      <c r="A10" s="5" t="s">
        <v>362</v>
      </c>
      <c r="B10" s="5" t="s">
        <v>361</v>
      </c>
      <c r="C10" s="5" t="s">
        <v>368</v>
      </c>
      <c r="D10" s="5" t="s">
        <v>369</v>
      </c>
      <c r="F10" s="6">
        <f>COUNTA(G10:AE10)/25</f>
        <v/>
      </c>
      <c r="H10" s="5" t="s">
        <v>358</v>
      </c>
      <c r="T10" s="5" t="s">
        <v>358</v>
      </c>
    </row>
  </sheetData>
  <conditionalFormatting sqref="G6:AE6">
    <cfRule dxfId="0" priority="1" type="containsBlanks">
      <formula>LEN(TRIM(G6))=0</formula>
    </cfRule>
  </conditionalFormatting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HD753 mutations</vt:lpstr>
      <vt:lpstr>HD753 fusions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2016-09-16T13:01:06Z</dcterms:created>
  <dcterms:modified xsi:type="dcterms:W3CDTF">2016-09-16T13:01:06Z</dcterms:modified>
  <cp:lastModifiedBy/>
  <cp:category/>
  <cp:contentStatus/>
  <cp:version/>
  <cp:revision/>
  <cp:keywords/>
</cp:coreProperties>
</file>