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comments65.xml" ContentType="application/vnd.openxmlformats-officedocument.spreadsheetml.comments+xml"/>
  <Override PartName="/xl/comments66.xml" ContentType="application/vnd.openxmlformats-officedocument.spreadsheetml.comments+xml"/>
  <Override PartName="/xl/comments67.xml" ContentType="application/vnd.openxmlformats-officedocument.spreadsheetml.comments+xml"/>
  <Override PartName="/xl/comments68.xml" ContentType="application/vnd.openxmlformats-officedocument.spreadsheetml.comments+xml"/>
  <Override PartName="/xl/comments69.xml" ContentType="application/vnd.openxmlformats-officedocument.spreadsheetml.comments+xml"/>
  <Override PartName="/xl/comments70.xml" ContentType="application/vnd.openxmlformats-officedocument.spreadsheetml.comments+xml"/>
  <Override PartName="/xl/comments71.xml" ContentType="application/vnd.openxmlformats-officedocument.spreadsheetml.comments+xml"/>
  <Override PartName="/xl/comments72.xml" ContentType="application/vnd.openxmlformats-officedocument.spreadsheetml.comments+xml"/>
  <Override PartName="/xl/comments73.xml" ContentType="application/vnd.openxmlformats-officedocument.spreadsheetml.comments+xml"/>
  <Override PartName="/xl/comments74.xml" ContentType="application/vnd.openxmlformats-officedocument.spreadsheetml.comments+xml"/>
  <Override PartName="/xl/comments75.xml" ContentType="application/vnd.openxmlformats-officedocument.spreadsheetml.comments+xml"/>
  <Override PartName="/xl/comments7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mchum\Desktop\clsSpeakingRandomV3\Speaking Random 제작중 폴더\"/>
    </mc:Choice>
  </mc:AlternateContent>
  <xr:revisionPtr revIDLastSave="0" documentId="13_ncr:1_{BBF2F919-6657-46F1-8AEF-5F825D405F00}" xr6:coauthVersionLast="47" xr6:coauthVersionMax="47" xr10:uidLastSave="{00000000-0000-0000-0000-000000000000}"/>
  <bookViews>
    <workbookView xWindow="1010" yWindow="2280" windowWidth="28800" windowHeight="15470" firstSheet="2" activeTab="5" xr2:uid="{F7C009C3-0958-45A2-A465-77E59CEBBAAF}"/>
  </bookViews>
  <sheets>
    <sheet name="컴마 이전으로 고르기" sheetId="25" r:id="rId1"/>
    <sheet name="시제" sheetId="23" r:id="rId2"/>
    <sheet name="Sheet2" sheetId="22" r:id="rId3"/>
    <sheet name="형식 (2)" sheetId="86" r:id="rId4"/>
    <sheet name="형식 (3)" sheetId="87" r:id="rId5"/>
    <sheet name="형식 (4)" sheetId="88" r:id="rId6"/>
    <sheet name="원본" sheetId="3" r:id="rId7"/>
    <sheet name="형식" sheetId="85" r:id="rId8"/>
    <sheet name="문장" sheetId="77" r:id="rId9"/>
    <sheet name="문장 (2)" sheetId="78" r:id="rId10"/>
    <sheet name="문장 (3)" sheetId="79" r:id="rId11"/>
    <sheet name="문장 (4)" sheetId="80" r:id="rId12"/>
    <sheet name="문장 (5)" sheetId="81" r:id="rId13"/>
    <sheet name="문장 (6)" sheetId="82" r:id="rId14"/>
    <sheet name="문장 (7)" sheetId="83" r:id="rId15"/>
    <sheet name="문장 (8)" sheetId="84" r:id="rId16"/>
    <sheet name="특수구문" sheetId="73" r:id="rId17"/>
    <sheet name="특수구문 (2)" sheetId="74" r:id="rId18"/>
    <sheet name="특수구문 (3)" sheetId="75" r:id="rId19"/>
    <sheet name="특수구문 (4)" sheetId="76" r:id="rId20"/>
    <sheet name="화법" sheetId="69" r:id="rId21"/>
    <sheet name="화법 (2)" sheetId="70" r:id="rId22"/>
    <sheet name="화법 (3)" sheetId="71" r:id="rId23"/>
    <sheet name="화법 (4)" sheetId="72" r:id="rId24"/>
    <sheet name="일치" sheetId="65" r:id="rId25"/>
    <sheet name="일치 (2)" sheetId="66" r:id="rId26"/>
    <sheet name="일치 (3)" sheetId="67" r:id="rId27"/>
    <sheet name="일치 (4)" sheetId="68" r:id="rId28"/>
    <sheet name="의문문" sheetId="56" r:id="rId29"/>
    <sheet name="의문문 (2)" sheetId="57" r:id="rId30"/>
    <sheet name="의문문 (3)" sheetId="58" r:id="rId31"/>
    <sheet name="의문문 (4)" sheetId="59" r:id="rId32"/>
    <sheet name="의문문 (5)" sheetId="60" r:id="rId33"/>
    <sheet name="의문문 (6)" sheetId="61" r:id="rId34"/>
    <sheet name="의문문 (7)" sheetId="62" r:id="rId35"/>
    <sheet name="의문문 (8)" sheetId="63" r:id="rId36"/>
    <sheet name="의문문 (9)" sheetId="64" r:id="rId37"/>
    <sheet name="가정법" sheetId="51" r:id="rId38"/>
    <sheet name="가정법 (2)" sheetId="52" r:id="rId39"/>
    <sheet name="가정법 (3)" sheetId="53" r:id="rId40"/>
    <sheet name="가정법 (4)" sheetId="54" r:id="rId41"/>
    <sheet name="가정법 (5)" sheetId="55" r:id="rId42"/>
    <sheet name="비교급" sheetId="45" r:id="rId43"/>
    <sheet name="비교급 (2)" sheetId="46" r:id="rId44"/>
    <sheet name="비교급 (3)" sheetId="47" r:id="rId45"/>
    <sheet name="비교급 (4)" sheetId="48" r:id="rId46"/>
    <sheet name="비교급 (5)" sheetId="49" r:id="rId47"/>
    <sheet name="비교급 (6)" sheetId="50" r:id="rId48"/>
    <sheet name="분사" sheetId="41" r:id="rId49"/>
    <sheet name="분사 (2)" sheetId="42" r:id="rId50"/>
    <sheet name="분사 (3)" sheetId="43" r:id="rId51"/>
    <sheet name="분사 (4)" sheetId="44" r:id="rId52"/>
    <sheet name="부정사" sheetId="40" r:id="rId53"/>
    <sheet name="동명사" sheetId="33" r:id="rId54"/>
    <sheet name="동명사 (2)" sheetId="34" r:id="rId55"/>
    <sheet name="동명사 (3)" sheetId="35" r:id="rId56"/>
    <sheet name="동명사 (4)" sheetId="36" r:id="rId57"/>
    <sheet name="동명사 (7)" sheetId="39" r:id="rId58"/>
    <sheet name="동명사 (5)" sheetId="37" r:id="rId59"/>
    <sheet name="동명사 (6)" sheetId="38" r:id="rId60"/>
    <sheet name="동사" sheetId="24" r:id="rId61"/>
    <sheet name="동사 (6)" sheetId="31" r:id="rId62"/>
    <sheet name="동사 (2)" sheetId="27" r:id="rId63"/>
    <sheet name="동사 (3)" sheetId="28" r:id="rId64"/>
    <sheet name="동사 (4)" sheetId="29" r:id="rId65"/>
    <sheet name="동사 (5)" sheetId="30" r:id="rId66"/>
    <sheet name="접속사" sheetId="15" r:id="rId67"/>
    <sheet name="접속사 (2)" sheetId="16" r:id="rId68"/>
    <sheet name="접속사 (3)" sheetId="17" r:id="rId69"/>
    <sheet name="접속사 (4)" sheetId="18" r:id="rId70"/>
    <sheet name="접속사 (5)" sheetId="19" r:id="rId71"/>
    <sheet name="접속사 (6)" sheetId="20" r:id="rId72"/>
    <sheet name="접속사 (7)" sheetId="21" r:id="rId73"/>
    <sheet name="부사" sheetId="9" r:id="rId74"/>
    <sheet name="0409" sheetId="14" r:id="rId75"/>
    <sheet name="0408" sheetId="13" r:id="rId76"/>
    <sheet name="0407" sheetId="12" r:id="rId77"/>
    <sheet name="0406" sheetId="11" r:id="rId78"/>
    <sheet name="0405" sheetId="10" r:id="rId79"/>
    <sheet name="원본 (2)" sheetId="7" r:id="rId80"/>
    <sheet name="원본 (3)" sheetId="8" r:id="rId81"/>
    <sheet name="형용사 (2)" sheetId="6" r:id="rId82"/>
    <sheet name="형용사" sheetId="5" r:id="rId83"/>
    <sheet name="Sheet1 (2)" sheetId="2" r:id="rId84"/>
    <sheet name="1-8" sheetId="4" r:id="rId85"/>
    <sheet name="Sheet1" sheetId="1" r:id="rId86"/>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6" i="88" l="1"/>
  <c r="I6" i="88"/>
  <c r="J5" i="88"/>
  <c r="I5" i="88"/>
  <c r="J4" i="88"/>
  <c r="I4" i="88"/>
  <c r="J3" i="88"/>
  <c r="I3" i="88"/>
  <c r="J2" i="88"/>
  <c r="I2" i="88"/>
  <c r="I6" i="87"/>
  <c r="J6" i="87"/>
  <c r="I7" i="87"/>
  <c r="J7" i="87"/>
  <c r="I8" i="87"/>
  <c r="J8" i="87"/>
  <c r="I9" i="87"/>
  <c r="J9" i="87"/>
  <c r="I10" i="87"/>
  <c r="J10" i="87"/>
  <c r="I11" i="87"/>
  <c r="J11" i="87"/>
  <c r="J5" i="87"/>
  <c r="I5" i="87"/>
  <c r="J4" i="87"/>
  <c r="I4" i="87"/>
  <c r="J3" i="87"/>
  <c r="I3" i="87"/>
  <c r="J2" i="87"/>
  <c r="I2" i="87"/>
  <c r="M21" i="86"/>
  <c r="M20" i="86"/>
  <c r="J5" i="86"/>
  <c r="I5" i="86"/>
  <c r="J4" i="86"/>
  <c r="I4" i="86"/>
  <c r="J3" i="86"/>
  <c r="M3" i="86" s="1"/>
  <c r="I3" i="86"/>
  <c r="J2" i="86"/>
  <c r="I2" i="86"/>
  <c r="M2" i="86" s="1"/>
  <c r="M21" i="85"/>
  <c r="M20" i="85"/>
  <c r="J5" i="85"/>
  <c r="I5" i="85"/>
  <c r="J4" i="85"/>
  <c r="I4" i="85"/>
  <c r="J3" i="85"/>
  <c r="M3" i="85" s="1"/>
  <c r="I3" i="85"/>
  <c r="J2" i="85"/>
  <c r="I2" i="85"/>
  <c r="M2" i="84"/>
  <c r="E2" i="84"/>
  <c r="J2" i="84" s="1"/>
  <c r="J3" i="84"/>
  <c r="I3" i="84"/>
  <c r="I2" i="84"/>
  <c r="M21" i="83"/>
  <c r="J4" i="83"/>
  <c r="I4" i="83"/>
  <c r="J3" i="83"/>
  <c r="I3" i="83"/>
  <c r="J2" i="83"/>
  <c r="I2" i="83"/>
  <c r="I7" i="82"/>
  <c r="J7" i="82"/>
  <c r="I8" i="82"/>
  <c r="J8" i="82"/>
  <c r="I4" i="82"/>
  <c r="J4" i="82"/>
  <c r="I5" i="82"/>
  <c r="J5" i="82"/>
  <c r="I6" i="82"/>
  <c r="J6" i="82"/>
  <c r="M21" i="82"/>
  <c r="M20" i="82"/>
  <c r="J3" i="82"/>
  <c r="I3" i="82"/>
  <c r="J2" i="82"/>
  <c r="I2" i="82"/>
  <c r="M21" i="81"/>
  <c r="M20" i="81"/>
  <c r="J3" i="81"/>
  <c r="I3" i="81"/>
  <c r="J2" i="81"/>
  <c r="I2" i="81"/>
  <c r="I6" i="80"/>
  <c r="J6" i="80"/>
  <c r="I7" i="80"/>
  <c r="J7" i="80"/>
  <c r="M21" i="80"/>
  <c r="M20" i="80"/>
  <c r="J5" i="80"/>
  <c r="I5" i="80"/>
  <c r="J4" i="80"/>
  <c r="I4" i="80"/>
  <c r="J3" i="80"/>
  <c r="I3" i="80"/>
  <c r="J2" i="80"/>
  <c r="I2" i="80"/>
  <c r="M21" i="79"/>
  <c r="M20" i="79"/>
  <c r="J5" i="79"/>
  <c r="I5" i="79"/>
  <c r="J4" i="79"/>
  <c r="I4" i="79"/>
  <c r="J3" i="79"/>
  <c r="I3" i="79"/>
  <c r="J2" i="79"/>
  <c r="I2" i="79"/>
  <c r="I4" i="78"/>
  <c r="J4" i="78"/>
  <c r="I5" i="78"/>
  <c r="J5" i="78"/>
  <c r="M21" i="78"/>
  <c r="M20" i="78"/>
  <c r="J3" i="78"/>
  <c r="I3" i="78"/>
  <c r="J2" i="78"/>
  <c r="M3" i="78" s="1"/>
  <c r="I2" i="78"/>
  <c r="M21" i="77"/>
  <c r="M20" i="77"/>
  <c r="J3" i="77"/>
  <c r="I3" i="77"/>
  <c r="J2" i="77"/>
  <c r="I2" i="77"/>
  <c r="M21" i="76"/>
  <c r="M20" i="76"/>
  <c r="J13" i="76"/>
  <c r="J12" i="76"/>
  <c r="J11" i="76"/>
  <c r="J10" i="76"/>
  <c r="J9" i="76"/>
  <c r="J8" i="76"/>
  <c r="J7" i="76"/>
  <c r="J5" i="76"/>
  <c r="J4" i="76"/>
  <c r="J3" i="76"/>
  <c r="I3" i="76"/>
  <c r="J2" i="76"/>
  <c r="I2" i="76"/>
  <c r="M21" i="75"/>
  <c r="M20" i="75"/>
  <c r="J13" i="75"/>
  <c r="J12" i="75"/>
  <c r="J11" i="75"/>
  <c r="J10" i="75"/>
  <c r="J9" i="75"/>
  <c r="J8" i="75"/>
  <c r="J7" i="75"/>
  <c r="J5" i="75"/>
  <c r="I5" i="75"/>
  <c r="J4" i="75"/>
  <c r="I4" i="75"/>
  <c r="J3" i="75"/>
  <c r="I3" i="75"/>
  <c r="J2" i="75"/>
  <c r="I2" i="75"/>
  <c r="I5" i="74"/>
  <c r="M21" i="74"/>
  <c r="M20" i="74"/>
  <c r="J13" i="74"/>
  <c r="J12" i="74"/>
  <c r="J11" i="74"/>
  <c r="J10" i="74"/>
  <c r="J9" i="74"/>
  <c r="J8" i="74"/>
  <c r="J7" i="74"/>
  <c r="J5" i="74"/>
  <c r="J4" i="74"/>
  <c r="I4" i="74"/>
  <c r="J3" i="74"/>
  <c r="I3" i="74"/>
  <c r="J2" i="74"/>
  <c r="I2" i="74"/>
  <c r="M20" i="73"/>
  <c r="M21" i="73"/>
  <c r="J13" i="73"/>
  <c r="J12" i="73"/>
  <c r="J11" i="73"/>
  <c r="J10" i="73"/>
  <c r="J9" i="73"/>
  <c r="J8" i="73"/>
  <c r="J7" i="73"/>
  <c r="J6" i="73"/>
  <c r="I6" i="73"/>
  <c r="J5" i="73"/>
  <c r="I5" i="73"/>
  <c r="J4" i="73"/>
  <c r="I4" i="73"/>
  <c r="J3" i="73"/>
  <c r="I3" i="73"/>
  <c r="J2" i="73"/>
  <c r="I2" i="73"/>
  <c r="J5" i="72"/>
  <c r="J6" i="72"/>
  <c r="I6" i="72"/>
  <c r="M20" i="72"/>
  <c r="M19" i="72"/>
  <c r="I5" i="72"/>
  <c r="J4" i="72"/>
  <c r="I4" i="72"/>
  <c r="J3" i="72"/>
  <c r="I3" i="72"/>
  <c r="J2" i="72"/>
  <c r="I2" i="72"/>
  <c r="M20" i="71"/>
  <c r="M19" i="71"/>
  <c r="J5" i="71"/>
  <c r="M3" i="71" s="1"/>
  <c r="I5" i="71"/>
  <c r="J4" i="71"/>
  <c r="I4" i="71"/>
  <c r="J3" i="71"/>
  <c r="I3" i="71"/>
  <c r="J2" i="71"/>
  <c r="I2" i="71"/>
  <c r="M20" i="70"/>
  <c r="M19" i="70"/>
  <c r="J5" i="70"/>
  <c r="I5" i="70"/>
  <c r="J4" i="70"/>
  <c r="I4" i="70"/>
  <c r="J3" i="70"/>
  <c r="I3" i="70"/>
  <c r="J2" i="70"/>
  <c r="I2" i="70"/>
  <c r="I13" i="69"/>
  <c r="J13" i="69"/>
  <c r="J4" i="69"/>
  <c r="I4" i="69"/>
  <c r="M20" i="69"/>
  <c r="M19" i="69"/>
  <c r="J12" i="69"/>
  <c r="I12" i="69"/>
  <c r="J11" i="69"/>
  <c r="I11" i="69"/>
  <c r="J10" i="69"/>
  <c r="I10" i="69"/>
  <c r="J9" i="69"/>
  <c r="I9" i="69"/>
  <c r="J8" i="69"/>
  <c r="I8" i="69"/>
  <c r="J7" i="69"/>
  <c r="I7" i="69"/>
  <c r="J6" i="69"/>
  <c r="I6" i="69"/>
  <c r="J5" i="69"/>
  <c r="I5" i="69"/>
  <c r="J3" i="69"/>
  <c r="M4" i="69" s="1"/>
  <c r="I3" i="69"/>
  <c r="J2" i="69"/>
  <c r="I2" i="69"/>
  <c r="M21" i="68"/>
  <c r="M20" i="68"/>
  <c r="J6" i="68"/>
  <c r="I6" i="68"/>
  <c r="J5" i="68"/>
  <c r="I5" i="68"/>
  <c r="J4" i="68"/>
  <c r="I4" i="68"/>
  <c r="J3" i="68"/>
  <c r="I3" i="68"/>
  <c r="M21" i="67"/>
  <c r="M20" i="67"/>
  <c r="J7" i="67"/>
  <c r="I7" i="67"/>
  <c r="J6" i="67"/>
  <c r="I6" i="67"/>
  <c r="J5" i="67"/>
  <c r="I5" i="67"/>
  <c r="J4" i="67"/>
  <c r="I4" i="67"/>
  <c r="J3" i="67"/>
  <c r="M3" i="67" s="1"/>
  <c r="I3" i="67"/>
  <c r="I5" i="66"/>
  <c r="M21" i="66"/>
  <c r="M20" i="66"/>
  <c r="J9" i="66"/>
  <c r="I9" i="66"/>
  <c r="J8" i="66"/>
  <c r="I8" i="66"/>
  <c r="J7" i="66"/>
  <c r="I7" i="66"/>
  <c r="J6" i="66"/>
  <c r="I6" i="66"/>
  <c r="J5" i="66"/>
  <c r="J4" i="66"/>
  <c r="I4" i="66"/>
  <c r="J3" i="66"/>
  <c r="I3" i="66"/>
  <c r="M21" i="65"/>
  <c r="M20" i="65"/>
  <c r="J11" i="65"/>
  <c r="I11" i="65"/>
  <c r="J10" i="65"/>
  <c r="I10" i="65"/>
  <c r="J9" i="65"/>
  <c r="I9" i="65"/>
  <c r="J8" i="65"/>
  <c r="I8" i="65"/>
  <c r="J7" i="65"/>
  <c r="I7" i="65"/>
  <c r="J6" i="65"/>
  <c r="I6" i="65"/>
  <c r="J5" i="65"/>
  <c r="I5" i="65"/>
  <c r="J4" i="65"/>
  <c r="I4" i="65"/>
  <c r="J3" i="65"/>
  <c r="I3" i="65"/>
  <c r="J4" i="64"/>
  <c r="J5" i="64"/>
  <c r="J6" i="64"/>
  <c r="J7" i="64"/>
  <c r="J8" i="64"/>
  <c r="J9" i="64"/>
  <c r="J10" i="64"/>
  <c r="J11" i="64"/>
  <c r="J3" i="64"/>
  <c r="I4" i="64"/>
  <c r="I5" i="64"/>
  <c r="I6" i="64"/>
  <c r="I7" i="64"/>
  <c r="I8" i="64"/>
  <c r="I9" i="64"/>
  <c r="I10" i="64"/>
  <c r="I11" i="64"/>
  <c r="S16" i="64"/>
  <c r="D4" i="64"/>
  <c r="D5" i="64"/>
  <c r="D6" i="64"/>
  <c r="D7" i="64"/>
  <c r="D8" i="64"/>
  <c r="D9" i="64"/>
  <c r="D10" i="64"/>
  <c r="D11" i="64"/>
  <c r="D2" i="64"/>
  <c r="I3" i="64"/>
  <c r="J2" i="64"/>
  <c r="M3" i="64" s="1"/>
  <c r="I2" i="64"/>
  <c r="M21" i="63"/>
  <c r="M20" i="63"/>
  <c r="J3" i="63"/>
  <c r="I3" i="63"/>
  <c r="J2" i="63"/>
  <c r="M3" i="63" s="1"/>
  <c r="I2" i="63"/>
  <c r="M21" i="62"/>
  <c r="M20" i="62"/>
  <c r="J5" i="62"/>
  <c r="I5" i="62"/>
  <c r="J4" i="62"/>
  <c r="I4" i="62"/>
  <c r="J3" i="62"/>
  <c r="I3" i="62"/>
  <c r="J2" i="62"/>
  <c r="I2" i="62"/>
  <c r="I5" i="61"/>
  <c r="J5" i="61"/>
  <c r="I6" i="61"/>
  <c r="J6" i="61"/>
  <c r="I7" i="61"/>
  <c r="J7" i="61"/>
  <c r="I8" i="61"/>
  <c r="J8" i="61"/>
  <c r="I9" i="61"/>
  <c r="J9" i="61"/>
  <c r="I10" i="61"/>
  <c r="J10" i="61"/>
  <c r="I11" i="61"/>
  <c r="J11" i="61"/>
  <c r="M21" i="61"/>
  <c r="M20" i="61"/>
  <c r="J4" i="61"/>
  <c r="I4" i="61"/>
  <c r="J3" i="61"/>
  <c r="I3" i="61"/>
  <c r="J2" i="61"/>
  <c r="I2" i="61"/>
  <c r="E9" i="60" a="1"/>
  <c r="E9" i="60" s="1"/>
  <c r="M21" i="60"/>
  <c r="M20" i="60"/>
  <c r="J5" i="60"/>
  <c r="I5" i="60"/>
  <c r="J4" i="60"/>
  <c r="I4" i="60"/>
  <c r="J3" i="60"/>
  <c r="I3" i="60"/>
  <c r="J2" i="60"/>
  <c r="I2" i="60"/>
  <c r="M21" i="59"/>
  <c r="M20" i="59"/>
  <c r="J5" i="59"/>
  <c r="I5" i="59"/>
  <c r="J4" i="59"/>
  <c r="I4" i="59"/>
  <c r="J3" i="59"/>
  <c r="I3" i="59"/>
  <c r="J2" i="59"/>
  <c r="M3" i="59" s="1"/>
  <c r="I2" i="59"/>
  <c r="M2" i="59" s="1"/>
  <c r="M21" i="58"/>
  <c r="M20" i="58"/>
  <c r="J7" i="58"/>
  <c r="I7" i="58"/>
  <c r="J6" i="58"/>
  <c r="I6" i="58"/>
  <c r="J5" i="58"/>
  <c r="I5" i="58"/>
  <c r="J4" i="58"/>
  <c r="I4" i="58"/>
  <c r="J3" i="58"/>
  <c r="I3" i="58"/>
  <c r="J2" i="58"/>
  <c r="I2" i="58"/>
  <c r="M21" i="57"/>
  <c r="M20" i="57"/>
  <c r="J3" i="57"/>
  <c r="I3" i="57"/>
  <c r="J2" i="57"/>
  <c r="I2" i="57"/>
  <c r="M21" i="56"/>
  <c r="M20" i="56"/>
  <c r="J13" i="56"/>
  <c r="I13" i="56"/>
  <c r="J12" i="56"/>
  <c r="I12" i="56"/>
  <c r="J11" i="56"/>
  <c r="I11" i="56"/>
  <c r="J10" i="56"/>
  <c r="I10" i="56"/>
  <c r="J9" i="56"/>
  <c r="I9" i="56"/>
  <c r="J8" i="56"/>
  <c r="I8" i="56"/>
  <c r="J7" i="56"/>
  <c r="I7" i="56"/>
  <c r="J6" i="56"/>
  <c r="I6" i="56"/>
  <c r="J5" i="56"/>
  <c r="I5" i="56"/>
  <c r="J4" i="56"/>
  <c r="I4" i="56"/>
  <c r="J3" i="56"/>
  <c r="I3" i="56"/>
  <c r="J2" i="56"/>
  <c r="I2" i="56"/>
  <c r="M21" i="55"/>
  <c r="M20" i="55"/>
  <c r="J4" i="55"/>
  <c r="I4" i="55"/>
  <c r="J3" i="55"/>
  <c r="I3" i="55"/>
  <c r="J2" i="55"/>
  <c r="I2" i="55"/>
  <c r="J3" i="54"/>
  <c r="J4" i="54"/>
  <c r="I3" i="54"/>
  <c r="I4" i="54"/>
  <c r="M21" i="54"/>
  <c r="M20" i="54"/>
  <c r="J2" i="54"/>
  <c r="M3" i="54" s="1"/>
  <c r="I2" i="54"/>
  <c r="I3" i="52"/>
  <c r="J3" i="52"/>
  <c r="M21" i="53"/>
  <c r="M20" i="53"/>
  <c r="J2" i="53"/>
  <c r="M3" i="53" s="1"/>
  <c r="I2" i="53"/>
  <c r="M2" i="53" s="1"/>
  <c r="M21" i="52"/>
  <c r="M20" i="52"/>
  <c r="J2" i="52"/>
  <c r="I2" i="52"/>
  <c r="M21" i="51"/>
  <c r="M20" i="51"/>
  <c r="J4" i="51"/>
  <c r="I4" i="51"/>
  <c r="J3" i="51"/>
  <c r="M3" i="51" s="1"/>
  <c r="I3" i="51"/>
  <c r="J2" i="51"/>
  <c r="I2" i="51"/>
  <c r="M31" i="50"/>
  <c r="J5" i="50"/>
  <c r="I5" i="50"/>
  <c r="J4" i="50"/>
  <c r="I4" i="50"/>
  <c r="J3" i="50"/>
  <c r="I3" i="50"/>
  <c r="J2" i="50"/>
  <c r="I2" i="50"/>
  <c r="M31" i="49"/>
  <c r="J6" i="49"/>
  <c r="I6" i="49"/>
  <c r="J5" i="49"/>
  <c r="I5" i="49"/>
  <c r="J4" i="49"/>
  <c r="I4" i="49"/>
  <c r="J3" i="49"/>
  <c r="I3" i="49"/>
  <c r="J2" i="49"/>
  <c r="M3" i="49" s="1"/>
  <c r="I2" i="49"/>
  <c r="M2" i="49" s="1"/>
  <c r="M26" i="48"/>
  <c r="M27" i="48"/>
  <c r="M28" i="48"/>
  <c r="M29" i="48"/>
  <c r="M30" i="48"/>
  <c r="M31" i="48"/>
  <c r="M25" i="48"/>
  <c r="J7" i="48"/>
  <c r="I7" i="48"/>
  <c r="J6" i="48"/>
  <c r="I6" i="48"/>
  <c r="J5" i="48"/>
  <c r="I5" i="48"/>
  <c r="J4" i="48"/>
  <c r="I4" i="48"/>
  <c r="J3" i="48"/>
  <c r="I3" i="48"/>
  <c r="J2" i="48"/>
  <c r="M3" i="48" s="1"/>
  <c r="I2" i="48"/>
  <c r="M2" i="48" s="1"/>
  <c r="M26" i="47"/>
  <c r="M27" i="47"/>
  <c r="M28" i="47"/>
  <c r="M29" i="47"/>
  <c r="M30" i="47"/>
  <c r="M31" i="47"/>
  <c r="M25" i="47"/>
  <c r="M26" i="46"/>
  <c r="M27" i="46"/>
  <c r="M28" i="46"/>
  <c r="M29" i="46"/>
  <c r="M30" i="46"/>
  <c r="M31" i="46"/>
  <c r="M25" i="46"/>
  <c r="J8" i="47"/>
  <c r="I8" i="47"/>
  <c r="J7" i="47"/>
  <c r="I7" i="47"/>
  <c r="J6" i="47"/>
  <c r="I6" i="47"/>
  <c r="J5" i="47"/>
  <c r="I5" i="47"/>
  <c r="J4" i="47"/>
  <c r="I4" i="47"/>
  <c r="J3" i="47"/>
  <c r="I3" i="47"/>
  <c r="J2" i="47"/>
  <c r="I2" i="47"/>
  <c r="J8" i="46"/>
  <c r="I8" i="46"/>
  <c r="J7" i="46"/>
  <c r="I7" i="46"/>
  <c r="J6" i="46"/>
  <c r="I6" i="46"/>
  <c r="J5" i="46"/>
  <c r="I5" i="46"/>
  <c r="J4" i="46"/>
  <c r="I4" i="46"/>
  <c r="J3" i="46"/>
  <c r="I3" i="46"/>
  <c r="J2" i="46"/>
  <c r="M3" i="46" s="1"/>
  <c r="I2" i="46"/>
  <c r="M2" i="46" s="1"/>
  <c r="J5" i="45"/>
  <c r="M26" i="45"/>
  <c r="M27" i="45"/>
  <c r="M28" i="45"/>
  <c r="M29" i="45"/>
  <c r="M30" i="45"/>
  <c r="M31" i="45"/>
  <c r="M25" i="45"/>
  <c r="J8" i="45"/>
  <c r="I8" i="45"/>
  <c r="J7" i="45"/>
  <c r="I7" i="45"/>
  <c r="J6" i="45"/>
  <c r="I6" i="45"/>
  <c r="I5" i="45"/>
  <c r="J4" i="45"/>
  <c r="I4" i="45"/>
  <c r="J3" i="45"/>
  <c r="I3" i="45"/>
  <c r="J2" i="45"/>
  <c r="I2" i="45"/>
  <c r="M5" i="44"/>
  <c r="J14" i="44"/>
  <c r="E7" i="44"/>
  <c r="J7" i="44" s="1"/>
  <c r="E8" i="44"/>
  <c r="J8" i="44" s="1"/>
  <c r="E9" i="44"/>
  <c r="J9" i="44" s="1"/>
  <c r="E10" i="44"/>
  <c r="J10" i="44" s="1"/>
  <c r="E12" i="44"/>
  <c r="E3" i="44"/>
  <c r="J3" i="44" s="1"/>
  <c r="E4" i="44"/>
  <c r="E5" i="44"/>
  <c r="J5" i="44" s="1"/>
  <c r="E6" i="44"/>
  <c r="J6" i="44" s="1"/>
  <c r="E2" i="44"/>
  <c r="J2" i="44" s="1"/>
  <c r="I4" i="44"/>
  <c r="I6" i="44"/>
  <c r="I7" i="44"/>
  <c r="I8" i="44"/>
  <c r="I9" i="44"/>
  <c r="I10" i="44"/>
  <c r="I14" i="44"/>
  <c r="D3" i="44"/>
  <c r="I3" i="44" s="1"/>
  <c r="D4" i="44"/>
  <c r="D5" i="44"/>
  <c r="I5" i="44" s="1"/>
  <c r="D6" i="44"/>
  <c r="D7" i="44"/>
  <c r="D8" i="44"/>
  <c r="D9" i="44"/>
  <c r="D10" i="44"/>
  <c r="D2" i="44"/>
  <c r="M20" i="44"/>
  <c r="M19" i="44"/>
  <c r="J4" i="44"/>
  <c r="I2" i="44"/>
  <c r="I2" i="43"/>
  <c r="M21" i="43"/>
  <c r="M20" i="43"/>
  <c r="J7" i="43"/>
  <c r="I7" i="43"/>
  <c r="J6" i="43"/>
  <c r="I6" i="43"/>
  <c r="J5" i="43"/>
  <c r="I5" i="43"/>
  <c r="J4" i="43"/>
  <c r="I4" i="43"/>
  <c r="J3" i="43"/>
  <c r="I3" i="43"/>
  <c r="J2" i="43"/>
  <c r="M21" i="42"/>
  <c r="M20" i="42"/>
  <c r="J10" i="42"/>
  <c r="I10" i="42"/>
  <c r="J9" i="42"/>
  <c r="I9" i="42"/>
  <c r="J8" i="42"/>
  <c r="I8" i="42"/>
  <c r="J7" i="42"/>
  <c r="I7" i="42"/>
  <c r="J6" i="42"/>
  <c r="I6" i="42"/>
  <c r="J5" i="42"/>
  <c r="I5" i="42"/>
  <c r="J4" i="42"/>
  <c r="I4" i="42"/>
  <c r="J3" i="42"/>
  <c r="I3" i="42"/>
  <c r="J2" i="42"/>
  <c r="M21" i="41"/>
  <c r="M20" i="41"/>
  <c r="J13" i="41"/>
  <c r="I13" i="41"/>
  <c r="J12" i="41"/>
  <c r="I12" i="41"/>
  <c r="J11" i="41"/>
  <c r="I11" i="41"/>
  <c r="J10" i="41"/>
  <c r="I10" i="41"/>
  <c r="J9" i="41"/>
  <c r="I9" i="41"/>
  <c r="J8" i="41"/>
  <c r="I8" i="41"/>
  <c r="J7" i="41"/>
  <c r="I7" i="41"/>
  <c r="J6" i="41"/>
  <c r="I6" i="41"/>
  <c r="J5" i="41"/>
  <c r="I5" i="41"/>
  <c r="J4" i="41"/>
  <c r="I4" i="41"/>
  <c r="J3" i="41"/>
  <c r="I3" i="41"/>
  <c r="J2" i="41"/>
  <c r="I2" i="41"/>
  <c r="J3" i="40"/>
  <c r="J4" i="40"/>
  <c r="J5" i="40"/>
  <c r="J6" i="40"/>
  <c r="J7" i="40"/>
  <c r="J8" i="40"/>
  <c r="J9" i="40"/>
  <c r="J10" i="40"/>
  <c r="J11" i="40"/>
  <c r="J12" i="40"/>
  <c r="J13" i="40"/>
  <c r="J14" i="40"/>
  <c r="J15" i="40"/>
  <c r="J16" i="40"/>
  <c r="J17" i="40"/>
  <c r="J18" i="40"/>
  <c r="J19" i="40"/>
  <c r="J20" i="40"/>
  <c r="J21" i="40"/>
  <c r="J22" i="40"/>
  <c r="J23" i="40"/>
  <c r="J24" i="40"/>
  <c r="J25" i="40"/>
  <c r="J26" i="40"/>
  <c r="J27" i="40"/>
  <c r="J28" i="40"/>
  <c r="J29" i="40"/>
  <c r="J30" i="40"/>
  <c r="J31" i="40"/>
  <c r="J32" i="40"/>
  <c r="J33" i="40"/>
  <c r="J34" i="40"/>
  <c r="J35" i="40"/>
  <c r="J36" i="40"/>
  <c r="J37" i="40"/>
  <c r="J38" i="40"/>
  <c r="J39" i="40"/>
  <c r="J40" i="40"/>
  <c r="J41" i="40"/>
  <c r="J42" i="40"/>
  <c r="J43" i="40"/>
  <c r="J44" i="40"/>
  <c r="J45" i="40"/>
  <c r="J46" i="40"/>
  <c r="J47" i="40"/>
  <c r="J48" i="40"/>
  <c r="J49" i="40"/>
  <c r="J50" i="40"/>
  <c r="J51" i="40"/>
  <c r="J52" i="40"/>
  <c r="J53" i="40"/>
  <c r="J54" i="40"/>
  <c r="J55" i="40"/>
  <c r="J56" i="40"/>
  <c r="J57" i="40"/>
  <c r="J58" i="40"/>
  <c r="J59" i="40"/>
  <c r="J60" i="40"/>
  <c r="J61" i="40"/>
  <c r="J62" i="40"/>
  <c r="J63" i="40"/>
  <c r="J64" i="40"/>
  <c r="J65" i="40"/>
  <c r="J66" i="40"/>
  <c r="J67" i="40"/>
  <c r="J68" i="40"/>
  <c r="J69" i="40"/>
  <c r="J70" i="40"/>
  <c r="J71" i="40"/>
  <c r="J72" i="40"/>
  <c r="J73" i="40"/>
  <c r="J74" i="40"/>
  <c r="J75" i="40"/>
  <c r="J76" i="40"/>
  <c r="J77" i="40"/>
  <c r="J78" i="40"/>
  <c r="J79" i="40"/>
  <c r="J80" i="40"/>
  <c r="J81" i="40"/>
  <c r="J82" i="40"/>
  <c r="J83" i="40"/>
  <c r="J84" i="40"/>
  <c r="J85" i="40"/>
  <c r="J86" i="40"/>
  <c r="J87" i="40"/>
  <c r="J88" i="40"/>
  <c r="J89" i="40"/>
  <c r="J90" i="40"/>
  <c r="J91" i="40"/>
  <c r="J92" i="40"/>
  <c r="J93" i="40"/>
  <c r="J94" i="40"/>
  <c r="J95" i="40"/>
  <c r="J96" i="40"/>
  <c r="J97" i="40"/>
  <c r="J98" i="40"/>
  <c r="J99" i="40"/>
  <c r="J100" i="40"/>
  <c r="J101" i="40"/>
  <c r="J102" i="40"/>
  <c r="J103" i="40"/>
  <c r="J104" i="40"/>
  <c r="J105" i="40"/>
  <c r="J106" i="40"/>
  <c r="J107" i="40"/>
  <c r="J108" i="40"/>
  <c r="J109" i="40"/>
  <c r="J110" i="40"/>
  <c r="J111" i="40"/>
  <c r="J112" i="40"/>
  <c r="J113" i="40"/>
  <c r="J114" i="40"/>
  <c r="J115" i="40"/>
  <c r="J116" i="40"/>
  <c r="J117" i="40"/>
  <c r="J118" i="40"/>
  <c r="J119" i="40"/>
  <c r="J120" i="40"/>
  <c r="J121" i="40"/>
  <c r="J122" i="40"/>
  <c r="J123" i="40"/>
  <c r="J124" i="40"/>
  <c r="J125" i="40"/>
  <c r="J126" i="40"/>
  <c r="J127" i="40"/>
  <c r="J2" i="40"/>
  <c r="I127" i="40"/>
  <c r="I126" i="40"/>
  <c r="I125" i="40"/>
  <c r="I124" i="40"/>
  <c r="I123" i="40"/>
  <c r="I122" i="40"/>
  <c r="I121" i="40"/>
  <c r="I120" i="40"/>
  <c r="I119" i="40"/>
  <c r="I118" i="40"/>
  <c r="I117" i="40"/>
  <c r="I116" i="40"/>
  <c r="I115" i="40"/>
  <c r="I114" i="40"/>
  <c r="I113" i="40"/>
  <c r="I112" i="40"/>
  <c r="I111" i="40"/>
  <c r="I110" i="40"/>
  <c r="I109" i="40"/>
  <c r="I108" i="40"/>
  <c r="I107" i="40"/>
  <c r="I106" i="40"/>
  <c r="I105" i="40"/>
  <c r="I104" i="40"/>
  <c r="I103" i="40"/>
  <c r="I102" i="40"/>
  <c r="I101" i="40"/>
  <c r="I100" i="40"/>
  <c r="I99" i="40"/>
  <c r="I98" i="40"/>
  <c r="I97" i="40"/>
  <c r="I96" i="40"/>
  <c r="I95" i="40"/>
  <c r="I94" i="40"/>
  <c r="I93" i="40"/>
  <c r="I92" i="40"/>
  <c r="I91" i="40"/>
  <c r="I90" i="40"/>
  <c r="I89" i="40"/>
  <c r="I88" i="40"/>
  <c r="I87" i="40"/>
  <c r="I86" i="40"/>
  <c r="I85" i="40"/>
  <c r="I84" i="40"/>
  <c r="I83" i="40"/>
  <c r="I82" i="40"/>
  <c r="I81" i="40"/>
  <c r="I80" i="40"/>
  <c r="I79" i="40"/>
  <c r="I78" i="40"/>
  <c r="I77" i="40"/>
  <c r="I76" i="40"/>
  <c r="I75" i="40"/>
  <c r="I74" i="40"/>
  <c r="I73" i="40"/>
  <c r="I72" i="40"/>
  <c r="I71" i="40"/>
  <c r="I70" i="40"/>
  <c r="I69" i="40"/>
  <c r="I68" i="40"/>
  <c r="I67" i="40"/>
  <c r="I66" i="40"/>
  <c r="I65" i="40"/>
  <c r="I64" i="40"/>
  <c r="I63" i="40"/>
  <c r="I62" i="40"/>
  <c r="I61" i="40"/>
  <c r="I60" i="40"/>
  <c r="I59" i="40"/>
  <c r="I58" i="40"/>
  <c r="I57" i="40"/>
  <c r="I56" i="40"/>
  <c r="I55" i="40"/>
  <c r="I54" i="40"/>
  <c r="I53" i="40"/>
  <c r="I52" i="40"/>
  <c r="I51" i="40"/>
  <c r="I50" i="40"/>
  <c r="I49" i="40"/>
  <c r="I48" i="40"/>
  <c r="I47" i="40"/>
  <c r="I46" i="40"/>
  <c r="I45" i="40"/>
  <c r="I44" i="40"/>
  <c r="I43" i="40"/>
  <c r="I42" i="40"/>
  <c r="I41" i="40"/>
  <c r="I40" i="40"/>
  <c r="I39" i="40"/>
  <c r="I38" i="40"/>
  <c r="I37" i="40"/>
  <c r="I36" i="40"/>
  <c r="I35" i="40"/>
  <c r="I34" i="40"/>
  <c r="I33" i="40"/>
  <c r="I32" i="40"/>
  <c r="I31" i="40"/>
  <c r="I30" i="40"/>
  <c r="I29" i="40"/>
  <c r="I28" i="40"/>
  <c r="I27" i="40"/>
  <c r="I26" i="40"/>
  <c r="I25" i="40"/>
  <c r="I24" i="40"/>
  <c r="I23" i="40"/>
  <c r="I22" i="40"/>
  <c r="I21" i="40"/>
  <c r="M21" i="40" s="1"/>
  <c r="I20" i="40"/>
  <c r="I19" i="40"/>
  <c r="I18" i="40"/>
  <c r="I17" i="40"/>
  <c r="I16" i="40"/>
  <c r="I15" i="40"/>
  <c r="I14" i="40"/>
  <c r="I13" i="40"/>
  <c r="I12" i="40"/>
  <c r="I11" i="40"/>
  <c r="I10" i="40"/>
  <c r="I9" i="40"/>
  <c r="I8" i="40"/>
  <c r="I7" i="40"/>
  <c r="I6" i="40"/>
  <c r="I5" i="40"/>
  <c r="I4" i="40"/>
  <c r="I3" i="40"/>
  <c r="M2" i="40" s="1"/>
  <c r="I2" i="40"/>
  <c r="O28" i="39"/>
  <c r="M21" i="39"/>
  <c r="M20" i="39"/>
  <c r="J6" i="39"/>
  <c r="I6" i="39"/>
  <c r="J5" i="39"/>
  <c r="I5" i="39"/>
  <c r="J4" i="39"/>
  <c r="I4" i="39"/>
  <c r="J3" i="39"/>
  <c r="I3" i="39"/>
  <c r="J2" i="39"/>
  <c r="I2" i="39"/>
  <c r="J14" i="33"/>
  <c r="J15" i="33"/>
  <c r="J16" i="33"/>
  <c r="J17" i="33"/>
  <c r="J18" i="33"/>
  <c r="J19" i="33"/>
  <c r="J20" i="33"/>
  <c r="J21" i="33"/>
  <c r="J22" i="33"/>
  <c r="J23" i="33"/>
  <c r="J24" i="33"/>
  <c r="J25" i="33"/>
  <c r="J26" i="33"/>
  <c r="J27" i="33"/>
  <c r="J28" i="33"/>
  <c r="J29" i="33"/>
  <c r="J30" i="33"/>
  <c r="J31" i="33"/>
  <c r="J32" i="33"/>
  <c r="J33" i="33"/>
  <c r="J34" i="33"/>
  <c r="J35" i="33"/>
  <c r="J36" i="33"/>
  <c r="J37" i="33"/>
  <c r="J38" i="33"/>
  <c r="J39" i="33"/>
  <c r="J40" i="33"/>
  <c r="J41" i="33"/>
  <c r="J42" i="33"/>
  <c r="J43" i="33"/>
  <c r="J44" i="33"/>
  <c r="J45" i="33"/>
  <c r="J46" i="33"/>
  <c r="J47" i="33"/>
  <c r="J48" i="33"/>
  <c r="J49" i="33"/>
  <c r="J50" i="33"/>
  <c r="J51" i="33"/>
  <c r="J52" i="33"/>
  <c r="J53" i="33"/>
  <c r="J54" i="33"/>
  <c r="J55" i="33"/>
  <c r="J56" i="33"/>
  <c r="J57" i="33"/>
  <c r="J58" i="33"/>
  <c r="J59" i="33"/>
  <c r="J60" i="33"/>
  <c r="J61" i="33"/>
  <c r="J62" i="33"/>
  <c r="J63" i="33"/>
  <c r="J64" i="33"/>
  <c r="J65" i="33"/>
  <c r="J66" i="33"/>
  <c r="J67" i="33"/>
  <c r="J68" i="33"/>
  <c r="J69" i="33"/>
  <c r="J70" i="33"/>
  <c r="J71" i="33"/>
  <c r="J72" i="33"/>
  <c r="J73" i="33"/>
  <c r="J74" i="33"/>
  <c r="J75" i="33"/>
  <c r="J76" i="33"/>
  <c r="J77" i="33"/>
  <c r="J78" i="33"/>
  <c r="J79" i="33"/>
  <c r="J80" i="33"/>
  <c r="J81" i="33"/>
  <c r="J82" i="33"/>
  <c r="J83" i="33"/>
  <c r="J84" i="33"/>
  <c r="J85" i="33"/>
  <c r="J86" i="33"/>
  <c r="J87" i="33"/>
  <c r="J88" i="33"/>
  <c r="J89" i="33"/>
  <c r="J90" i="33"/>
  <c r="J91" i="33"/>
  <c r="J92" i="33"/>
  <c r="J93" i="33"/>
  <c r="J94" i="33"/>
  <c r="J95" i="33"/>
  <c r="J96" i="33"/>
  <c r="J97" i="33"/>
  <c r="J98" i="33"/>
  <c r="J99" i="33"/>
  <c r="J100" i="33"/>
  <c r="J101" i="33"/>
  <c r="J102" i="33"/>
  <c r="J103" i="33"/>
  <c r="J104" i="33"/>
  <c r="J105" i="33"/>
  <c r="J106" i="33"/>
  <c r="J107" i="33"/>
  <c r="J108" i="33"/>
  <c r="J109" i="33"/>
  <c r="J110" i="33"/>
  <c r="J111" i="33"/>
  <c r="J112" i="33"/>
  <c r="J113" i="33"/>
  <c r="J114" i="33"/>
  <c r="J115" i="33"/>
  <c r="J116" i="33"/>
  <c r="J117" i="33"/>
  <c r="J118" i="33"/>
  <c r="J119" i="33"/>
  <c r="J120" i="33"/>
  <c r="J121" i="33"/>
  <c r="J122" i="33"/>
  <c r="J123" i="33"/>
  <c r="J124" i="33"/>
  <c r="J125" i="33"/>
  <c r="J126" i="33"/>
  <c r="J127" i="33"/>
  <c r="I10" i="38"/>
  <c r="J10" i="38"/>
  <c r="I11" i="38"/>
  <c r="J11" i="38"/>
  <c r="M21" i="38"/>
  <c r="M20" i="38"/>
  <c r="J9" i="38"/>
  <c r="I9" i="38"/>
  <c r="J8" i="38"/>
  <c r="I8" i="38"/>
  <c r="J7" i="38"/>
  <c r="I7" i="38"/>
  <c r="J6" i="38"/>
  <c r="I6" i="38"/>
  <c r="J5" i="38"/>
  <c r="I5" i="38"/>
  <c r="J4" i="38"/>
  <c r="I4" i="38"/>
  <c r="J3" i="38"/>
  <c r="I3" i="38"/>
  <c r="J2" i="38"/>
  <c r="I2" i="38"/>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88" l="1"/>
  <c r="M2" i="88"/>
  <c r="M3" i="87"/>
  <c r="M2" i="87"/>
  <c r="M2" i="85"/>
  <c r="M3" i="84"/>
  <c r="M2" i="83"/>
  <c r="M20" i="83"/>
  <c r="M3" i="83"/>
  <c r="M2" i="82"/>
  <c r="M3" i="82"/>
  <c r="M3" i="81"/>
  <c r="M2" i="81"/>
  <c r="M3" i="80"/>
  <c r="M2" i="80"/>
  <c r="M2" i="79"/>
  <c r="M3" i="79"/>
  <c r="M2" i="78"/>
  <c r="M3" i="77"/>
  <c r="M2" i="77"/>
  <c r="M3" i="76"/>
  <c r="M2" i="76"/>
  <c r="M2" i="75"/>
  <c r="M3" i="75"/>
  <c r="M3" i="74"/>
  <c r="M2" i="74"/>
  <c r="M2" i="73"/>
  <c r="M3" i="73"/>
  <c r="M3" i="72"/>
  <c r="M4" i="72"/>
  <c r="M2" i="72"/>
  <c r="M4" i="71"/>
  <c r="M2" i="71"/>
  <c r="M4" i="70"/>
  <c r="M2" i="70"/>
  <c r="M3" i="70"/>
  <c r="M3" i="69"/>
  <c r="M2" i="69"/>
  <c r="M3" i="68"/>
  <c r="M2" i="68"/>
  <c r="M2" i="67"/>
  <c r="M3" i="66"/>
  <c r="M2" i="66"/>
  <c r="M3" i="65"/>
  <c r="M2" i="65"/>
  <c r="M2" i="64"/>
  <c r="M2" i="63"/>
  <c r="M2" i="62"/>
  <c r="M3" i="62"/>
  <c r="M2" i="61"/>
  <c r="M3" i="61"/>
  <c r="M2" i="60"/>
  <c r="M3" i="60"/>
  <c r="M2" i="58"/>
  <c r="M3" i="58"/>
  <c r="M2" i="57"/>
  <c r="M3" i="57"/>
  <c r="M2" i="56"/>
  <c r="M3" i="56"/>
  <c r="M2" i="55"/>
  <c r="M3" i="55"/>
  <c r="M2" i="54"/>
  <c r="M3" i="52"/>
  <c r="M2" i="52"/>
  <c r="M2" i="51"/>
  <c r="M3" i="50"/>
  <c r="M2" i="50"/>
  <c r="M3" i="47"/>
  <c r="M2" i="47"/>
  <c r="M2" i="45"/>
  <c r="M3" i="45"/>
  <c r="M3" i="44"/>
  <c r="M2" i="44"/>
  <c r="M3" i="43"/>
  <c r="M2" i="43"/>
  <c r="M3" i="42"/>
  <c r="M2" i="42"/>
  <c r="M3" i="41"/>
  <c r="M2" i="41"/>
  <c r="M3" i="40"/>
  <c r="M20" i="40"/>
  <c r="M2" i="39"/>
  <c r="M3" i="39"/>
  <c r="M3" i="38"/>
  <c r="M2" i="38"/>
  <c r="M3" i="37"/>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T12" i="24"/>
  <c r="N3"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T8" i="24"/>
  <c r="T2" i="24"/>
  <c r="B2" i="25"/>
  <c r="E3" i="24"/>
  <c r="P3" i="24" s="1"/>
  <c r="E4" i="24"/>
  <c r="P4" i="24" s="1"/>
  <c r="E5" i="24"/>
  <c r="P5" i="24" s="1"/>
  <c r="E6" i="24"/>
  <c r="P6" i="24" s="1"/>
  <c r="E7" i="24"/>
  <c r="P7" i="24" s="1"/>
  <c r="E8" i="24"/>
  <c r="P8" i="24" s="1"/>
  <c r="E9" i="24"/>
  <c r="P9" i="24" s="1"/>
  <c r="E10" i="24"/>
  <c r="P10" i="24" s="1"/>
  <c r="E11" i="24"/>
  <c r="P11" i="24" s="1"/>
  <c r="E12" i="24"/>
  <c r="P12" i="24" s="1"/>
  <c r="E13" i="24"/>
  <c r="P13" i="24" s="1"/>
  <c r="E14" i="24"/>
  <c r="P14" i="24" s="1"/>
  <c r="E15" i="24"/>
  <c r="P15" i="24" s="1"/>
  <c r="E16" i="24"/>
  <c r="P16" i="24" s="1"/>
  <c r="E17" i="24"/>
  <c r="P17" i="24" s="1"/>
  <c r="E18" i="24"/>
  <c r="P18" i="24" s="1"/>
  <c r="E19" i="24"/>
  <c r="P19" i="24" s="1"/>
  <c r="E20" i="24"/>
  <c r="P20" i="24" s="1"/>
  <c r="E21" i="24"/>
  <c r="P21" i="24" s="1"/>
  <c r="E22" i="24"/>
  <c r="P22" i="24" s="1"/>
  <c r="E23" i="24"/>
  <c r="P23" i="24" s="1"/>
  <c r="E24" i="24"/>
  <c r="P24" i="24" s="1"/>
  <c r="E25" i="24"/>
  <c r="P25" i="24" s="1"/>
  <c r="E26" i="24"/>
  <c r="P26" i="24" s="1"/>
  <c r="E27" i="24"/>
  <c r="P27" i="24" s="1"/>
  <c r="E28" i="24"/>
  <c r="P28" i="24" s="1"/>
  <c r="E29" i="24"/>
  <c r="P29" i="24" s="1"/>
  <c r="E30" i="24"/>
  <c r="P30" i="24" s="1"/>
  <c r="E31" i="24"/>
  <c r="P31" i="24" s="1"/>
  <c r="E32" i="24"/>
  <c r="P32" i="24" s="1"/>
  <c r="E33" i="24"/>
  <c r="P33" i="24" s="1"/>
  <c r="E34" i="24"/>
  <c r="P34" i="24" s="1"/>
  <c r="E35" i="24"/>
  <c r="P35" i="24" s="1"/>
  <c r="E36" i="24"/>
  <c r="P36" i="24" s="1"/>
  <c r="E37" i="24"/>
  <c r="P37" i="24" s="1"/>
  <c r="E38" i="24"/>
  <c r="P38" i="24" s="1"/>
  <c r="E39" i="24"/>
  <c r="P39" i="24" s="1"/>
  <c r="E40" i="24"/>
  <c r="P40" i="24" s="1"/>
  <c r="E41" i="24"/>
  <c r="P41" i="24" s="1"/>
  <c r="E42" i="24"/>
  <c r="P42" i="24" s="1"/>
  <c r="E43" i="24"/>
  <c r="P43" i="24" s="1"/>
  <c r="E44" i="24"/>
  <c r="P44" i="24" s="1"/>
  <c r="E45" i="24"/>
  <c r="P45" i="24" s="1"/>
  <c r="E46" i="24"/>
  <c r="P46" i="24" s="1"/>
  <c r="E47" i="24"/>
  <c r="P47" i="24" s="1"/>
  <c r="E48" i="24"/>
  <c r="P48" i="24" s="1"/>
  <c r="E49" i="24"/>
  <c r="P49" i="24" s="1"/>
  <c r="E50" i="24"/>
  <c r="P50" i="24" s="1"/>
  <c r="E51" i="24"/>
  <c r="P51" i="24" s="1"/>
  <c r="E52" i="24"/>
  <c r="P52" i="24" s="1"/>
  <c r="E53" i="24"/>
  <c r="P53" i="24" s="1"/>
  <c r="E54" i="24"/>
  <c r="P54" i="24" s="1"/>
  <c r="E55" i="24"/>
  <c r="P55" i="24" s="1"/>
  <c r="E56" i="24"/>
  <c r="P56" i="24" s="1"/>
  <c r="E57" i="24"/>
  <c r="P57" i="24" s="1"/>
  <c r="E58" i="24"/>
  <c r="P58" i="24" s="1"/>
  <c r="E59" i="24"/>
  <c r="P59" i="24" s="1"/>
  <c r="E60" i="24"/>
  <c r="P60" i="24" s="1"/>
  <c r="E61" i="24"/>
  <c r="P61" i="24" s="1"/>
  <c r="E62" i="24"/>
  <c r="P62" i="24" s="1"/>
  <c r="E63" i="24"/>
  <c r="P63" i="24" s="1"/>
  <c r="E64" i="24"/>
  <c r="P64" i="24" s="1"/>
  <c r="E65" i="24"/>
  <c r="P65" i="24" s="1"/>
  <c r="E66" i="24"/>
  <c r="P66" i="24" s="1"/>
  <c r="E67" i="24"/>
  <c r="P67" i="24" s="1"/>
  <c r="E68" i="24"/>
  <c r="P68" i="24" s="1"/>
  <c r="E69" i="24"/>
  <c r="P69" i="24" s="1"/>
  <c r="E70" i="24"/>
  <c r="P70" i="24" s="1"/>
  <c r="E71" i="24"/>
  <c r="P71" i="24" s="1"/>
  <c r="E72" i="24"/>
  <c r="P72" i="24" s="1"/>
  <c r="E73" i="24"/>
  <c r="P73" i="24" s="1"/>
  <c r="E74" i="24"/>
  <c r="P74" i="24" s="1"/>
  <c r="E75" i="24"/>
  <c r="P75" i="24" s="1"/>
  <c r="E76" i="24"/>
  <c r="P76" i="24" s="1"/>
  <c r="E77" i="24"/>
  <c r="P77" i="24" s="1"/>
  <c r="E78" i="24"/>
  <c r="P78" i="24" s="1"/>
  <c r="E79" i="24"/>
  <c r="P79" i="24" s="1"/>
  <c r="E80" i="24"/>
  <c r="P80" i="24" s="1"/>
  <c r="E81" i="24"/>
  <c r="P81" i="24" s="1"/>
  <c r="E82" i="24"/>
  <c r="P82" i="24" s="1"/>
  <c r="E83" i="24"/>
  <c r="P83" i="24" s="1"/>
  <c r="E84" i="24"/>
  <c r="P84" i="24" s="1"/>
  <c r="E85" i="24"/>
  <c r="P85" i="24" s="1"/>
  <c r="E86" i="24"/>
  <c r="P86" i="24" s="1"/>
  <c r="E87" i="24"/>
  <c r="P87" i="24" s="1"/>
  <c r="E88" i="24"/>
  <c r="P88" i="24" s="1"/>
  <c r="E89" i="24"/>
  <c r="P89" i="24" s="1"/>
  <c r="E90" i="24"/>
  <c r="P90" i="24" s="1"/>
  <c r="E91" i="24"/>
  <c r="P91" i="24" s="1"/>
  <c r="E92" i="24"/>
  <c r="P92" i="24" s="1"/>
  <c r="E93" i="24"/>
  <c r="P93" i="24" s="1"/>
  <c r="E94" i="24"/>
  <c r="P94" i="24" s="1"/>
  <c r="E95" i="24"/>
  <c r="P95" i="24" s="1"/>
  <c r="E96" i="24"/>
  <c r="P96" i="24" s="1"/>
  <c r="E97" i="24"/>
  <c r="P97" i="24" s="1"/>
  <c r="E98" i="24"/>
  <c r="P98" i="24" s="1"/>
  <c r="E99" i="24"/>
  <c r="P99" i="24" s="1"/>
  <c r="E100" i="24"/>
  <c r="P100" i="24" s="1"/>
  <c r="E101" i="24"/>
  <c r="P101" i="24" s="1"/>
  <c r="E102" i="24"/>
  <c r="P102" i="24" s="1"/>
  <c r="E103" i="24"/>
  <c r="P103" i="24" s="1"/>
  <c r="E104" i="24"/>
  <c r="P104" i="24" s="1"/>
  <c r="E105" i="24"/>
  <c r="P105" i="24" s="1"/>
  <c r="E106" i="24"/>
  <c r="P106" i="24" s="1"/>
  <c r="E107" i="24"/>
  <c r="P107" i="24" s="1"/>
  <c r="E108" i="24"/>
  <c r="P108" i="24" s="1"/>
  <c r="E109" i="24"/>
  <c r="P109" i="24" s="1"/>
  <c r="E110" i="24"/>
  <c r="P110" i="24" s="1"/>
  <c r="E111" i="24"/>
  <c r="P111" i="24" s="1"/>
  <c r="E112" i="24"/>
  <c r="P112" i="24" s="1"/>
  <c r="E113" i="24"/>
  <c r="P113" i="24" s="1"/>
  <c r="E114" i="24"/>
  <c r="P114" i="24" s="1"/>
  <c r="E115" i="24"/>
  <c r="P115" i="24" s="1"/>
  <c r="E116" i="24"/>
  <c r="P116" i="24" s="1"/>
  <c r="E117" i="24"/>
  <c r="P117" i="24" s="1"/>
  <c r="E118" i="24"/>
  <c r="P118" i="24" s="1"/>
  <c r="E119" i="24"/>
  <c r="P119" i="24" s="1"/>
  <c r="E120" i="24"/>
  <c r="P120" i="24" s="1"/>
  <c r="E121" i="24"/>
  <c r="P121" i="24" s="1"/>
  <c r="E122" i="24"/>
  <c r="P122" i="24" s="1"/>
  <c r="E123" i="24"/>
  <c r="P123" i="24" s="1"/>
  <c r="E124" i="24"/>
  <c r="P124" i="24" s="1"/>
  <c r="E125" i="24"/>
  <c r="P125" i="24" s="1"/>
  <c r="E126" i="24"/>
  <c r="P126" i="24" s="1"/>
  <c r="E127" i="24"/>
  <c r="P127" i="24" s="1"/>
  <c r="E2" i="24"/>
  <c r="P2" i="24" s="1"/>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4" i="24"/>
  <c r="Q15" i="24"/>
  <c r="Q16" i="24"/>
  <c r="Q17" i="24"/>
  <c r="Q18" i="24"/>
  <c r="Q19" i="24"/>
  <c r="Q20" i="24"/>
  <c r="Q21" i="24"/>
  <c r="Q22" i="24"/>
  <c r="Q23" i="24"/>
  <c r="Q24" i="24"/>
  <c r="Q25" i="24"/>
  <c r="Q26" i="24"/>
  <c r="Q27" i="24"/>
  <c r="Q28" i="24"/>
  <c r="Q29" i="24"/>
  <c r="Q30" i="24"/>
  <c r="Q31" i="24"/>
  <c r="Q32" i="24"/>
  <c r="Q33" i="24"/>
  <c r="Q13" i="24"/>
  <c r="Q12" i="24"/>
  <c r="Q11" i="24"/>
  <c r="Q10" i="24"/>
  <c r="Q9" i="24"/>
  <c r="Q8" i="24"/>
  <c r="Q7" i="24"/>
  <c r="Q6" i="24"/>
  <c r="Q5" i="24"/>
  <c r="Q4" i="24"/>
  <c r="Q3" i="24"/>
  <c r="Q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9" i="3"/>
  <c r="I9" i="3"/>
  <c r="J8" i="3"/>
  <c r="I8" i="3"/>
  <c r="J7" i="3"/>
  <c r="I7" i="3"/>
  <c r="J6" i="3"/>
  <c r="I6" i="3"/>
  <c r="J5" i="3"/>
  <c r="I5" i="3"/>
  <c r="J4" i="3"/>
  <c r="I4" i="3"/>
  <c r="J3" i="3"/>
  <c r="I3" i="3"/>
  <c r="J2" i="3"/>
  <c r="I2" i="3"/>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2" i="3" l="1"/>
  <c r="M3" i="3"/>
  <c r="M3" i="33"/>
  <c r="M2" i="33"/>
  <c r="U3" i="27"/>
  <c r="U20" i="31"/>
  <c r="U10" i="31"/>
  <c r="U12" i="31"/>
  <c r="U21" i="31"/>
  <c r="T10" i="30"/>
  <c r="U10" i="29"/>
  <c r="U12" i="29"/>
  <c r="U3" i="29"/>
  <c r="U12" i="28"/>
  <c r="U10" i="28"/>
  <c r="U3" i="28"/>
  <c r="T20" i="30"/>
  <c r="T21" i="30"/>
  <c r="U20" i="29"/>
  <c r="U21" i="29"/>
  <c r="U20" i="28"/>
  <c r="U21" i="28"/>
  <c r="U10" i="27"/>
  <c r="U20" i="27"/>
  <c r="U21" i="27"/>
  <c r="T10" i="24"/>
  <c r="T3" i="24"/>
  <c r="T21" i="24"/>
  <c r="T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0CD135A-1123-4096-95F1-706E0B3ED0AB}">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DFCAC0-9D67-40A0-BA3D-D9184EE0252D}">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DFF1961-A34D-4E5F-ABE6-1894D9680B3B}">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1CD59EE-8A76-4C05-993C-704ADE821BE1}">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40F4B58-95BE-40E9-A5A0-52DEA8A6CEC7}">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A127C31-01AE-4B01-919B-FE896BEDCE2D}">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DB6AF37-E5EF-4630-BC52-4AA9C240D961}">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6294CDE-F880-41A2-8087-B4ED58FE7E34}">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AAF1E4E-3DAD-4BA0-9F59-22EF4580C888}">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ABEFD7D-D78F-4727-91B7-194AF35039F6}">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EFC504-777F-498E-8DB7-6D1A2FEEADF9}">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219668F-805A-4143-B686-6355EABA5FFA}">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D59CE44-40FF-4DB0-AE74-962E7834E432}">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7D3914B-524E-4278-B903-737D91A08EF8}">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859009C-CF56-4CE4-94EF-6C28F4A0E490}">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4DAC084-7588-475B-B209-676A1926A30E}">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E6F363-B39A-4FB8-8F88-21C8E09B44E6}">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8762477-FAE0-4E06-84DF-7C3200C65A34}">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3D74444-BB01-47AE-B0B8-224318DE7F52}">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7B3558E-784A-42FE-A591-419D0F2E8E5C}">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EAD1742-7C83-4C91-82D4-3EEBB887DAA6}">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0D956A-080E-4714-A64F-5A0B4FFECADE}">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D58F905-47C2-4BA5-9BCE-46599FBFD48E}">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D47E477-E260-452D-B9B6-8F37016E1698}">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980BFFF-3200-47B7-A8C6-6B098855A812}">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AF73119-6D3E-47F0-8BA0-803E1C801F28}">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43E74B-A203-4D3C-85BD-083C02E5788F}">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ABFB1D1-8AAB-47E3-9220-B5D4E389E240}">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1D53349-D446-4EAC-8D52-B225E1505FCD}">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3C10066-BBB3-41C3-995A-5DDA768BF3D7}">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8EA16C-BD4B-47C7-AF7A-21640FD96B50}">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8E971B-868D-4333-B41B-026147863BFF}">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0C44428-0131-4527-AA4E-30646679A293}">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27A8B5E-61F2-4E27-AA91-063BBCCB6030}">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7916BC1-79DD-48F1-9878-94DCAFAA5B60}">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ED78B-09B5-4962-BF67-A04F5C70540F}">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5429CE4-94EC-4808-88B0-DC061EF17887}">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7512CC2-85AB-4A54-A74A-8A64082233BA}">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73067AC-AFE5-4629-A1A1-C1BBAA72D904}">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141EB2-AA15-458E-B7CD-47940CDA23CA}">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E618D-B316-4949-9427-65F76283CE6D}">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A3F19D4-B103-4FE1-AD11-995EF6A3BFC4}">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753D2E1-D946-4FBF-8120-7B7990AF93C6}">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4797D6D-4DEE-4832-B966-099C224DA925}">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B02F866-8E22-4F75-9C32-380B5F543B97}">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4B6AA78-A5D4-46BD-BFCF-1BDE54F74327}">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D233894-5AEA-4756-8615-4DB749E926D5}">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EB62CF1-748B-4E85-9798-7E8EBF41DEEF}">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99014CD-4574-4B27-8A6C-80D9C1828EF0}">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97E6F65-912D-4B32-AA27-3487D98A4A65}">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A436CA9-A4DC-4589-BD3C-25C5972AB257}">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6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6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6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6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6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6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6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6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6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7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7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7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7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7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7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7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<sst xmlns="http://schemas.openxmlformats.org/spreadsheetml/2006/main" count="13683" uniqueCount="2789">
  <si>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</si>
  <si>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</si>
  <si>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</si>
  <si>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</si>
  <si>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</si>
  <si>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</si>
  <si>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</si>
  <si>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</si>
  <si>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</si>
  <si>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</si>
  <si>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</si>
  <si>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</si>
  <si>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</si>
  <si>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</si>
  <si>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</si>
  <si>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</si>
  <si>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</si>
  <si>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</si>
  <si>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</si>
  <si>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</si>
  <si>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</si>
  <si>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</si>
  <si>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</si>
  <si>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</si>
  <si>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</si>
  <si>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</si>
  <si>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</si>
  <si>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</si>
  <si>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</si>
  <si>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</si>
  <si>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</si>
  <si>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</si>
  <si>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</si>
  <si>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</si>
  <si>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</si>
  <si>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</si>
  <si>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</si>
  <si>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</si>
  <si>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</si>
  <si>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</si>
  <si>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</si>
  <si>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</si>
  <si>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</si>
  <si>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</si>
  <si>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</si>
  <si>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</si>
  <si>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</si>
  <si>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</si>
  <si>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</si>
  <si>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</si>
  <si>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</si>
  <si>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</si>
  <si>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</si>
  <si>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</si>
  <si>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</si>
  <si>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</si>
  <si>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</si>
  <si>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</si>
  <si>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</si>
  <si>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</si>
  <si>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</si>
  <si>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</si>
  <si>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</si>
  <si>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</si>
  <si>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</si>
  <si>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</si>
  <si>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</si>
  <si>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</si>
  <si>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</si>
  <si>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</si>
  <si>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</si>
  <si>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</si>
  <si>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</si>
  <si>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</si>
  <si>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</si>
  <si>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</si>
  <si>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</si>
  <si>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</si>
  <si>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</si>
  <si>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</si>
  <si>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</si>
  <si>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</si>
  <si>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</si>
  <si>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</si>
  <si>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</si>
  <si>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</si>
  <si>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</si>
  <si>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</si>
  <si>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</si>
  <si>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</si>
  <si>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</si>
  <si>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</si>
  <si>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</si>
  <si>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</si>
  <si>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</si>
  <si>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</si>
  <si>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</si>
  <si>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</si>
  <si>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</si>
  <si>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</si>
  <si>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</si>
  <si>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</si>
  <si>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</si>
  <si>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</si>
  <si>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</si>
  <si>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</si>
  <si>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</si>
  <si>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</si>
  <si>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</si>
  <si>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</si>
  <si>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</si>
  <si>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</si>
  <si>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</si>
  <si>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</si>
  <si>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</si>
  <si>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</si>
  <si>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</si>
  <si>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</si>
  <si>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</si>
  <si>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</si>
  <si>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</si>
  <si>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</si>
  <si>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</si>
  <si>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</si>
  <si>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</si>
  <si>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</si>
  <si>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</si>
  <si>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</si>
  <si>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</si>
  <si>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</si>
  <si>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</si>
  <si>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</si>
  <si>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</si>
  <si>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</si>
  <si>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</si>
  <si>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</si>
  <si>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</si>
  <si>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</si>
  <si>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</si>
  <si>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</si>
  <si>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</si>
  <si>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</si>
  <si>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</si>
  <si>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</si>
  <si>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</si>
  <si>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</si>
  <si>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</si>
  <si>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</si>
  <si>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</si>
  <si>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</si>
  <si>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</si>
  <si>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</si>
  <si>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</si>
  <si>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</si>
  <si>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</si>
  <si>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</si>
  <si>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</si>
  <si>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</si>
  <si>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</si>
  <si>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</si>
  <si>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</si>
  <si>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</si>
  <si>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</si>
  <si>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</si>
  <si>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</si>
  <si>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</si>
  <si>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</si>
  <si>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</si>
  <si>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</si>
  <si>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</si>
  <si>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</si>
  <si>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</si>
  <si>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</si>
  <si>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</si>
  <si>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</si>
  <si>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</si>
  <si>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</si>
  <si>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</si>
  <si>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</si>
  <si>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</si>
  <si>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</si>
  <si>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</si>
  <si>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</si>
  <si>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</si>
  <si>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</si>
  <si>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</si>
  <si>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</si>
  <si>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</si>
  <si>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</si>
  <si>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</si>
  <si>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</si>
  <si>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</si>
  <si>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</si>
  <si>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</si>
  <si>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</si>
  <si>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</si>
  <si>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</si>
  <si>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</si>
  <si>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</si>
  <si>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</si>
  <si>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</si>
  <si>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</si>
  <si>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</si>
  <si>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</si>
  <si>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</si>
  <si>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</si>
  <si>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</si>
  <si>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</si>
  <si>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</si>
  <si>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</si>
  <si>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</si>
  <si>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</si>
  <si>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</si>
  <si>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</si>
  <si>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</si>
  <si>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</si>
  <si>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</si>
  <si>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</si>
  <si>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</si>
  <si>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</si>
  <si>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</si>
  <si>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</si>
  <si>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</si>
  <si>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</si>
  <si>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</si>
  <si>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</si>
  <si>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</si>
  <si>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</si>
  <si>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</si>
  <si>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</si>
  <si>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</si>
  <si>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</si>
  <si>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</si>
  <si>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</si>
  <si>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</si>
  <si>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</si>
  <si>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</si>
  <si>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</si>
  <si>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</si>
  <si>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</si>
  <si>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</si>
  <si>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</si>
  <si>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</si>
  <si>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</si>
  <si>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</si>
  <si>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</si>
  <si>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</si>
  <si>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</si>
  <si>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</si>
  <si>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</si>
  <si>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</si>
  <si>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</si>
  <si>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</si>
  <si>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</si>
  <si>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</si>
  <si>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</si>
  <si>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</si>
  <si>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</si>
  <si>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</si>
  <si>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</si>
  <si>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</si>
  <si>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</si>
  <si>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</si>
  <si>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</si>
  <si>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</si>
  <si>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</si>
  <si>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</si>
  <si>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</si>
  <si>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</si>
  <si>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</si>
  <si>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</si>
  <si>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</si>
  <si>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</si>
  <si>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</si>
  <si>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</si>
  <si>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</si>
  <si>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</si>
  <si>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</si>
  <si>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</si>
  <si>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</si>
  <si>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</si>
  <si>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</si>
  <si>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</si>
  <si>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</si>
  <si>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</si>
  <si>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</si>
  <si>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</si>
  <si>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</si>
  <si>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</si>
  <si>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</si>
  <si>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</si>
  <si>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</si>
  <si>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</si>
  <si>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</si>
  <si>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</si>
  <si>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</si>
  <si>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</si>
  <si>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</si>
  <si>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</si>
  <si>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</si>
  <si>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</si>
  <si>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</si>
  <si>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</si>
  <si>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</si>
  <si>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</si>
  <si>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</si>
  <si>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</si>
  <si>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</si>
  <si>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</si>
  <si>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</si>
  <si>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</si>
  <si>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</si>
  <si>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</si>
  <si>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</si>
  <si>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</si>
  <si>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</si>
  <si>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</si>
  <si>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</si>
  <si>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</si>
  <si>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</si>
  <si>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</si>
  <si>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</si>
  <si>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</si>
  <si>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</si>
  <si>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</si>
  <si>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</si>
  <si>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</si>
  <si>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</si>
  <si>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</si>
  <si>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</si>
  <si>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</si>
  <si>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</si>
  <si>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</si>
  <si>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</si>
  <si>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</si>
  <si>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</si>
  <si>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</si>
  <si>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</si>
  <si>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</si>
  <si>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</si>
  <si>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</si>
  <si>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</si>
  <si>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</si>
  <si>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</si>
  <si>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</si>
  <si>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</si>
  <si>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</si>
  <si>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</si>
  <si>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</si>
  <si>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</si>
  <si>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</si>
  <si>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</si>
  <si>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</si>
  <si>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</si>
  <si>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</si>
  <si>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</si>
  <si>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</si>
  <si>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</si>
  <si>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</si>
  <si>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</si>
  <si>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</si>
  <si>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</si>
  <si>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</si>
  <si>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</si>
  <si>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</si>
  <si>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</si>
  <si>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</si>
  <si>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</si>
  <si>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</si>
  <si>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</si>
  <si>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</si>
  <si>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</si>
  <si>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</si>
  <si>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</si>
  <si>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</si>
  <si>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</si>
  <si>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</si>
  <si>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</si>
  <si>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</si>
  <si>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</si>
  <si>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</si>
  <si>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</si>
  <si>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</si>
  <si>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</si>
  <si>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</si>
  <si>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</si>
  <si>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</si>
  <si>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</si>
  <si>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</si>
  <si>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</si>
  <si>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</si>
  <si>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</si>
  <si>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</si>
  <si>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</si>
  <si>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</si>
  <si>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</si>
  <si>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</si>
  <si>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</si>
  <si>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</si>
  <si>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</si>
  <si>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</si>
  <si>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</si>
  <si>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</si>
  <si>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</si>
  <si>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</si>
  <si>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</si>
  <si>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</si>
  <si>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</si>
  <si>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</si>
  <si>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</si>
  <si>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</si>
  <si>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</si>
  <si>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</si>
  <si>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</si>
  <si>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</si>
  <si>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</si>
  <si>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</si>
  <si>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</si>
  <si>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</si>
  <si>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</si>
  <si>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</si>
  <si>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</si>
  <si>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</si>
  <si>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</si>
  <si>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</si>
  <si>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</si>
  <si>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</si>
  <si>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</si>
  <si>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</si>
  <si>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</si>
  <si>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</si>
  <si>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</si>
  <si>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</si>
  <si>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</si>
  <si>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</si>
  <si>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</si>
  <si>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</si>
  <si>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</si>
  <si>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</si>
  <si>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</si>
  <si>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</si>
  <si>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</si>
  <si>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</si>
  <si>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</si>
  <si>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</si>
  <si>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</si>
  <si>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</si>
  <si>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</si>
  <si>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</si>
  <si>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</si>
  <si>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</si>
  <si>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</si>
  <si>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</si>
  <si>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</si>
  <si>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</si>
  <si>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</si>
  <si>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</si>
  <si>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</si>
  <si>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</si>
  <si>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</si>
  <si>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</si>
  <si>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</si>
  <si>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</si>
  <si>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</si>
  <si>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</si>
  <si>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</si>
  <si>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</si>
  <si>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</si>
  <si>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</si>
  <si>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</si>
  <si>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</si>
  <si>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</si>
  <si>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</si>
  <si>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</si>
  <si>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</si>
  <si>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</si>
  <si>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</si>
  <si>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</si>
  <si>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</si>
  <si>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</si>
  <si>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</si>
  <si>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</si>
  <si>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</si>
  <si>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</si>
  <si>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</si>
  <si>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</si>
  <si>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</si>
  <si>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</si>
  <si>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</si>
  <si>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</si>
  <si>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</si>
  <si>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</si>
  <si>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</si>
  <si>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</si>
  <si>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</si>
  <si>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</si>
  <si>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</si>
  <si>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</si>
  <si>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</si>
  <si>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</si>
  <si>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</si>
  <si>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</si>
  <si>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</si>
  <si>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</si>
  <si>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</si>
  <si>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</si>
  <si>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</si>
  <si>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</si>
  <si>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</si>
  <si>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</si>
  <si>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</si>
  <si>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</si>
  <si>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</si>
  <si>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</si>
  <si>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</si>
  <si>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</si>
  <si>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</si>
  <si>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</si>
  <si>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</si>
  <si>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</si>
  <si>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</si>
  <si>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</si>
  <si>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</si>
  <si>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</si>
  <si>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</si>
  <si>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</si>
  <si>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</si>
  <si>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</si>
  <si>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</si>
  <si>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</si>
  <si>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</si>
  <si>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</si>
  <si>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</si>
  <si>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</si>
  <si>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</si>
  <si>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</si>
  <si>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</si>
  <si>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</si>
  <si>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</si>
  <si>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</si>
  <si>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</si>
  <si>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</si>
  <si>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</si>
  <si>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</si>
  <si>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</si>
  <si>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</si>
  <si>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</si>
  <si>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</si>
  <si>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</si>
  <si>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</si>
  <si>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</si>
  <si>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</si>
  <si>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</si>
  <si>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</si>
  <si>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</si>
  <si>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</si>
  <si>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</si>
  <si>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</si>
  <si>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</si>
  <si>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</si>
  <si>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</si>
  <si>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</si>
  <si>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</si>
  <si>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</si>
  <si>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</si>
  <si>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</si>
  <si>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</si>
  <si>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</si>
  <si>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</si>
  <si>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</si>
  <si>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</si>
  <si>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</si>
  <si>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</si>
  <si>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</si>
  <si>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</si>
  <si>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</si>
  <si>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</si>
  <si>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</si>
  <si>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</si>
  <si>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</si>
  <si>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</si>
  <si>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</si>
  <si>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</si>
  <si>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</si>
  <si>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</si>
  <si>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</si>
  <si>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</si>
  <si>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</si>
  <si>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</si>
  <si>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</si>
  <si>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</si>
  <si>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</si>
  <si>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</si>
  <si>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</si>
  <si>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</si>
  <si>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</si>
  <si>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</si>
  <si>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</si>
  <si>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</si>
  <si>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</si>
  <si>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</si>
  <si>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</si>
  <si>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</si>
  <si>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</si>
  <si>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</si>
  <si>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</si>
  <si>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</si>
  <si>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</si>
  <si>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</si>
  <si>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</si>
  <si>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</si>
  <si>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</si>
  <si>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</si>
  <si>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</si>
  <si>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</si>
  <si>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</si>
  <si>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</si>
  <si>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</si>
  <si>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</si>
  <si>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</si>
  <si>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</si>
  <si>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</si>
  <si>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</si>
  <si>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</si>
  <si>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</si>
  <si>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</si>
  <si>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</si>
  <si>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</si>
  <si>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</si>
  <si>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</si>
  <si>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</si>
  <si>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</si>
  <si>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</si>
  <si>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</si>
  <si>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</si>
  <si>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</si>
  <si>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</si>
  <si>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</si>
  <si>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</si>
  <si>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</si>
  <si>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</si>
  <si>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</si>
  <si>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</si>
  <si>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</si>
  <si>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</si>
  <si>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</si>
  <si>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</si>
  <si>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</si>
  <si>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</si>
  <si>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</si>
  <si>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</si>
  <si>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</si>
  <si>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</si>
  <si>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</si>
  <si>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</si>
  <si>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</si>
  <si>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</si>
  <si>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</si>
  <si>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</si>
  <si>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</si>
  <si>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</si>
  <si>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</si>
  <si>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</si>
  <si>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</si>
  <si>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</si>
  <si>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</si>
  <si>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</si>
  <si>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</si>
  <si>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</si>
  <si>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</si>
  <si>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</si>
  <si>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</si>
  <si>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</si>
  <si>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</si>
  <si>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</si>
  <si>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</si>
  <si>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</si>
  <si>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</si>
  <si>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</si>
  <si>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</si>
  <si>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</si>
  <si>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</si>
  <si>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</si>
  <si>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</si>
  <si>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</si>
  <si>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</si>
  <si>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</si>
  <si>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</si>
  <si>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</si>
  <si>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</si>
  <si>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</si>
  <si>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</si>
  <si>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</si>
  <si>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</si>
  <si>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</si>
  <si>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</si>
  <si>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</si>
  <si>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</si>
  <si>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</si>
  <si>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</si>
  <si>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</si>
  <si>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</si>
  <si>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</si>
  <si>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</si>
  <si>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</si>
  <si>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</si>
  <si>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</si>
  <si>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</si>
  <si>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</si>
  <si>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</si>
  <si>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</si>
  <si>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</si>
  <si>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</si>
  <si>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</si>
  <si>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</si>
  <si>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</si>
  <si>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</si>
  <si>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</si>
  <si>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</si>
  <si>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</si>
  <si>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</si>
  <si>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</si>
  <si>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</si>
  <si>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</si>
  <si>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</si>
  <si>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</si>
  <si>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</si>
  <si>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</si>
  <si>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</si>
  <si>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</si>
  <si>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</si>
  <si>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</si>
  <si>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</si>
  <si>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</si>
  <si>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</si>
  <si>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</si>
  <si>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</si>
  <si>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</si>
  <si>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</si>
  <si>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</si>
  <si>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</si>
  <si>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</si>
  <si>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</si>
  <si>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</si>
  <si>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</si>
  <si>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</si>
  <si>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</si>
  <si>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</si>
  <si>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</si>
  <si>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</si>
  <si>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</si>
  <si>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</si>
  <si>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</si>
  <si>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</si>
  <si>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</si>
  <si>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</si>
  <si>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</si>
  <si>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</si>
  <si>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</si>
  <si>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</si>
  <si>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</si>
  <si>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</si>
  <si>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</si>
  <si>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</si>
  <si>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</si>
  <si>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</si>
  <si>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</si>
  <si>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</si>
  <si>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</si>
  <si>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</si>
  <si>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</si>
  <si>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</si>
  <si>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</si>
  <si>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</si>
  <si>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</si>
  <si>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</si>
  <si>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</si>
  <si>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</si>
  <si>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</si>
  <si>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</si>
  <si>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</si>
  <si>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</si>
  <si>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</si>
  <si>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</si>
  <si>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</si>
  <si>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</si>
  <si>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</si>
  <si>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</si>
  <si>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</si>
  <si>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</si>
  <si>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</si>
  <si>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</si>
  <si>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</si>
  <si>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</si>
  <si>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</si>
  <si>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</si>
  <si>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</si>
  <si>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</si>
  <si>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</si>
  <si>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</si>
  <si>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</si>
  <si>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</si>
  <si>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</si>
  <si>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</si>
  <si>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</si>
  <si>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</si>
  <si>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</si>
  <si>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</si>
  <si>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</si>
  <si>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</si>
  <si>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</si>
  <si>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</si>
  <si>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</si>
  <si>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</si>
  <si>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</si>
  <si>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</si>
  <si>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</si>
  <si>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</si>
  <si>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</si>
  <si>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</si>
  <si>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</si>
  <si>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</si>
  <si>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</si>
  <si>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</si>
  <si>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</si>
  <si>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</si>
  <si>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</si>
  <si>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</si>
  <si>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</si>
  <si>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</si>
  <si>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</si>
  <si>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</si>
  <si>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</si>
  <si>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</si>
  <si>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</si>
  <si>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</si>
  <si>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</si>
  <si>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</si>
  <si>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</si>
  <si>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</si>
  <si>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</si>
  <si>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</si>
  <si>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</si>
  <si>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</si>
  <si>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</si>
  <si>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</si>
  <si>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</si>
  <si>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</si>
  <si>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</si>
  <si>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</si>
  <si>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</si>
  <si>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</si>
  <si>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</si>
  <si>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</si>
  <si>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</si>
  <si>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</si>
  <si>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</si>
  <si>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</si>
  <si>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</si>
  <si>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</si>
  <si>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</si>
  <si>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</si>
  <si>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</si>
  <si>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</si>
  <si>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</si>
  <si>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</si>
  <si>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</si>
  <si>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</si>
  <si>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</si>
  <si>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</si>
  <si>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</si>
  <si>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</si>
  <si>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</si>
  <si>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</si>
  <si>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</si>
  <si>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</si>
  <si>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</si>
  <si>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</si>
  <si>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</si>
  <si>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</si>
  <si>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</si>
  <si>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</si>
  <si>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</si>
  <si>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</si>
  <si>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</si>
  <si>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</si>
  <si>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</si>
  <si>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</si>
  <si>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</si>
  <si>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</si>
  <si>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</si>
  <si>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</si>
  <si>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</si>
  <si>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</si>
  <si>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</si>
  <si>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</si>
  <si>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</si>
  <si>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</si>
  <si>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</si>
  <si>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</si>
  <si>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</si>
  <si>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</si>
  <si>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</si>
  <si>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</si>
  <si>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</si>
  <si>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</si>
  <si>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</si>
  <si>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</si>
  <si>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</si>
  <si>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</si>
  <si>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</si>
  <si>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</si>
  <si>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</si>
  <si>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</si>
  <si>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</si>
  <si>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</si>
  <si>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</si>
  <si>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</si>
  <si>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</si>
  <si>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</si>
  <si>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</si>
  <si>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</si>
  <si>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</si>
  <si>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</si>
  <si>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</si>
  <si>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</si>
  <si>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</si>
  <si>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</si>
  <si>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</si>
  <si>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</si>
  <si>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</si>
  <si>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</si>
  <si>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</si>
  <si>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</si>
  <si>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</si>
  <si>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</si>
  <si>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</si>
  <si>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</si>
  <si>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</si>
  <si>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</si>
  <si>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</si>
  <si>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</si>
  <si>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</si>
  <si>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</si>
  <si>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</si>
  <si>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</si>
  <si>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</si>
  <si>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</si>
  <si>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</si>
  <si>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</si>
  <si>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</si>
  <si>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</si>
  <si>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</si>
  <si>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</si>
  <si>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</si>
  <si>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</si>
  <si>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</si>
  <si>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</si>
  <si>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</si>
  <si>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</si>
  <si>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</si>
  <si>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</si>
  <si>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</si>
  <si>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</si>
  <si>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</si>
  <si>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</si>
  <si>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</si>
  <si>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</si>
  <si>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</si>
  <si>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</si>
  <si>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</si>
  <si>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</si>
  <si>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</si>
  <si>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</si>
  <si>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</si>
  <si>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</si>
  <si>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</si>
  <si>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</si>
  <si>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</si>
  <si>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</si>
  <si>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</si>
  <si>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</si>
  <si>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</si>
  <si>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</si>
  <si>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</si>
  <si>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</si>
  <si>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</si>
  <si>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</si>
  <si>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</si>
  <si>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</si>
  <si>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</si>
  <si>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</si>
  <si>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</si>
  <si>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</si>
  <si>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</si>
  <si>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</si>
  <si>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</si>
  <si>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</si>
  <si>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</si>
  <si>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</si>
  <si>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</si>
  <si>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</si>
  <si>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</si>
  <si>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</si>
  <si>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</si>
  <si>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</si>
  <si>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</si>
  <si>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</si>
  <si>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</si>
  <si>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</si>
  <si>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</si>
  <si>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</si>
  <si>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</si>
  <si>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</si>
  <si>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</si>
  <si>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</si>
  <si>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</si>
  <si>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</si>
  <si>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</si>
  <si>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</si>
  <si>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</si>
  <si>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</si>
  <si>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</si>
  <si>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</si>
  <si>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</si>
  <si>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</si>
  <si>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</si>
  <si>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</si>
  <si>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</si>
  <si>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</si>
  <si>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</si>
  <si>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</si>
  <si>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</si>
  <si>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</si>
  <si>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</si>
  <si>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</si>
  <si>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</si>
  <si>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</si>
  <si>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</si>
  <si>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</si>
  <si>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</si>
  <si>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</si>
  <si>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</si>
  <si>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</si>
  <si>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</si>
  <si>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</si>
  <si>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</si>
  <si>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</si>
  <si>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</si>
  <si>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</si>
  <si>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</si>
  <si>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</si>
  <si>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</si>
  <si>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</si>
  <si>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</si>
  <si>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</si>
  <si>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</si>
  <si>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</si>
  <si>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</si>
  <si>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</si>
  <si>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</si>
  <si>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</si>
  <si>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</si>
  <si>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</si>
  <si>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</si>
  <si>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</si>
  <si>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</si>
  <si>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</si>
  <si>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</si>
  <si>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</si>
  <si>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</si>
  <si>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</si>
  <si>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</si>
  <si>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</si>
  <si>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</si>
  <si>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</si>
  <si>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</si>
  <si>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</si>
  <si>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</si>
  <si>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</si>
  <si>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</si>
  <si>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</si>
  <si>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</si>
  <si>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</si>
  <si>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</si>
  <si>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</si>
  <si>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</si>
  <si>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</si>
  <si>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</si>
  <si>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</si>
  <si>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</si>
  <si>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</si>
  <si>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</si>
  <si>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</si>
  <si>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</si>
  <si>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</si>
  <si>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</si>
  <si>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</si>
  <si>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</si>
  <si>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</si>
  <si>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</si>
  <si>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</si>
  <si>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</si>
  <si>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</si>
  <si>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</si>
  <si>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</si>
  <si>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</si>
  <si>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</si>
  <si>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</si>
  <si>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</si>
  <si>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</si>
  <si>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</si>
  <si>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</si>
  <si>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</si>
  <si>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</si>
  <si>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</si>
  <si>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</si>
  <si>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</si>
  <si>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</si>
  <si>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</si>
  <si>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</si>
  <si>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</si>
  <si>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</si>
  <si>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</si>
  <si>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</si>
  <si>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</si>
  <si>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</si>
  <si>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</si>
  <si>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</si>
  <si>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</si>
  <si>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</si>
  <si>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</si>
  <si>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</si>
  <si>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</si>
  <si>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</si>
  <si>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</si>
  <si>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</si>
  <si>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</si>
  <si>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</si>
  <si>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</si>
  <si>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</si>
  <si>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</si>
  <si>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</si>
  <si>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</si>
  <si>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</si>
  <si>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</si>
  <si>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</si>
  <si>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</si>
  <si>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</si>
  <si>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</si>
  <si>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</si>
  <si>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</si>
  <si>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</si>
  <si>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</si>
  <si>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</si>
  <si>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</si>
  <si>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</si>
  <si>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</si>
  <si>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</si>
  <si>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</si>
  <si>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</si>
  <si>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</si>
  <si>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</si>
  <si>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</si>
  <si>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</si>
  <si>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</si>
  <si>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</si>
  <si>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</si>
  <si>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</si>
  <si>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</si>
  <si>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</si>
  <si>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</si>
  <si>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</si>
  <si>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</si>
  <si>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</si>
  <si>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</si>
  <si>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</si>
  <si>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</si>
  <si>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</si>
  <si>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</si>
  <si>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</si>
  <si>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</si>
  <si>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</si>
  <si>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</si>
  <si>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</si>
  <si>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</si>
  <si>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</si>
  <si>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</si>
  <si>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</si>
  <si>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</si>
  <si>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</si>
  <si>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</si>
  <si>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</si>
  <si>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</si>
  <si>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</si>
  <si>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</si>
  <si>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</si>
  <si>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</si>
  <si>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</si>
  <si>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</si>
  <si>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</si>
  <si>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</si>
  <si>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</si>
  <si>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</si>
  <si>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</si>
  <si>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</si>
  <si>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</si>
  <si>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</si>
  <si>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</si>
  <si>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</si>
  <si>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</si>
  <si>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</si>
  <si>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</si>
  <si>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</si>
  <si>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</si>
  <si>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</si>
  <si>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</si>
  <si>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</si>
  <si>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</si>
  <si>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</si>
  <si>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</si>
  <si>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</si>
  <si>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</si>
  <si>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</si>
  <si>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</si>
  <si>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</si>
  <si>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</si>
  <si>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</si>
  <si>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</si>
  <si>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</si>
  <si>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</si>
  <si>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</si>
  <si>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</si>
  <si>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</si>
  <si>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</si>
  <si>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</si>
  <si>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</si>
  <si>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</si>
  <si>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</si>
  <si>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</si>
  <si>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</si>
  <si>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</si>
  <si>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</si>
  <si>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</si>
  <si>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</si>
  <si>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</si>
  <si>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</si>
  <si>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</si>
  <si>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</si>
  <si>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</si>
  <si>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</si>
  <si>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</si>
  <si>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</si>
  <si>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</si>
  <si>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</si>
  <si>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</si>
  <si>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</si>
  <si>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</si>
  <si>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</si>
  <si>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</si>
  <si>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</si>
  <si>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</si>
  <si>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</si>
  <si>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</si>
  <si>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</si>
  <si>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</si>
  <si>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</si>
  <si>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</si>
  <si>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</si>
  <si>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</si>
  <si>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</si>
  <si>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</si>
  <si>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</si>
  <si>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</si>
  <si>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</si>
  <si>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</si>
  <si>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</si>
  <si>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</si>
  <si>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</si>
  <si>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</si>
  <si>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</si>
  <si>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</si>
  <si>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</si>
  <si>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</si>
  <si>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</si>
  <si>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</si>
  <si>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</si>
  <si>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</si>
  <si>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</si>
  <si>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</si>
  <si>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</si>
  <si>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</si>
  <si>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</si>
  <si>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</si>
  <si>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</si>
  <si>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</si>
  <si>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</si>
  <si>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</si>
  <si>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</si>
  <si>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</si>
  <si>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</si>
  <si>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</si>
  <si>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</si>
  <si>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</si>
  <si>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</si>
  <si>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</si>
  <si>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</si>
  <si>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</si>
  <si>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</si>
  <si>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</si>
  <si>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</si>
  <si>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</si>
  <si>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</si>
  <si>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</si>
  <si>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</si>
  <si>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</si>
  <si>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</si>
  <si>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</si>
  <si>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</si>
  <si>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</si>
  <si>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</si>
  <si>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</si>
  <si>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</si>
  <si>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</si>
  <si>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</si>
  <si>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</si>
  <si>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</si>
  <si>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</si>
  <si>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</si>
  <si>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</si>
  <si>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</si>
  <si>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</si>
  <si>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</si>
  <si>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</si>
  <si>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</si>
  <si>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</si>
  <si>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</si>
  <si>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</si>
  <si>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</si>
  <si>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</si>
  <si>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</si>
  <si>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</si>
  <si>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</si>
  <si>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</si>
  <si>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</si>
  <si>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</si>
  <si>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</si>
  <si>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</si>
  <si>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</si>
  <si>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</si>
  <si>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</si>
  <si>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</si>
  <si>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</si>
  <si>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</si>
  <si>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</si>
  <si>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</si>
  <si>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</si>
  <si>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</si>
  <si>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</si>
  <si>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</si>
  <si>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</si>
  <si>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</si>
  <si>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</si>
  <si>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</si>
  <si>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</si>
  <si>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</si>
  <si>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</si>
  <si>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</si>
  <si>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</si>
  <si>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</si>
  <si>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</si>
  <si>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</si>
  <si>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</si>
  <si>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</si>
  <si>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</si>
  <si>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</si>
  <si>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</si>
  <si>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</si>
  <si>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</si>
  <si>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</si>
  <si>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</si>
  <si>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</si>
  <si>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</si>
  <si>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</si>
  <si>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</si>
  <si>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</si>
  <si>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</si>
  <si>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</si>
  <si>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</si>
  <si>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</si>
  <si>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</si>
  <si>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</si>
  <si>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</si>
  <si>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</si>
  <si>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</si>
  <si>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</si>
  <si>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</si>
  <si>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</si>
  <si>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</si>
  <si>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</si>
  <si>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</si>
  <si>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</si>
  <si>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</si>
  <si>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</si>
  <si>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</si>
  <si>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</si>
  <si>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</si>
  <si>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</si>
  <si>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</si>
  <si>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</si>
  <si>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</si>
  <si>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</si>
  <si>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</si>
  <si>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</si>
  <si>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</si>
  <si>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</si>
  <si>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</si>
  <si>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</si>
  <si>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</si>
  <si>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</si>
  <si>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</si>
  <si>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</si>
  <si>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</si>
  <si>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</si>
  <si>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</si>
  <si>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</si>
  <si>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</si>
  <si>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</si>
  <si>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</si>
  <si>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</si>
  <si>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</si>
  <si>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</si>
  <si>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</si>
  <si>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</si>
  <si>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</si>
  <si>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</si>
  <si>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</si>
  <si>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</si>
  <si>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</si>
  <si>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</si>
  <si>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</si>
  <si>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</si>
  <si>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</si>
  <si>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</si>
  <si>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</si>
  <si>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</si>
  <si>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</si>
  <si>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</si>
  <si>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</si>
  <si>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</si>
  <si>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</si>
  <si>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</si>
  <si>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</si>
  <si>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</si>
  <si>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</si>
  <si>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</si>
  <si>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</si>
  <si>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</si>
  <si>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</si>
  <si>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</si>
  <si>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</si>
  <si>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</si>
  <si>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</si>
  <si>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</si>
  <si>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</si>
  <si>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</si>
  <si>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</si>
  <si>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</si>
  <si>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</si>
  <si>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</si>
  <si>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</si>
  <si>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</si>
  <si>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</si>
  <si>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</si>
  <si>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</si>
  <si>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</si>
  <si>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</si>
  <si>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</si>
  <si>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</si>
  <si>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</si>
  <si>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</si>
  <si>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</si>
  <si>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</si>
  <si>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</si>
  <si>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</si>
  <si>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</si>
  <si>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</si>
  <si>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</si>
  <si>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</si>
  <si>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</si>
  <si>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</si>
  <si>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</si>
  <si>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</si>
  <si>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</si>
  <si>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</si>
  <si>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</si>
  <si>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</si>
  <si>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</si>
  <si>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</si>
  <si>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</si>
  <si>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</si>
  <si>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</si>
  <si>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</si>
  <si>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</si>
  <si>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</si>
  <si>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</si>
  <si>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</si>
  <si>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</si>
  <si>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</si>
  <si>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</si>
  <si>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</si>
  <si>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</si>
  <si>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</si>
  <si>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</si>
  <si>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</si>
  <si>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</si>
  <si>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</si>
  <si>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</si>
  <si>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</si>
  <si>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</si>
  <si>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</si>
  <si>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</si>
  <si>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</si>
  <si>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</si>
  <si>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</si>
  <si>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</si>
  <si>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</si>
  <si>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</si>
  <si>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</si>
  <si>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</si>
  <si>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</si>
  <si>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</si>
  <si>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</si>
  <si>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</si>
  <si>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</si>
  <si>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</si>
  <si>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</si>
  <si>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</si>
  <si>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</si>
  <si>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</si>
  <si>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</si>
  <si>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</si>
  <si>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</si>
  <si>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</si>
  <si>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</si>
  <si>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</si>
  <si>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</si>
  <si>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</si>
  <si>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</si>
  <si>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</si>
  <si>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</si>
  <si>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</si>
  <si>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</si>
  <si>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</si>
  <si>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</si>
  <si>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</si>
  <si>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</si>
  <si>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</si>
  <si>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</si>
  <si>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</si>
  <si>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</si>
  <si>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</si>
  <si>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</si>
  <si>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</si>
  <si>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</si>
  <si>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</si>
  <si>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</si>
  <si>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</si>
  <si>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</si>
  <si>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</si>
  <si>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</si>
  <si>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</si>
  <si>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</si>
  <si>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</si>
  <si>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</si>
  <si>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</si>
  <si>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</si>
  <si>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</si>
  <si>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</si>
  <si>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</si>
  <si>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</si>
  <si>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</si>
  <si>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</si>
  <si>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</si>
  <si>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</si>
  <si>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</si>
  <si>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</si>
  <si>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</si>
  <si>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</si>
  <si>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</si>
  <si>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</si>
  <si>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</si>
  <si>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</si>
  <si>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</si>
  <si>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</si>
  <si>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</si>
  <si>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</si>
  <si>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</si>
  <si>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</si>
  <si>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</si>
  <si>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</si>
  <si>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</si>
  <si>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</si>
  <si>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</si>
  <si>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</si>
  <si>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</si>
  <si>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</si>
  <si>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</si>
  <si>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</si>
  <si>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</si>
  <si>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</si>
  <si>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</si>
  <si>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</si>
  <si>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</si>
  <si>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</si>
  <si>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</si>
  <si>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</si>
  <si>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</si>
  <si>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</si>
  <si>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</si>
  <si>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</si>
  <si>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</si>
  <si>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</si>
  <si>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</si>
  <si>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</si>
  <si>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</si>
  <si>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</si>
  <si>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</si>
  <si>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</si>
  <si>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</si>
  <si>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</si>
  <si>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</si>
  <si>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</si>
  <si>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</si>
  <si>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</si>
  <si>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</si>
  <si>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</si>
  <si>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</si>
  <si>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</si>
  <si>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</si>
  <si>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</si>
  <si>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</si>
  <si>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</si>
  <si>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</si>
  <si>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</si>
  <si>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</si>
  <si>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</si>
  <si>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</si>
  <si>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</si>
  <si>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</si>
  <si>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</si>
  <si>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</si>
  <si>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</si>
  <si>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</si>
  <si>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</si>
  <si>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</si>
  <si>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</si>
  <si>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</si>
  <si>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</si>
  <si>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</si>
  <si>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</si>
  <si>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</si>
  <si>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</si>
  <si>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</si>
  <si>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</si>
  <si>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</si>
  <si>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</si>
  <si>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</si>
  <si>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</si>
  <si>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</si>
  <si>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</si>
  <si>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</si>
  <si>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</si>
  <si>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</si>
  <si>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</si>
  <si>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</si>
  <si>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</si>
  <si>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</si>
  <si>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</si>
  <si>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</si>
  <si>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</si>
  <si>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</si>
  <si>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</si>
  <si>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</si>
  <si>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</si>
  <si>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</si>
  <si>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</si>
  <si>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</si>
  <si>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</si>
  <si>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</si>
  <si>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</si>
  <si>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</si>
  <si>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</si>
  <si>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</si>
  <si>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</si>
  <si>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</si>
  <si>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</si>
  <si>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</si>
  <si>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</si>
  <si>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</si>
  <si>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</si>
  <si>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</si>
  <si>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</si>
  <si>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</si>
  <si>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</si>
  <si>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</si>
  <si>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</si>
  <si>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</si>
  <si>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</si>
  <si>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</si>
  <si>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</si>
  <si>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</si>
  <si>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</si>
  <si>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</si>
  <si>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</si>
  <si>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</si>
  <si>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</si>
  <si>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</si>
  <si>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</si>
  <si>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</si>
  <si>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</si>
  <si>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</si>
  <si>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</si>
  <si>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</si>
  <si>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</si>
  <si>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</si>
  <si>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</si>
  <si>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</si>
  <si>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</si>
  <si>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</si>
  <si>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</si>
  <si>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</si>
  <si>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</si>
  <si>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</si>
  <si>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</si>
  <si>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</si>
  <si>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</si>
  <si>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</si>
  <si>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</si>
  <si>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</si>
  <si>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</si>
  <si>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</si>
  <si>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</si>
  <si>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</si>
  <si>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</si>
  <si>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</si>
  <si>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</si>
  <si>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</si>
  <si>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</si>
  <si>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</si>
  <si>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</si>
  <si>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</si>
  <si>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</si>
  <si>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</si>
  <si>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</si>
  <si>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</si>
  <si>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</si>
  <si>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</si>
  <si>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</si>
  <si>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</si>
  <si>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</si>
  <si>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</si>
  <si>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</si>
  <si>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</si>
  <si>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</si>
  <si>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</si>
  <si>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</si>
  <si>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</si>
  <si>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</si>
  <si>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</si>
  <si>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</si>
  <si>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</si>
  <si>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</si>
  <si>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</si>
  <si>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</si>
  <si>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</si>
  <si>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</si>
  <si>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</si>
  <si>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</si>
  <si>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</si>
  <si>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</si>
  <si>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</si>
  <si>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</si>
  <si>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</si>
  <si>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</si>
  <si>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</si>
  <si>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</si>
  <si>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</si>
  <si>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</si>
  <si>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</si>
  <si>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</si>
  <si>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</si>
  <si>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</si>
  <si>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</si>
  <si>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</si>
  <si>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</si>
  <si>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</si>
  <si>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</si>
  <si>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</si>
  <si>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</si>
  <si>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</si>
  <si>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</si>
  <si>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</si>
  <si>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</si>
  <si>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</si>
  <si>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</si>
  <si>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</si>
  <si>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</si>
  <si>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</si>
  <si>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</si>
  <si>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</si>
  <si>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</si>
  <si>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</si>
  <si>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</si>
  <si>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</si>
  <si>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</si>
  <si>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</si>
  <si>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</si>
  <si>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</si>
  <si>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</si>
  <si>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</si>
  <si>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</si>
  <si>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</si>
  <si>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</si>
  <si>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</si>
  <si>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</si>
  <si>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</si>
  <si>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</si>
  <si>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</si>
  <si>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</si>
  <si>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</si>
  <si>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</si>
  <si>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</si>
  <si>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</si>
  <si>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</si>
  <si>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</si>
  <si>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</si>
  <si>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</si>
  <si>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</si>
  <si>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</si>
  <si>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</si>
  <si>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</si>
  <si>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</si>
  <si>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</si>
  <si>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</si>
  <si>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</si>
  <si>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</si>
  <si>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</si>
  <si>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</si>
  <si>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</si>
  <si>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</si>
  <si>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</si>
  <si>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</si>
  <si>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</si>
  <si>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</si>
  <si>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</si>
  <si>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</si>
  <si>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</si>
  <si>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</si>
  <si>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</si>
  <si>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</si>
  <si>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</si>
  <si>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</si>
  <si>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</si>
  <si>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</si>
  <si>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</si>
  <si>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</si>
  <si>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</si>
  <si>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</si>
  <si>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</si>
  <si>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</si>
  <si>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</si>
  <si>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</si>
  <si>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</si>
  <si>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</si>
  <si>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</si>
  <si>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</si>
  <si>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</si>
  <si>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</si>
  <si>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</si>
  <si>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</si>
  <si>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</si>
  <si>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</si>
  <si>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</si>
  <si>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</si>
  <si>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</si>
  <si>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</si>
  <si>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</si>
  <si>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</si>
  <si>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</si>
  <si>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</si>
  <si>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</si>
  <si>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</si>
  <si>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</si>
  <si>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</si>
  <si>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</si>
  <si>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</si>
  <si>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</si>
  <si>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</si>
  <si>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</si>
  <si>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</si>
  <si>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</si>
  <si>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</si>
  <si>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</si>
  <si>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</si>
  <si>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</si>
  <si>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</si>
  <si>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</si>
  <si>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</si>
  <si>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</si>
  <si>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</si>
  <si>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</si>
  <si>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</si>
  <si>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</si>
  <si>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</si>
  <si>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</si>
  <si>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</si>
  <si>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</si>
  <si>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</si>
  <si>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</si>
  <si>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</si>
  <si>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</si>
  <si>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</si>
  <si>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</si>
  <si>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</si>
  <si>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</si>
  <si>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</si>
  <si>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</si>
  <si>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</si>
  <si>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</si>
  <si>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</si>
  <si>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</si>
  <si>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</si>
  <si>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</si>
  <si>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</si>
  <si>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</si>
  <si>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</si>
  <si>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</si>
  <si>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</si>
  <si>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</si>
  <si>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</si>
  <si>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</si>
  <si>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</si>
  <si>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</si>
  <si>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</si>
  <si>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</si>
  <si>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</si>
  <si>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</si>
  <si>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</si>
  <si>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</si>
  <si>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</si>
  <si>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</si>
  <si>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</si>
  <si>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</si>
  <si>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</si>
  <si>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</si>
  <si>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</si>
  <si>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</si>
  <si>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</si>
  <si>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</si>
  <si>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</si>
  <si>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</si>
  <si>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</si>
  <si>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</si>
  <si>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</si>
  <si>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</si>
  <si>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</si>
  <si>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</si>
  <si>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</si>
  <si>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</si>
  <si>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</si>
  <si>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</si>
  <si>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</si>
  <si>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</si>
  <si>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</si>
  <si>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</si>
  <si>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</si>
  <si>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</si>
  <si>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</si>
  <si>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</si>
  <si>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</si>
  <si>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</si>
  <si>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</si>
  <si>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</si>
  <si>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</si>
  <si>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</si>
  <si>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</si>
  <si>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</si>
  <si>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</si>
  <si>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</si>
  <si>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</si>
  <si>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</si>
  <si>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</si>
  <si>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</si>
  <si>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</si>
  <si>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</si>
  <si>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</si>
  <si>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</si>
  <si>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</si>
  <si>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</si>
  <si>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</si>
  <si>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</si>
  <si>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</si>
  <si>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</si>
  <si>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</si>
  <si>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</si>
  <si>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</si>
  <si>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</si>
  <si>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</si>
  <si>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</si>
  <si>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</si>
  <si>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</si>
  <si>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</si>
  <si>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</si>
  <si>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</si>
  <si>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</si>
  <si>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</si>
  <si>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</si>
  <si>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</si>
  <si>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</si>
  <si>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</si>
  <si>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</si>
  <si>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</si>
  <si>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</si>
  <si>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</si>
  <si>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</si>
  <si>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</si>
  <si>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</si>
  <si>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</si>
  <si>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</si>
  <si>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</si>
  <si>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</si>
  <si>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</si>
  <si>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</si>
  <si>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</si>
  <si>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</si>
  <si>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</si>
  <si>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</si>
  <si>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</si>
  <si>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</si>
  <si>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</si>
  <si>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</si>
  <si>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</si>
  <si>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</si>
  <si>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</si>
  <si>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</si>
  <si>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</si>
  <si>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</si>
  <si>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</si>
  <si>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</si>
  <si>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</si>
  <si>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</si>
  <si>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</si>
  <si>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</si>
  <si>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</si>
  <si>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</si>
  <si>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</si>
  <si>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</si>
  <si>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</si>
  <si>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</si>
  <si>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</si>
  <si>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</si>
  <si>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</si>
  <si>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</si>
  <si>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</si>
  <si>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</si>
  <si>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</si>
  <si>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</si>
  <si>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</si>
  <si>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</si>
  <si>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</si>
  <si>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</si>
  <si>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</si>
  <si>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</si>
  <si>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</si>
  <si>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</si>
  <si>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</si>
  <si>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</si>
  <si>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</si>
  <si>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</si>
  <si>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</si>
  <si>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</si>
  <si>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</si>
  <si>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</si>
  <si>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</si>
  <si>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</si>
  <si>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</si>
  <si>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</si>
  <si>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</si>
  <si>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</si>
  <si>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</si>
  <si>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</si>
  <si>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</si>
  <si>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</si>
  <si>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</si>
  <si>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</si>
  <si>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</si>
  <si>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</si>
  <si>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</si>
  <si>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</si>
  <si>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</si>
  <si>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</si>
  <si>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</si>
  <si>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</si>
  <si>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</si>
  <si>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</si>
  <si>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</si>
  <si>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</si>
  <si>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피</t>
  </si>
  <si>
    <t>끝나다</t>
  </si>
  <si>
    <t>마</t>
  </si>
  <si>
    <t>mind</t>
  </si>
  <si>
    <t>꺼리다</t>
  </si>
  <si>
    <t>디</t>
  </si>
  <si>
    <t>deny</t>
  </si>
  <si>
    <t>부인하다</t>
  </si>
  <si>
    <t>인</t>
  </si>
  <si>
    <t>enjoy</t>
  </si>
  <si>
    <t>즐기다</t>
  </si>
  <si>
    <t>스</t>
  </si>
  <si>
    <t>멈추다</t>
  </si>
  <si>
    <t>키</t>
  </si>
  <si>
    <t>유지하다</t>
  </si>
  <si>
    <t>어</t>
  </si>
  <si>
    <t>avoid</t>
  </si>
  <si>
    <t>피하다</t>
  </si>
  <si>
    <t>admit</t>
  </si>
  <si>
    <t>인정하다</t>
  </si>
  <si>
    <t>기</t>
  </si>
  <si>
    <t>포기하다</t>
  </si>
  <si>
    <t>쁘</t>
  </si>
  <si>
    <t>practice</t>
  </si>
  <si>
    <t>연습하다</t>
  </si>
  <si>
    <t>give up</t>
    <phoneticPr fontId="1" type="noConversion"/>
  </si>
  <si>
    <t>acting</t>
    <phoneticPr fontId="1" type="noConversion"/>
  </si>
  <si>
    <t>advising</t>
    <phoneticPr fontId="1" type="noConversion"/>
  </si>
  <si>
    <t>agreeing</t>
    <phoneticPr fontId="1" type="noConversion"/>
  </si>
  <si>
    <t>arriving</t>
    <phoneticPr fontId="1" type="noConversion"/>
  </si>
  <si>
    <t>asking</t>
    <phoneticPr fontId="1" type="noConversion"/>
  </si>
  <si>
    <t>baking</t>
    <phoneticPr fontId="1" type="noConversion"/>
  </si>
  <si>
    <t>beginning</t>
    <phoneticPr fontId="1" type="noConversion"/>
  </si>
  <si>
    <t>believing</t>
    <phoneticPr fontId="1" type="noConversion"/>
  </si>
  <si>
    <t>breaking</t>
    <phoneticPr fontId="1" type="noConversion"/>
  </si>
  <si>
    <t>burning</t>
    <phoneticPr fontId="1" type="noConversion"/>
  </si>
  <si>
    <t>caring</t>
    <phoneticPr fontId="1" type="noConversion"/>
  </si>
  <si>
    <t>changing</t>
    <phoneticPr fontId="1" type="noConversion"/>
  </si>
  <si>
    <t>checking</t>
    <phoneticPr fontId="1" type="noConversion"/>
  </si>
  <si>
    <t>choosing</t>
    <phoneticPr fontId="1" type="noConversion"/>
  </si>
  <si>
    <t>climbing</t>
    <phoneticPr fontId="1" type="noConversion"/>
  </si>
  <si>
    <t>coming</t>
    <phoneticPr fontId="1" type="noConversion"/>
  </si>
  <si>
    <t>cooking</t>
    <phoneticPr fontId="1" type="noConversion"/>
  </si>
  <si>
    <t>copying</t>
    <phoneticPr fontId="1" type="noConversion"/>
  </si>
  <si>
    <t>crossing</t>
    <phoneticPr fontId="1" type="noConversion"/>
  </si>
  <si>
    <t>crying</t>
    <phoneticPr fontId="1" type="noConversion"/>
  </si>
  <si>
    <t>cutting</t>
    <phoneticPr fontId="1" type="noConversion"/>
  </si>
  <si>
    <t>dancing</t>
    <phoneticPr fontId="1" type="noConversion"/>
  </si>
  <si>
    <t>deciding</t>
    <phoneticPr fontId="1" type="noConversion"/>
  </si>
  <si>
    <t>dying</t>
    <phoneticPr fontId="1" type="noConversion"/>
  </si>
  <si>
    <t>doing</t>
    <phoneticPr fontId="1" type="noConversion"/>
  </si>
  <si>
    <t>drawing</t>
    <phoneticPr fontId="1" type="noConversion"/>
  </si>
  <si>
    <t>dreaming</t>
    <phoneticPr fontId="1" type="noConversion"/>
  </si>
  <si>
    <t>drinking</t>
    <phoneticPr fontId="1" type="noConversion"/>
  </si>
  <si>
    <t>driving</t>
    <phoneticPr fontId="1" type="noConversion"/>
  </si>
  <si>
    <t>dropping</t>
    <phoneticPr fontId="1" type="noConversion"/>
  </si>
  <si>
    <t>eating</t>
    <phoneticPr fontId="1" type="noConversion"/>
  </si>
  <si>
    <t>ending</t>
    <phoneticPr fontId="1" type="noConversion"/>
  </si>
  <si>
    <t>entering</t>
    <phoneticPr fontId="1" type="noConversion"/>
  </si>
  <si>
    <t>exercising</t>
    <phoneticPr fontId="1" type="noConversion"/>
  </si>
  <si>
    <t>failing</t>
    <phoneticPr fontId="1" type="noConversion"/>
  </si>
  <si>
    <t>falling</t>
    <phoneticPr fontId="1" type="noConversion"/>
  </si>
  <si>
    <t>feeling</t>
    <phoneticPr fontId="1" type="noConversion"/>
  </si>
  <si>
    <t>fighting</t>
    <phoneticPr fontId="1" type="noConversion"/>
  </si>
  <si>
    <t>finishing</t>
    <phoneticPr fontId="1" type="noConversion"/>
  </si>
  <si>
    <t>fixing</t>
    <phoneticPr fontId="1" type="noConversion"/>
  </si>
  <si>
    <t>flying</t>
    <phoneticPr fontId="1" type="noConversion"/>
  </si>
  <si>
    <t>focusing</t>
    <phoneticPr fontId="1" type="noConversion"/>
  </si>
  <si>
    <t>forgetting</t>
    <phoneticPr fontId="1" type="noConversion"/>
  </si>
  <si>
    <t>forming</t>
    <phoneticPr fontId="1" type="noConversion"/>
  </si>
  <si>
    <t>frying</t>
    <phoneticPr fontId="1" type="noConversion"/>
  </si>
  <si>
    <t>going</t>
    <phoneticPr fontId="1" type="noConversion"/>
  </si>
  <si>
    <t>growing</t>
    <phoneticPr fontId="1" type="noConversion"/>
  </si>
  <si>
    <t>guessing</t>
    <phoneticPr fontId="1" type="noConversion"/>
  </si>
  <si>
    <t>hanging</t>
    <phoneticPr fontId="1" type="noConversion"/>
  </si>
  <si>
    <t>helping</t>
    <phoneticPr fontId="1" type="noConversion"/>
  </si>
  <si>
    <t>hitting</t>
    <phoneticPr fontId="1" type="noConversion"/>
  </si>
  <si>
    <t>holding</t>
    <phoneticPr fontId="1" type="noConversion"/>
  </si>
  <si>
    <t>hoping</t>
    <phoneticPr fontId="1" type="noConversion"/>
  </si>
  <si>
    <t>hurrying</t>
    <phoneticPr fontId="1" type="noConversion"/>
  </si>
  <si>
    <t>joining</t>
    <phoneticPr fontId="1" type="noConversion"/>
  </si>
  <si>
    <t>keeping</t>
    <phoneticPr fontId="1" type="noConversion"/>
  </si>
  <si>
    <t>kicking</t>
    <phoneticPr fontId="1" type="noConversion"/>
  </si>
  <si>
    <t>knowing</t>
    <phoneticPr fontId="1" type="noConversion"/>
  </si>
  <si>
    <t>lying</t>
    <phoneticPr fontId="1" type="noConversion"/>
  </si>
  <si>
    <t>listening</t>
    <phoneticPr fontId="1" type="noConversion"/>
  </si>
  <si>
    <t>living</t>
    <phoneticPr fontId="1" type="noConversion"/>
  </si>
  <si>
    <t>looking</t>
    <phoneticPr fontId="1" type="noConversion"/>
  </si>
  <si>
    <t>loving</t>
    <phoneticPr fontId="1" type="noConversion"/>
  </si>
  <si>
    <t>moving</t>
    <phoneticPr fontId="1" type="noConversion"/>
  </si>
  <si>
    <t>opening</t>
    <phoneticPr fontId="1" type="noConversion"/>
  </si>
  <si>
    <t>passing</t>
    <phoneticPr fontId="1" type="noConversion"/>
  </si>
  <si>
    <t>paying</t>
    <phoneticPr fontId="1" type="noConversion"/>
  </si>
  <si>
    <t>playing</t>
    <phoneticPr fontId="1" type="noConversion"/>
  </si>
  <si>
    <t>pushing</t>
    <phoneticPr fontId="1" type="noConversion"/>
  </si>
  <si>
    <t>reading</t>
    <phoneticPr fontId="1" type="noConversion"/>
  </si>
  <si>
    <t>returning</t>
    <phoneticPr fontId="1" type="noConversion"/>
  </si>
  <si>
    <t>running</t>
    <phoneticPr fontId="1" type="noConversion"/>
  </si>
  <si>
    <t>singing</t>
    <phoneticPr fontId="1" type="noConversion"/>
  </si>
  <si>
    <t>sitting</t>
    <phoneticPr fontId="1" type="noConversion"/>
  </si>
  <si>
    <t>sleeping</t>
    <phoneticPr fontId="1" type="noConversion"/>
  </si>
  <si>
    <t>smelling</t>
    <phoneticPr fontId="1" type="noConversion"/>
  </si>
  <si>
    <t>smiling</t>
    <phoneticPr fontId="1" type="noConversion"/>
  </si>
  <si>
    <t>speaking</t>
  </si>
  <si>
    <t>speaking</t>
    <phoneticPr fontId="1" type="noConversion"/>
  </si>
  <si>
    <t>standing</t>
    <phoneticPr fontId="1" type="noConversion"/>
  </si>
  <si>
    <t>starting</t>
    <phoneticPr fontId="1" type="noConversion"/>
  </si>
  <si>
    <t>staying</t>
    <phoneticPr fontId="1" type="noConversion"/>
  </si>
  <si>
    <t>stopping</t>
    <phoneticPr fontId="1" type="noConversion"/>
  </si>
  <si>
    <t>swimming</t>
    <phoneticPr fontId="1" type="noConversion"/>
  </si>
  <si>
    <t>talking</t>
    <phoneticPr fontId="1" type="noConversion"/>
  </si>
  <si>
    <t>telling</t>
    <phoneticPr fontId="1" type="noConversion"/>
  </si>
  <si>
    <t>traveling</t>
    <phoneticPr fontId="1" type="noConversion"/>
  </si>
  <si>
    <t>trying</t>
    <phoneticPr fontId="1" type="noConversion"/>
  </si>
  <si>
    <t>turning</t>
    <phoneticPr fontId="1" type="noConversion"/>
  </si>
  <si>
    <t>visiting</t>
    <phoneticPr fontId="1" type="noConversion"/>
  </si>
  <si>
    <t>waiting</t>
    <phoneticPr fontId="1" type="noConversion"/>
  </si>
  <si>
    <t>waking</t>
    <phoneticPr fontId="1" type="noConversion"/>
  </si>
  <si>
    <t>walking</t>
    <phoneticPr fontId="1" type="noConversion"/>
  </si>
  <si>
    <t>washing</t>
    <phoneticPr fontId="1" type="noConversion"/>
  </si>
  <si>
    <t>wearing</t>
    <phoneticPr fontId="1" type="noConversion"/>
  </si>
  <si>
    <t>winning</t>
    <phoneticPr fontId="1" type="noConversion"/>
  </si>
  <si>
    <t>wishing</t>
    <phoneticPr fontId="1" type="noConversion"/>
  </si>
  <si>
    <t>working</t>
    <phoneticPr fontId="1" type="noConversion"/>
  </si>
  <si>
    <t>worrying</t>
    <phoneticPr fontId="1" type="noConversion"/>
  </si>
  <si>
    <t>writing</t>
    <phoneticPr fontId="1" type="noConversion"/>
  </si>
  <si>
    <t>ringing</t>
    <phoneticPr fontId="1" type="noConversion"/>
  </si>
  <si>
    <t>sinking</t>
    <phoneticPr fontId="1" type="noConversion"/>
  </si>
  <si>
    <t>feeding</t>
    <phoneticPr fontId="1" type="noConversion"/>
  </si>
  <si>
    <t>shooting</t>
    <phoneticPr fontId="1" type="noConversion"/>
  </si>
  <si>
    <t>leading</t>
    <phoneticPr fontId="1" type="noConversion"/>
  </si>
  <si>
    <t>creeping</t>
    <phoneticPr fontId="1" type="noConversion"/>
  </si>
  <si>
    <t>sweeping</t>
    <phoneticPr fontId="1" type="noConversion"/>
  </si>
  <si>
    <t>weeping</t>
    <phoneticPr fontId="1" type="noConversion"/>
  </si>
  <si>
    <t>leaving</t>
    <phoneticPr fontId="1" type="noConversion"/>
  </si>
  <si>
    <t>bending</t>
    <phoneticPr fontId="1" type="noConversion"/>
  </si>
  <si>
    <t>losing</t>
    <phoneticPr fontId="1" type="noConversion"/>
  </si>
  <si>
    <t>winding</t>
    <phoneticPr fontId="1" type="noConversion"/>
  </si>
  <si>
    <t>sliding</t>
    <phoneticPr fontId="1" type="noConversion"/>
  </si>
  <si>
    <t>digging</t>
    <phoneticPr fontId="1" type="noConversion"/>
  </si>
  <si>
    <t>shining</t>
    <phoneticPr fontId="1" type="noConversion"/>
  </si>
  <si>
    <t>spinning</t>
    <phoneticPr fontId="1" type="noConversion"/>
  </si>
  <si>
    <t>striking</t>
    <phoneticPr fontId="1" type="noConversion"/>
  </si>
  <si>
    <t>awaking</t>
    <phoneticPr fontId="1" type="noConversion"/>
  </si>
  <si>
    <t>bearing</t>
    <phoneticPr fontId="1" type="noConversion"/>
  </si>
  <si>
    <t>tearing</t>
    <phoneticPr fontId="1" type="noConversion"/>
  </si>
  <si>
    <t>freezing</t>
    <phoneticPr fontId="1" type="noConversion"/>
  </si>
  <si>
    <t>stealing</t>
    <phoneticPr fontId="1" type="noConversion"/>
  </si>
  <si>
    <t>blowing</t>
    <phoneticPr fontId="1" type="noConversion"/>
  </si>
  <si>
    <t>throwing</t>
    <phoneticPr fontId="1" type="noConversion"/>
  </si>
  <si>
    <t>riding</t>
    <phoneticPr fontId="1" type="noConversion"/>
  </si>
  <si>
    <t>rising</t>
    <phoneticPr fontId="1" type="noConversion"/>
  </si>
  <si>
    <t>shaking</t>
    <phoneticPr fontId="1" type="noConversion"/>
  </si>
  <si>
    <t xml:space="preserve">to만 쓰는 동사 </t>
  </si>
  <si>
    <t xml:space="preserve">언제 답을 출래 </t>
  </si>
  <si>
    <t>ing만 쓰는 동사</t>
  </si>
  <si>
    <t>피마디인</t>
  </si>
  <si>
    <t>스키어 기쁘</t>
  </si>
  <si>
    <t>둘 다 쓰는 동사 - 뜻 같음</t>
    <phoneticPr fontId="1" type="noConversion"/>
  </si>
  <si>
    <t>둘 다 쓰는 동사 - 뜻 다름</t>
    <phoneticPr fontId="1" type="noConversion"/>
  </si>
  <si>
    <t>기억동사</t>
    <phoneticPr fontId="1" type="noConversion"/>
  </si>
  <si>
    <t>사랑동사</t>
    <phoneticPr fontId="1" type="noConversion"/>
  </si>
  <si>
    <t xml:space="preserve">to </t>
    <phoneticPr fontId="1" type="noConversion"/>
  </si>
  <si>
    <t>때</t>
  </si>
  <si>
    <t xml:space="preserve">시간 </t>
  </si>
  <si>
    <t>before</t>
  </si>
  <si>
    <t>after</t>
  </si>
  <si>
    <t>라면</t>
  </si>
  <si>
    <t>조건</t>
  </si>
  <si>
    <t>if</t>
  </si>
  <si>
    <t>때문에</t>
  </si>
  <si>
    <r>
      <t>불구</t>
    </r>
    <r>
      <rPr>
        <sz val="8"/>
        <color rgb="FF000000"/>
        <rFont val="나눔스퀘어라운드 Regular"/>
        <family val="3"/>
        <charset val="129"/>
      </rPr>
      <t>하고</t>
    </r>
  </si>
  <si>
    <t>양보</t>
  </si>
  <si>
    <t>하면서</t>
  </si>
  <si>
    <t xml:space="preserve">동시동작 </t>
  </si>
  <si>
    <t>하고 했다</t>
  </si>
  <si>
    <t>연속동작</t>
  </si>
  <si>
    <t>and</t>
  </si>
  <si>
    <t xml:space="preserve">시간 </t>
    <phoneticPr fontId="1" type="noConversion"/>
  </si>
  <si>
    <t>양보</t>
    <phoneticPr fontId="1" type="noConversion"/>
  </si>
  <si>
    <t>원인, 이유</t>
  </si>
  <si>
    <t>원인, 이유</t>
    <phoneticPr fontId="1" type="noConversion"/>
  </si>
  <si>
    <t xml:space="preserve">동시동작 </t>
    <phoneticPr fontId="1" type="noConversion"/>
  </si>
  <si>
    <t>as, while</t>
    <phoneticPr fontId="1" type="noConversion"/>
  </si>
  <si>
    <t>because, since, as</t>
    <phoneticPr fontId="1" type="noConversion"/>
  </si>
  <si>
    <t>when</t>
    <phoneticPr fontId="1" type="noConversion"/>
  </si>
  <si>
    <t>때</t>
    <phoneticPr fontId="1" type="noConversion"/>
  </si>
  <si>
    <t>~할 때</t>
    <phoneticPr fontId="1" type="noConversion"/>
  </si>
  <si>
    <t>~하기 전에</t>
    <phoneticPr fontId="1" type="noConversion"/>
  </si>
  <si>
    <t>~한 후에</t>
    <phoneticPr fontId="1" type="noConversion"/>
  </si>
  <si>
    <t>~라면</t>
    <phoneticPr fontId="1" type="noConversion"/>
  </si>
  <si>
    <t>~때문에</t>
    <phoneticPr fontId="1" type="noConversion"/>
  </si>
  <si>
    <t>불구하고</t>
  </si>
  <si>
    <t>불구하고</t>
    <phoneticPr fontId="1" type="noConversion"/>
  </si>
  <si>
    <t>하고 했다</t>
    <phoneticPr fontId="1" type="noConversion"/>
  </si>
  <si>
    <t>(al)though, even though, even if</t>
    <phoneticPr fontId="1" type="noConversion"/>
  </si>
  <si>
    <t>하면서</t>
    <phoneticPr fontId="1" type="noConversion"/>
  </si>
  <si>
    <t>ㅍ</t>
    <phoneticPr fontId="1" type="noConversion"/>
  </si>
  <si>
    <t>말인데</t>
  </si>
  <si>
    <t>generally</t>
  </si>
  <si>
    <t>일반적으로</t>
  </si>
  <si>
    <t>말해서</t>
  </si>
  <si>
    <t>frankly</t>
  </si>
  <si>
    <t>솔직히</t>
  </si>
  <si>
    <t>strictly</t>
  </si>
  <si>
    <t>엄밀히</t>
  </si>
  <si>
    <t>roughly</t>
  </si>
  <si>
    <t>대략적으로</t>
  </si>
  <si>
    <t>compared</t>
  </si>
  <si>
    <t>with</t>
  </si>
  <si>
    <t>~와</t>
  </si>
  <si>
    <t>비교해</t>
  </si>
  <si>
    <t>보면</t>
  </si>
  <si>
    <t>supposing</t>
  </si>
  <si>
    <t>(that)</t>
  </si>
  <si>
    <t>만일</t>
  </si>
  <si>
    <t>considering</t>
  </si>
  <si>
    <t>~을</t>
  </si>
  <si>
    <t>고려하면</t>
  </si>
  <si>
    <t>judging</t>
  </si>
  <si>
    <t>from</t>
  </si>
  <si>
    <t>~로</t>
  </si>
  <si>
    <t>판단하건데</t>
  </si>
  <si>
    <t>speaking(talking)</t>
  </si>
  <si>
    <t>of</t>
  </si>
  <si>
    <t>~얘기가</t>
  </si>
  <si>
    <t>나와서</t>
  </si>
  <si>
    <t>일반적으로</t>
    <phoneticPr fontId="1" type="noConversion"/>
  </si>
  <si>
    <t>better</t>
  </si>
  <si>
    <t>best</t>
  </si>
  <si>
    <t>bad(ly)</t>
  </si>
  <si>
    <t>worse</t>
  </si>
  <si>
    <t>worst</t>
  </si>
  <si>
    <t>ill</t>
  </si>
  <si>
    <t>many</t>
  </si>
  <si>
    <t>more</t>
  </si>
  <si>
    <t>most</t>
  </si>
  <si>
    <t>little</t>
  </si>
  <si>
    <t>less</t>
  </si>
  <si>
    <t>least</t>
  </si>
  <si>
    <t>-</t>
    <phoneticPr fontId="1" type="noConversion"/>
  </si>
  <si>
    <t>-better-best</t>
  </si>
  <si>
    <t>-worse-worst</t>
  </si>
  <si>
    <t>-more-most</t>
  </si>
  <si>
    <t>-less-least</t>
  </si>
  <si>
    <t>__________</t>
    <phoneticPr fontId="1" type="noConversion"/>
  </si>
  <si>
    <t>good-__________-best</t>
  </si>
  <si>
    <t>well-__________-best</t>
  </si>
  <si>
    <t>bad(ly)-__________-worst</t>
  </si>
  <si>
    <t>ill-__________-worst</t>
  </si>
  <si>
    <t>many-__________-most</t>
  </si>
  <si>
    <t>much-__________-most</t>
  </si>
  <si>
    <t>little-__________-least</t>
  </si>
  <si>
    <t>good-better-</t>
  </si>
  <si>
    <t>well-better-</t>
  </si>
  <si>
    <t>bad(ly)-worse-</t>
  </si>
  <si>
    <t>ill-worse-</t>
  </si>
  <si>
    <t>many-more-</t>
  </si>
  <si>
    <t>much-more-</t>
  </si>
  <si>
    <t>little-less-</t>
  </si>
  <si>
    <t>older</t>
  </si>
  <si>
    <t>oldest</t>
  </si>
  <si>
    <t>elder</t>
  </si>
  <si>
    <t>eldest</t>
  </si>
  <si>
    <t>farther</t>
  </si>
  <si>
    <t>farthest</t>
  </si>
  <si>
    <t>further</t>
  </si>
  <si>
    <t>furthest</t>
  </si>
  <si>
    <t>later</t>
  </si>
  <si>
    <t>latest</t>
  </si>
  <si>
    <t>latter</t>
  </si>
  <si>
    <t>old</t>
  </si>
  <si>
    <t>낡은</t>
  </si>
  <si>
    <t>손위</t>
  </si>
  <si>
    <t>far</t>
  </si>
  <si>
    <t>거리</t>
  </si>
  <si>
    <t>정도</t>
  </si>
  <si>
    <t>시간</t>
  </si>
  <si>
    <t>순서</t>
  </si>
  <si>
    <t>old-older-oldest</t>
  </si>
  <si>
    <t>old-elder-eldest</t>
  </si>
  <si>
    <t>far-farther-farthest</t>
  </si>
  <si>
    <t>far-further-furthest</t>
  </si>
  <si>
    <t>late-later-latest</t>
  </si>
  <si>
    <t>late-latter-last</t>
  </si>
  <si>
    <r>
      <t xml:space="preserve">superior </t>
    </r>
    <r>
      <rPr>
        <b/>
        <sz val="9"/>
        <color rgb="FF000000"/>
        <rFont val="나눔스퀘어라운드 Regular"/>
        <family val="3"/>
        <charset val="129"/>
      </rPr>
      <t xml:space="preserve">to </t>
    </r>
  </si>
  <si>
    <t>~보다 나은</t>
  </si>
  <si>
    <r>
      <t xml:space="preserve">inferior </t>
    </r>
    <r>
      <rPr>
        <b/>
        <sz val="9"/>
        <color rgb="FF000000"/>
        <rFont val="나눔스퀘어라운드 Regular"/>
        <family val="3"/>
        <charset val="129"/>
      </rPr>
      <t xml:space="preserve">to </t>
    </r>
  </si>
  <si>
    <t>~보다 열등한</t>
  </si>
  <si>
    <r>
      <t xml:space="preserve">prior </t>
    </r>
    <r>
      <rPr>
        <b/>
        <sz val="9"/>
        <color rgb="FF000000"/>
        <rFont val="나눔스퀘어라운드 Regular"/>
        <family val="3"/>
        <charset val="129"/>
      </rPr>
      <t xml:space="preserve">to </t>
    </r>
  </si>
  <si>
    <t>~보다 앞선</t>
  </si>
  <si>
    <r>
      <t xml:space="preserve">junior </t>
    </r>
    <r>
      <rPr>
        <b/>
        <sz val="9"/>
        <color rgb="FF000000"/>
        <rFont val="나눔스퀘어라운드 Regular"/>
        <family val="3"/>
        <charset val="129"/>
      </rPr>
      <t xml:space="preserve">to </t>
    </r>
  </si>
  <si>
    <t>~보다 어린</t>
  </si>
  <si>
    <r>
      <t xml:space="preserve">senior </t>
    </r>
    <r>
      <rPr>
        <b/>
        <sz val="9"/>
        <color rgb="FF000000"/>
        <rFont val="나눔스퀘어라운드 Regular"/>
        <family val="3"/>
        <charset val="129"/>
      </rPr>
      <t xml:space="preserve">to </t>
    </r>
  </si>
  <si>
    <t>~보다 손위인</t>
  </si>
  <si>
    <r>
      <t xml:space="preserve">The 비교급 </t>
    </r>
    <r>
      <rPr>
        <sz val="9"/>
        <color rgb="FF808080"/>
        <rFont val="나눔스퀘어라운드 Regular"/>
        <family val="3"/>
        <charset val="129"/>
      </rPr>
      <t>S+V</t>
    </r>
    <r>
      <rPr>
        <sz val="9"/>
        <color rgb="FF000000"/>
        <rFont val="나눔스퀘어라운드 Regular"/>
        <family val="3"/>
        <charset val="129"/>
      </rPr>
      <t xml:space="preserve">, the 비교급 </t>
    </r>
    <r>
      <rPr>
        <sz val="9"/>
        <color rgb="FF808080"/>
        <rFont val="나눔스퀘어라운드 Regular"/>
        <family val="3"/>
        <charset val="129"/>
      </rPr>
      <t>S+V</t>
    </r>
  </si>
  <si>
    <t>~하면 할수록, 더욱 ~한</t>
  </si>
  <si>
    <t>(get) 비교급 and 비교급</t>
  </si>
  <si>
    <t>more and more 원급</t>
  </si>
  <si>
    <t>점점 더 ~한</t>
  </si>
  <si>
    <t>get 비교급 and 비교급</t>
    <phoneticPr fontId="1" type="noConversion"/>
  </si>
  <si>
    <t>비교급 and 비교급</t>
    <phoneticPr fontId="1" type="noConversion"/>
  </si>
  <si>
    <t xml:space="preserve">I wish </t>
  </si>
  <si>
    <t>좋을텐데</t>
  </si>
  <si>
    <r>
      <t xml:space="preserve">I wish S </t>
    </r>
    <r>
      <rPr>
        <b/>
        <sz val="8"/>
        <color rgb="FF000000"/>
        <rFont val="나눔스퀘어라운드 Regular"/>
        <family val="3"/>
        <charset val="129"/>
      </rPr>
      <t>과거</t>
    </r>
  </si>
  <si>
    <r>
      <t xml:space="preserve">~라면 </t>
    </r>
    <r>
      <rPr>
        <sz val="8"/>
        <color rgb="FF000000"/>
        <rFont val="나눔스퀘어라운드 Regular"/>
        <family val="3"/>
        <charset val="129"/>
      </rPr>
      <t>좋을텐데</t>
    </r>
  </si>
  <si>
    <r>
      <t xml:space="preserve">I wish S </t>
    </r>
    <r>
      <rPr>
        <b/>
        <sz val="8"/>
        <color rgb="FF000000"/>
        <rFont val="나눔스퀘어라운드 Regular"/>
        <family val="3"/>
        <charset val="129"/>
      </rPr>
      <t>과거 완료</t>
    </r>
  </si>
  <si>
    <t>(had p.p.)</t>
  </si>
  <si>
    <r>
      <t xml:space="preserve">~했다면 </t>
    </r>
    <r>
      <rPr>
        <sz val="8"/>
        <color rgb="FF000000"/>
        <rFont val="나눔스퀘어라운드 Regular"/>
        <family val="3"/>
        <charset val="129"/>
      </rPr>
      <t>좋을텐데</t>
    </r>
  </si>
  <si>
    <t>as if</t>
  </si>
  <si>
    <t>마치 ~인 것처럼</t>
  </si>
  <si>
    <r>
      <t xml:space="preserve">as if S </t>
    </r>
    <r>
      <rPr>
        <b/>
        <sz val="8"/>
        <color rgb="FF000000"/>
        <rFont val="나눔스퀘어라운드 Regular"/>
        <family val="3"/>
        <charset val="129"/>
      </rPr>
      <t>과거</t>
    </r>
  </si>
  <si>
    <r>
      <t xml:space="preserve">as if S </t>
    </r>
    <r>
      <rPr>
        <b/>
        <sz val="8"/>
        <color rgb="FF000000"/>
        <rFont val="나눔스퀘어라운드 Regular"/>
        <family val="3"/>
        <charset val="129"/>
      </rPr>
      <t>과거 완료</t>
    </r>
  </si>
  <si>
    <r>
      <t xml:space="preserve">마치 </t>
    </r>
    <r>
      <rPr>
        <b/>
        <sz val="8"/>
        <color rgb="FF000000"/>
        <rFont val="나눔스퀘어라운드 Regular"/>
        <family val="3"/>
        <charset val="129"/>
      </rPr>
      <t xml:space="preserve">~였던 </t>
    </r>
    <r>
      <rPr>
        <sz val="8"/>
        <color rgb="FF000000"/>
        <rFont val="나눔스퀘어라운드 Regular"/>
        <family val="3"/>
        <charset val="129"/>
      </rPr>
      <t>것처럼</t>
    </r>
  </si>
  <si>
    <r>
      <t xml:space="preserve">- </t>
    </r>
    <r>
      <rPr>
        <sz val="8"/>
        <color rgb="FF000000"/>
        <rFont val="나눔스퀘어라운드 Regular"/>
        <family val="3"/>
        <charset val="129"/>
      </rPr>
      <t>(과거)</t>
    </r>
    <r>
      <rPr>
        <sz val="9"/>
        <color rgb="FF000000"/>
        <rFont val="맑은 고딕"/>
        <family val="3"/>
        <charset val="129"/>
        <scheme val="minor"/>
      </rPr>
      <t xml:space="preserve"> </t>
    </r>
    <r>
      <rPr>
        <sz val="9"/>
        <color rgb="FF000000"/>
        <rFont val="나눔스퀘어라운드 Regular"/>
        <family val="3"/>
        <charset val="129"/>
      </rPr>
      <t xml:space="preserve">~했더라면, </t>
    </r>
    <r>
      <rPr>
        <sz val="8"/>
        <color rgb="FF000000"/>
        <rFont val="나눔스퀘어라운드 Regular"/>
        <family val="3"/>
        <charset val="129"/>
      </rPr>
      <t>(현재)</t>
    </r>
    <r>
      <rPr>
        <sz val="9"/>
        <color rgb="FF000000"/>
        <rFont val="맑은 고딕"/>
        <family val="3"/>
        <charset val="129"/>
        <scheme val="minor"/>
      </rPr>
      <t xml:space="preserve"> </t>
    </r>
    <r>
      <rPr>
        <sz val="9"/>
        <color rgb="FF000000"/>
        <rFont val="나눔스퀘어라운드 Regular"/>
        <family val="3"/>
        <charset val="129"/>
      </rPr>
      <t>~할 텐데</t>
    </r>
  </si>
  <si>
    <r>
      <t xml:space="preserve">If </t>
    </r>
    <r>
      <rPr>
        <sz val="9"/>
        <color rgb="FF000000"/>
        <rFont val="나눔스퀘어라운드 Regular"/>
        <family val="3"/>
        <charset val="129"/>
      </rPr>
      <t xml:space="preserve">S </t>
    </r>
    <r>
      <rPr>
        <b/>
        <sz val="9"/>
        <color rgb="FF000000"/>
        <rFont val="나눔스퀘어라운드 Regular"/>
        <family val="3"/>
        <charset val="129"/>
      </rPr>
      <t>had p.p.</t>
    </r>
    <r>
      <rPr>
        <sz val="9"/>
        <color rgb="FF000000"/>
        <rFont val="나눔스퀘어라운드 Regular"/>
        <family val="3"/>
        <charset val="129"/>
      </rPr>
      <t xml:space="preserve">, </t>
    </r>
    <r>
      <rPr>
        <b/>
        <sz val="9"/>
        <color rgb="FF000000"/>
        <rFont val="나눔스퀘어라운드 Regular"/>
        <family val="3"/>
        <charset val="129"/>
      </rPr>
      <t>S 우슈쿠마 동사원형</t>
    </r>
    <phoneticPr fontId="1" type="noConversion"/>
  </si>
  <si>
    <t>만약 ~라면, ~할 것이다</t>
    <phoneticPr fontId="1" type="noConversion"/>
  </si>
  <si>
    <t>만약 ~라면, ~할 수 있다</t>
    <phoneticPr fontId="1" type="noConversion"/>
  </si>
  <si>
    <t>만약 ~라면, ~할 지도 모른다</t>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</si>
  <si>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will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</si>
  <si>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can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</si>
  <si>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may 동사원형</t>
    </r>
    <phoneticPr fontId="1" type="noConversion"/>
  </si>
  <si>
    <t>without A = but for A
= were it not for A
= if it were not for A</t>
    <phoneticPr fontId="1" type="noConversion"/>
  </si>
  <si>
    <t xml:space="preserve">It’s time that S 과거/슈 동사원형 </t>
    <phoneticPr fontId="1" type="noConversion"/>
  </si>
  <si>
    <t>without A = but for A
= had it not been for A
= if it had not been for A</t>
    <phoneticPr fontId="1" type="noConversion"/>
  </si>
  <si>
    <t>A가 없다면</t>
    <phoneticPr fontId="1" type="noConversion"/>
  </si>
  <si>
    <t>A가 없었다면</t>
    <phoneticPr fontId="1" type="noConversion"/>
  </si>
  <si>
    <t>~할 때이다</t>
    <phoneticPr fontId="1" type="noConversion"/>
  </si>
  <si>
    <t>누구</t>
  </si>
  <si>
    <t>Who</t>
  </si>
  <si>
    <t>무엇(뭐)</t>
  </si>
  <si>
    <t>What</t>
  </si>
  <si>
    <t>어디</t>
  </si>
  <si>
    <t xml:space="preserve">Where </t>
  </si>
  <si>
    <t>언제</t>
  </si>
  <si>
    <t>When</t>
  </si>
  <si>
    <t>왜</t>
  </si>
  <si>
    <t xml:space="preserve">Why </t>
  </si>
  <si>
    <t>어떻게</t>
  </si>
  <si>
    <t>How</t>
  </si>
  <si>
    <r>
      <t>be/</t>
    </r>
    <r>
      <rPr>
        <sz val="9"/>
        <color rgb="FF000000"/>
        <rFont val="나눔스퀘어라운드 Regular"/>
        <family val="3"/>
        <charset val="129"/>
      </rPr>
      <t>조동사로 시작</t>
    </r>
  </si>
  <si>
    <r>
      <t>Yes/No</t>
    </r>
    <r>
      <rPr>
        <sz val="9"/>
        <color rgb="FF000000"/>
        <rFont val="나눔스퀘어라운드 Regular"/>
        <family val="3"/>
        <charset val="129"/>
      </rPr>
      <t xml:space="preserve">로 </t>
    </r>
    <r>
      <rPr>
        <sz val="9"/>
        <color rgb="FF000000"/>
        <rFont val="맑은 고딕"/>
        <family val="3"/>
        <charset val="129"/>
        <scheme val="minor"/>
      </rPr>
      <t>대답한다</t>
    </r>
    <phoneticPr fontId="1" type="noConversion"/>
  </si>
  <si>
    <r>
      <t>Yes/No</t>
    </r>
    <r>
      <rPr>
        <sz val="9"/>
        <color rgb="FF000000"/>
        <rFont val="나눔스퀘어라운드 Regular"/>
        <family val="3"/>
        <charset val="129"/>
      </rPr>
      <t xml:space="preserve">로 </t>
    </r>
    <r>
      <rPr>
        <sz val="9"/>
        <color rgb="FF000000"/>
        <rFont val="맑은 고딕"/>
        <family val="3"/>
        <charset val="129"/>
        <scheme val="minor"/>
      </rPr>
      <t>대답하지 않는다</t>
    </r>
    <phoneticPr fontId="1" type="noConversion"/>
  </si>
  <si>
    <t>Wh-로 시작</t>
    <phoneticPr fontId="1" type="noConversion"/>
  </si>
  <si>
    <r>
      <t>누구</t>
    </r>
    <r>
      <rPr>
        <sz val="9"/>
        <color rgb="FF000000"/>
        <rFont val="맑은 고딕"/>
        <family val="3"/>
        <charset val="129"/>
        <scheme val="minor"/>
      </rPr>
      <t>?</t>
    </r>
  </si>
  <si>
    <t>사람이나 신분을 물어볼 때</t>
  </si>
  <si>
    <t>what</t>
    <phoneticPr fontId="1" type="noConversion"/>
  </si>
  <si>
    <t>who</t>
    <phoneticPr fontId="1" type="noConversion"/>
  </si>
  <si>
    <t>which</t>
    <phoneticPr fontId="1" type="noConversion"/>
  </si>
  <si>
    <t>what/which 명사</t>
    <phoneticPr fontId="1" type="noConversion"/>
  </si>
  <si>
    <r>
      <t>(</t>
    </r>
    <r>
      <rPr>
        <sz val="8"/>
        <color rgb="FF808080"/>
        <rFont val="나눔스퀘어라운드 Regular"/>
        <family val="3"/>
        <charset val="129"/>
      </rPr>
      <t>의문형용사</t>
    </r>
    <r>
      <rPr>
        <sz val="8"/>
        <color rgb="FF808080"/>
        <rFont val="맑은 고딕"/>
        <family val="3"/>
        <charset val="129"/>
        <scheme val="minor"/>
      </rPr>
      <t>)</t>
    </r>
  </si>
  <si>
    <t>사람/신분 물어볼 때</t>
    <phoneticPr fontId="1" type="noConversion"/>
  </si>
  <si>
    <t>사물/직업 물어볼 때</t>
    <phoneticPr fontId="1" type="noConversion"/>
  </si>
  <si>
    <t>선택하는 질문 할 때</t>
    <phoneticPr fontId="1" type="noConversion"/>
  </si>
  <si>
    <r>
      <t>무슨</t>
    </r>
    <r>
      <rPr>
        <sz val="9"/>
        <color rgb="FF000000"/>
        <rFont val="맑은 고딕"/>
        <family val="3"/>
        <charset val="129"/>
        <scheme val="minor"/>
      </rPr>
      <t xml:space="preserve">? </t>
    </r>
    <r>
      <rPr>
        <sz val="9"/>
        <color rgb="FF000000"/>
        <rFont val="나눔스퀘어라운드 Regular"/>
        <family val="3"/>
        <charset val="129"/>
      </rPr>
      <t>어느</t>
    </r>
    <r>
      <rPr>
        <sz val="9"/>
        <color rgb="FF000000"/>
        <rFont val="맑은 고딕"/>
        <family val="3"/>
        <charset val="129"/>
        <scheme val="minor"/>
      </rPr>
      <t>?</t>
    </r>
    <phoneticPr fontId="1" type="noConversion"/>
  </si>
  <si>
    <t>장소를 물어볼 때</t>
    <phoneticPr fontId="1" type="noConversion"/>
  </si>
  <si>
    <t>날짜/시간 물어볼 때</t>
    <phoneticPr fontId="1" type="noConversion"/>
  </si>
  <si>
    <t>이유를 물어볼 때</t>
    <phoneticPr fontId="1" type="noConversion"/>
  </si>
  <si>
    <t>where</t>
    <phoneticPr fontId="1" type="noConversion"/>
  </si>
  <si>
    <t>why</t>
    <phoneticPr fontId="1" type="noConversion"/>
  </si>
  <si>
    <t>~하는 게 어때?</t>
    <phoneticPr fontId="1" type="noConversion"/>
  </si>
  <si>
    <t>우리 ~하지 않을래?</t>
    <phoneticPr fontId="1" type="noConversion"/>
  </si>
  <si>
    <t>Why don’t we 동사원형?</t>
    <phoneticPr fontId="1" type="noConversion"/>
  </si>
  <si>
    <t>Why don’t you 동사원형?</t>
    <phoneticPr fontId="1" type="noConversion"/>
  </si>
  <si>
    <t>어떤? 어떻게? 얼마나?</t>
    <phoneticPr fontId="1" type="noConversion"/>
  </si>
  <si>
    <t>How</t>
    <phoneticPr fontId="1" type="noConversion"/>
  </si>
  <si>
    <r>
      <t>몇 살</t>
    </r>
    <r>
      <rPr>
        <sz val="8"/>
        <color rgb="FF000000"/>
        <rFont val="맑은 고딕"/>
        <family val="3"/>
        <charset val="129"/>
        <scheme val="minor"/>
      </rPr>
      <t>?</t>
    </r>
  </si>
  <si>
    <t>How old ?</t>
  </si>
  <si>
    <r>
      <t>얼마나 자주</t>
    </r>
    <r>
      <rPr>
        <sz val="8"/>
        <color rgb="FF000000"/>
        <rFont val="맑은 고딕"/>
        <family val="3"/>
        <charset val="129"/>
        <scheme val="minor"/>
      </rPr>
      <t>?</t>
    </r>
  </si>
  <si>
    <t>How often ?</t>
  </si>
  <si>
    <r>
      <t>얼마나 오래</t>
    </r>
    <r>
      <rPr>
        <sz val="8"/>
        <color rgb="FF000000"/>
        <rFont val="맑은 고딕"/>
        <family val="3"/>
        <charset val="129"/>
        <scheme val="minor"/>
      </rPr>
      <t>?</t>
    </r>
  </si>
  <si>
    <t>How long ?</t>
  </si>
  <si>
    <r>
      <t>얼마나 큰지</t>
    </r>
    <r>
      <rPr>
        <sz val="8"/>
        <color rgb="FF000000"/>
        <rFont val="맑은 고딕"/>
        <family val="3"/>
        <charset val="129"/>
        <scheme val="minor"/>
      </rPr>
      <t>?</t>
    </r>
  </si>
  <si>
    <t>How big ?</t>
  </si>
  <si>
    <r>
      <t>얼마나 키가큰지</t>
    </r>
    <r>
      <rPr>
        <sz val="8"/>
        <color rgb="FF000000"/>
        <rFont val="맑은 고딕"/>
        <family val="3"/>
        <charset val="129"/>
        <scheme val="minor"/>
      </rPr>
      <t>?</t>
    </r>
  </si>
  <si>
    <t>How tall ?</t>
  </si>
  <si>
    <t>How many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</si>
  <si>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(몇개)</t>
    </r>
    <phoneticPr fontId="1" type="noConversion"/>
  </si>
  <si>
    <t>How much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</si>
  <si>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(가격)</t>
    </r>
    <phoneticPr fontId="1" type="noConversion"/>
  </si>
  <si>
    <t>How long ?</t>
    <phoneticPr fontId="1" type="noConversion"/>
  </si>
  <si>
    <r>
      <t>얼마나 긴</t>
    </r>
    <r>
      <rPr>
        <sz val="8"/>
        <color rgb="FF000000"/>
        <rFont val="맑은 고딕"/>
        <family val="3"/>
        <charset val="129"/>
        <scheme val="minor"/>
      </rPr>
      <t>?</t>
    </r>
    <r>
      <rPr>
        <sz val="8"/>
        <color rgb="FF000000"/>
        <rFont val="나눔스퀘어라운드 Regular"/>
        <family val="3"/>
        <charset val="129"/>
      </rPr>
      <t xml:space="preserve"> (기간/길이)</t>
    </r>
    <phoneticPr fontId="1" type="noConversion"/>
  </si>
  <si>
    <t xml:space="preserve">How far ? </t>
    <phoneticPr fontId="1" type="noConversion"/>
  </si>
  <si>
    <r>
      <t>얼마나 멀리</t>
    </r>
    <r>
      <rPr>
        <sz val="8"/>
        <color rgb="FF000000"/>
        <rFont val="맑은 고딕"/>
        <family val="3"/>
        <charset val="129"/>
        <scheme val="minor"/>
      </rPr>
      <t>?</t>
    </r>
    <r>
      <rPr>
        <sz val="8"/>
        <color rgb="FF000000"/>
        <rFont val="나눔스퀘어라운드 Regular"/>
        <family val="3"/>
        <charset val="129"/>
      </rPr>
      <t xml:space="preserve"> (거리)</t>
    </r>
    <phoneticPr fontId="1" type="noConversion"/>
  </si>
  <si>
    <t>그렇지? 그렇지 않니?</t>
    <phoneticPr fontId="1" type="noConversion"/>
  </si>
  <si>
    <t>, (조)동사 + 대명사?</t>
    <phoneticPr fontId="1" type="noConversion"/>
  </si>
  <si>
    <t>명령문 + 그렇지?</t>
    <phoneticPr fontId="1" type="noConversion"/>
  </si>
  <si>
    <t>, will you?</t>
    <phoneticPr fontId="1" type="noConversion"/>
  </si>
  <si>
    <t>I am ~</t>
    <phoneticPr fontId="1" type="noConversion"/>
  </si>
  <si>
    <t>, aren’t I?</t>
  </si>
  <si>
    <r>
      <t xml:space="preserve">청유문 </t>
    </r>
    <r>
      <rPr>
        <sz val="9"/>
        <color rgb="FF000000"/>
        <rFont val="함초롬돋움"/>
        <family val="3"/>
        <charset val="129"/>
      </rPr>
      <t>(Let's~)</t>
    </r>
    <phoneticPr fontId="1" type="noConversion"/>
  </si>
  <si>
    <t>, shall we?</t>
  </si>
  <si>
    <t>의문사 S V</t>
  </si>
  <si>
    <t>if/whether S V</t>
  </si>
  <si>
    <t>의문사O 간접의문문</t>
    <phoneticPr fontId="1" type="noConversion"/>
  </si>
  <si>
    <t>의문사X 간접의문문</t>
    <phoneticPr fontId="1" type="noConversion"/>
  </si>
  <si>
    <t xml:space="preserve">직업 What do you do? </t>
  </si>
  <si>
    <t>첫만남 How do you do?</t>
  </si>
  <si>
    <t>날씨 How’s the weather?</t>
  </si>
  <si>
    <t>날씨 What’s the weather like?</t>
  </si>
  <si>
    <t>성격 What’s he like?</t>
  </si>
  <si>
    <t>외모 What does he look like?</t>
  </si>
  <si>
    <t>외모 How does he look?</t>
  </si>
  <si>
    <t>요일 What day is it today?</t>
  </si>
  <si>
    <t>날짜 What date is it today?</t>
  </si>
  <si>
    <t>안부 How is he? How are you?</t>
  </si>
  <si>
    <t>직업</t>
  </si>
  <si>
    <t>you</t>
  </si>
  <si>
    <t>do?</t>
  </si>
  <si>
    <t>첫만남</t>
  </si>
  <si>
    <t>날씨</t>
  </si>
  <si>
    <t>How’s</t>
  </si>
  <si>
    <t>the</t>
  </si>
  <si>
    <t>weather?</t>
  </si>
  <si>
    <t>What’s</t>
  </si>
  <si>
    <t>weather</t>
  </si>
  <si>
    <t>like?</t>
  </si>
  <si>
    <t>성격</t>
  </si>
  <si>
    <t>he</t>
  </si>
  <si>
    <t>외모</t>
  </si>
  <si>
    <t>does</t>
  </si>
  <si>
    <t>look?</t>
  </si>
  <si>
    <t>요일</t>
  </si>
  <si>
    <t>day</t>
  </si>
  <si>
    <t>is</t>
  </si>
  <si>
    <t>it</t>
  </si>
  <si>
    <t>today?</t>
  </si>
  <si>
    <t>날짜</t>
  </si>
  <si>
    <t>date</t>
  </si>
  <si>
    <t>안부</t>
  </si>
  <si>
    <t>he?</t>
  </si>
  <si>
    <t>are</t>
  </si>
  <si>
    <t>you?</t>
  </si>
  <si>
    <t xml:space="preserve">What do you do? </t>
  </si>
  <si>
    <t>How do you do?</t>
  </si>
  <si>
    <t>How’s the weather?</t>
  </si>
  <si>
    <t>What’s the weather like?</t>
  </si>
  <si>
    <t>What’s he like?</t>
  </si>
  <si>
    <t>What does he look like?</t>
  </si>
  <si>
    <t>How does he look?</t>
  </si>
  <si>
    <t>What day is it today?</t>
  </si>
  <si>
    <t>What date is it today?</t>
  </si>
  <si>
    <t>첫 만남</t>
    <phoneticPr fontId="1" type="noConversion"/>
  </si>
  <si>
    <t>How is he? How are you?</t>
    <phoneticPr fontId="1" type="noConversion"/>
  </si>
  <si>
    <t xml:space="preserve">단수 주어 </t>
  </si>
  <si>
    <t>① every/each/thing/body/one</t>
  </si>
  <si>
    <t>② 학문 ics, 국가 단체 질병 s로 끝</t>
  </si>
  <si>
    <r>
      <t>③ 거금무시</t>
    </r>
    <r>
      <rPr>
        <sz val="7"/>
        <color rgb="FF000000"/>
        <rFont val="나눔스퀘어라운드 Regular"/>
        <family val="3"/>
        <charset val="129"/>
      </rPr>
      <t>(</t>
    </r>
    <r>
      <rPr>
        <b/>
        <sz val="7"/>
        <color rgb="FF000000"/>
        <rFont val="나눔스퀘어라운드 Regular"/>
        <family val="3"/>
        <charset val="129"/>
      </rPr>
      <t>거</t>
    </r>
    <r>
      <rPr>
        <sz val="7"/>
        <color rgb="FF000000"/>
        <rFont val="나눔스퀘어라운드 Regular"/>
        <family val="3"/>
        <charset val="129"/>
      </rPr>
      <t xml:space="preserve">리 </t>
    </r>
    <r>
      <rPr>
        <b/>
        <sz val="7"/>
        <color rgb="FF000000"/>
        <rFont val="나눔스퀘어라운드 Regular"/>
        <family val="3"/>
        <charset val="129"/>
      </rPr>
      <t>금</t>
    </r>
    <r>
      <rPr>
        <sz val="7"/>
        <color rgb="FF000000"/>
        <rFont val="나눔스퀘어라운드 Regular"/>
        <family val="3"/>
        <charset val="129"/>
      </rPr>
      <t xml:space="preserve">액 </t>
    </r>
    <r>
      <rPr>
        <b/>
        <sz val="7"/>
        <color rgb="FF000000"/>
        <rFont val="나눔스퀘어라운드 Regular"/>
        <family val="3"/>
        <charset val="129"/>
      </rPr>
      <t>무</t>
    </r>
    <r>
      <rPr>
        <sz val="7"/>
        <color rgb="FF000000"/>
        <rFont val="나눔스퀘어라운드 Regular"/>
        <family val="3"/>
        <charset val="129"/>
      </rPr>
      <t xml:space="preserve">게 </t>
    </r>
    <r>
      <rPr>
        <b/>
        <sz val="7"/>
        <color rgb="FF000000"/>
        <rFont val="나눔스퀘어라운드 Regular"/>
        <family val="3"/>
        <charset val="129"/>
      </rPr>
      <t>시</t>
    </r>
    <r>
      <rPr>
        <sz val="7"/>
        <color rgb="FF000000"/>
        <rFont val="나눔스퀘어라운드 Regular"/>
        <family val="3"/>
        <charset val="129"/>
      </rPr>
      <t xml:space="preserve">간) </t>
    </r>
    <r>
      <rPr>
        <sz val="8"/>
        <color rgb="FF000000"/>
        <rFont val="나눔스퀘어라운드 Regular"/>
        <family val="3"/>
        <charset val="129"/>
      </rPr>
      <t>명사</t>
    </r>
  </si>
  <si>
    <t>④ A and B가 한 가지 사물</t>
  </si>
  <si>
    <t>⑤ 동명사구/부정사구 주어</t>
  </si>
  <si>
    <r>
      <t>⑥ The number of 복명 단동</t>
    </r>
    <r>
      <rPr>
        <sz val="7"/>
        <color rgb="FF000000"/>
        <rFont val="맑은 고딕"/>
        <family val="3"/>
        <charset val="129"/>
        <scheme val="minor"/>
      </rPr>
      <t xml:space="preserve"> </t>
    </r>
    <r>
      <rPr>
        <sz val="7"/>
        <color rgb="FF000000"/>
        <rFont val="나눔스퀘어라운드 Regular"/>
        <family val="3"/>
        <charset val="129"/>
      </rPr>
      <t>~의 수</t>
    </r>
  </si>
  <si>
    <t>(=many)</t>
  </si>
  <si>
    <t>복수 주어</t>
  </si>
  <si>
    <t>② The 형용사 = 형용사 people = ~한 사람들</t>
    <phoneticPr fontId="1" type="noConversion"/>
  </si>
  <si>
    <t>③ a number of 복명 복동 – 많은</t>
    <phoneticPr fontId="1" type="noConversion"/>
  </si>
  <si>
    <t>① 쌍을 이루는 명사 – scissors, glasses</t>
    <phoneticPr fontId="1" type="noConversion"/>
  </si>
  <si>
    <t>all (the) 복명 복동</t>
  </si>
  <si>
    <t>단동</t>
  </si>
  <si>
    <t>부분 of 단명 - 단동?복동?</t>
    <phoneticPr fontId="1" type="noConversion"/>
  </si>
  <si>
    <t>복동</t>
  </si>
  <si>
    <t xml:space="preserve">all (the) 단명  </t>
    <phoneticPr fontId="1" type="noConversion"/>
  </si>
  <si>
    <t xml:space="preserve">all (the) 복명 </t>
    <phoneticPr fontId="1" type="noConversion"/>
  </si>
  <si>
    <t>부분 of 복명 - 단동?복동?</t>
    <phoneticPr fontId="1" type="noConversion"/>
  </si>
  <si>
    <t>most all some half percent 분수 of 단명  - 단동?복동?</t>
    <phoneticPr fontId="1" type="noConversion"/>
  </si>
  <si>
    <t>most all some half percent 분수 of 복명  - 단동?복동?</t>
    <phoneticPr fontId="1" type="noConversion"/>
  </si>
  <si>
    <t>A B 둘 중 하나</t>
    <phoneticPr fontId="1" type="noConversion"/>
  </si>
  <si>
    <t>A B 둘 다 아닌</t>
    <phoneticPr fontId="1" type="noConversion"/>
  </si>
  <si>
    <t>A가 아니라 B</t>
    <phoneticPr fontId="1" type="noConversion"/>
  </si>
  <si>
    <t>A뿐만 아니라 B도</t>
    <phoneticPr fontId="1" type="noConversion"/>
  </si>
  <si>
    <t>주절이 현재 &gt; 종속절의 시제는?</t>
    <phoneticPr fontId="1" type="noConversion"/>
  </si>
  <si>
    <t xml:space="preserve">주절이 과거 &gt; 종속절의 시제는? </t>
    <phoneticPr fontId="1" type="noConversion"/>
  </si>
  <si>
    <t>과거/과거진행/과거완료만 가능</t>
    <phoneticPr fontId="1" type="noConversion"/>
  </si>
  <si>
    <t>종속절 아무 시제 가능</t>
    <phoneticPr fontId="1" type="noConversion"/>
  </si>
  <si>
    <t>진리, 격언, 과학적 사실, 현재 상태, 습관</t>
    <phoneticPr fontId="1" type="noConversion"/>
  </si>
  <si>
    <t>항상 현재 시제</t>
    <phoneticPr fontId="1" type="noConversion"/>
  </si>
  <si>
    <t>항상 과거</t>
  </si>
  <si>
    <t>과거 사건, 역사적 사실</t>
  </si>
  <si>
    <t xml:space="preserve">ago </t>
  </si>
  <si>
    <t xml:space="preserve">here </t>
  </si>
  <si>
    <t>there</t>
  </si>
  <si>
    <t xml:space="preserve">today </t>
  </si>
  <si>
    <t>that day</t>
  </si>
  <si>
    <t xml:space="preserve">now </t>
  </si>
  <si>
    <t>then, at that time</t>
  </si>
  <si>
    <t xml:space="preserve">next </t>
  </si>
  <si>
    <t>the following</t>
  </si>
  <si>
    <t xml:space="preserve">tomorrow </t>
  </si>
  <si>
    <t xml:space="preserve">yesterday </t>
  </si>
  <si>
    <r>
      <t xml:space="preserve">last </t>
    </r>
    <r>
      <rPr>
        <sz val="9"/>
        <color rgb="FF000000"/>
        <rFont val="나눔스퀘어라운드 Regular"/>
        <family val="3"/>
        <charset val="129"/>
      </rPr>
      <t>week</t>
    </r>
    <phoneticPr fontId="1" type="noConversion"/>
  </si>
  <si>
    <t>last month</t>
    <phoneticPr fontId="1" type="noConversion"/>
  </si>
  <si>
    <t>last year</t>
    <phoneticPr fontId="1" type="noConversion"/>
  </si>
  <si>
    <r>
      <t xml:space="preserve">the previous </t>
    </r>
    <r>
      <rPr>
        <sz val="9"/>
        <color rgb="FF000000"/>
        <rFont val="나눔스퀘어라운드 Regular"/>
        <family val="3"/>
        <charset val="129"/>
      </rPr>
      <t>week</t>
    </r>
    <phoneticPr fontId="1" type="noConversion"/>
  </si>
  <si>
    <t>the previous month</t>
    <phoneticPr fontId="1" type="noConversion"/>
  </si>
  <si>
    <t>the previous year</t>
    <phoneticPr fontId="1" type="noConversion"/>
  </si>
  <si>
    <t xml:space="preserve">the next day, the following day </t>
    <phoneticPr fontId="1" type="noConversion"/>
  </si>
  <si>
    <t xml:space="preserve">this </t>
    <phoneticPr fontId="1" type="noConversion"/>
  </si>
  <si>
    <t>that</t>
    <phoneticPr fontId="1" type="noConversion"/>
  </si>
  <si>
    <t>those</t>
    <phoneticPr fontId="1" type="noConversion"/>
  </si>
  <si>
    <t xml:space="preserve">these </t>
    <phoneticPr fontId="1" type="noConversion"/>
  </si>
  <si>
    <t>the day before, the previous day</t>
    <phoneticPr fontId="1" type="noConversion"/>
  </si>
  <si>
    <t>say</t>
  </si>
  <si>
    <t>say 를 간접화법으로</t>
    <phoneticPr fontId="1" type="noConversion"/>
  </si>
  <si>
    <t>say to 를 간접화법으로</t>
    <phoneticPr fontId="1" type="noConversion"/>
  </si>
  <si>
    <r>
      <t xml:space="preserve">② </t>
    </r>
    <r>
      <rPr>
        <b/>
        <sz val="9"/>
        <color rgb="FF000000"/>
        <rFont val="나눔스퀘어라운드 Regular"/>
        <family val="3"/>
        <charset val="129"/>
      </rPr>
      <t>쉼</t>
    </r>
    <r>
      <rPr>
        <sz val="9"/>
        <color rgb="FF808080"/>
        <rFont val="나눔스퀘어라운드 Regular"/>
        <family val="3"/>
        <charset val="129"/>
      </rPr>
      <t>표</t>
    </r>
    <r>
      <rPr>
        <b/>
        <sz val="9"/>
        <color rgb="FF000000"/>
        <rFont val="나눔스퀘어라운드 Regular"/>
        <family val="3"/>
        <charset val="129"/>
      </rPr>
      <t>따</t>
    </r>
    <r>
      <rPr>
        <sz val="9"/>
        <color rgb="FF808080"/>
        <rFont val="나눔스퀘어라운드 Regular"/>
        <family val="3"/>
        <charset val="129"/>
      </rPr>
      <t>옴표</t>
    </r>
    <r>
      <rPr>
        <sz val="9"/>
        <color rgb="FF000000"/>
        <rFont val="나눔스퀘어라운드 Regular"/>
        <family val="3"/>
        <charset val="129"/>
      </rPr>
      <t xml:space="preserve"> ( , “ ” )</t>
    </r>
    <phoneticPr fontId="1" type="noConversion"/>
  </si>
  <si>
    <t>( that ) S V</t>
    <phoneticPr fontId="1" type="noConversion"/>
  </si>
  <si>
    <r>
      <t xml:space="preserve">③ </t>
    </r>
    <r>
      <rPr>
        <b/>
        <sz val="9"/>
        <color rgb="FF000000"/>
        <rFont val="나눔스퀘어라운드 Regular"/>
        <family val="3"/>
        <charset val="129"/>
      </rPr>
      <t>시</t>
    </r>
    <r>
      <rPr>
        <sz val="9"/>
        <color rgb="FF808080"/>
        <rFont val="나눔스퀘어라운드 Regular"/>
        <family val="3"/>
        <charset val="129"/>
      </rPr>
      <t xml:space="preserve">제, </t>
    </r>
    <r>
      <rPr>
        <b/>
        <sz val="9"/>
        <color rgb="FF000000"/>
        <rFont val="나눔스퀘어라운드 Regular"/>
        <family val="3"/>
        <charset val="129"/>
      </rPr>
      <t>인</t>
    </r>
    <r>
      <rPr>
        <sz val="9"/>
        <color rgb="FF808080"/>
        <rFont val="나눔스퀘어라운드 Regular"/>
        <family val="3"/>
        <charset val="129"/>
      </rPr>
      <t xml:space="preserve">칭대명사, </t>
    </r>
    <r>
      <rPr>
        <sz val="9"/>
        <color rgb="FF000000"/>
        <rFont val="나눔스퀘어라운드 Regular"/>
        <family val="3"/>
        <charset val="129"/>
      </rPr>
      <t>지시어, 부사(구) 일치</t>
    </r>
    <phoneticPr fontId="1" type="noConversion"/>
  </si>
  <si>
    <r>
      <t xml:space="preserve">if/whether </t>
    </r>
    <r>
      <rPr>
        <sz val="7"/>
        <color rgb="FF000000"/>
        <rFont val="나눔스퀘어라운드 Regular"/>
        <family val="3"/>
        <charset val="129"/>
      </rPr>
      <t>S V</t>
    </r>
  </si>
  <si>
    <t>의문문의 say (to) 간접의문문으로</t>
    <phoneticPr fontId="1" type="noConversion"/>
  </si>
  <si>
    <r>
      <rPr>
        <b/>
        <sz val="9"/>
        <color rgb="FF000000"/>
        <rFont val="나눔스퀘어라운드 Regular"/>
        <family val="3"/>
        <charset val="129"/>
      </rPr>
      <t>의문사 X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</si>
  <si>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r>
      <rPr>
        <b/>
        <sz val="9"/>
        <color rgb="FF000000"/>
        <rFont val="나눔스퀘어라운드 Regular"/>
        <family val="3"/>
        <charset val="129"/>
      </rPr>
      <t>의문사 O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</si>
  <si>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t>의문사 SV</t>
    <phoneticPr fontId="1" type="noConversion"/>
  </si>
  <si>
    <t>시인지부 일치</t>
    <phoneticPr fontId="1" type="noConversion"/>
  </si>
  <si>
    <r>
      <rPr>
        <b/>
        <sz val="9"/>
        <color rgb="FF000000"/>
        <rFont val="나눔스퀘어라운드 Regular"/>
        <family val="3"/>
        <charset val="129"/>
      </rPr>
      <t>명령문의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간접화법으로</t>
    </r>
    <phoneticPr fontId="1" type="noConversion"/>
  </si>
  <si>
    <t>(not) to 부정사</t>
    <phoneticPr fontId="1" type="noConversion"/>
  </si>
  <si>
    <t>명령문의 명령하는 의미의 say (to) 간접화법으로</t>
    <phoneticPr fontId="1" type="noConversion"/>
  </si>
  <si>
    <t>명령문의 부탁하는 의미의 say (to) 간접화법으로</t>
    <phoneticPr fontId="1" type="noConversion"/>
  </si>
  <si>
    <t>명령문의 충고하는 의미의 say (to) 간접화법으로</t>
    <phoneticPr fontId="1" type="noConversion"/>
  </si>
  <si>
    <t>tell / order / instruct</t>
    <phoneticPr fontId="1" type="noConversion"/>
  </si>
  <si>
    <t>ask / beg / request</t>
    <phoneticPr fontId="1" type="noConversion"/>
  </si>
  <si>
    <t>advise</t>
    <phoneticPr fontId="1" type="noConversion"/>
  </si>
  <si>
    <r>
      <t xml:space="preserve">동사 </t>
    </r>
    <r>
      <rPr>
        <sz val="9"/>
        <color rgb="FF000000"/>
        <rFont val="나눔스퀘어라운드 Regular"/>
        <family val="3"/>
        <charset val="129"/>
      </rPr>
      <t>강조</t>
    </r>
  </si>
  <si>
    <t>정말로 ~하다</t>
  </si>
  <si>
    <t>두더지 + 동사원형</t>
  </si>
  <si>
    <t xml:space="preserve">(Do/Does/Did) </t>
  </si>
  <si>
    <r>
      <t xml:space="preserve">명사 </t>
    </r>
    <r>
      <rPr>
        <sz val="9"/>
        <color rgb="FF000000"/>
        <rFont val="나눔스퀘어라운드 Regular"/>
        <family val="3"/>
        <charset val="129"/>
      </rPr>
      <t>강조</t>
    </r>
  </si>
  <si>
    <t>바로 그 ~</t>
  </si>
  <si>
    <t>the very 명사</t>
  </si>
  <si>
    <r>
      <t xml:space="preserve">부정어 </t>
    </r>
    <r>
      <rPr>
        <sz val="9"/>
        <color rgb="FF000000"/>
        <rFont val="나눔스퀘어라운드 Regular"/>
        <family val="3"/>
        <charset val="129"/>
      </rPr>
      <t>강조</t>
    </r>
  </si>
  <si>
    <t>전혀</t>
  </si>
  <si>
    <r>
      <t xml:space="preserve">의문사 </t>
    </r>
    <r>
      <rPr>
        <sz val="9"/>
        <color rgb="FF000000"/>
        <rFont val="나눔스퀘어라운드 Regular"/>
        <family val="3"/>
        <charset val="129"/>
      </rPr>
      <t>강조</t>
    </r>
  </si>
  <si>
    <t>도대체</t>
  </si>
  <si>
    <t xml:space="preserve">의문사 뒤에 </t>
  </si>
  <si>
    <r>
      <t xml:space="preserve">비교급 </t>
    </r>
    <r>
      <rPr>
        <sz val="9"/>
        <color rgb="FF000000"/>
        <rFont val="나눔스퀘어라운드 Regular"/>
        <family val="3"/>
        <charset val="129"/>
      </rPr>
      <t xml:space="preserve">강조 </t>
    </r>
    <r>
      <rPr>
        <sz val="9"/>
        <color rgb="FF808080"/>
        <rFont val="나눔스퀘어라운드 Regular"/>
        <family val="3"/>
        <charset val="129"/>
      </rPr>
      <t>(16-3)</t>
    </r>
  </si>
  <si>
    <t>‘훨씬’이라 해석 / ‘very’는 안됨</t>
  </si>
  <si>
    <t>not ~ at all, not ~ in the least</t>
  </si>
  <si>
    <t>이머스마야 = 이파스마야</t>
    <phoneticPr fontId="1" type="noConversion"/>
  </si>
  <si>
    <t>even far still much, a lot</t>
    <phoneticPr fontId="1" type="noConversion"/>
  </si>
  <si>
    <t>even far still much, a lot (이머스마야 = 이파스마야)</t>
    <phoneticPr fontId="1" type="noConversion"/>
  </si>
  <si>
    <t>의문사 뒤에 on earth, in the world</t>
    <phoneticPr fontId="1" type="noConversion"/>
  </si>
  <si>
    <t>동사 빼고 다 강조</t>
    <phoneticPr fontId="1" type="noConversion"/>
  </si>
  <si>
    <t>명사 부사 강조</t>
    <phoneticPr fontId="1" type="noConversion"/>
  </si>
  <si>
    <t>It ~ that</t>
    <phoneticPr fontId="1" type="noConversion"/>
  </si>
  <si>
    <t>그건 바로 ~ 야!</t>
    <phoneticPr fontId="1" type="noConversion"/>
  </si>
  <si>
    <t>의문사 is/was it that</t>
    <phoneticPr fontId="1" type="noConversion"/>
  </si>
  <si>
    <t>it that의 의문사 강조</t>
    <phoneticPr fontId="1" type="noConversion"/>
  </si>
  <si>
    <r>
      <t xml:space="preserve">① </t>
    </r>
    <r>
      <rPr>
        <b/>
        <sz val="9"/>
        <color rgb="FF000000"/>
        <rFont val="나눔스퀘어라운드 Regular"/>
        <family val="3"/>
        <charset val="129"/>
      </rPr>
      <t>방향/장소 부사(구) V S</t>
    </r>
  </si>
  <si>
    <r>
      <t xml:space="preserve">② </t>
    </r>
    <r>
      <rPr>
        <b/>
        <sz val="9"/>
        <color rgb="FF000000"/>
        <rFont val="나눔스퀘어라운드 Regular"/>
        <family val="3"/>
        <charset val="129"/>
      </rPr>
      <t>There/Here V S</t>
    </r>
  </si>
  <si>
    <r>
      <t xml:space="preserve">S가 </t>
    </r>
    <r>
      <rPr>
        <b/>
        <sz val="9"/>
        <color rgb="FF000000"/>
        <rFont val="나눔스퀘어라운드 Regular"/>
        <family val="3"/>
        <charset val="129"/>
      </rPr>
      <t>대명사</t>
    </r>
    <r>
      <rPr>
        <sz val="9"/>
        <color rgb="FF000000"/>
        <rFont val="나눔스퀘어라운드 Regular"/>
        <family val="3"/>
        <charset val="129"/>
      </rPr>
      <t xml:space="preserve">면 </t>
    </r>
    <r>
      <rPr>
        <b/>
        <sz val="9"/>
        <color rgb="FF000000"/>
        <rFont val="나눔스퀘어라운드 Regular"/>
        <family val="3"/>
        <charset val="129"/>
      </rPr>
      <t>S V</t>
    </r>
    <r>
      <rPr>
        <sz val="9"/>
        <color rgb="FF000000"/>
        <rFont val="나눔스퀘어라운드 Regular"/>
        <family val="3"/>
        <charset val="129"/>
      </rPr>
      <t>로</t>
    </r>
  </si>
  <si>
    <r>
      <t xml:space="preserve">③ </t>
    </r>
    <r>
      <rPr>
        <b/>
        <sz val="9"/>
        <color rgb="FF000000"/>
        <rFont val="나눔스퀘어라운드 Regular"/>
        <family val="3"/>
        <charset val="129"/>
      </rPr>
      <t>부정어(구) 조동사 S V</t>
    </r>
    <r>
      <rPr>
        <sz val="9"/>
        <color rgb="FF000000"/>
        <rFont val="맑은 고딕"/>
        <family val="3"/>
        <charset val="129"/>
        <scheme val="minor"/>
      </rPr>
      <t xml:space="preserve"> </t>
    </r>
  </si>
  <si>
    <t>부사(구) V S</t>
    <phoneticPr fontId="1" type="noConversion"/>
  </si>
  <si>
    <t>There/Here V S</t>
    <phoneticPr fontId="1" type="noConversion"/>
  </si>
  <si>
    <t>There/Here S V</t>
    <phoneticPr fontId="1" type="noConversion"/>
  </si>
  <si>
    <t xml:space="preserve">부정어(구) 조동사 S V </t>
    <phoneticPr fontId="1" type="noConversion"/>
  </si>
  <si>
    <t xml:space="preserve">부정어(구) </t>
    <phoneticPr fontId="1" type="noConversion"/>
  </si>
  <si>
    <t>There/Here</t>
    <phoneticPr fontId="1" type="noConversion"/>
  </si>
  <si>
    <t>방향/장소 부사(구)</t>
    <phoneticPr fontId="1" type="noConversion"/>
  </si>
  <si>
    <r>
      <t xml:space="preserve">There/Here S가 </t>
    </r>
    <r>
      <rPr>
        <b/>
        <sz val="9"/>
        <color rgb="FF000000"/>
        <rFont val="나눔스퀘어라운드 Regular"/>
        <family val="3"/>
        <charset val="129"/>
      </rPr>
      <t>대명사</t>
    </r>
    <r>
      <rPr>
        <sz val="9"/>
        <color rgb="FF000000"/>
        <rFont val="나눔스퀘어라운드 Regular"/>
        <family val="3"/>
        <charset val="129"/>
      </rPr>
      <t xml:space="preserve">면 </t>
    </r>
    <phoneticPr fontId="1" type="noConversion"/>
  </si>
  <si>
    <t>never little hardly/rarely/seldom/scarcely, not only A but (also) B</t>
    <phoneticPr fontId="1" type="noConversion"/>
  </si>
  <si>
    <t xml:space="preserve">~도 그렇다 </t>
  </si>
  <si>
    <r>
      <t xml:space="preserve">~도 </t>
    </r>
    <r>
      <rPr>
        <b/>
        <sz val="9"/>
        <color rgb="FFFF0000"/>
        <rFont val="나눔스퀘어라운드 Regular"/>
        <family val="3"/>
        <charset val="129"/>
      </rPr>
      <t xml:space="preserve">안 </t>
    </r>
    <r>
      <rPr>
        <sz val="9"/>
        <color rgb="FF000000"/>
        <rFont val="나눔스퀘어라운드 Regular"/>
        <family val="3"/>
        <charset val="129"/>
      </rPr>
      <t>그렇다</t>
    </r>
  </si>
  <si>
    <r>
      <t>So V</t>
    </r>
    <r>
      <rPr>
        <sz val="7"/>
        <color rgb="FF000000"/>
        <rFont val="나눔스퀘어라운드 Regular"/>
        <family val="3"/>
        <charset val="129"/>
      </rPr>
      <t xml:space="preserve"> </t>
    </r>
    <r>
      <rPr>
        <b/>
        <sz val="9"/>
        <color rgb="FF000000"/>
        <rFont val="나눔스퀘어라운드 Regular"/>
        <family val="3"/>
        <charset val="129"/>
      </rPr>
      <t>S</t>
    </r>
    <phoneticPr fontId="1" type="noConversion"/>
  </si>
  <si>
    <t xml:space="preserve">Neither V S </t>
    <phoneticPr fontId="1" type="noConversion"/>
  </si>
  <si>
    <t>이다 동사?</t>
    <phoneticPr fontId="1" type="noConversion"/>
  </si>
  <si>
    <t>하다 동사?</t>
    <phoneticPr fontId="1" type="noConversion"/>
  </si>
  <si>
    <t>be 동사</t>
    <phoneticPr fontId="1" type="noConversion"/>
  </si>
  <si>
    <t>일반 동사</t>
    <phoneticPr fontId="1" type="noConversion"/>
  </si>
  <si>
    <t>문장에 가장 중요한 요소는?</t>
    <phoneticPr fontId="1" type="noConversion"/>
  </si>
  <si>
    <t>주어?</t>
    <phoneticPr fontId="1" type="noConversion"/>
  </si>
  <si>
    <t>동사?</t>
    <phoneticPr fontId="1" type="noConversion"/>
  </si>
  <si>
    <t>행동이 없으면?</t>
    <phoneticPr fontId="1" type="noConversion"/>
  </si>
  <si>
    <t>행동</t>
    <phoneticPr fontId="1" type="noConversion"/>
  </si>
  <si>
    <t>주인공</t>
    <phoneticPr fontId="1" type="noConversion"/>
  </si>
  <si>
    <t>S V</t>
    <phoneticPr fontId="1" type="noConversion"/>
  </si>
  <si>
    <t>문장을 늘리는 3가지 방법은?</t>
    <phoneticPr fontId="1" type="noConversion"/>
  </si>
  <si>
    <t>① 명사 ② 문장(절) ③ 동사</t>
    <phoneticPr fontId="1" type="noConversion"/>
  </si>
  <si>
    <t>to ing p.p. (투 잉 피피)</t>
  </si>
  <si>
    <t>명사 늘리는 방법은?</t>
    <phoneticPr fontId="1" type="noConversion"/>
  </si>
  <si>
    <t>명사 앞에 전치사</t>
    <phoneticPr fontId="1" type="noConversion"/>
  </si>
  <si>
    <t>문장 늘리는 방법은?</t>
    <phoneticPr fontId="1" type="noConversion"/>
  </si>
  <si>
    <t>문장 앞에 접속사</t>
    <phoneticPr fontId="1" type="noConversion"/>
  </si>
  <si>
    <t>동사 늘리는 방법은?</t>
    <phoneticPr fontId="1" type="noConversion"/>
  </si>
  <si>
    <t>평소에 쓰는 말</t>
  </si>
  <si>
    <t>아니아니 not</t>
  </si>
  <si>
    <t>물어볼 때 쓰는 말</t>
  </si>
  <si>
    <t>평서문</t>
  </si>
  <si>
    <t>부정문</t>
  </si>
  <si>
    <t>의문문</t>
  </si>
  <si>
    <t>감탄문</t>
  </si>
  <si>
    <t>명령문</t>
  </si>
  <si>
    <t>청유/제안문</t>
  </si>
  <si>
    <t>감탄할 때 쓰는 말</t>
    <phoneticPr fontId="1" type="noConversion"/>
  </si>
  <si>
    <t>명령하는 말</t>
    <phoneticPr fontId="1" type="noConversion"/>
  </si>
  <si>
    <t>~하자고 권유하는 말</t>
    <phoneticPr fontId="1" type="noConversion"/>
  </si>
  <si>
    <t>S V 지우고, 명사 있으면?</t>
    <phoneticPr fontId="1" type="noConversion"/>
  </si>
  <si>
    <t>S V 지우고, 명사 없으면?</t>
    <phoneticPr fontId="1" type="noConversion"/>
  </si>
  <si>
    <t>what 감탄문</t>
    <phoneticPr fontId="1" type="noConversion"/>
  </si>
  <si>
    <t>how 감탄문</t>
    <phoneticPr fontId="1" type="noConversion"/>
  </si>
  <si>
    <t xml:space="preserve">~해라 </t>
  </si>
  <si>
    <t>Never 동사원형</t>
  </si>
  <si>
    <t>주어 빼고, 동사원형</t>
    <phoneticPr fontId="1" type="noConversion"/>
  </si>
  <si>
    <t>부정명령문 만드는 법</t>
    <phoneticPr fontId="1" type="noConversion"/>
  </si>
  <si>
    <t>명령문 만드는 법</t>
    <phoneticPr fontId="1" type="noConversion"/>
  </si>
  <si>
    <t>Don't 동사원형</t>
    <phoneticPr fontId="1" type="noConversion"/>
  </si>
  <si>
    <t>Don't / Never 동사원형</t>
    <phoneticPr fontId="1" type="noConversion"/>
  </si>
  <si>
    <t xml:space="preserve">~하지마라 </t>
    <phoneticPr fontId="1" type="noConversion"/>
  </si>
  <si>
    <t xml:space="preserve">절대~하지마라 </t>
    <phoneticPr fontId="1" type="noConversion"/>
  </si>
  <si>
    <t>명령문, and</t>
  </si>
  <si>
    <t>~해라. 그러면 If</t>
    <phoneticPr fontId="1" type="noConversion"/>
  </si>
  <si>
    <t>~해라. 그렇지 않으면 If~not / Unless</t>
    <phoneticPr fontId="1" type="noConversion"/>
  </si>
  <si>
    <t>명령문, or</t>
    <phoneticPr fontId="1" type="noConversion"/>
  </si>
  <si>
    <t>Let's 동사원형 !</t>
  </si>
  <si>
    <t xml:space="preserve">그래, 하자. </t>
  </si>
  <si>
    <t>Yes, let's.</t>
  </si>
  <si>
    <t xml:space="preserve">하지말자. </t>
  </si>
  <si>
    <t>No, let's not.</t>
  </si>
  <si>
    <t>"Let's 동사원형 !","Yes, let's.","No, let's not.",</t>
  </si>
  <si>
    <r>
      <t>우리</t>
    </r>
    <r>
      <rPr>
        <sz val="9"/>
        <color rgb="FF000000"/>
        <rFont val="나눔스퀘어라운드 Regular"/>
        <family val="3"/>
        <charset val="129"/>
      </rPr>
      <t xml:space="preserve">가 할 것 </t>
    </r>
    <r>
      <rPr>
        <b/>
        <sz val="9"/>
        <color rgb="FF000000"/>
        <rFont val="나눔스퀘어라운드 Regular"/>
        <family val="3"/>
        <charset val="129"/>
      </rPr>
      <t xml:space="preserve">제안하기 </t>
    </r>
  </si>
  <si>
    <t>What about –ing</t>
  </si>
  <si>
    <t xml:space="preserve">Let's 동사원형, </t>
    <phoneticPr fontId="1" type="noConversion"/>
  </si>
  <si>
    <t xml:space="preserve">Shall we 동사원형, </t>
    <phoneticPr fontId="1" type="noConversion"/>
  </si>
  <si>
    <t xml:space="preserve">Why don't we 동사원형, </t>
    <phoneticPr fontId="1" type="noConversion"/>
  </si>
  <si>
    <t xml:space="preserve">How about –ing, </t>
    <phoneticPr fontId="1" type="noConversion"/>
  </si>
  <si>
    <t>네가 할 것 제안하기</t>
    <phoneticPr fontId="1" type="noConversion"/>
  </si>
  <si>
    <t>Why don't you 동사원형, How about -ing, What about -ing</t>
    <phoneticPr fontId="1" type="noConversion"/>
  </si>
  <si>
    <t>There is</t>
  </si>
  <si>
    <t>~가 있다</t>
  </si>
  <si>
    <t>There are</t>
  </si>
  <si>
    <t>~들이 있다</t>
  </si>
  <si>
    <t>There was</t>
  </si>
  <si>
    <t>~가 있었다</t>
  </si>
  <si>
    <t>There were</t>
  </si>
  <si>
    <t>~들이 있었다</t>
  </si>
  <si>
    <r>
      <t>S</t>
    </r>
    <r>
      <rPr>
        <sz val="7"/>
        <color rgb="FF808080"/>
        <rFont val="나눔스퀘어라운드 Regular"/>
        <family val="3"/>
        <charset val="129"/>
      </rPr>
      <t>ubject</t>
    </r>
  </si>
  <si>
    <r>
      <t>V</t>
    </r>
    <r>
      <rPr>
        <sz val="7"/>
        <color rgb="FF808080"/>
        <rFont val="나눔스퀘어라운드 Regular"/>
        <family val="3"/>
        <charset val="129"/>
      </rPr>
      <t>erb</t>
    </r>
    <r>
      <rPr>
        <sz val="7"/>
        <color rgb="FF000000"/>
        <rFont val="맑은 고딕"/>
        <family val="3"/>
        <charset val="129"/>
        <scheme val="minor"/>
      </rPr>
      <t xml:space="preserve"> </t>
    </r>
  </si>
  <si>
    <r>
      <t>O</t>
    </r>
    <r>
      <rPr>
        <sz val="7"/>
        <color rgb="FF808080"/>
        <rFont val="나눔스퀘어라운드 Regular"/>
        <family val="3"/>
        <charset val="129"/>
      </rPr>
      <t>bject</t>
    </r>
  </si>
  <si>
    <r>
      <t>C</t>
    </r>
    <r>
      <rPr>
        <sz val="7"/>
        <color rgb="FF808080"/>
        <rFont val="나눔스퀘어라운드 Regular"/>
        <family val="3"/>
        <charset val="129"/>
      </rPr>
      <t>omplement</t>
    </r>
    <r>
      <rPr>
        <sz val="7"/>
        <color rgb="FF000000"/>
        <rFont val="맑은 고딕"/>
        <family val="3"/>
        <charset val="129"/>
        <scheme val="minor"/>
      </rPr>
      <t xml:space="preserve"> </t>
    </r>
  </si>
  <si>
    <r>
      <t>주</t>
    </r>
    <r>
      <rPr>
        <sz val="8"/>
        <color rgb="FF000000"/>
        <rFont val="나눔스퀘어라운드 Regular"/>
        <family val="3"/>
        <charset val="129"/>
      </rPr>
      <t xml:space="preserve">어 </t>
    </r>
    <phoneticPr fontId="1" type="noConversion"/>
  </si>
  <si>
    <r>
      <rPr>
        <b/>
        <sz val="8"/>
        <color rgb="FF000000"/>
        <rFont val="나눔스퀘어라운드 Regular"/>
        <family val="3"/>
        <charset val="129"/>
      </rPr>
      <t>동</t>
    </r>
    <r>
      <rPr>
        <sz val="8"/>
        <color rgb="FF000000"/>
        <rFont val="나눔스퀘어라운드 Regular"/>
        <family val="3"/>
        <charset val="129"/>
      </rPr>
      <t xml:space="preserve">사 </t>
    </r>
    <phoneticPr fontId="1" type="noConversion"/>
  </si>
  <si>
    <r>
      <rPr>
        <b/>
        <sz val="8"/>
        <color rgb="FF000000"/>
        <rFont val="나눔스퀘어라운드 Regular"/>
        <family val="3"/>
        <charset val="129"/>
      </rPr>
      <t>목적</t>
    </r>
    <r>
      <rPr>
        <sz val="8"/>
        <color rgb="FF000000"/>
        <rFont val="나눔스퀘어라운드 Regular"/>
        <family val="3"/>
        <charset val="129"/>
      </rPr>
      <t>어</t>
    </r>
    <phoneticPr fontId="1" type="noConversion"/>
  </si>
  <si>
    <r>
      <t>보</t>
    </r>
    <r>
      <rPr>
        <sz val="8"/>
        <color rgb="FF000000"/>
        <rFont val="나눔스퀘어라운드 Regular"/>
        <family val="3"/>
        <charset val="129"/>
      </rPr>
      <t>어</t>
    </r>
    <phoneticPr fontId="1" type="noConversion"/>
  </si>
  <si>
    <r>
      <t>주</t>
    </r>
    <r>
      <rPr>
        <sz val="8"/>
        <color rgb="FF000000"/>
        <rFont val="나눔스퀘어라운드 Regular"/>
        <family val="3"/>
        <charset val="129"/>
      </rPr>
      <t>어</t>
    </r>
    <r>
      <rPr>
        <b/>
        <sz val="8"/>
        <color rgb="FF000000"/>
        <rFont val="나눔스퀘어라운드 Regular"/>
        <family val="3"/>
        <charset val="129"/>
      </rPr>
      <t>?</t>
    </r>
    <phoneticPr fontId="1" type="noConversion"/>
  </si>
  <si>
    <r>
      <rPr>
        <b/>
        <sz val="8"/>
        <color rgb="FF000000"/>
        <rFont val="나눔스퀘어라운드 Regular"/>
        <family val="3"/>
        <charset val="129"/>
      </rPr>
      <t>동</t>
    </r>
    <r>
      <rPr>
        <sz val="8"/>
        <color rgb="FF000000"/>
        <rFont val="나눔스퀘어라운드 Regular"/>
        <family val="3"/>
        <charset val="129"/>
      </rPr>
      <t>사?</t>
    </r>
    <phoneticPr fontId="1" type="noConversion"/>
  </si>
  <si>
    <r>
      <rPr>
        <b/>
        <sz val="8"/>
        <color rgb="FF000000"/>
        <rFont val="나눔스퀘어라운드 Regular"/>
        <family val="3"/>
        <charset val="129"/>
      </rPr>
      <t>목적</t>
    </r>
    <r>
      <rPr>
        <sz val="8"/>
        <color rgb="FF000000"/>
        <rFont val="나눔스퀘어라운드 Regular"/>
        <family val="3"/>
        <charset val="129"/>
      </rPr>
      <t>어?</t>
    </r>
    <phoneticPr fontId="1" type="noConversion"/>
  </si>
  <si>
    <r>
      <t>보</t>
    </r>
    <r>
      <rPr>
        <sz val="8"/>
        <color rgb="FF000000"/>
        <rFont val="나눔스퀘어라운드 Regular"/>
        <family val="3"/>
        <charset val="129"/>
      </rPr>
      <t>어</t>
    </r>
    <r>
      <rPr>
        <b/>
        <sz val="8"/>
        <color rgb="FF000000"/>
        <rFont val="나눔스퀘어라운드 Regular"/>
        <family val="3"/>
        <charset val="129"/>
      </rPr>
      <t>?</t>
    </r>
    <phoneticPr fontId="1" type="noConversion"/>
  </si>
  <si>
    <t>주인공</t>
    <phoneticPr fontId="1" type="noConversion"/>
  </si>
  <si>
    <t>행동</t>
    <phoneticPr fontId="1" type="noConversion"/>
  </si>
  <si>
    <t>대상</t>
    <phoneticPr fontId="1" type="noConversion"/>
  </si>
  <si>
    <t>보충어</t>
    <phoneticPr fontId="1" type="noConversion"/>
  </si>
  <si>
    <t>S</t>
  </si>
  <si>
    <t>V</t>
  </si>
  <si>
    <t>C</t>
  </si>
  <si>
    <t>O</t>
  </si>
  <si>
    <t>1형식</t>
    <phoneticPr fontId="1" type="noConversion"/>
  </si>
  <si>
    <t>2형식</t>
  </si>
  <si>
    <t>3형식</t>
  </si>
  <si>
    <t>4형식</t>
  </si>
  <si>
    <t>5형식</t>
  </si>
  <si>
    <t>5형식 - 문장의 구성요소</t>
    <phoneticPr fontId="1" type="noConversion"/>
  </si>
  <si>
    <t>1형식 - 문장의 구성요소</t>
    <phoneticPr fontId="1" type="noConversion"/>
  </si>
  <si>
    <t>2형식 - 문장의 구성요소</t>
    <phoneticPr fontId="1" type="noConversion"/>
  </si>
  <si>
    <t>3형식 - 문장의 구성요소</t>
    <phoneticPr fontId="1" type="noConversion"/>
  </si>
  <si>
    <t>4형식 - 문장의 구성요소</t>
    <phoneticPr fontId="1" type="noConversion"/>
  </si>
  <si>
    <t>1형식 - 품사로</t>
    <phoneticPr fontId="1" type="noConversion"/>
  </si>
  <si>
    <t>2형식 - 품사로</t>
    <phoneticPr fontId="1" type="noConversion"/>
  </si>
  <si>
    <t>3형식 - 품사로</t>
    <phoneticPr fontId="1" type="noConversion"/>
  </si>
  <si>
    <t>4형식 - 품사로</t>
    <phoneticPr fontId="1" type="noConversion"/>
  </si>
  <si>
    <t>5형식 - 품사로</t>
    <phoneticPr fontId="1" type="noConversion"/>
  </si>
  <si>
    <t>S V C</t>
    <phoneticPr fontId="1" type="noConversion"/>
  </si>
  <si>
    <t>S V O</t>
    <phoneticPr fontId="1" type="noConversion"/>
  </si>
  <si>
    <t>S V O O</t>
    <phoneticPr fontId="1" type="noConversion"/>
  </si>
  <si>
    <t>S V O C</t>
    <phoneticPr fontId="1" type="noConversion"/>
  </si>
  <si>
    <t>명 동</t>
    <phoneticPr fontId="1" type="noConversion"/>
  </si>
  <si>
    <t>명 동 명/형</t>
    <phoneticPr fontId="1" type="noConversion"/>
  </si>
  <si>
    <t>명 동 명</t>
    <phoneticPr fontId="1" type="noConversion"/>
  </si>
  <si>
    <t>명 동 명 명</t>
    <phoneticPr fontId="1" type="noConversion"/>
  </si>
  <si>
    <t>명 동 명 명/형</t>
    <phoneticPr fontId="1" type="noConversion"/>
  </si>
  <si>
    <t>Here be/There be 구문</t>
  </si>
  <si>
    <t>대부분의 영어 문장</t>
  </si>
  <si>
    <t>수여동사</t>
    <phoneticPr fontId="1" type="noConversion"/>
  </si>
  <si>
    <t>대표동사 be동사, ① 상태동사-바뀌는동사 ② 상태동사-유지하는동사 ③ 감각동사</t>
    <phoneticPr fontId="1" type="noConversion"/>
  </si>
  <si>
    <t>5형식 동사, 사역동사, 지각동사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</si>
</sst>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
      <sz val="6"/>
      <color rgb="FF000000"/>
      <name val="나눔스퀘어라운드 Regular"/>
      <family val="3"/>
      <charset val="129"/>
    </font>
    <font>
      <sz val="3"/>
      <color rgb="FF000000"/>
      <name val="맑은 고딕"/>
      <family val="3"/>
      <charset val="129"/>
      <scheme val="minor"/>
    </font>
    <font>
      <sz val="10"/>
      <color rgb="FF000000"/>
      <name val="맑은 고딕"/>
      <family val="3"/>
      <charset val="129"/>
      <scheme val="minor"/>
    </font>
    <font>
      <sz val="8"/>
      <color rgb="FF808080"/>
      <name val="나눔스퀘어라운드 Regular"/>
      <family val="3"/>
      <charset val="129"/>
    </font>
    <font>
      <b/>
      <sz val="1"/>
      <color rgb="FF000000"/>
      <name val="맑은 고딕"/>
      <family val="3"/>
      <charset val="129"/>
      <scheme val="minor"/>
    </font>
    <font>
      <sz val="8"/>
      <color rgb="FF808080"/>
      <name val="맑은 고딕"/>
      <family val="3"/>
      <charset val="129"/>
      <scheme val="minor"/>
    </font>
    <font>
      <b/>
      <sz val="7"/>
      <color rgb="FF000000"/>
      <name val="나눔스퀘어라운드 Regular"/>
      <family val="3"/>
      <charset val="129"/>
    </font>
    <font>
      <sz val="7"/>
      <color rgb="FF000000"/>
      <name val="맑은 고딕"/>
      <family val="3"/>
      <charset val="129"/>
      <scheme val="minor"/>
    </font>
    <font>
      <b/>
      <sz val="9"/>
      <color rgb="FF808080"/>
      <name val="맑은 고딕"/>
      <family val="3"/>
      <charset val="129"/>
      <scheme val="minor"/>
    </font>
    <font>
      <b/>
      <sz val="9"/>
      <color rgb="FFFF0000"/>
      <name val="나눔스퀘어라운드 Regular"/>
      <family val="3"/>
      <charset val="129"/>
    </font>
    <font>
      <sz val="9"/>
      <color rgb="FF000000"/>
      <name val="나눔스퀘어라운드 Bold"/>
      <family val="3"/>
      <charset val="129"/>
    </font>
    <font>
      <sz val="10"/>
      <color rgb="FF000000"/>
      <name val="나눔스퀘어라운드 Regular"/>
      <family val="3"/>
      <charset val="129"/>
    </font>
    <font>
      <b/>
      <sz val="10"/>
      <color rgb="FF000000"/>
      <name val="나눔스퀘어라운드 Regular"/>
      <family val="3"/>
      <charset val="129"/>
    </font>
    <font>
      <b/>
      <sz val="10"/>
      <color rgb="FF000000"/>
      <name val="맑은 고딕"/>
      <family val="3"/>
      <charset val="129"/>
      <scheme val="minor"/>
    </font>
    <font>
      <sz val="7"/>
      <color rgb="FF000000"/>
      <name val="나눔스퀘어라운드 Bold"/>
      <family val="3"/>
      <charset val="129"/>
    </font>
    <font>
      <sz val="6"/>
      <color rgb="FF000000"/>
      <name val="나눔스퀘어라운드 Bold"/>
      <family val="3"/>
      <charset val="129"/>
    </font>
  </fonts>
  <fills count="9">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
      <patternFill patternType="solid">
        <fgColor rgb="FFF8E9E9"/>
        <bgColor indexed="64"/>
      </patternFill>
    </fill>
  </fills>
  <borders count="49">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
      <left style="thin">
        <color rgb="FFC6E1AB"/>
      </left>
      <right style="thin">
        <color rgb="FFC6E1AB"/>
      </right>
      <top/>
      <bottom/>
      <diagonal/>
    </border>
    <border>
      <left style="thin">
        <color rgb="FFC6E1AB"/>
      </left>
      <right/>
      <top style="thin">
        <color rgb="FFC6E1AB"/>
      </top>
      <bottom style="thin">
        <color rgb="FFC6E1AB"/>
      </bottom>
      <diagonal/>
    </border>
    <border>
      <left/>
      <right style="thin">
        <color rgb="FFC6E1AB"/>
      </right>
      <top style="thin">
        <color rgb="FFC6E1AB"/>
      </top>
      <bottom style="thin">
        <color rgb="FFC6E1AB"/>
      </bottom>
      <diagonal/>
    </border>
    <border>
      <left style="thin">
        <color rgb="FFC6E1AB"/>
      </left>
      <right style="dotted">
        <color rgb="FFC6E1AB"/>
      </right>
      <top style="thin">
        <color rgb="FFC6E1AB"/>
      </top>
      <bottom style="thin">
        <color rgb="FFC6E1AB"/>
      </bottom>
      <diagonal/>
    </border>
    <border>
      <left style="dotted">
        <color rgb="FFC6E1AB"/>
      </left>
      <right style="thin">
        <color rgb="FFC6E1AB"/>
      </right>
      <top style="thin">
        <color rgb="FFC6E1AB"/>
      </top>
      <bottom style="thin">
        <color rgb="FFC6E1AB"/>
      </bottom>
      <diagonal/>
    </border>
    <border>
      <left style="thin">
        <color rgb="FFC6E1AB"/>
      </left>
      <right style="dotted">
        <color rgb="FFC6E1AB"/>
      </right>
      <top style="thin">
        <color rgb="FFC6E1AB"/>
      </top>
      <bottom/>
      <diagonal/>
    </border>
    <border>
      <left style="thin">
        <color rgb="FFC6E1AB"/>
      </left>
      <right style="dotted">
        <color rgb="FFC6E1AB"/>
      </right>
      <top/>
      <bottom style="thin">
        <color rgb="FFC6E1AB"/>
      </bottom>
      <diagonal/>
    </border>
    <border>
      <left style="dotted">
        <color rgb="FFC6E1AB"/>
      </left>
      <right style="thin">
        <color rgb="FFC6E1AB"/>
      </right>
      <top style="thin">
        <color rgb="FFC6E1AB"/>
      </top>
      <bottom/>
      <diagonal/>
    </border>
    <border>
      <left style="dotted">
        <color rgb="FFC6E1AB"/>
      </left>
      <right style="thin">
        <color rgb="FFC6E1AB"/>
      </right>
      <top/>
      <bottom style="thin">
        <color rgb="FFC6E1AB"/>
      </bottom>
      <diagonal/>
    </border>
    <border>
      <left style="thin">
        <color rgb="FFC6E1AB"/>
      </left>
      <right style="dotted">
        <color rgb="FFC6E1AB"/>
      </right>
      <top/>
      <bottom/>
      <diagonal/>
    </border>
    <border>
      <left style="dotted">
        <color rgb="FFC6E1AB"/>
      </left>
      <right style="thin">
        <color rgb="FFC6E1AB"/>
      </right>
      <top/>
      <bottom/>
      <diagonal/>
    </border>
    <border>
      <left style="thin">
        <color rgb="FFC6E1AB"/>
      </left>
      <right/>
      <top style="thin">
        <color rgb="FFC6E1AB"/>
      </top>
      <bottom/>
      <diagonal/>
    </border>
    <border>
      <left/>
      <right style="thin">
        <color rgb="FFC6E1AB"/>
      </right>
      <top style="thin">
        <color rgb="FFC6E1AB"/>
      </top>
      <bottom/>
      <diagonal/>
    </border>
    <border>
      <left style="thin">
        <color rgb="FFC6E1AB"/>
      </left>
      <right/>
      <top/>
      <bottom style="thin">
        <color rgb="FFC6E1AB"/>
      </bottom>
      <diagonal/>
    </border>
    <border>
      <left/>
      <right style="thin">
        <color rgb="FFC6E1AB"/>
      </right>
      <top/>
      <bottom style="thin">
        <color rgb="FFC6E1AB"/>
      </bottom>
      <diagonal/>
    </border>
    <border>
      <left style="thin">
        <color rgb="FFC6E1AB"/>
      </left>
      <right/>
      <top/>
      <bottom/>
      <diagonal/>
    </border>
    <border>
      <left/>
      <right style="thin">
        <color rgb="FFC6E1AB"/>
      </right>
      <top/>
      <bottom/>
      <diagonal/>
    </border>
    <border>
      <left style="thin">
        <color rgb="FFE4ADAD"/>
      </left>
      <right style="thin">
        <color rgb="FFE4ADAD"/>
      </right>
      <top style="thin">
        <color rgb="FFE4ADAD"/>
      </top>
      <bottom style="thin">
        <color rgb="FFE4ADAD"/>
      </bottom>
      <diagonal/>
    </border>
    <border>
      <left style="thin">
        <color rgb="FFE4ADAD"/>
      </left>
      <right style="thin">
        <color rgb="FFE4ADAD"/>
      </right>
      <top style="thin">
        <color rgb="FFE4ADAD"/>
      </top>
      <bottom/>
      <diagonal/>
    </border>
    <border>
      <left style="thin">
        <color rgb="FFE4ADAD"/>
      </left>
      <right style="thin">
        <color rgb="FFE4ADAD"/>
      </right>
      <top/>
      <bottom/>
      <diagonal/>
    </border>
    <border>
      <left style="thin">
        <color rgb="FFE4ADAD"/>
      </left>
      <right style="thin">
        <color rgb="FFE4ADAD"/>
      </right>
      <top/>
      <bottom style="thin">
        <color rgb="FFE4ADAD"/>
      </bottom>
      <diagonal/>
    </border>
  </borders>
  <cellStyleXfs count="1">
    <xf numFmtId="0" fontId="0" fillId="0" borderId="0">
      <alignment vertical="center"/>
    </xf>
  </cellStyleXfs>
  <cellXfs count="283">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7" borderId="25" xfId="0" applyFont="1" applyFill="1" applyBorder="1" applyAlignment="1">
      <alignment horizontal="center" vertical="center" wrapText="1"/>
    </xf>
    <xf numFmtId="0" fontId="10" fillId="0" borderId="25" xfId="0" applyFont="1" applyBorder="1" applyAlignment="1">
      <alignment horizontal="center" vertical="center" wrapText="1"/>
    </xf>
    <xf numFmtId="0" fontId="10" fillId="7" borderId="26" xfId="0" applyFont="1" applyFill="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0" fillId="7" borderId="27" xfId="0" applyFont="1" applyFill="1" applyBorder="1" applyAlignment="1">
      <alignment horizontal="center"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16" fillId="3" borderId="26" xfId="0" applyFont="1" applyFill="1" applyBorder="1" applyAlignment="1">
      <alignment horizontal="justify" vertical="center" wrapText="1"/>
    </xf>
    <xf numFmtId="0" fontId="16" fillId="3" borderId="28" xfId="0" applyFont="1" applyFill="1" applyBorder="1" applyAlignment="1">
      <alignment horizontal="justify" vertical="center" wrapText="1"/>
    </xf>
    <xf numFmtId="0" fontId="16" fillId="3" borderId="27" xfId="0" applyFont="1" applyFill="1" applyBorder="1" applyAlignment="1">
      <alignment horizontal="justify" vertical="center" wrapText="1"/>
    </xf>
    <xf numFmtId="0" fontId="22" fillId="0" borderId="25" xfId="0" applyFont="1" applyBorder="1" applyAlignment="1">
      <alignment horizontal="justify" vertical="center" wrapText="1"/>
    </xf>
    <xf numFmtId="0" fontId="22" fillId="7" borderId="26" xfId="0" applyFont="1" applyFill="1" applyBorder="1" applyAlignment="1">
      <alignment horizontal="justify" vertical="center" wrapText="1"/>
    </xf>
    <xf numFmtId="0" fontId="16" fillId="7" borderId="26" xfId="0" applyFont="1" applyFill="1" applyBorder="1" applyAlignment="1">
      <alignment horizontal="justify" vertical="center" wrapText="1"/>
    </xf>
    <xf numFmtId="0" fontId="16" fillId="7" borderId="27" xfId="0" applyFont="1" applyFill="1" applyBorder="1" applyAlignment="1">
      <alignment horizontal="justify" vertical="center" wrapText="1"/>
    </xf>
    <xf numFmtId="0" fontId="22" fillId="7" borderId="25"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16" fillId="7" borderId="26" xfId="0" applyFont="1" applyFill="1" applyBorder="1" applyAlignment="1">
      <alignment vertical="center" wrapText="1"/>
    </xf>
    <xf numFmtId="0" fontId="16" fillId="3" borderId="26" xfId="0" applyFont="1" applyFill="1" applyBorder="1" applyAlignment="1">
      <alignment vertical="center" wrapText="1"/>
    </xf>
    <xf numFmtId="0" fontId="16" fillId="3" borderId="28" xfId="0" applyFont="1" applyFill="1" applyBorder="1" applyAlignment="1">
      <alignment vertical="center" wrapText="1"/>
    </xf>
    <xf numFmtId="0" fontId="16" fillId="3" borderId="27" xfId="0" applyFont="1" applyFill="1" applyBorder="1" applyAlignment="1">
      <alignment vertical="center" wrapText="1"/>
    </xf>
    <xf numFmtId="0" fontId="22" fillId="7" borderId="26" xfId="0" applyFont="1" applyFill="1" applyBorder="1" applyAlignment="1">
      <alignment vertical="center" wrapText="1"/>
    </xf>
    <xf numFmtId="0" fontId="22" fillId="7" borderId="27" xfId="0" applyFont="1" applyFill="1" applyBorder="1" applyAlignment="1">
      <alignment vertical="center" wrapText="1"/>
    </xf>
    <xf numFmtId="0" fontId="22" fillId="3" borderId="26" xfId="0" applyFont="1" applyFill="1" applyBorder="1" applyAlignment="1">
      <alignment vertical="center" wrapText="1"/>
    </xf>
    <xf numFmtId="0" fontId="39" fillId="0" borderId="0" xfId="0" applyFont="1" applyAlignment="1">
      <alignment horizontal="justify" vertical="center"/>
    </xf>
    <xf numFmtId="0" fontId="38" fillId="0" borderId="0" xfId="0" applyFont="1" applyAlignment="1">
      <alignment horizontal="right" vertical="center"/>
    </xf>
    <xf numFmtId="0" fontId="10" fillId="3" borderId="25"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25" xfId="0" applyFont="1" applyFill="1" applyBorder="1" applyAlignment="1">
      <alignment horizontal="right" vertical="center" wrapText="1"/>
    </xf>
    <xf numFmtId="0" fontId="10" fillId="7" borderId="25" xfId="0" applyFont="1" applyFill="1" applyBorder="1" applyAlignment="1">
      <alignment horizontal="right" vertical="center" wrapText="1"/>
    </xf>
    <xf numFmtId="0" fontId="10" fillId="7" borderId="25" xfId="0" applyFont="1" applyFill="1" applyBorder="1" applyAlignment="1">
      <alignment horizontal="justify" vertical="center" wrapText="1"/>
    </xf>
    <xf numFmtId="0" fontId="10" fillId="0" borderId="25" xfId="0" applyFont="1" applyBorder="1" applyAlignment="1">
      <alignment horizontal="justify" vertical="center" wrapText="1"/>
    </xf>
    <xf numFmtId="0" fontId="10" fillId="7" borderId="26" xfId="0" applyFont="1" applyFill="1" applyBorder="1" applyAlignment="1">
      <alignment horizontal="justify" vertical="center" wrapText="1"/>
    </xf>
    <xf numFmtId="0" fontId="10" fillId="7" borderId="27" xfId="0" applyFont="1" applyFill="1" applyBorder="1" applyAlignment="1">
      <alignment horizontal="justify" vertical="center" wrapText="1"/>
    </xf>
    <xf numFmtId="0" fontId="16" fillId="0" borderId="26" xfId="0" applyFont="1" applyBorder="1" applyAlignment="1">
      <alignment horizontal="justify" vertical="center" wrapText="1"/>
    </xf>
    <xf numFmtId="0" fontId="41" fillId="0" borderId="28" xfId="0" applyFont="1" applyBorder="1" applyAlignment="1">
      <alignment horizontal="right" vertical="center" wrapText="1"/>
    </xf>
    <xf numFmtId="0" fontId="0" fillId="0" borderId="27" xfId="0" applyBorder="1" applyAlignment="1">
      <alignment vertical="center" wrapText="1"/>
    </xf>
    <xf numFmtId="0" fontId="42" fillId="0" borderId="28" xfId="0" applyFont="1" applyBorder="1" applyAlignment="1">
      <alignment horizontal="center" vertical="center" wrapText="1"/>
    </xf>
    <xf numFmtId="0" fontId="22" fillId="0" borderId="27" xfId="0" applyFont="1" applyBorder="1" applyAlignment="1">
      <alignment horizontal="center" vertical="center" wrapText="1"/>
    </xf>
    <xf numFmtId="0" fontId="16" fillId="0" borderId="27" xfId="0" applyFont="1" applyBorder="1" applyAlignment="1">
      <alignment horizontal="justify" vertical="center" wrapText="1"/>
    </xf>
    <xf numFmtId="0" fontId="40" fillId="0" borderId="0" xfId="0" applyFont="1" applyAlignment="1">
      <alignment horizontal="justify" vertical="center"/>
    </xf>
    <xf numFmtId="0" fontId="11" fillId="0" borderId="0" xfId="0" applyFont="1" applyAlignment="1">
      <alignment horizontal="justify" vertical="center"/>
    </xf>
    <xf numFmtId="0" fontId="16" fillId="0" borderId="28" xfId="0" applyFont="1" applyBorder="1" applyAlignment="1">
      <alignment horizontal="justify" vertical="center" wrapText="1"/>
    </xf>
    <xf numFmtId="0" fontId="11" fillId="0" borderId="0" xfId="0" applyFont="1" applyAlignment="1">
      <alignment horizontal="justify" vertical="center" wrapText="1"/>
    </xf>
    <xf numFmtId="0" fontId="13" fillId="0" borderId="26" xfId="0" applyFont="1" applyBorder="1" applyAlignment="1">
      <alignment horizontal="center" vertical="center" wrapText="1"/>
    </xf>
    <xf numFmtId="0" fontId="13" fillId="0" borderId="26" xfId="0" applyFont="1" applyBorder="1" applyAlignment="1">
      <alignment vertical="center" wrapText="1"/>
    </xf>
    <xf numFmtId="0" fontId="28" fillId="3" borderId="25" xfId="0" applyFont="1" applyFill="1" applyBorder="1" applyAlignment="1">
      <alignment horizontal="justify" vertical="center" wrapText="1"/>
    </xf>
    <xf numFmtId="0" fontId="10" fillId="3" borderId="25" xfId="0" applyFont="1" applyFill="1" applyBorder="1" applyAlignment="1">
      <alignment horizontal="justify" vertical="center" wrapText="1"/>
    </xf>
    <xf numFmtId="0" fontId="10" fillId="3" borderId="26" xfId="0" applyFont="1" applyFill="1" applyBorder="1" applyAlignment="1">
      <alignment horizontal="justify" vertical="center" wrapText="1"/>
    </xf>
    <xf numFmtId="0" fontId="43" fillId="3" borderId="27" xfId="0" applyFont="1" applyFill="1" applyBorder="1" applyAlignment="1">
      <alignment horizontal="justify" vertical="center" wrapText="1"/>
    </xf>
    <xf numFmtId="0" fontId="16" fillId="0" borderId="0" xfId="0" applyFont="1" applyAlignment="1">
      <alignment horizontal="justify" vertical="center"/>
    </xf>
    <xf numFmtId="0" fontId="16" fillId="0" borderId="28" xfId="0" applyFont="1" applyBorder="1" applyAlignment="1">
      <alignment horizontal="right" vertical="center" wrapText="1"/>
    </xf>
    <xf numFmtId="0" fontId="16" fillId="0" borderId="31" xfId="0" applyFont="1" applyBorder="1" applyAlignment="1">
      <alignment horizontal="justify" vertical="center" wrapText="1"/>
    </xf>
    <xf numFmtId="0" fontId="17" fillId="0" borderId="32" xfId="0" applyFont="1" applyBorder="1" applyAlignment="1">
      <alignment horizontal="justify" vertical="center" wrapText="1"/>
    </xf>
    <xf numFmtId="0" fontId="16" fillId="0" borderId="33" xfId="0" applyFont="1" applyBorder="1" applyAlignment="1">
      <alignment vertical="center" wrapText="1"/>
    </xf>
    <xf numFmtId="0" fontId="7" fillId="0" borderId="0" xfId="0" applyFont="1" applyAlignment="1">
      <alignment horizontal="center" vertical="center"/>
    </xf>
    <xf numFmtId="0" fontId="7" fillId="7" borderId="25" xfId="0" applyFont="1" applyFill="1" applyBorder="1" applyAlignment="1">
      <alignment horizontal="center" vertical="center" wrapText="1"/>
    </xf>
    <xf numFmtId="0" fontId="7" fillId="3" borderId="25" xfId="0" applyFont="1" applyFill="1" applyBorder="1" applyAlignment="1">
      <alignment horizontal="justify" vertical="center" wrapText="1"/>
    </xf>
    <xf numFmtId="0" fontId="7" fillId="0" borderId="25" xfId="0" applyFont="1" applyBorder="1" applyAlignment="1">
      <alignment horizontal="justify" vertical="center" wrapText="1"/>
    </xf>
    <xf numFmtId="0" fontId="10" fillId="7" borderId="30" xfId="0" applyFont="1" applyFill="1" applyBorder="1" applyAlignment="1">
      <alignment vertical="center" wrapText="1"/>
    </xf>
    <xf numFmtId="0" fontId="11" fillId="7" borderId="25" xfId="0" applyFont="1" applyFill="1" applyBorder="1" applyAlignment="1">
      <alignment horizontal="justify" vertical="center" wrapText="1"/>
    </xf>
    <xf numFmtId="0" fontId="18" fillId="0" borderId="0" xfId="0" applyFont="1" applyAlignment="1">
      <alignment horizontal="right" vertical="center"/>
    </xf>
    <xf numFmtId="0" fontId="16" fillId="0" borderId="0" xfId="0" applyFont="1" applyAlignment="1">
      <alignment horizontal="left" vertical="center" indent="4"/>
    </xf>
    <xf numFmtId="0" fontId="10" fillId="0" borderId="31" xfId="0" applyFont="1" applyBorder="1" applyAlignment="1">
      <alignment horizontal="right" vertical="center" wrapText="1"/>
    </xf>
    <xf numFmtId="0" fontId="10" fillId="0" borderId="32" xfId="0" applyFont="1" applyBorder="1" applyAlignment="1">
      <alignment horizontal="justify" vertical="center" wrapText="1"/>
    </xf>
    <xf numFmtId="0" fontId="10" fillId="0" borderId="35" xfId="0" applyFont="1" applyBorder="1" applyAlignment="1">
      <alignment horizontal="justify" vertical="center" wrapText="1"/>
    </xf>
    <xf numFmtId="0" fontId="11" fillId="0" borderId="33" xfId="0" applyFont="1" applyBorder="1" applyAlignment="1">
      <alignment horizontal="right" vertical="center" wrapText="1"/>
    </xf>
    <xf numFmtId="0" fontId="10" fillId="0" borderId="37" xfId="0" applyFont="1" applyBorder="1" applyAlignment="1">
      <alignment horizontal="right" vertical="center" wrapText="1"/>
    </xf>
    <xf numFmtId="0" fontId="10" fillId="0" borderId="34" xfId="0" applyFont="1" applyBorder="1" applyAlignment="1">
      <alignment horizontal="right" vertical="center" wrapText="1"/>
    </xf>
    <xf numFmtId="0" fontId="11" fillId="0" borderId="35" xfId="0" applyFont="1" applyBorder="1" applyAlignment="1">
      <alignment horizontal="justify" vertical="center" wrapText="1"/>
    </xf>
    <xf numFmtId="0" fontId="10" fillId="0" borderId="38" xfId="0" applyFont="1" applyBorder="1" applyAlignment="1">
      <alignment horizontal="right" vertical="center" wrapText="1"/>
    </xf>
    <xf numFmtId="0" fontId="10" fillId="0" borderId="36" xfId="0" applyFont="1" applyBorder="1" applyAlignment="1">
      <alignment horizontal="right" vertical="center" wrapText="1"/>
    </xf>
    <xf numFmtId="0" fontId="10" fillId="0" borderId="33" xfId="0" applyFont="1" applyBorder="1" applyAlignment="1">
      <alignment vertical="center" wrapText="1"/>
    </xf>
    <xf numFmtId="0" fontId="10" fillId="0" borderId="26" xfId="0" applyFont="1" applyBorder="1" applyAlignment="1">
      <alignment horizontal="justify" vertical="center" wrapText="1"/>
    </xf>
    <xf numFmtId="0" fontId="10" fillId="0" borderId="27" xfId="0" applyFont="1" applyBorder="1" applyAlignment="1">
      <alignment horizontal="justify" vertical="center" wrapText="1"/>
    </xf>
    <xf numFmtId="0" fontId="10" fillId="0" borderId="39" xfId="0" applyFont="1" applyBorder="1" applyAlignment="1">
      <alignment vertical="center" wrapText="1"/>
    </xf>
    <xf numFmtId="0" fontId="10" fillId="0" borderId="40" xfId="0" applyFont="1" applyBorder="1" applyAlignment="1">
      <alignment vertical="center" wrapText="1"/>
    </xf>
    <xf numFmtId="0" fontId="11" fillId="0" borderId="25" xfId="0" applyFont="1" applyBorder="1" applyAlignment="1">
      <alignment horizontal="justify" vertical="center" wrapText="1"/>
    </xf>
    <xf numFmtId="0" fontId="10" fillId="0" borderId="30" xfId="0" applyFont="1" applyBorder="1" applyAlignment="1">
      <alignment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1" fillId="7" borderId="29" xfId="0" applyFont="1" applyFill="1" applyBorder="1" applyAlignment="1">
      <alignment vertical="center" wrapText="1"/>
    </xf>
    <xf numFmtId="0" fontId="11" fillId="7" borderId="30" xfId="0" applyFont="1" applyFill="1" applyBorder="1" applyAlignment="1">
      <alignment vertical="center" wrapText="1"/>
    </xf>
    <xf numFmtId="0" fontId="7" fillId="7" borderId="29" xfId="0" applyFont="1" applyFill="1" applyBorder="1" applyAlignment="1">
      <alignment vertical="center" wrapText="1"/>
    </xf>
    <xf numFmtId="0" fontId="7" fillId="7" borderId="30" xfId="0" applyFont="1" applyFill="1" applyBorder="1" applyAlignment="1">
      <alignment vertical="center" wrapText="1"/>
    </xf>
    <xf numFmtId="0" fontId="11" fillId="0" borderId="29" xfId="0" applyFont="1" applyBorder="1" applyAlignment="1">
      <alignment vertical="center" wrapText="1"/>
    </xf>
    <xf numFmtId="0" fontId="11" fillId="0" borderId="30" xfId="0" applyFont="1" applyBorder="1" applyAlignment="1">
      <alignment vertical="center" wrapText="1"/>
    </xf>
    <xf numFmtId="0" fontId="16" fillId="0" borderId="41" xfId="0" applyFont="1" applyBorder="1" applyAlignment="1">
      <alignment horizontal="center" vertical="center" wrapText="1"/>
    </xf>
    <xf numFmtId="0" fontId="16" fillId="0" borderId="42" xfId="0" applyFont="1" applyBorder="1" applyAlignment="1">
      <alignment horizontal="center" vertical="center" wrapText="1"/>
    </xf>
    <xf numFmtId="0" fontId="11" fillId="7" borderId="29" xfId="0" applyFont="1" applyFill="1" applyBorder="1" applyAlignment="1">
      <alignment horizontal="justify" vertical="center" wrapText="1"/>
    </xf>
    <xf numFmtId="0" fontId="11" fillId="7" borderId="30" xfId="0" applyFont="1" applyFill="1" applyBorder="1" applyAlignment="1">
      <alignment horizontal="justify"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9"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43" xfId="0" applyFont="1" applyBorder="1" applyAlignment="1">
      <alignment horizontal="center" vertical="center" wrapText="1"/>
    </xf>
    <xf numFmtId="0" fontId="16" fillId="0" borderId="44" xfId="0" applyFont="1" applyBorder="1" applyAlignment="1">
      <alignment horizontal="center" vertical="center" wrapText="1"/>
    </xf>
    <xf numFmtId="0" fontId="11" fillId="0" borderId="41" xfId="0" applyFont="1" applyBorder="1" applyAlignment="1">
      <alignment horizontal="justify" vertical="center" wrapText="1"/>
    </xf>
    <xf numFmtId="0" fontId="11" fillId="0" borderId="42" xfId="0" applyFont="1" applyBorder="1" applyAlignment="1">
      <alignment horizontal="justify" vertical="center" wrapText="1"/>
    </xf>
    <xf numFmtId="0" fontId="10" fillId="7" borderId="29" xfId="0" applyFont="1" applyFill="1" applyBorder="1" applyAlignment="1">
      <alignment horizontal="justify" vertical="center" wrapText="1"/>
    </xf>
    <xf numFmtId="0" fontId="10" fillId="7" borderId="30" xfId="0" applyFont="1" applyFill="1" applyBorder="1" applyAlignment="1">
      <alignment horizontal="justify" vertical="center" wrapText="1"/>
    </xf>
    <xf numFmtId="0" fontId="22" fillId="3" borderId="26" xfId="0" applyFont="1" applyFill="1" applyBorder="1" applyAlignment="1">
      <alignment horizontal="justify" vertical="center" wrapText="1"/>
    </xf>
    <xf numFmtId="0" fontId="22" fillId="3" borderId="28" xfId="0" applyFont="1" applyFill="1" applyBorder="1" applyAlignment="1">
      <alignment horizontal="justify" vertical="center" wrapText="1"/>
    </xf>
    <xf numFmtId="0" fontId="22" fillId="3" borderId="27" xfId="0" applyFont="1" applyFill="1" applyBorder="1" applyAlignment="1">
      <alignment horizontal="justify" vertical="center" wrapText="1"/>
    </xf>
    <xf numFmtId="0" fontId="22" fillId="7" borderId="26"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7" fillId="0" borderId="0" xfId="0" applyFont="1" applyAlignment="1">
      <alignment horizontal="justify" vertical="center"/>
    </xf>
    <xf numFmtId="0" fontId="10" fillId="0" borderId="46" xfId="0" applyFont="1" applyBorder="1" applyAlignment="1">
      <alignment horizontal="right" vertical="center" wrapText="1"/>
    </xf>
    <xf numFmtId="0" fontId="10" fillId="0" borderId="47" xfId="0" applyFont="1" applyBorder="1" applyAlignment="1">
      <alignment horizontal="right" vertical="center" wrapText="1"/>
    </xf>
    <xf numFmtId="0" fontId="13" fillId="0" borderId="47" xfId="0" applyFont="1" applyBorder="1" applyAlignment="1">
      <alignment horizontal="center" vertical="center" wrapText="1"/>
    </xf>
    <xf numFmtId="0" fontId="10" fillId="0" borderId="48" xfId="0" applyFont="1" applyBorder="1" applyAlignment="1">
      <alignment horizontal="right" vertical="center" wrapText="1"/>
    </xf>
    <xf numFmtId="0" fontId="10" fillId="0" borderId="46" xfId="0" applyFont="1" applyBorder="1" applyAlignment="1">
      <alignment horizontal="justify" vertical="center" wrapText="1"/>
    </xf>
    <xf numFmtId="0" fontId="10" fillId="0" borderId="47" xfId="0" applyFont="1" applyBorder="1" applyAlignment="1">
      <alignment horizontal="justify" vertical="center" wrapText="1"/>
    </xf>
    <xf numFmtId="0" fontId="10" fillId="0" borderId="48" xfId="0" applyFont="1" applyBorder="1" applyAlignment="1">
      <alignment horizontal="justify" vertical="center" wrapText="1"/>
    </xf>
    <xf numFmtId="0" fontId="48" fillId="0" borderId="0" xfId="0" applyFont="1" applyAlignment="1">
      <alignment horizontal="justify" vertical="center"/>
    </xf>
    <xf numFmtId="0" fontId="7" fillId="0" borderId="46" xfId="0" applyFont="1" applyBorder="1" applyAlignment="1">
      <alignment horizontal="justify" vertical="center" wrapText="1"/>
    </xf>
    <xf numFmtId="0" fontId="7" fillId="0" borderId="45" xfId="0" applyFont="1" applyBorder="1" applyAlignment="1">
      <alignment horizontal="center" vertical="center" wrapText="1"/>
    </xf>
    <xf numFmtId="0" fontId="7" fillId="0" borderId="46" xfId="0" applyFont="1" applyBorder="1" applyAlignment="1">
      <alignment vertical="center" wrapText="1"/>
    </xf>
    <xf numFmtId="0" fontId="10" fillId="0" borderId="46"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6" xfId="0" applyFont="1" applyBorder="1" applyAlignment="1">
      <alignment vertical="center" wrapText="1"/>
    </xf>
    <xf numFmtId="0" fontId="10" fillId="0" borderId="48" xfId="0" applyFont="1" applyBorder="1" applyAlignment="1">
      <alignment vertical="center" wrapText="1"/>
    </xf>
    <xf numFmtId="0" fontId="7" fillId="0" borderId="45" xfId="0" applyFont="1" applyBorder="1" applyAlignment="1">
      <alignment horizontal="justify" vertical="center" wrapText="1"/>
    </xf>
    <xf numFmtId="0" fontId="10" fillId="0" borderId="45" xfId="0" applyFont="1" applyBorder="1" applyAlignment="1">
      <alignment horizontal="justify" vertical="center" wrapText="1"/>
    </xf>
    <xf numFmtId="0" fontId="11" fillId="0" borderId="45" xfId="0" applyFont="1" applyBorder="1" applyAlignment="1">
      <alignment horizontal="justify" vertical="center" wrapText="1"/>
    </xf>
    <xf numFmtId="0" fontId="22" fillId="0" borderId="45" xfId="0" applyFont="1" applyBorder="1" applyAlignment="1">
      <alignment horizontal="justify" vertical="center" wrapText="1"/>
    </xf>
    <xf numFmtId="0" fontId="16" fillId="0" borderId="45" xfId="0" applyFont="1" applyBorder="1" applyAlignment="1">
      <alignment horizontal="justify" vertical="center" wrapText="1"/>
    </xf>
    <xf numFmtId="0" fontId="49" fillId="0" borderId="45" xfId="0" applyFont="1" applyBorder="1" applyAlignment="1">
      <alignment horizontal="center" vertical="center" wrapText="1"/>
    </xf>
    <xf numFmtId="0" fontId="49" fillId="8" borderId="45" xfId="0" applyFont="1" applyFill="1" applyBorder="1" applyAlignment="1">
      <alignment horizontal="center" vertical="center" wrapText="1"/>
    </xf>
    <xf numFmtId="0" fontId="40" fillId="0" borderId="45" xfId="0" applyFont="1" applyBorder="1" applyAlignment="1">
      <alignment horizontal="center" vertical="center" wrapText="1"/>
    </xf>
    <xf numFmtId="0" fontId="50" fillId="0" borderId="45" xfId="0" applyFont="1" applyBorder="1" applyAlignment="1">
      <alignment horizontal="center" vertical="center" wrapText="1"/>
    </xf>
    <xf numFmtId="0" fontId="51" fillId="0" borderId="45" xfId="0" applyFont="1" applyBorder="1" applyAlignment="1">
      <alignment horizontal="center" vertical="center" wrapText="1"/>
    </xf>
    <xf numFmtId="0" fontId="10" fillId="0" borderId="0" xfId="0" applyFont="1" applyFill="1" applyBorder="1" applyAlignment="1">
      <alignment horizontal="justify" vertical="center" wrapText="1"/>
    </xf>
    <xf numFmtId="0" fontId="48" fillId="0" borderId="45" xfId="0" applyFont="1" applyBorder="1" applyAlignment="1">
      <alignment horizontal="justify" vertical="center" wrapText="1"/>
    </xf>
    <xf numFmtId="0" fontId="48" fillId="0" borderId="46" xfId="0" applyFont="1" applyBorder="1" applyAlignment="1">
      <alignment horizontal="justify" vertical="center" wrapText="1"/>
    </xf>
    <xf numFmtId="0" fontId="48" fillId="0" borderId="47" xfId="0" applyFont="1" applyBorder="1" applyAlignment="1">
      <alignment horizontal="justify" vertical="center" wrapText="1"/>
    </xf>
    <xf numFmtId="0" fontId="52" fillId="0" borderId="47" xfId="0" applyFont="1" applyBorder="1" applyAlignment="1">
      <alignment horizontal="justify" vertical="center" wrapText="1"/>
    </xf>
    <xf numFmtId="0" fontId="52" fillId="0" borderId="47" xfId="0" applyFont="1" applyBorder="1" applyAlignment="1">
      <alignment horizontal="right" vertical="center" wrapText="1"/>
    </xf>
    <xf numFmtId="0" fontId="53" fillId="0" borderId="47" xfId="0" applyFont="1" applyBorder="1" applyAlignment="1">
      <alignment horizontal="justify" vertical="center" wrapText="1"/>
    </xf>
    <xf numFmtId="0" fontId="53" fillId="0" borderId="48" xfId="0" applyFont="1" applyBorder="1" applyAlignment="1">
      <alignment horizontal="justify" vertical="center" wrapText="1"/>
    </xf>
    <xf numFmtId="0" fontId="48" fillId="0" borderId="46" xfId="0" applyFont="1" applyBorder="1" applyAlignment="1">
      <alignment horizontal="justify" vertical="center" wrapText="1"/>
    </xf>
    <xf numFmtId="0" fontId="48" fillId="0" borderId="48" xfId="0" applyFont="1" applyBorder="1" applyAlignment="1">
      <alignment horizontal="justify" vertical="center" wrapText="1"/>
    </xf>
    <xf numFmtId="0" fontId="48" fillId="0" borderId="46" xfId="0" applyFont="1" applyBorder="1" applyAlignment="1">
      <alignment vertical="center" wrapText="1"/>
    </xf>
    <xf numFmtId="0" fontId="48" fillId="0" borderId="48"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eetMetadata" Target="metadata.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9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printerSettings" Target="../printerSettings/printerSettings5.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printerSettings" Target="../printerSettings/printerSettings6.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printerSettings" Target="../printerSettings/printerSettings7.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43.xml"/><Relationship Id="rId2" Type="http://schemas.openxmlformats.org/officeDocument/2006/relationships/vmlDrawing" Target="../drawings/vmlDrawing43.vml"/><Relationship Id="rId1" Type="http://schemas.openxmlformats.org/officeDocument/2006/relationships/printerSettings" Target="../printerSettings/printerSettings8.bin"/></Relationships>
</file>

<file path=xl/worksheets/_rels/sheet47.xml.rels><?xml version="1.0" encoding="UTF-8" standalone="yes"?>
<Relationships xmlns="http://schemas.openxmlformats.org/package/2006/relationships"><Relationship Id="rId3" Type="http://schemas.openxmlformats.org/officeDocument/2006/relationships/comments" Target="../comments44.xml"/><Relationship Id="rId2" Type="http://schemas.openxmlformats.org/officeDocument/2006/relationships/vmlDrawing" Target="../drawings/vmlDrawing44.vml"/><Relationship Id="rId1" Type="http://schemas.openxmlformats.org/officeDocument/2006/relationships/printerSettings" Target="../printerSettings/printerSettings9.bin"/></Relationships>
</file>

<file path=xl/worksheets/_rels/sheet48.xml.rels><?xml version="1.0" encoding="UTF-8" standalone="yes"?>
<Relationships xmlns="http://schemas.openxmlformats.org/package/2006/relationships"><Relationship Id="rId3" Type="http://schemas.openxmlformats.org/officeDocument/2006/relationships/comments" Target="../comments45.xml"/><Relationship Id="rId2" Type="http://schemas.openxmlformats.org/officeDocument/2006/relationships/vmlDrawing" Target="../drawings/vmlDrawing45.vml"/><Relationship Id="rId1" Type="http://schemas.openxmlformats.org/officeDocument/2006/relationships/printerSettings" Target="../printerSettings/printerSettings10.bin"/></Relationships>
</file>

<file path=xl/worksheets/_rels/sheet49.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59.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7.xml.rels><?xml version="1.0" encoding="UTF-8" standalone="yes"?>
<Relationships xmlns="http://schemas.openxmlformats.org/package/2006/relationships"><Relationship Id="rId3" Type="http://schemas.openxmlformats.org/officeDocument/2006/relationships/comments" Target="../comments58.xml"/><Relationship Id="rId2" Type="http://schemas.openxmlformats.org/officeDocument/2006/relationships/vmlDrawing" Target="../drawings/vmlDrawing58.vml"/><Relationship Id="rId1" Type="http://schemas.openxmlformats.org/officeDocument/2006/relationships/printerSettings" Target="../printerSettings/printerSettings11.bin"/></Relationships>
</file>

<file path=xl/worksheets/_rels/sheet68.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1.xml"/><Relationship Id="rId1" Type="http://schemas.openxmlformats.org/officeDocument/2006/relationships/vmlDrawing" Target="../drawings/vmlDrawing61.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62.xml"/><Relationship Id="rId1" Type="http://schemas.openxmlformats.org/officeDocument/2006/relationships/vmlDrawing" Target="../drawings/vmlDrawing62.vml"/></Relationships>
</file>

<file path=xl/worksheets/_rels/sheet72.xml.rels><?xml version="1.0" encoding="UTF-8" standalone="yes"?>
<Relationships xmlns="http://schemas.openxmlformats.org/package/2006/relationships"><Relationship Id="rId2" Type="http://schemas.openxmlformats.org/officeDocument/2006/relationships/comments" Target="../comments63.xml"/><Relationship Id="rId1" Type="http://schemas.openxmlformats.org/officeDocument/2006/relationships/vmlDrawing" Target="../drawings/vmlDrawing63.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64.xml"/><Relationship Id="rId1" Type="http://schemas.openxmlformats.org/officeDocument/2006/relationships/vmlDrawing" Target="../drawings/vmlDrawing64.vml"/></Relationships>
</file>

<file path=xl/worksheets/_rels/sheet74.xml.rels><?xml version="1.0" encoding="UTF-8" standalone="yes"?>
<Relationships xmlns="http://schemas.openxmlformats.org/package/2006/relationships"><Relationship Id="rId3" Type="http://schemas.openxmlformats.org/officeDocument/2006/relationships/comments" Target="../comments65.xml"/><Relationship Id="rId2" Type="http://schemas.openxmlformats.org/officeDocument/2006/relationships/vmlDrawing" Target="../drawings/vmlDrawing65.vml"/><Relationship Id="rId1" Type="http://schemas.openxmlformats.org/officeDocument/2006/relationships/printerSettings" Target="../printerSettings/printerSettings12.bin"/></Relationships>
</file>

<file path=xl/worksheets/_rels/sheet75.xml.rels><?xml version="1.0" encoding="UTF-8" standalone="yes"?>
<Relationships xmlns="http://schemas.openxmlformats.org/package/2006/relationships"><Relationship Id="rId2" Type="http://schemas.openxmlformats.org/officeDocument/2006/relationships/comments" Target="../comments66.xml"/><Relationship Id="rId1" Type="http://schemas.openxmlformats.org/officeDocument/2006/relationships/vmlDrawing" Target="../drawings/vmlDrawing66.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67.xml"/><Relationship Id="rId1" Type="http://schemas.openxmlformats.org/officeDocument/2006/relationships/vmlDrawing" Target="../drawings/vmlDrawing67.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68.xml"/><Relationship Id="rId1" Type="http://schemas.openxmlformats.org/officeDocument/2006/relationships/vmlDrawing" Target="../drawings/vmlDrawing6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69.xml"/><Relationship Id="rId1" Type="http://schemas.openxmlformats.org/officeDocument/2006/relationships/vmlDrawing" Target="../drawings/vmlDrawing69.vml"/></Relationships>
</file>

<file path=xl/worksheets/_rels/sheet79.xml.rels><?xml version="1.0" encoding="UTF-8" standalone="yes"?>
<Relationships xmlns="http://schemas.openxmlformats.org/package/2006/relationships"><Relationship Id="rId3" Type="http://schemas.openxmlformats.org/officeDocument/2006/relationships/comments" Target="../comments70.xml"/><Relationship Id="rId2" Type="http://schemas.openxmlformats.org/officeDocument/2006/relationships/vmlDrawing" Target="../drawings/vmlDrawing70.vml"/><Relationship Id="rId1" Type="http://schemas.openxmlformats.org/officeDocument/2006/relationships/printerSettings" Target="../printerSettings/printerSettings13.bin"/></Relationships>
</file>

<file path=xl/worksheets/_rels/sheet80.xml.rels><?xml version="1.0" encoding="UTF-8" standalone="yes"?>
<Relationships xmlns="http://schemas.openxmlformats.org/package/2006/relationships"><Relationship Id="rId2" Type="http://schemas.openxmlformats.org/officeDocument/2006/relationships/comments" Target="../comments71.xml"/><Relationship Id="rId1" Type="http://schemas.openxmlformats.org/officeDocument/2006/relationships/vmlDrawing" Target="../drawings/vmlDrawing71.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72.xml"/><Relationship Id="rId1" Type="http://schemas.openxmlformats.org/officeDocument/2006/relationships/vmlDrawing" Target="../drawings/vmlDrawing72.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73.xml"/><Relationship Id="rId1" Type="http://schemas.openxmlformats.org/officeDocument/2006/relationships/vmlDrawing" Target="../drawings/vmlDrawing73.vml"/></Relationships>
</file>

<file path=xl/worksheets/_rels/sheet83.xml.rels><?xml version="1.0" encoding="UTF-8" standalone="yes"?>
<Relationships xmlns="http://schemas.openxmlformats.org/package/2006/relationships"><Relationship Id="rId2" Type="http://schemas.openxmlformats.org/officeDocument/2006/relationships/comments" Target="../comments74.xml"/><Relationship Id="rId1" Type="http://schemas.openxmlformats.org/officeDocument/2006/relationships/vmlDrawing" Target="../drawings/vmlDrawing74.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75.xml"/><Relationship Id="rId1" Type="http://schemas.openxmlformats.org/officeDocument/2006/relationships/vmlDrawing" Target="../drawings/vmlDrawing75.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76.xml"/><Relationship Id="rId1" Type="http://schemas.openxmlformats.org/officeDocument/2006/relationships/vmlDrawing" Target="../drawings/vmlDrawing7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7"/>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7"/>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7"/>
  <cols>
    <col min="2" max="2" width="3.58203125" customWidth="1"/>
    <col min="10" max="10" width="7.58203125" customWidth="1"/>
    <col min="11" max="11" width="11.33203125" bestFit="1" customWidth="1"/>
    <col min="12" max="12" width="5.08203125" bestFit="1" customWidth="1"/>
    <col min="13" max="13" width="26.08203125" bestFit="1" customWidth="1"/>
    <col min="14" max="14" width="5.08203125" bestFit="1" customWidth="1"/>
    <col min="15" max="15" width="2.58203125" bestFit="1" customWidth="1"/>
    <col min="16" max="16" width="35.5" bestFit="1" customWidth="1"/>
    <col min="18" max="18" width="35.5" bestFit="1" customWidth="1"/>
  </cols>
  <sheetData>
    <row r="1" spans="1:18" ht="18">
      <c r="A1" s="66" t="str" cm="1">
        <f t="array" ref="A1">LEFT(C25,MIN(FIND({0,1,2,3,4,5,6,7,8,9},C25&amp;"0123456789"))+3)</f>
        <v>0502</v>
      </c>
      <c r="C1" s="67" t="s">
        <v>497</v>
      </c>
      <c r="K1" s="68" t="s">
        <v>520</v>
      </c>
      <c r="L1" s="70"/>
      <c r="M1" s="70"/>
      <c r="N1" s="70"/>
      <c r="O1" s="70"/>
      <c r="R1" t="s">
        <v>549</v>
      </c>
    </row>
    <row r="2" spans="1:18" ht="18">
      <c r="A2" s="66" t="str" cm="1">
        <f t="array" ref="A2">LEFT(C26,MIN(FIND({0,1,2,3,4,5,6,7,8,9},C26&amp;"0123456789"))+3)</f>
        <v>0503</v>
      </c>
      <c r="C2" s="67" t="s">
        <v>498</v>
      </c>
      <c r="K2" s="68" t="s">
        <v>521</v>
      </c>
      <c r="L2" s="68">
        <v>502</v>
      </c>
      <c r="M2" s="68" t="s">
        <v>522</v>
      </c>
      <c r="N2" s="71">
        <v>502</v>
      </c>
      <c r="O2" s="69" t="s">
        <v>523</v>
      </c>
      <c r="R2" t="s">
        <v>550</v>
      </c>
    </row>
    <row r="3" spans="1:18" ht="18">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
      <c r="A4" s="66" t="str" cm="1">
        <f t="array" ref="A4">LEFT(C28,MIN(FIND({0,1,2,3,4,5,6,7,8,9},C28&amp;"0123456789"))+3)</f>
        <v>0505</v>
      </c>
      <c r="C4" s="67" t="s">
        <v>500</v>
      </c>
      <c r="K4" s="68" t="s">
        <v>521</v>
      </c>
      <c r="L4">
        <v>1001</v>
      </c>
      <c r="M4" t="s">
        <v>522</v>
      </c>
      <c r="N4" t="s">
        <v>1751</v>
      </c>
      <c r="O4" s="69" t="s">
        <v>523</v>
      </c>
      <c r="P4" t="str">
        <f t="shared" ref="P4:P33" si="0">_xlfn.CONCAT(K4:O4)</f>
        <v>function1001(); putCardNumber('1001')</v>
      </c>
      <c r="R4" t="s">
        <v>1772</v>
      </c>
    </row>
    <row r="5" spans="1:18" ht="18">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
      <c r="K24" s="68" t="s">
        <v>521</v>
      </c>
      <c r="L24">
        <v>1021</v>
      </c>
      <c r="M24" t="s">
        <v>522</v>
      </c>
      <c r="N24" t="s">
        <v>551</v>
      </c>
      <c r="O24" s="69" t="s">
        <v>523</v>
      </c>
      <c r="P24" t="str">
        <f t="shared" si="0"/>
        <v>function1021(); putCardNumber('1921')</v>
      </c>
    </row>
    <row r="25" spans="1:18" ht="18">
      <c r="C25" t="s">
        <v>496</v>
      </c>
      <c r="K25" s="68" t="s">
        <v>521</v>
      </c>
      <c r="L25">
        <v>1022</v>
      </c>
      <c r="M25" t="s">
        <v>522</v>
      </c>
      <c r="N25" t="s">
        <v>546</v>
      </c>
      <c r="O25" s="69" t="s">
        <v>523</v>
      </c>
      <c r="P25" t="str">
        <f t="shared" si="0"/>
        <v>function1022(); putCardNumber('1722')</v>
      </c>
    </row>
    <row r="26" spans="1:18" ht="18">
      <c r="C26" t="s">
        <v>474</v>
      </c>
      <c r="K26" s="68" t="s">
        <v>521</v>
      </c>
      <c r="L26">
        <v>1023</v>
      </c>
      <c r="M26" t="s">
        <v>522</v>
      </c>
      <c r="N26" t="s">
        <v>547</v>
      </c>
      <c r="O26" s="69" t="s">
        <v>523</v>
      </c>
      <c r="P26" t="str">
        <f t="shared" si="0"/>
        <v>function1023(); putCardNumber('1723')</v>
      </c>
    </row>
    <row r="27" spans="1:18" ht="18">
      <c r="C27" t="s">
        <v>475</v>
      </c>
      <c r="K27" s="68" t="s">
        <v>521</v>
      </c>
      <c r="L27">
        <v>1024</v>
      </c>
      <c r="M27" t="s">
        <v>522</v>
      </c>
      <c r="N27" t="s">
        <v>548</v>
      </c>
      <c r="O27" s="69" t="s">
        <v>523</v>
      </c>
      <c r="P27" t="str">
        <f t="shared" si="0"/>
        <v>function1024(); putCardNumber('1724')</v>
      </c>
    </row>
    <row r="28" spans="1:18" ht="18">
      <c r="C28" t="s">
        <v>476</v>
      </c>
      <c r="K28" s="68" t="s">
        <v>521</v>
      </c>
      <c r="L28">
        <v>1025</v>
      </c>
      <c r="M28" t="s">
        <v>522</v>
      </c>
      <c r="N28" t="s">
        <v>544</v>
      </c>
      <c r="O28" s="69" t="s">
        <v>523</v>
      </c>
      <c r="P28" t="str">
        <f t="shared" si="0"/>
        <v>function1025(); putCardNumber('1126')</v>
      </c>
    </row>
    <row r="29" spans="1:18" ht="18">
      <c r="C29" t="s">
        <v>477</v>
      </c>
      <c r="K29" s="68" t="s">
        <v>521</v>
      </c>
      <c r="L29">
        <v>1026</v>
      </c>
      <c r="M29" t="s">
        <v>522</v>
      </c>
      <c r="N29" t="s">
        <v>545</v>
      </c>
      <c r="O29" s="69" t="s">
        <v>523</v>
      </c>
      <c r="P29" t="str">
        <f t="shared" si="0"/>
        <v>function1026(); putCardNumber('1127')</v>
      </c>
    </row>
    <row r="30" spans="1:18" ht="18">
      <c r="C30" t="s">
        <v>478</v>
      </c>
      <c r="K30" s="68" t="s">
        <v>521</v>
      </c>
      <c r="L30">
        <v>1027</v>
      </c>
      <c r="M30" t="s">
        <v>522</v>
      </c>
      <c r="N30" t="s">
        <v>543</v>
      </c>
      <c r="O30" s="69" t="s">
        <v>523</v>
      </c>
      <c r="P30" t="str">
        <f t="shared" si="0"/>
        <v>function1027(); putCardNumber('2028')</v>
      </c>
    </row>
    <row r="31" spans="1:18" ht="18">
      <c r="C31" t="s">
        <v>479</v>
      </c>
      <c r="K31" s="68" t="s">
        <v>521</v>
      </c>
      <c r="L31">
        <v>1628</v>
      </c>
      <c r="M31" t="s">
        <v>522</v>
      </c>
      <c r="N31" t="s">
        <v>540</v>
      </c>
      <c r="O31" s="69" t="s">
        <v>523</v>
      </c>
      <c r="P31" t="str">
        <f t="shared" si="0"/>
        <v>function1628(); putCardNumber('1029')</v>
      </c>
    </row>
    <row r="32" spans="1:18" ht="18">
      <c r="C32" t="s">
        <v>480</v>
      </c>
      <c r="K32" s="68" t="s">
        <v>521</v>
      </c>
      <c r="L32">
        <v>1629</v>
      </c>
      <c r="M32" t="s">
        <v>522</v>
      </c>
      <c r="N32" t="s">
        <v>541</v>
      </c>
      <c r="O32" s="69" t="s">
        <v>523</v>
      </c>
      <c r="P32" t="str">
        <f t="shared" si="0"/>
        <v>function1629(); putCardNumber('1030')</v>
      </c>
    </row>
    <row r="33" spans="3:16" ht="18">
      <c r="C33" t="s">
        <v>481</v>
      </c>
      <c r="K33" s="68" t="s">
        <v>521</v>
      </c>
      <c r="L33">
        <v>1630</v>
      </c>
      <c r="M33" t="s">
        <v>522</v>
      </c>
      <c r="N33" t="s">
        <v>542</v>
      </c>
      <c r="O33" s="69" t="s">
        <v>523</v>
      </c>
      <c r="P33" t="str">
        <f t="shared" si="0"/>
        <v>function1630(); putCardNumber('1031')</v>
      </c>
    </row>
    <row r="34" spans="3:16" ht="18">
      <c r="C34" t="s">
        <v>482</v>
      </c>
      <c r="K34" s="68" t="s">
        <v>521</v>
      </c>
    </row>
    <row r="35" spans="3:16" ht="18">
      <c r="C35" t="s">
        <v>483</v>
      </c>
      <c r="K35" s="68" t="s">
        <v>521</v>
      </c>
    </row>
    <row r="36" spans="3:16" ht="18">
      <c r="C36" t="s">
        <v>484</v>
      </c>
      <c r="K36" s="68" t="s">
        <v>521</v>
      </c>
    </row>
    <row r="37" spans="3:16" ht="18">
      <c r="C37" t="s">
        <v>485</v>
      </c>
      <c r="K37" s="68" t="s">
        <v>521</v>
      </c>
    </row>
    <row r="38" spans="3:16" ht="18">
      <c r="C38" t="s">
        <v>486</v>
      </c>
      <c r="K38" s="68" t="s">
        <v>521</v>
      </c>
    </row>
    <row r="39" spans="3:16" ht="18">
      <c r="C39" t="s">
        <v>487</v>
      </c>
      <c r="K39" s="68" t="s">
        <v>521</v>
      </c>
    </row>
    <row r="40" spans="3:16" ht="18">
      <c r="C40" t="s">
        <v>488</v>
      </c>
      <c r="K40" s="68" t="s">
        <v>521</v>
      </c>
    </row>
    <row r="41" spans="3:16" ht="18">
      <c r="C41" t="s">
        <v>489</v>
      </c>
      <c r="K41" s="68" t="s">
        <v>521</v>
      </c>
    </row>
    <row r="42" spans="3:16" ht="18">
      <c r="C42" t="s">
        <v>490</v>
      </c>
      <c r="K42" s="68" t="s">
        <v>521</v>
      </c>
    </row>
    <row r="43" spans="3:16" ht="18">
      <c r="C43" t="s">
        <v>491</v>
      </c>
      <c r="K43" s="68" t="s">
        <v>521</v>
      </c>
    </row>
    <row r="44" spans="3:16" ht="18">
      <c r="C44" t="s">
        <v>492</v>
      </c>
      <c r="K44" s="68" t="s">
        <v>521</v>
      </c>
    </row>
    <row r="45" spans="3:16" ht="18">
      <c r="C45" t="s">
        <v>493</v>
      </c>
      <c r="K45" s="68" t="s">
        <v>521</v>
      </c>
    </row>
    <row r="46" spans="3:16" ht="18">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5B57-11D0-4633-84C2-4B04F14968D5}">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62" t="s">
        <v>2732</v>
      </c>
      <c r="D2" s="262" t="s">
        <v>2733</v>
      </c>
      <c r="E2" s="262" t="s">
        <v>2732</v>
      </c>
      <c r="G2" s="1" t="s">
        <v>12</v>
      </c>
      <c r="H2" s="1" t="s">
        <v>13</v>
      </c>
      <c r="I2" s="2" t="str">
        <f t="shared" ref="I2:I13" si="0">_xlfn.TEXTJOIN("",TRUE,G2,D2,H2)</f>
        <v>"~가 있다",</v>
      </c>
      <c r="J2" s="2" t="str">
        <f>_xlfn.TEXTJOIN("",TRUE,G2,E2,H2)</f>
        <v>"There is",</v>
      </c>
      <c r="M2" s="2" t="str">
        <f>_xlfn.CONCAT(I2:I29)</f>
        <v>"~가 있다","~들이 있다","~가 있었다","~들이 있었다",</v>
      </c>
    </row>
    <row r="3" spans="3:13">
      <c r="C3" s="262" t="s">
        <v>2734</v>
      </c>
      <c r="D3" s="262" t="s">
        <v>2735</v>
      </c>
      <c r="E3" s="262" t="s">
        <v>2734</v>
      </c>
      <c r="G3" s="1" t="s">
        <v>12</v>
      </c>
      <c r="H3" s="1" t="s">
        <v>13</v>
      </c>
      <c r="I3" s="2" t="str">
        <f t="shared" si="0"/>
        <v>"~들이 있다",</v>
      </c>
      <c r="J3" s="2" t="str">
        <f t="shared" ref="J3:J13" si="1">_xlfn.TEXTJOIN("",TRUE,G3,E3,H3)</f>
        <v>"There are",</v>
      </c>
      <c r="M3" s="2" t="str">
        <f>_xlfn.CONCAT(J2:J29)</f>
        <v>"There is","There are","There was","There were",</v>
      </c>
    </row>
    <row r="4" spans="3:13">
      <c r="C4" s="262" t="s">
        <v>2736</v>
      </c>
      <c r="D4" s="262" t="s">
        <v>2737</v>
      </c>
      <c r="E4" s="262" t="s">
        <v>2736</v>
      </c>
      <c r="G4" s="1" t="s">
        <v>12</v>
      </c>
      <c r="H4" s="1" t="s">
        <v>13</v>
      </c>
      <c r="I4" s="2" t="str">
        <f t="shared" si="0"/>
        <v>"~가 있었다",</v>
      </c>
      <c r="J4" s="2" t="str">
        <f t="shared" si="1"/>
        <v>"There was",</v>
      </c>
    </row>
    <row r="5" spans="3:13" ht="24">
      <c r="C5" s="262" t="s">
        <v>2738</v>
      </c>
      <c r="D5" s="262" t="s">
        <v>2739</v>
      </c>
      <c r="E5" s="262" t="s">
        <v>2738</v>
      </c>
      <c r="G5" s="1" t="s">
        <v>12</v>
      </c>
      <c r="H5" s="1" t="s">
        <v>13</v>
      </c>
      <c r="I5" s="2" t="str">
        <f t="shared" si="0"/>
        <v>"~들이 있었다",</v>
      </c>
      <c r="J5" s="2" t="str">
        <f t="shared" si="1"/>
        <v>"There were",</v>
      </c>
      <c r="M5" t="s">
        <v>38</v>
      </c>
    </row>
    <row r="6" spans="3:13">
      <c r="G6" s="1"/>
      <c r="H6" s="1"/>
      <c r="I6" s="2"/>
      <c r="J6" s="2"/>
      <c r="M6" t="s">
        <v>39</v>
      </c>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C12CA-6853-4E72-B1A2-722DDE70F1A4}">
  <dimension ref="C1:N47"/>
  <sheetViews>
    <sheetView topLeftCell="B1" workbookViewId="0">
      <selection activeCell="E12" sqref="E1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62" t="s">
        <v>2732</v>
      </c>
      <c r="D2" s="266" t="s">
        <v>2766</v>
      </c>
      <c r="E2" s="262" t="s">
        <v>2680</v>
      </c>
      <c r="G2" s="1" t="s">
        <v>12</v>
      </c>
      <c r="H2" s="1" t="s">
        <v>13</v>
      </c>
      <c r="I2" s="2" t="str">
        <f t="shared" ref="I2:I13" si="0">_xlfn.TEXTJOIN("",TRUE,G2,D2,H2)</f>
        <v>"1형식 - 문장의 구성요소",</v>
      </c>
      <c r="J2" s="2" t="str">
        <f>_xlfn.TEXTJOIN("",TRUE,G2,E2,H2)</f>
        <v>"S V",</v>
      </c>
      <c r="M2" s="2" t="str">
        <f>_xlfn.CONCAT(I2:I29)</f>
        <v>"1형식 - 문장의 구성요소","2형식 - 문장의 구성요소","3형식 - 문장의 구성요소","4형식 - 문장의 구성요소","5형식 - 문장의 구성요소","1형식 - 품사로","2형식 - 품사로","3형식 - 품사로","4형식 - 품사로","5형식 - 품사로",</v>
      </c>
    </row>
    <row r="3" spans="3:13">
      <c r="C3" s="262" t="s">
        <v>2734</v>
      </c>
      <c r="D3" s="266" t="s">
        <v>2767</v>
      </c>
      <c r="E3" s="262" t="s">
        <v>2775</v>
      </c>
      <c r="G3" s="1" t="s">
        <v>12</v>
      </c>
      <c r="H3" s="1" t="s">
        <v>13</v>
      </c>
      <c r="I3" s="2" t="str">
        <f t="shared" si="0"/>
        <v>"2형식 - 문장의 구성요소",</v>
      </c>
      <c r="J3" s="2" t="str">
        <f t="shared" ref="J3:J13" si="1">_xlfn.TEXTJOIN("",TRUE,G3,E3,H3)</f>
        <v>"S V C",</v>
      </c>
      <c r="M3" s="2" t="str">
        <f>_xlfn.CONCAT(J2:J29)</f>
        <v>"S V","S V C","S V O","S V O O","S V O C","명 동","명 동 명/형","명 동 명","명 동 명 명","명 동 명 명/형",12345</v>
      </c>
    </row>
    <row r="4" spans="3:13">
      <c r="C4" s="262" t="s">
        <v>2736</v>
      </c>
      <c r="D4" s="266" t="s">
        <v>2768</v>
      </c>
      <c r="E4" s="262" t="s">
        <v>2776</v>
      </c>
      <c r="G4" s="1" t="s">
        <v>12</v>
      </c>
      <c r="H4" s="1" t="s">
        <v>13</v>
      </c>
      <c r="I4" s="2" t="str">
        <f t="shared" si="0"/>
        <v>"3형식 - 문장의 구성요소",</v>
      </c>
      <c r="J4" s="2" t="str">
        <f t="shared" si="1"/>
        <v>"S V O",</v>
      </c>
    </row>
    <row r="5" spans="3:13" ht="24">
      <c r="C5" s="262" t="s">
        <v>2738</v>
      </c>
      <c r="D5" s="266" t="s">
        <v>2769</v>
      </c>
      <c r="E5" s="262" t="s">
        <v>2777</v>
      </c>
      <c r="G5" s="1" t="s">
        <v>12</v>
      </c>
      <c r="H5" s="1" t="s">
        <v>13</v>
      </c>
      <c r="I5" s="2" t="str">
        <f t="shared" si="0"/>
        <v>"4형식 - 문장의 구성요소",</v>
      </c>
      <c r="J5" s="2" t="str">
        <f t="shared" si="1"/>
        <v>"S V O O",</v>
      </c>
      <c r="M5" t="s">
        <v>38</v>
      </c>
    </row>
    <row r="6" spans="3:13">
      <c r="D6" s="266" t="s">
        <v>2765</v>
      </c>
      <c r="E6" s="271" t="s">
        <v>2778</v>
      </c>
      <c r="G6" s="1" t="s">
        <v>12</v>
      </c>
      <c r="H6" s="1" t="s">
        <v>13</v>
      </c>
      <c r="I6" s="2" t="str">
        <f t="shared" ref="I6:I11" si="2">_xlfn.TEXTJOIN("",TRUE,G6,D6,H6)</f>
        <v>"5형식 - 문장의 구성요소",</v>
      </c>
      <c r="J6" s="2" t="str">
        <f t="shared" ref="J6:J11" si="3">_xlfn.TEXTJOIN("",TRUE,G6,E6,H6)</f>
        <v>"S V O C",</v>
      </c>
      <c r="M6" t="s">
        <v>39</v>
      </c>
    </row>
    <row r="7" spans="3:13">
      <c r="D7" s="266" t="s">
        <v>2770</v>
      </c>
      <c r="E7" s="271" t="s">
        <v>2779</v>
      </c>
      <c r="G7" s="1" t="s">
        <v>12</v>
      </c>
      <c r="H7" s="1" t="s">
        <v>13</v>
      </c>
      <c r="I7" s="2" t="str">
        <f t="shared" si="2"/>
        <v>"1형식 - 품사로",</v>
      </c>
      <c r="J7" s="2" t="str">
        <f t="shared" si="3"/>
        <v>"명 동",</v>
      </c>
    </row>
    <row r="8" spans="3:13">
      <c r="D8" s="266" t="s">
        <v>2771</v>
      </c>
      <c r="E8" s="271" t="s">
        <v>2780</v>
      </c>
      <c r="G8" s="1" t="s">
        <v>12</v>
      </c>
      <c r="H8" s="1" t="s">
        <v>13</v>
      </c>
      <c r="I8" s="2" t="str">
        <f t="shared" si="2"/>
        <v>"2형식 - 품사로",</v>
      </c>
      <c r="J8" s="2" t="str">
        <f t="shared" si="3"/>
        <v>"명 동 명/형",</v>
      </c>
    </row>
    <row r="9" spans="3:13">
      <c r="D9" s="266" t="s">
        <v>2772</v>
      </c>
      <c r="E9" s="271" t="s">
        <v>2781</v>
      </c>
      <c r="G9" s="1" t="s">
        <v>12</v>
      </c>
      <c r="H9" s="1" t="s">
        <v>13</v>
      </c>
      <c r="I9" s="2" t="str">
        <f t="shared" si="2"/>
        <v>"3형식 - 품사로",</v>
      </c>
      <c r="J9" s="2" t="str">
        <f t="shared" si="3"/>
        <v>"명 동 명",</v>
      </c>
    </row>
    <row r="10" spans="3:13">
      <c r="D10" s="266" t="s">
        <v>2773</v>
      </c>
      <c r="E10" s="271" t="s">
        <v>2782</v>
      </c>
      <c r="G10" s="1" t="s">
        <v>12</v>
      </c>
      <c r="H10" s="1" t="s">
        <v>13</v>
      </c>
      <c r="I10" s="2" t="str">
        <f t="shared" si="2"/>
        <v>"4형식 - 품사로",</v>
      </c>
      <c r="J10" s="2" t="str">
        <f t="shared" si="3"/>
        <v>"명 동 명 명",</v>
      </c>
    </row>
    <row r="11" spans="3:13">
      <c r="D11" s="266" t="s">
        <v>2774</v>
      </c>
      <c r="E11" s="271" t="s">
        <v>2783</v>
      </c>
      <c r="G11" s="1" t="s">
        <v>12</v>
      </c>
      <c r="H11" s="1" t="s">
        <v>13</v>
      </c>
      <c r="I11" s="2" t="str">
        <f t="shared" si="2"/>
        <v>"5형식 - 품사로",</v>
      </c>
      <c r="J11" s="2" t="str">
        <f t="shared" si="3"/>
        <v>"명 동 명 명/형",</v>
      </c>
    </row>
    <row r="12" spans="3:13">
      <c r="G12" s="1"/>
      <c r="H12" s="1"/>
      <c r="I12" s="2"/>
      <c r="J12" s="2"/>
    </row>
    <row r="13" spans="3:13">
      <c r="G13" s="1"/>
      <c r="H13" s="1"/>
      <c r="I13" s="2"/>
      <c r="J13" s="2"/>
    </row>
    <row r="20" spans="5:14">
      <c r="J20" s="266">
        <v>1</v>
      </c>
      <c r="K20" s="267" t="s">
        <v>2756</v>
      </c>
      <c r="L20" s="267" t="s">
        <v>2757</v>
      </c>
      <c r="M20" s="268"/>
      <c r="N20" s="268"/>
    </row>
    <row r="21" spans="5:14">
      <c r="J21" s="266">
        <v>2</v>
      </c>
      <c r="K21" s="267" t="s">
        <v>2756</v>
      </c>
      <c r="L21" s="267" t="s">
        <v>2757</v>
      </c>
      <c r="M21" s="269" t="s">
        <v>2758</v>
      </c>
      <c r="N21" s="270"/>
    </row>
    <row r="22" spans="5:14">
      <c r="E22" s="2"/>
      <c r="J22" s="266">
        <v>3</v>
      </c>
      <c r="K22" s="267" t="s">
        <v>2756</v>
      </c>
      <c r="L22" s="267" t="s">
        <v>2757</v>
      </c>
      <c r="M22" s="269" t="s">
        <v>2759</v>
      </c>
      <c r="N22" s="270"/>
    </row>
    <row r="23" spans="5:14">
      <c r="E23" s="2"/>
      <c r="J23" s="266">
        <v>4</v>
      </c>
      <c r="K23" s="267" t="s">
        <v>2756</v>
      </c>
      <c r="L23" s="267" t="s">
        <v>2757</v>
      </c>
      <c r="M23" s="269" t="s">
        <v>2759</v>
      </c>
      <c r="N23" s="269" t="s">
        <v>2759</v>
      </c>
    </row>
    <row r="24" spans="5:14">
      <c r="E24" s="2"/>
      <c r="J24" s="266">
        <v>5</v>
      </c>
      <c r="K24" s="267" t="s">
        <v>2756</v>
      </c>
      <c r="L24" s="267" t="s">
        <v>2757</v>
      </c>
      <c r="M24" s="269" t="s">
        <v>2759</v>
      </c>
      <c r="N24" s="269" t="s">
        <v>2758</v>
      </c>
    </row>
    <row r="25" spans="5:14">
      <c r="E25" s="2"/>
    </row>
    <row r="26" spans="5:14">
      <c r="E26" s="2"/>
    </row>
    <row r="27" spans="5:14">
      <c r="E27" s="2"/>
    </row>
    <row r="28" spans="5:14">
      <c r="E28" s="2"/>
    </row>
    <row r="29" spans="5:14">
      <c r="E29" s="2"/>
    </row>
    <row r="30" spans="5:14">
      <c r="E30" s="2"/>
    </row>
    <row r="31" spans="5:14">
      <c r="E31" s="2"/>
    </row>
    <row r="32" spans="5:14">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A30F7-4E5D-442E-AD05-A718DD664CAD}">
  <dimension ref="C1:P47"/>
  <sheetViews>
    <sheetView tabSelected="1" topLeftCell="E1" workbookViewId="0">
      <selection activeCell="I8" sqref="I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6">
      <c r="D1" t="s">
        <v>97</v>
      </c>
      <c r="E1" t="s">
        <v>98</v>
      </c>
    </row>
    <row r="2" spans="3:16">
      <c r="C2" s="262" t="s">
        <v>2732</v>
      </c>
      <c r="D2" s="266" t="s">
        <v>2760</v>
      </c>
      <c r="E2" s="272" t="s">
        <v>2784</v>
      </c>
      <c r="G2" s="1" t="s">
        <v>12</v>
      </c>
      <c r="H2" s="1" t="s">
        <v>13</v>
      </c>
      <c r="I2" s="2" t="str">
        <f t="shared" ref="I2:I13" si="0">_xlfn.TEXTJOIN("",TRUE,G2,D2,H2)</f>
        <v>"1형식",</v>
      </c>
      <c r="J2" s="2" t="str">
        <f>_xlfn.TEXTJOIN("",TRUE,G2,E2,H2)</f>
        <v>"Here be/There be 구문",</v>
      </c>
      <c r="M2" s="2" t="str">
        <f>_xlfn.CONCAT(I2:I29)</f>
        <v>"1형식","2형식","3형식","4형식","5형식",</v>
      </c>
    </row>
    <row r="3" spans="3:16" ht="36">
      <c r="C3" s="262" t="s">
        <v>2734</v>
      </c>
      <c r="D3" s="266" t="s">
        <v>2761</v>
      </c>
      <c r="E3" s="273" t="s">
        <v>2787</v>
      </c>
      <c r="G3" s="1" t="s">
        <v>12</v>
      </c>
      <c r="H3" s="1" t="s">
        <v>13</v>
      </c>
      <c r="I3" s="2" t="str">
        <f t="shared" si="0"/>
        <v>"2형식",</v>
      </c>
      <c r="J3" s="2" t="str">
        <f t="shared" ref="J3:J13" si="1">_xlfn.TEXTJOIN("",TRUE,G3,E3,H3)</f>
        <v>"대표동사 be동사, ① 상태동사-바뀌는동사 ② 상태동사-유지하는동사 ③ 감각동사",</v>
      </c>
      <c r="M3" s="2" t="str">
        <f>_xlfn.CONCAT(J2:J29)</f>
        <v>"Here be/There be 구문","대표동사 be동사, ① 상태동사-바뀌는동사 ② 상태동사-유지하는동사 ③ 감각동사","대부분의 영어 문장","수여동사","5형식 동사, 사역동사, 지각동사",</v>
      </c>
    </row>
    <row r="4" spans="3:16">
      <c r="C4" s="262" t="s">
        <v>2736</v>
      </c>
      <c r="D4" s="266" t="s">
        <v>2762</v>
      </c>
      <c r="E4" s="281" t="s">
        <v>2785</v>
      </c>
      <c r="G4" s="1" t="s">
        <v>12</v>
      </c>
      <c r="H4" s="1" t="s">
        <v>13</v>
      </c>
      <c r="I4" s="2" t="str">
        <f t="shared" si="0"/>
        <v>"3형식",</v>
      </c>
      <c r="J4" s="2" t="str">
        <f t="shared" si="1"/>
        <v>"대부분의 영어 문장",</v>
      </c>
    </row>
    <row r="5" spans="3:16" ht="24">
      <c r="C5" s="262" t="s">
        <v>2738</v>
      </c>
      <c r="D5" s="266" t="s">
        <v>2763</v>
      </c>
      <c r="E5" s="282" t="s">
        <v>2786</v>
      </c>
      <c r="G5" s="1" t="s">
        <v>12</v>
      </c>
      <c r="H5" s="1" t="s">
        <v>13</v>
      </c>
      <c r="I5" s="2" t="str">
        <f t="shared" si="0"/>
        <v>"4형식",</v>
      </c>
      <c r="J5" s="2" t="str">
        <f t="shared" si="1"/>
        <v>"수여동사",</v>
      </c>
      <c r="M5" t="s">
        <v>38</v>
      </c>
    </row>
    <row r="6" spans="3:16" ht="24">
      <c r="D6" s="266" t="s">
        <v>2764</v>
      </c>
      <c r="E6" s="274" t="s">
        <v>2788</v>
      </c>
      <c r="G6" s="1" t="s">
        <v>12</v>
      </c>
      <c r="H6" s="1" t="s">
        <v>13</v>
      </c>
      <c r="I6" s="2" t="str">
        <f t="shared" si="0"/>
        <v>"5형식",</v>
      </c>
      <c r="J6" s="2" t="str">
        <f t="shared" si="1"/>
        <v>"5형식 동사, 사역동사, 지각동사",</v>
      </c>
      <c r="M6" t="s">
        <v>39</v>
      </c>
    </row>
    <row r="7" spans="3:16">
      <c r="D7" s="266"/>
      <c r="E7" s="275"/>
      <c r="G7" s="1"/>
      <c r="H7" s="1"/>
      <c r="I7" s="2"/>
      <c r="J7" s="2"/>
    </row>
    <row r="8" spans="3:16">
      <c r="D8" s="266"/>
      <c r="E8" s="274"/>
      <c r="G8" s="1"/>
      <c r="H8" s="1"/>
      <c r="I8" s="2"/>
      <c r="J8" s="2"/>
    </row>
    <row r="9" spans="3:16">
      <c r="D9" s="266"/>
      <c r="E9" s="276"/>
      <c r="G9" s="1"/>
      <c r="H9" s="1"/>
      <c r="I9" s="2"/>
      <c r="J9" s="2"/>
    </row>
    <row r="10" spans="3:16">
      <c r="D10" s="266"/>
      <c r="E10" s="277"/>
      <c r="G10" s="1"/>
      <c r="H10" s="1"/>
      <c r="I10" s="2"/>
      <c r="J10" s="2"/>
    </row>
    <row r="11" spans="3:16">
      <c r="D11" s="266"/>
      <c r="E11" s="278"/>
      <c r="G11" s="1"/>
      <c r="H11" s="1"/>
      <c r="I11" s="2"/>
      <c r="J11" s="2"/>
    </row>
    <row r="12" spans="3:16">
      <c r="E12" s="279"/>
      <c r="G12" s="1"/>
      <c r="H12" s="1"/>
      <c r="I12" s="2"/>
      <c r="J12" s="2"/>
    </row>
    <row r="13" spans="3:16">
      <c r="E13" s="280"/>
      <c r="G13" s="1"/>
      <c r="H13" s="1"/>
      <c r="I13" s="2"/>
      <c r="J13" s="2"/>
    </row>
    <row r="15" spans="3:16">
      <c r="H15" s="274"/>
    </row>
    <row r="16" spans="3:16">
      <c r="H16" s="275"/>
      <c r="L16" s="266">
        <v>1</v>
      </c>
      <c r="M16" s="267" t="s">
        <v>2756</v>
      </c>
      <c r="N16" s="267" t="s">
        <v>2757</v>
      </c>
      <c r="O16" s="268"/>
      <c r="P16" s="268"/>
    </row>
    <row r="17" spans="5:16">
      <c r="H17" s="274"/>
      <c r="L17" s="266">
        <v>2</v>
      </c>
      <c r="M17" s="267" t="s">
        <v>2756</v>
      </c>
      <c r="N17" s="267" t="s">
        <v>2757</v>
      </c>
      <c r="O17" s="269" t="s">
        <v>2758</v>
      </c>
      <c r="P17" s="270"/>
    </row>
    <row r="18" spans="5:16">
      <c r="H18" s="275"/>
      <c r="L18" s="266">
        <v>3</v>
      </c>
      <c r="M18" s="267" t="s">
        <v>2756</v>
      </c>
      <c r="N18" s="267" t="s">
        <v>2757</v>
      </c>
      <c r="O18" s="269" t="s">
        <v>2759</v>
      </c>
      <c r="P18" s="270"/>
    </row>
    <row r="19" spans="5:16">
      <c r="H19" s="274"/>
      <c r="L19" s="266">
        <v>4</v>
      </c>
      <c r="M19" s="267" t="s">
        <v>2756</v>
      </c>
      <c r="N19" s="267" t="s">
        <v>2757</v>
      </c>
      <c r="O19" s="269" t="s">
        <v>2759</v>
      </c>
      <c r="P19" s="269" t="s">
        <v>2759</v>
      </c>
    </row>
    <row r="20" spans="5:16">
      <c r="H20" s="276"/>
      <c r="L20" s="266">
        <v>5</v>
      </c>
      <c r="M20" s="267" t="s">
        <v>2756</v>
      </c>
      <c r="N20" s="267" t="s">
        <v>2757</v>
      </c>
      <c r="O20" s="269" t="s">
        <v>2759</v>
      </c>
      <c r="P20" s="269" t="s">
        <v>2758</v>
      </c>
    </row>
    <row r="21" spans="5:16">
      <c r="H21" s="277"/>
    </row>
    <row r="22" spans="5:16">
      <c r="E22" s="2"/>
      <c r="H22" s="278"/>
    </row>
    <row r="23" spans="5:16">
      <c r="E23" s="2"/>
    </row>
    <row r="24" spans="5:16">
      <c r="E24" s="2"/>
    </row>
    <row r="25" spans="5:16">
      <c r="E25" s="2"/>
    </row>
    <row r="26" spans="5:16">
      <c r="E26" s="2"/>
    </row>
    <row r="27" spans="5:16">
      <c r="E27" s="2"/>
    </row>
    <row r="28" spans="5:16">
      <c r="E28" s="2"/>
    </row>
    <row r="29" spans="5:16">
      <c r="E29" s="2"/>
    </row>
    <row r="30" spans="5:16">
      <c r="E30" s="2"/>
    </row>
    <row r="31" spans="5:16">
      <c r="E31" s="2"/>
    </row>
    <row r="32" spans="5:16">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E12:E13"/>
  </mergeCells>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63" t="s">
        <v>2740</v>
      </c>
      <c r="E2" s="264" t="s">
        <v>2744</v>
      </c>
      <c r="G2" s="1" t="s">
        <v>12</v>
      </c>
      <c r="H2" s="1" t="s">
        <v>13</v>
      </c>
      <c r="I2" s="2" t="str">
        <f t="shared" ref="I2:I13" si="0">_xlfn.TEXTJOIN("",TRUE,G2,D2,H2)</f>
        <v>"Subject",</v>
      </c>
      <c r="J2" s="2" t="str">
        <f>_xlfn.TEXTJOIN("",TRUE,G2,E2,H2)</f>
        <v>"주어 ",</v>
      </c>
      <c r="M2" s="2" t="str">
        <f>_xlfn.CONCAT(I2:I29)</f>
        <v>"Subject","Verb ","Object","Complement ","주어?","동사?","목적어?","보어?",</v>
      </c>
    </row>
    <row r="3" spans="4:13">
      <c r="D3" s="263" t="s">
        <v>2741</v>
      </c>
      <c r="E3" s="265" t="s">
        <v>2745</v>
      </c>
      <c r="G3" s="1" t="s">
        <v>12</v>
      </c>
      <c r="H3" s="1" t="s">
        <v>13</v>
      </c>
      <c r="I3" s="2" t="str">
        <f t="shared" si="0"/>
        <v>"Verb ",</v>
      </c>
      <c r="J3" s="2" t="str">
        <f t="shared" ref="J3:J13" si="1">_xlfn.TEXTJOIN("",TRUE,G3,E3,H3)</f>
        <v>"동사 ",</v>
      </c>
      <c r="M3" s="2" t="str">
        <f>_xlfn.CONCAT(J2:J29)</f>
        <v>"주어 ","동사 ","목적어","보어","주인공","행동","대상","보충어",</v>
      </c>
    </row>
    <row r="4" spans="4:13">
      <c r="D4" s="263" t="s">
        <v>2742</v>
      </c>
      <c r="E4" s="265" t="s">
        <v>2746</v>
      </c>
      <c r="G4" s="1" t="s">
        <v>12</v>
      </c>
      <c r="H4" s="1" t="s">
        <v>13</v>
      </c>
      <c r="I4" s="2" t="str">
        <f t="shared" si="0"/>
        <v>"Object",</v>
      </c>
      <c r="J4" s="2" t="str">
        <f t="shared" si="1"/>
        <v>"목적어",</v>
      </c>
    </row>
    <row r="5" spans="4:13">
      <c r="D5" s="263" t="s">
        <v>2743</v>
      </c>
      <c r="E5" s="264" t="s">
        <v>2747</v>
      </c>
      <c r="G5" s="1" t="s">
        <v>12</v>
      </c>
      <c r="H5" s="1" t="s">
        <v>13</v>
      </c>
      <c r="I5" s="2" t="str">
        <f t="shared" si="0"/>
        <v>"Complement ",</v>
      </c>
      <c r="J5" s="2" t="str">
        <f t="shared" si="1"/>
        <v>"보어",</v>
      </c>
      <c r="M5" t="s">
        <v>38</v>
      </c>
    </row>
    <row r="6" spans="4:13">
      <c r="D6" s="264" t="s">
        <v>2748</v>
      </c>
      <c r="E6" t="s">
        <v>2752</v>
      </c>
      <c r="G6" s="1" t="s">
        <v>12</v>
      </c>
      <c r="H6" s="1" t="s">
        <v>13</v>
      </c>
      <c r="I6" s="2" t="str">
        <f t="shared" si="0"/>
        <v>"주어?",</v>
      </c>
      <c r="J6" s="2" t="str">
        <f t="shared" si="1"/>
        <v>"주인공",</v>
      </c>
      <c r="M6" t="s">
        <v>39</v>
      </c>
    </row>
    <row r="7" spans="4:13">
      <c r="D7" s="265" t="s">
        <v>2749</v>
      </c>
      <c r="E7" t="s">
        <v>2753</v>
      </c>
      <c r="G7" s="1" t="s">
        <v>12</v>
      </c>
      <c r="H7" s="1" t="s">
        <v>13</v>
      </c>
      <c r="I7" s="2" t="str">
        <f t="shared" si="0"/>
        <v>"동사?",</v>
      </c>
      <c r="J7" s="2" t="str">
        <f t="shared" si="1"/>
        <v>"행동",</v>
      </c>
    </row>
    <row r="8" spans="4:13">
      <c r="D8" s="265" t="s">
        <v>2750</v>
      </c>
      <c r="E8" t="s">
        <v>2754</v>
      </c>
      <c r="G8" s="1" t="s">
        <v>12</v>
      </c>
      <c r="H8" s="1" t="s">
        <v>13</v>
      </c>
      <c r="I8" s="2" t="str">
        <f t="shared" si="0"/>
        <v>"목적어?",</v>
      </c>
      <c r="J8" s="2" t="str">
        <f t="shared" si="1"/>
        <v>"대상",</v>
      </c>
    </row>
    <row r="9" spans="4:13">
      <c r="D9" s="264" t="s">
        <v>2751</v>
      </c>
      <c r="E9" t="s">
        <v>2755</v>
      </c>
      <c r="G9" s="1" t="s">
        <v>12</v>
      </c>
      <c r="H9" s="1" t="s">
        <v>13</v>
      </c>
      <c r="I9" s="2" t="str">
        <f t="shared" si="0"/>
        <v>"보어?",</v>
      </c>
      <c r="J9" s="2" t="str">
        <f t="shared" si="1"/>
        <v>"보충어",</v>
      </c>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93D7-D416-4DDF-920C-346129590C86}">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62" t="s">
        <v>2732</v>
      </c>
      <c r="D2" s="262" t="s">
        <v>2733</v>
      </c>
      <c r="E2" s="262" t="s">
        <v>2732</v>
      </c>
      <c r="G2" s="1" t="s">
        <v>12</v>
      </c>
      <c r="H2" s="1" t="s">
        <v>13</v>
      </c>
      <c r="I2" s="2" t="str">
        <f t="shared" ref="I2:I13" si="0">_xlfn.TEXTJOIN("",TRUE,G2,D2,H2)</f>
        <v>"~가 있다",</v>
      </c>
      <c r="J2" s="2" t="str">
        <f>_xlfn.TEXTJOIN("",TRUE,G2,E2,H2)</f>
        <v>"There is",</v>
      </c>
      <c r="M2" s="2" t="str">
        <f>_xlfn.CONCAT(I2:I29)</f>
        <v>"~가 있다","~들이 있다","~가 있었다","~들이 있었다",</v>
      </c>
    </row>
    <row r="3" spans="3:13">
      <c r="C3" s="262" t="s">
        <v>2734</v>
      </c>
      <c r="D3" s="262" t="s">
        <v>2735</v>
      </c>
      <c r="E3" s="262" t="s">
        <v>2734</v>
      </c>
      <c r="G3" s="1" t="s">
        <v>12</v>
      </c>
      <c r="H3" s="1" t="s">
        <v>13</v>
      </c>
      <c r="I3" s="2" t="str">
        <f t="shared" si="0"/>
        <v>"~들이 있다",</v>
      </c>
      <c r="J3" s="2" t="str">
        <f t="shared" ref="J3:J13" si="1">_xlfn.TEXTJOIN("",TRUE,G3,E3,H3)</f>
        <v>"There are",</v>
      </c>
      <c r="M3" s="2" t="str">
        <f>_xlfn.CONCAT(J2:J29)</f>
        <v>"There is","There are","There was","There were",</v>
      </c>
    </row>
    <row r="4" spans="3:13">
      <c r="C4" s="262" t="s">
        <v>2736</v>
      </c>
      <c r="D4" s="262" t="s">
        <v>2737</v>
      </c>
      <c r="E4" s="262" t="s">
        <v>2736</v>
      </c>
      <c r="G4" s="1" t="s">
        <v>12</v>
      </c>
      <c r="H4" s="1" t="s">
        <v>13</v>
      </c>
      <c r="I4" s="2" t="str">
        <f t="shared" si="0"/>
        <v>"~가 있었다",</v>
      </c>
      <c r="J4" s="2" t="str">
        <f t="shared" si="1"/>
        <v>"There was",</v>
      </c>
    </row>
    <row r="5" spans="3:13" ht="24">
      <c r="C5" s="262" t="s">
        <v>2738</v>
      </c>
      <c r="D5" s="262" t="s">
        <v>2739</v>
      </c>
      <c r="E5" s="262" t="s">
        <v>2738</v>
      </c>
      <c r="G5" s="1" t="s">
        <v>12</v>
      </c>
      <c r="H5" s="1" t="s">
        <v>13</v>
      </c>
      <c r="I5" s="2" t="str">
        <f t="shared" si="0"/>
        <v>"~들이 있었다",</v>
      </c>
      <c r="J5" s="2" t="str">
        <f t="shared" si="1"/>
        <v>"There were",</v>
      </c>
      <c r="M5" t="s">
        <v>38</v>
      </c>
    </row>
    <row r="6" spans="3:13">
      <c r="G6" s="1"/>
      <c r="H6" s="1"/>
      <c r="I6" s="2"/>
      <c r="J6" s="2"/>
      <c r="M6" t="s">
        <v>39</v>
      </c>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29B83-9B27-42F7-92E4-CE12FD6AE6DE}">
  <dimension ref="D1:M47"/>
  <sheetViews>
    <sheetView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2670</v>
      </c>
      <c r="E2" t="s">
        <v>2672</v>
      </c>
      <c r="G2" s="1" t="s">
        <v>12</v>
      </c>
      <c r="H2" s="1" t="s">
        <v>13</v>
      </c>
      <c r="I2" s="2" t="str">
        <f t="shared" ref="I2:I13" si="0">_xlfn.TEXTJOIN("",TRUE,G2,D2,H2)</f>
        <v>"이다 동사?",</v>
      </c>
      <c r="J2" s="2" t="str">
        <f>_xlfn.TEXTJOIN("",TRUE,G2,E2,H2)</f>
        <v>"be 동사",</v>
      </c>
      <c r="M2" s="2" t="str">
        <f>_xlfn.CONCAT(I2:I29)</f>
        <v>"이다 동사?","하다 동사?",</v>
      </c>
    </row>
    <row r="3" spans="4:13">
      <c r="D3" t="s">
        <v>2671</v>
      </c>
      <c r="E3" t="s">
        <v>2673</v>
      </c>
      <c r="G3" s="1" t="s">
        <v>12</v>
      </c>
      <c r="H3" s="1" t="s">
        <v>13</v>
      </c>
      <c r="I3" s="2" t="str">
        <f t="shared" si="0"/>
        <v>"하다 동사?",</v>
      </c>
      <c r="J3" s="2" t="str">
        <f t="shared" ref="J3:J13" si="1">_xlfn.TEXTJOIN("",TRUE,G3,E3,H3)</f>
        <v>"일반 동사",</v>
      </c>
      <c r="M3" s="2" t="str">
        <f>_xlfn.CONCAT(J2:J29)</f>
        <v>"be 동사","일반 동사",</v>
      </c>
    </row>
    <row r="4" spans="4:13">
      <c r="G4" s="1"/>
      <c r="H4" s="1"/>
      <c r="I4" s="2"/>
      <c r="J4" s="2"/>
    </row>
    <row r="5" spans="4:13">
      <c r="G5" s="1"/>
      <c r="H5" s="1"/>
      <c r="I5" s="2"/>
      <c r="J5" s="2"/>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6C61B-A014-42D6-84F1-F92A84C6E4FA}">
  <dimension ref="D1:M47"/>
  <sheetViews>
    <sheetView topLeftCell="B1"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2674</v>
      </c>
      <c r="E2" t="s">
        <v>2680</v>
      </c>
      <c r="G2" s="1" t="s">
        <v>12</v>
      </c>
      <c r="H2" s="1" t="s">
        <v>13</v>
      </c>
      <c r="I2" s="2" t="str">
        <f t="shared" ref="I2:I13" si="0">_xlfn.TEXTJOIN("",TRUE,G2,D2,H2)</f>
        <v>"문장에 가장 중요한 요소는?",</v>
      </c>
      <c r="J2" s="2" t="str">
        <f>_xlfn.TEXTJOIN("",TRUE,G2,E2,H2)</f>
        <v>"S V",</v>
      </c>
      <c r="M2" s="2" t="str">
        <f>_xlfn.CONCAT(I2:I29)</f>
        <v>"문장에 가장 중요한 요소는?","주어?","동사?","행동이 없으면?",</v>
      </c>
    </row>
    <row r="3" spans="4:13">
      <c r="D3" t="s">
        <v>2675</v>
      </c>
      <c r="E3" t="s">
        <v>2679</v>
      </c>
      <c r="G3" s="1" t="s">
        <v>12</v>
      </c>
      <c r="H3" s="1" t="s">
        <v>13</v>
      </c>
      <c r="I3" s="2" t="str">
        <f t="shared" si="0"/>
        <v>"주어?",</v>
      </c>
      <c r="J3" s="2" t="str">
        <f t="shared" ref="J3:J13" si="1">_xlfn.TEXTJOIN("",TRUE,G3,E3,H3)</f>
        <v>"주인공",</v>
      </c>
      <c r="M3" s="2" t="str">
        <f>_xlfn.CONCAT(J2:J29)</f>
        <v>"S V","주인공","행동","be 동사",</v>
      </c>
    </row>
    <row r="4" spans="4:13">
      <c r="D4" t="s">
        <v>2676</v>
      </c>
      <c r="E4" t="s">
        <v>2678</v>
      </c>
      <c r="G4" s="1" t="s">
        <v>12</v>
      </c>
      <c r="H4" s="1" t="s">
        <v>13</v>
      </c>
      <c r="I4" s="2" t="str">
        <f t="shared" ref="I4:I5" si="2">_xlfn.TEXTJOIN("",TRUE,G4,D4,H4)</f>
        <v>"동사?",</v>
      </c>
      <c r="J4" s="2" t="str">
        <f t="shared" ref="J4:J5" si="3">_xlfn.TEXTJOIN("",TRUE,G4,E4,H4)</f>
        <v>"행동",</v>
      </c>
    </row>
    <row r="5" spans="4:13">
      <c r="D5" t="s">
        <v>2677</v>
      </c>
      <c r="E5" t="s">
        <v>2672</v>
      </c>
      <c r="G5" s="1" t="s">
        <v>12</v>
      </c>
      <c r="H5" s="1" t="s">
        <v>13</v>
      </c>
      <c r="I5" s="2" t="str">
        <f t="shared" si="2"/>
        <v>"행동이 없으면?",</v>
      </c>
      <c r="J5" s="2" t="str">
        <f t="shared" si="3"/>
        <v>"be 동사",</v>
      </c>
      <c r="M5" t="s">
        <v>38</v>
      </c>
    </row>
    <row r="6" spans="4:13">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C037-2954-45CA-9ABC-3394AD9A0749}">
  <dimension ref="D1:M47"/>
  <sheetViews>
    <sheetView topLeftCell="B1" workbookViewId="0">
      <selection activeCell="E5" sqref="E5"/>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ht="25">
      <c r="D2" t="s">
        <v>2681</v>
      </c>
      <c r="E2" s="245" t="s">
        <v>2682</v>
      </c>
      <c r="G2" s="1" t="s">
        <v>12</v>
      </c>
      <c r="H2" s="1" t="s">
        <v>13</v>
      </c>
      <c r="I2" s="2" t="str">
        <f t="shared" ref="I2:I13" si="0">_xlfn.TEXTJOIN("",TRUE,G2,D2,H2)</f>
        <v>"문장을 늘리는 3가지 방법은?",</v>
      </c>
      <c r="J2" s="2" t="str">
        <f>_xlfn.TEXTJOIN("",TRUE,G2,E2,H2)</f>
        <v>"① 명사 ② 문장(절) ③ 동사",</v>
      </c>
      <c r="M2" s="2" t="str">
        <f>_xlfn.CONCAT(I2:I29)</f>
        <v>"문장을 늘리는 3가지 방법은?","명사 늘리는 방법은?","문장 늘리는 방법은?","동사 늘리는 방법은?",</v>
      </c>
    </row>
    <row r="3" spans="4:13">
      <c r="D3" s="245" t="s">
        <v>2684</v>
      </c>
      <c r="E3" s="245" t="s">
        <v>2685</v>
      </c>
      <c r="G3" s="1" t="s">
        <v>12</v>
      </c>
      <c r="H3" s="1" t="s">
        <v>13</v>
      </c>
      <c r="I3" s="2" t="str">
        <f t="shared" si="0"/>
        <v>"명사 늘리는 방법은?",</v>
      </c>
      <c r="J3" s="2" t="str">
        <f t="shared" ref="J3:J13" si="1">_xlfn.TEXTJOIN("",TRUE,G3,E3,H3)</f>
        <v>"명사 앞에 전치사",</v>
      </c>
      <c r="M3" s="2" t="str">
        <f>_xlfn.CONCAT(J2:J29)</f>
        <v>"① 명사 ② 문장(절) ③ 동사","명사 앞에 전치사","문장 앞에 접속사","to ing p.p. (투 잉 피피)",</v>
      </c>
    </row>
    <row r="4" spans="4:13">
      <c r="D4" s="245" t="s">
        <v>2686</v>
      </c>
      <c r="E4" s="245" t="s">
        <v>2687</v>
      </c>
      <c r="G4" s="1" t="s">
        <v>12</v>
      </c>
      <c r="H4" s="1" t="s">
        <v>13</v>
      </c>
      <c r="I4" s="2" t="str">
        <f t="shared" si="0"/>
        <v>"문장 늘리는 방법은?",</v>
      </c>
      <c r="J4" s="2" t="str">
        <f t="shared" si="1"/>
        <v>"문장 앞에 접속사",</v>
      </c>
    </row>
    <row r="5" spans="4:13">
      <c r="D5" s="245" t="s">
        <v>2688</v>
      </c>
      <c r="E5" t="s">
        <v>2683</v>
      </c>
      <c r="G5" s="1" t="s">
        <v>12</v>
      </c>
      <c r="H5" s="1" t="s">
        <v>13</v>
      </c>
      <c r="I5" s="2" t="str">
        <f t="shared" si="0"/>
        <v>"동사 늘리는 방법은?",</v>
      </c>
      <c r="J5" s="2" t="str">
        <f t="shared" si="1"/>
        <v>"to ing p.p. (투 잉 피피)",</v>
      </c>
      <c r="M5" t="s">
        <v>38</v>
      </c>
    </row>
    <row r="6" spans="4:13">
      <c r="D6" s="245"/>
      <c r="G6" s="1"/>
      <c r="H6" s="1"/>
      <c r="I6" s="2"/>
      <c r="J6" s="2"/>
      <c r="M6" t="s">
        <v>39</v>
      </c>
    </row>
    <row r="7" spans="4:13">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1160-4710-40A8-9BC1-3FC4B2CA8060}">
  <dimension ref="D1:M4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46" t="s">
        <v>2689</v>
      </c>
      <c r="E2" s="250" t="s">
        <v>2692</v>
      </c>
      <c r="G2" s="1" t="s">
        <v>12</v>
      </c>
      <c r="H2" s="1" t="s">
        <v>13</v>
      </c>
      <c r="I2" s="2" t="str">
        <f t="shared" ref="I2:I13" si="0">_xlfn.TEXTJOIN("",TRUE,G2,D2,H2)</f>
        <v>"평소에 쓰는 말",</v>
      </c>
      <c r="J2" s="2" t="str">
        <f>_xlfn.TEXTJOIN("",TRUE,G2,E2,H2)</f>
        <v>"평서문",</v>
      </c>
      <c r="M2" s="2" t="str">
        <f>_xlfn.CONCAT(I2:I29)</f>
        <v>"평소에 쓰는 말","아니아니 not","물어볼 때 쓰는 말","감탄할 때 쓰는 말","명령하는 말","~하자고 권유하는 말",</v>
      </c>
    </row>
    <row r="3" spans="4:13">
      <c r="D3" s="247" t="s">
        <v>2690</v>
      </c>
      <c r="E3" s="251" t="s">
        <v>2693</v>
      </c>
      <c r="G3" s="1" t="s">
        <v>12</v>
      </c>
      <c r="H3" s="1" t="s">
        <v>13</v>
      </c>
      <c r="I3" s="2" t="str">
        <f t="shared" si="0"/>
        <v>"아니아니 not",</v>
      </c>
      <c r="J3" s="2" t="str">
        <f t="shared" ref="J3:J13" si="1">_xlfn.TEXTJOIN("",TRUE,G3,E3,H3)</f>
        <v>"부정문",</v>
      </c>
      <c r="M3" s="2" t="str">
        <f>_xlfn.CONCAT(J2:J29)</f>
        <v>"평서문","부정문","의문문","감탄문","명령문","청유/제안문",</v>
      </c>
    </row>
    <row r="4" spans="4:13">
      <c r="D4" s="247" t="s">
        <v>2691</v>
      </c>
      <c r="E4" s="251" t="s">
        <v>2694</v>
      </c>
      <c r="G4" s="1" t="s">
        <v>12</v>
      </c>
      <c r="H4" s="1" t="s">
        <v>13</v>
      </c>
      <c r="I4" s="2" t="str">
        <f t="shared" si="0"/>
        <v>"물어볼 때 쓰는 말",</v>
      </c>
      <c r="J4" s="2" t="str">
        <f t="shared" si="1"/>
        <v>"의문문",</v>
      </c>
    </row>
    <row r="5" spans="4:13">
      <c r="D5" s="248" t="s">
        <v>2698</v>
      </c>
      <c r="E5" s="251" t="s">
        <v>2695</v>
      </c>
      <c r="G5" s="1" t="s">
        <v>12</v>
      </c>
      <c r="H5" s="1" t="s">
        <v>13</v>
      </c>
      <c r="I5" s="2" t="str">
        <f t="shared" si="0"/>
        <v>"감탄할 때 쓰는 말",</v>
      </c>
      <c r="J5" s="2" t="str">
        <f t="shared" si="1"/>
        <v>"감탄문",</v>
      </c>
      <c r="M5" t="s">
        <v>38</v>
      </c>
    </row>
    <row r="6" spans="4:13">
      <c r="D6" s="248" t="s">
        <v>2699</v>
      </c>
      <c r="E6" s="251" t="s">
        <v>2696</v>
      </c>
      <c r="G6" s="1" t="s">
        <v>12</v>
      </c>
      <c r="H6" s="1" t="s">
        <v>13</v>
      </c>
      <c r="I6" s="2" t="str">
        <f t="shared" ref="I6:I7" si="2">_xlfn.TEXTJOIN("",TRUE,G6,D6,H6)</f>
        <v>"명령하는 말",</v>
      </c>
      <c r="J6" s="2" t="str">
        <f t="shared" ref="J6:J7" si="3">_xlfn.TEXTJOIN("",TRUE,G6,E6,H6)</f>
        <v>"명령문",</v>
      </c>
      <c r="M6" t="s">
        <v>39</v>
      </c>
    </row>
    <row r="7" spans="4:13">
      <c r="D7" s="249" t="s">
        <v>2700</v>
      </c>
      <c r="E7" s="252" t="s">
        <v>2697</v>
      </c>
      <c r="G7" s="1" t="s">
        <v>12</v>
      </c>
      <c r="H7" s="1" t="s">
        <v>13</v>
      </c>
      <c r="I7" s="2" t="str">
        <f t="shared" si="2"/>
        <v>"~하자고 권유하는 말",</v>
      </c>
      <c r="J7" s="2" t="str">
        <f t="shared" si="3"/>
        <v>"청유/제안문",</v>
      </c>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6FB6D-C4A5-49E9-B2A6-873E093C8ED3}">
  <dimension ref="D1:M47"/>
  <sheetViews>
    <sheetView topLeftCell="B1"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53" t="s">
        <v>2701</v>
      </c>
      <c r="E2" s="250" t="s">
        <v>2703</v>
      </c>
      <c r="G2" s="1" t="s">
        <v>12</v>
      </c>
      <c r="H2" s="1" t="s">
        <v>13</v>
      </c>
      <c r="I2" s="2" t="str">
        <f t="shared" ref="I2:I13" si="0">_xlfn.TEXTJOIN("",TRUE,G2,D2,H2)</f>
        <v>"S V 지우고, 명사 있으면?",</v>
      </c>
      <c r="J2" s="2" t="str">
        <f>_xlfn.TEXTJOIN("",TRUE,G2,E2,H2)</f>
        <v>"what 감탄문",</v>
      </c>
      <c r="M2" s="2" t="str">
        <f>_xlfn.CONCAT(I2:I29)</f>
        <v>"S V 지우고, 명사 있으면?","S V 지우고, 명사 없으면?",</v>
      </c>
    </row>
    <row r="3" spans="4:13">
      <c r="D3" s="253" t="s">
        <v>2702</v>
      </c>
      <c r="E3" s="251" t="s">
        <v>2704</v>
      </c>
      <c r="G3" s="1" t="s">
        <v>12</v>
      </c>
      <c r="H3" s="1" t="s">
        <v>13</v>
      </c>
      <c r="I3" s="2" t="str">
        <f t="shared" si="0"/>
        <v>"S V 지우고, 명사 없으면?",</v>
      </c>
      <c r="J3" s="2" t="str">
        <f t="shared" ref="J3:J13" si="1">_xlfn.TEXTJOIN("",TRUE,G3,E3,H3)</f>
        <v>"how 감탄문",</v>
      </c>
      <c r="M3" s="2" t="str">
        <f>_xlfn.CONCAT(J2:J29)</f>
        <v>"what 감탄문","how 감탄문",</v>
      </c>
    </row>
    <row r="4" spans="4:13">
      <c r="D4" s="247"/>
      <c r="E4" s="251"/>
      <c r="G4" s="1"/>
      <c r="H4" s="1"/>
      <c r="I4" s="2"/>
      <c r="J4" s="2"/>
    </row>
    <row r="5" spans="4:13">
      <c r="D5" s="248"/>
      <c r="E5" s="251"/>
      <c r="G5" s="1"/>
      <c r="H5" s="1"/>
      <c r="I5" s="2"/>
      <c r="J5" s="2"/>
      <c r="M5" t="s">
        <v>38</v>
      </c>
    </row>
    <row r="6" spans="4:13">
      <c r="D6" s="248"/>
      <c r="E6" s="251"/>
      <c r="G6" s="1"/>
      <c r="H6" s="1"/>
      <c r="I6" s="2"/>
      <c r="J6" s="2"/>
      <c r="M6" t="s">
        <v>39</v>
      </c>
    </row>
    <row r="7" spans="4:13">
      <c r="D7" s="249"/>
      <c r="E7" s="252"/>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6AF11-B893-4596-AC04-52E56CAA3455}">
  <dimension ref="D1:M47"/>
  <sheetViews>
    <sheetView topLeftCell="B1" workbookViewId="0">
      <selection activeCell="E2" sqref="E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56" t="s">
        <v>2705</v>
      </c>
      <c r="E2" s="254" t="s">
        <v>2707</v>
      </c>
      <c r="G2" s="1" t="s">
        <v>12</v>
      </c>
      <c r="H2" s="1" t="s">
        <v>13</v>
      </c>
      <c r="I2" s="2" t="str">
        <f t="shared" ref="I2:I13" si="0">_xlfn.TEXTJOIN("",TRUE,G2,D2,H2)</f>
        <v>"~해라 ",</v>
      </c>
      <c r="J2" s="2" t="str">
        <f>_xlfn.TEXTJOIN("",TRUE,G2,E2,H2)</f>
        <v>"주어 빼고, 동사원형",</v>
      </c>
      <c r="M2" s="2" t="str">
        <f>_xlfn.CONCAT(I2:I29)</f>
        <v>"~해라 ","~하지마라 ","절대~하지마라 ","명령문 만드는 법","부정명령문 만드는 법","명령문, and","명령문, or",</v>
      </c>
    </row>
    <row r="3" spans="4:13">
      <c r="D3" s="255" t="s">
        <v>2712</v>
      </c>
      <c r="E3" s="255" t="s">
        <v>2710</v>
      </c>
      <c r="G3" s="1" t="s">
        <v>12</v>
      </c>
      <c r="H3" s="1" t="s">
        <v>13</v>
      </c>
      <c r="I3" s="2" t="str">
        <f t="shared" si="0"/>
        <v>"~하지마라 ",</v>
      </c>
      <c r="J3" s="2" t="str">
        <f t="shared" ref="J3:J13" si="1">_xlfn.TEXTJOIN("",TRUE,G3,E3,H3)</f>
        <v>"Don't 동사원형",</v>
      </c>
      <c r="M3" s="2" t="str">
        <f>_xlfn.CONCAT(J2:J29)</f>
        <v>"주어 빼고, 동사원형","Don't 동사원형","Never 동사원형","주어 빼고, 동사원형","Don't / Never 동사원형","~해라. 그러면 If","~해라. 그렇지 않으면 If~not / Unless",</v>
      </c>
    </row>
    <row r="4" spans="4:13">
      <c r="D4" s="255" t="s">
        <v>2713</v>
      </c>
      <c r="E4" s="255" t="s">
        <v>2706</v>
      </c>
      <c r="G4" s="1" t="s">
        <v>12</v>
      </c>
      <c r="H4" s="1" t="s">
        <v>13</v>
      </c>
      <c r="I4" s="2" t="str">
        <f t="shared" ref="I4:I6" si="2">_xlfn.TEXTJOIN("",TRUE,G4,D4,H4)</f>
        <v>"절대~하지마라 ",</v>
      </c>
      <c r="J4" s="2" t="str">
        <f t="shared" ref="J4:J6" si="3">_xlfn.TEXTJOIN("",TRUE,G4,E4,H4)</f>
        <v>"Never 동사원형",</v>
      </c>
    </row>
    <row r="5" spans="4:13">
      <c r="D5" s="248" t="s">
        <v>2709</v>
      </c>
      <c r="E5" s="254" t="s">
        <v>2707</v>
      </c>
      <c r="G5" s="1" t="s">
        <v>12</v>
      </c>
      <c r="H5" s="1" t="s">
        <v>13</v>
      </c>
      <c r="I5" s="2" t="str">
        <f t="shared" si="2"/>
        <v>"명령문 만드는 법",</v>
      </c>
      <c r="J5" s="2" t="str">
        <f t="shared" si="3"/>
        <v>"주어 빼고, 동사원형",</v>
      </c>
      <c r="M5" t="s">
        <v>38</v>
      </c>
    </row>
    <row r="6" spans="4:13">
      <c r="D6" s="249" t="s">
        <v>2708</v>
      </c>
      <c r="E6" s="252" t="s">
        <v>2711</v>
      </c>
      <c r="G6" s="1" t="s">
        <v>12</v>
      </c>
      <c r="H6" s="1" t="s">
        <v>13</v>
      </c>
      <c r="I6" s="2" t="str">
        <f t="shared" si="2"/>
        <v>"부정명령문 만드는 법",</v>
      </c>
      <c r="J6" s="2" t="str">
        <f t="shared" si="3"/>
        <v>"Don't / Never 동사원형",</v>
      </c>
      <c r="M6" t="s">
        <v>39</v>
      </c>
    </row>
    <row r="7" spans="4:13">
      <c r="D7" s="259" t="s">
        <v>2714</v>
      </c>
      <c r="E7" s="257" t="s">
        <v>2715</v>
      </c>
      <c r="G7" s="1" t="s">
        <v>12</v>
      </c>
      <c r="H7" s="1" t="s">
        <v>13</v>
      </c>
      <c r="I7" s="2" t="str">
        <f t="shared" ref="I7:I8" si="4">_xlfn.TEXTJOIN("",TRUE,G7,D7,H7)</f>
        <v>"명령문, and",</v>
      </c>
      <c r="J7" s="2" t="str">
        <f t="shared" ref="J7:J8" si="5">_xlfn.TEXTJOIN("",TRUE,G7,E7,H7)</f>
        <v>"~해라. 그러면 If",</v>
      </c>
    </row>
    <row r="8" spans="4:13" ht="24">
      <c r="D8" s="259" t="s">
        <v>2717</v>
      </c>
      <c r="E8" s="258" t="s">
        <v>2716</v>
      </c>
      <c r="G8" s="1" t="s">
        <v>12</v>
      </c>
      <c r="H8" s="1" t="s">
        <v>13</v>
      </c>
      <c r="I8" s="2" t="str">
        <f t="shared" si="4"/>
        <v>"명령문, or",</v>
      </c>
      <c r="J8" s="2" t="str">
        <f t="shared" si="5"/>
        <v>"~해라. 그렇지 않으면 If~not / Unless",</v>
      </c>
    </row>
    <row r="9" spans="4:13">
      <c r="D9" s="259"/>
      <c r="E9" s="257"/>
      <c r="G9" s="1"/>
      <c r="H9" s="1"/>
      <c r="I9" s="2"/>
      <c r="J9" s="2"/>
    </row>
    <row r="10" spans="4:13">
      <c r="D10" s="260"/>
      <c r="E10" s="258"/>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151D-2281-4A50-82FD-C39476717B4F}">
  <dimension ref="D1:M47"/>
  <sheetViews>
    <sheetView topLeftCell="B1" workbookViewId="0">
      <selection activeCell="D4" sqref="D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ht="25">
      <c r="D2" s="261" t="s">
        <v>2723</v>
      </c>
      <c r="E2" s="261" t="s">
        <v>2718</v>
      </c>
      <c r="G2" s="1" t="s">
        <v>12</v>
      </c>
      <c r="H2" s="1" t="s">
        <v>13</v>
      </c>
      <c r="I2" s="2" t="str">
        <f t="shared" ref="I2:I13" si="0">_xlfn.TEXTJOIN("",TRUE,G2,D2,H2)</f>
        <v>""Let's 동사원형 !","Yes, let's.","No, let's not.",",</v>
      </c>
      <c r="J2" s="2" t="str">
        <f>_xlfn.TEXTJOIN("",TRUE,G2,E2,H2)</f>
        <v>"Let's 동사원형 !",</v>
      </c>
      <c r="M2" s="2" t="str">
        <f>_xlfn.CONCAT(I2:I29)</f>
        <v>""Let's 동사원형 !","Yes, let's.","No, let's not.",","그래, 하자. ","하지말자. ","Let's 동사원형 !","Yes, let's.","No, let's not.",</v>
      </c>
    </row>
    <row r="3" spans="4:13">
      <c r="D3" s="261" t="s">
        <v>2719</v>
      </c>
      <c r="E3" s="261" t="s">
        <v>2720</v>
      </c>
      <c r="G3" s="1" t="s">
        <v>12</v>
      </c>
      <c r="H3" s="1" t="s">
        <v>13</v>
      </c>
      <c r="I3" s="2" t="str">
        <f t="shared" si="0"/>
        <v>"그래, 하자. ",</v>
      </c>
      <c r="J3" s="2" t="str">
        <f t="shared" ref="J3:J13" si="1">_xlfn.TEXTJOIN("",TRUE,G3,E3,H3)</f>
        <v>"Yes, let's.",</v>
      </c>
      <c r="M3" s="2" t="str">
        <f>_xlfn.CONCAT(J2:J29)</f>
        <v>"Let's 동사원형 !","Yes, let's.","No, let's not.",</v>
      </c>
    </row>
    <row r="4" spans="4:13">
      <c r="D4" s="261" t="s">
        <v>2721</v>
      </c>
      <c r="E4" s="261" t="s">
        <v>2722</v>
      </c>
      <c r="G4" s="1" t="s">
        <v>12</v>
      </c>
      <c r="H4" s="1" t="s">
        <v>13</v>
      </c>
      <c r="I4" s="2" t="str">
        <f t="shared" si="0"/>
        <v>"하지말자. ",</v>
      </c>
      <c r="J4" s="2" t="str">
        <f t="shared" si="1"/>
        <v>"No, let's not.",</v>
      </c>
    </row>
    <row r="5" spans="4:13">
      <c r="D5" s="248"/>
      <c r="E5" s="254"/>
      <c r="G5" s="1"/>
      <c r="H5" s="1"/>
      <c r="I5" s="2"/>
      <c r="J5" s="2"/>
      <c r="M5" t="s">
        <v>38</v>
      </c>
    </row>
    <row r="6" spans="4:13">
      <c r="D6" s="249"/>
      <c r="E6" s="252"/>
      <c r="G6" s="1"/>
      <c r="H6" s="1"/>
      <c r="I6" s="2"/>
      <c r="J6" s="2"/>
      <c r="M6" t="s">
        <v>39</v>
      </c>
    </row>
    <row r="7" spans="4:13">
      <c r="D7" s="259"/>
      <c r="E7" s="257"/>
      <c r="G7" s="1"/>
      <c r="H7" s="1"/>
      <c r="I7" s="2"/>
      <c r="J7" s="2"/>
    </row>
    <row r="8" spans="4:13">
      <c r="D8" s="259"/>
      <c r="E8" s="258"/>
      <c r="G8" s="1"/>
      <c r="H8" s="1"/>
      <c r="I8" s="2"/>
      <c r="J8" s="2"/>
    </row>
    <row r="9" spans="4:13">
      <c r="D9" s="259"/>
      <c r="E9" s="257"/>
      <c r="G9" s="1"/>
      <c r="H9" s="1"/>
      <c r="I9" s="2"/>
      <c r="J9" s="2"/>
    </row>
    <row r="10" spans="4:13">
      <c r="D10" s="260"/>
      <c r="E10" s="258"/>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"Let's 동사원형 !","Yes, let's.","No, let's not.",</v>
      </c>
    </row>
    <row r="21" spans="5:13">
      <c r="I21" t="s">
        <v>2723</v>
      </c>
      <c r="M21" s="2" t="str">
        <f>_xlfn.CONCAT(I21:I48)</f>
        <v>"Let's 동사원형 !","Yes, let's.","No, let's not.",</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25BBC-8A49-4E07-965E-5AE8DE7B7539}">
  <dimension ref="D1:M4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ht="50">
      <c r="D2" s="156" t="s">
        <v>2724</v>
      </c>
      <c r="E2" s="261" t="str">
        <f>_xlfn.CONCAT(K23:K27)</f>
        <v>Let's 동사원형, Shall we 동사원형, Why don't we 동사원형, How about –ing, What about –ing</v>
      </c>
      <c r="G2" s="1" t="s">
        <v>12</v>
      </c>
      <c r="H2" s="1" t="s">
        <v>13</v>
      </c>
      <c r="I2" s="2" t="str">
        <f t="shared" ref="I2:I13" si="0">_xlfn.TEXTJOIN("",TRUE,G2,D2,H2)</f>
        <v>"우리가 할 것 제안하기 ",</v>
      </c>
      <c r="J2" s="2" t="str">
        <f>_xlfn.TEXTJOIN("",TRUE,G2,E2,H2)</f>
        <v>"Let's 동사원형, Shall we 동사원형, Why don't we 동사원형, How about –ing, What about –ing",</v>
      </c>
      <c r="M2" s="2" t="str">
        <f>_xlfn.CONCAT(I2:I29)</f>
        <v>"우리가 할 것 제안하기 ","네가 할 것 제안하기",</v>
      </c>
    </row>
    <row r="3" spans="4:13" ht="37.5">
      <c r="D3" s="261" t="s">
        <v>2730</v>
      </c>
      <c r="E3" s="261" t="s">
        <v>2731</v>
      </c>
      <c r="G3" s="1" t="s">
        <v>12</v>
      </c>
      <c r="H3" s="1" t="s">
        <v>13</v>
      </c>
      <c r="I3" s="2" t="str">
        <f t="shared" si="0"/>
        <v>"네가 할 것 제안하기",</v>
      </c>
      <c r="J3" s="2" t="str">
        <f t="shared" ref="J3:J13" si="1">_xlfn.TEXTJOIN("",TRUE,G3,E3,H3)</f>
        <v>"Why don't you 동사원형, How about -ing, What about -ing",</v>
      </c>
      <c r="M3" s="2" t="str">
        <f>_xlfn.CONCAT(J2:J29)</f>
        <v>"Let's 동사원형, Shall we 동사원형, Why don't we 동사원형, How about –ing, What about –ing","Why don't you 동사원형, How about -ing, What about -ing",</v>
      </c>
    </row>
    <row r="4" spans="4:13">
      <c r="D4" s="261"/>
      <c r="E4" s="261"/>
      <c r="G4" s="1"/>
      <c r="H4" s="1"/>
      <c r="I4" s="2"/>
      <c r="J4" s="2"/>
    </row>
    <row r="5" spans="4:13">
      <c r="D5" s="248"/>
      <c r="E5" s="254"/>
      <c r="G5" s="1"/>
      <c r="H5" s="1"/>
      <c r="I5" s="2"/>
      <c r="J5" s="2"/>
    </row>
    <row r="6" spans="4:13">
      <c r="D6" s="249"/>
      <c r="E6" s="252"/>
      <c r="G6" s="1"/>
      <c r="H6" s="1"/>
      <c r="I6" s="2"/>
      <c r="J6" s="2"/>
    </row>
    <row r="7" spans="4:13">
      <c r="D7" s="259"/>
      <c r="E7" s="257"/>
      <c r="G7" s="1"/>
      <c r="H7" s="1"/>
      <c r="I7" s="2"/>
      <c r="J7" s="2"/>
    </row>
    <row r="8" spans="4:13">
      <c r="D8" s="259"/>
      <c r="E8" s="258"/>
      <c r="G8" s="1"/>
      <c r="H8" s="1"/>
      <c r="I8" s="2"/>
      <c r="J8" s="2"/>
    </row>
    <row r="9" spans="4:13">
      <c r="D9" s="259"/>
      <c r="E9" s="257"/>
      <c r="G9" s="1"/>
      <c r="H9" s="1"/>
      <c r="I9" s="2"/>
      <c r="J9" s="2"/>
    </row>
    <row r="10" spans="4:13">
      <c r="D10" s="260"/>
      <c r="E10" s="258"/>
      <c r="G10" s="1"/>
      <c r="H10" s="1"/>
      <c r="I10" s="2"/>
      <c r="J10" s="2"/>
    </row>
    <row r="11" spans="4:13">
      <c r="G11" s="1"/>
      <c r="H11" s="1"/>
      <c r="I11" s="2"/>
      <c r="J11" s="2"/>
    </row>
    <row r="12" spans="4:13">
      <c r="G12" s="1"/>
      <c r="H12" s="1"/>
      <c r="I12" s="2"/>
      <c r="J12" s="2"/>
    </row>
    <row r="13" spans="4:13">
      <c r="G13" s="1"/>
      <c r="H13" s="1"/>
      <c r="I13" s="2"/>
      <c r="J13" s="2"/>
    </row>
    <row r="20" spans="5:13">
      <c r="M20" s="2"/>
    </row>
    <row r="21" spans="5:13">
      <c r="M21" s="2"/>
    </row>
    <row r="22" spans="5:13" ht="24">
      <c r="E22" s="2"/>
      <c r="K22" s="156" t="s">
        <v>2724</v>
      </c>
    </row>
    <row r="23" spans="5:13" ht="21">
      <c r="E23" s="2"/>
      <c r="K23" s="165" t="s">
        <v>2726</v>
      </c>
    </row>
    <row r="24" spans="5:13" ht="21">
      <c r="E24" s="2"/>
      <c r="K24" s="165" t="s">
        <v>2727</v>
      </c>
    </row>
    <row r="25" spans="5:13" ht="21">
      <c r="E25" s="2"/>
      <c r="K25" s="165" t="s">
        <v>2728</v>
      </c>
    </row>
    <row r="26" spans="5:13" ht="21">
      <c r="E26" s="2"/>
      <c r="K26" s="165" t="s">
        <v>2729</v>
      </c>
    </row>
    <row r="27" spans="5:13" ht="21">
      <c r="E27" s="2"/>
      <c r="K27" s="165" t="s">
        <v>2725</v>
      </c>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3868-9557-4865-9BC0-C778B6453CF4}">
  <dimension ref="D1:M47"/>
  <sheetViews>
    <sheetView topLeftCell="D1" workbookViewId="0">
      <selection activeCell="I8" sqref="I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03" t="s">
        <v>2628</v>
      </c>
      <c r="E2" s="194" t="s">
        <v>2630</v>
      </c>
      <c r="G2" s="1" t="s">
        <v>12</v>
      </c>
      <c r="H2" s="1" t="s">
        <v>13</v>
      </c>
      <c r="I2" s="2" t="str">
        <f t="shared" ref="I2:I6" si="0">_xlfn.TEXTJOIN("",TRUE,G2,D2,H2)</f>
        <v>"동사 강조",</v>
      </c>
      <c r="J2" s="2" t="str">
        <f>_xlfn.TEXTJOIN("",TRUE,G2,E2,H2)</f>
        <v>"두더지 + 동사원형",</v>
      </c>
      <c r="M2" s="2" t="str">
        <f>_xlfn.CONCAT(I2:I29)</f>
        <v>"동사 강조","명사 강조","부정어 강조","의문사 강조","비교급 강조 (16-3)",</v>
      </c>
    </row>
    <row r="3" spans="4:13">
      <c r="D3" s="203" t="s">
        <v>2632</v>
      </c>
      <c r="E3" s="196" t="s">
        <v>2634</v>
      </c>
      <c r="G3" s="1" t="s">
        <v>12</v>
      </c>
      <c r="H3" s="1" t="s">
        <v>13</v>
      </c>
      <c r="I3" s="2" t="str">
        <f t="shared" si="0"/>
        <v>"명사 강조",</v>
      </c>
      <c r="J3" s="2" t="str">
        <f t="shared" ref="J3:J13" si="1">_xlfn.TEXTJOIN("",TRUE,G3,E3,H3)</f>
        <v>"the very 명사",</v>
      </c>
      <c r="M3" s="2" t="str">
        <f>_xlfn.CONCAT(J2:J29)</f>
        <v>"두더지 + 동사원형","the very 명사","not ~ at all, not ~ in the least","의문사 뒤에 on earth, in the world","even far still much, a lot (이머스마야 = 이파스마야)",</v>
      </c>
    </row>
    <row r="4" spans="4:13" ht="24">
      <c r="D4" s="203" t="s">
        <v>2635</v>
      </c>
      <c r="E4" s="204" t="s">
        <v>2642</v>
      </c>
      <c r="G4" s="1" t="s">
        <v>12</v>
      </c>
      <c r="H4" s="1" t="s">
        <v>13</v>
      </c>
      <c r="I4" s="2" t="str">
        <f t="shared" si="0"/>
        <v>"부정어 강조",</v>
      </c>
      <c r="J4" s="2" t="str">
        <f t="shared" si="1"/>
        <v>"not ~ at all, not ~ in the least",</v>
      </c>
    </row>
    <row r="5" spans="4:13" ht="21">
      <c r="D5" s="203" t="s">
        <v>2637</v>
      </c>
      <c r="E5" s="197" t="s">
        <v>2646</v>
      </c>
      <c r="G5" s="1" t="s">
        <v>12</v>
      </c>
      <c r="H5" s="1" t="s">
        <v>13</v>
      </c>
      <c r="I5" s="2" t="str">
        <f t="shared" si="0"/>
        <v>"의문사 강조",</v>
      </c>
      <c r="J5" s="2" t="str">
        <f t="shared" si="1"/>
        <v>"의문사 뒤에 on earth, in the world",</v>
      </c>
      <c r="M5" t="s">
        <v>38</v>
      </c>
    </row>
    <row r="6" spans="4:13" ht="36">
      <c r="D6" s="203" t="s">
        <v>2640</v>
      </c>
      <c r="E6" s="204" t="s">
        <v>2645</v>
      </c>
      <c r="G6" s="1" t="s">
        <v>12</v>
      </c>
      <c r="H6" s="1" t="s">
        <v>13</v>
      </c>
      <c r="I6" s="2" t="str">
        <f t="shared" si="0"/>
        <v>"비교급 강조 (16-3)",</v>
      </c>
      <c r="J6" s="2" t="str">
        <f t="shared" si="1"/>
        <v>"even far still much, a lot (이머스마야 = 이파스마야)",</v>
      </c>
      <c r="M6" t="s">
        <v>39</v>
      </c>
    </row>
    <row r="7" spans="4:13">
      <c r="G7" s="1"/>
      <c r="H7" s="1"/>
      <c r="I7" s="2"/>
      <c r="J7" s="2" t="str">
        <f t="shared" si="1"/>
        <v/>
      </c>
    </row>
    <row r="8" spans="4:13">
      <c r="G8" s="1"/>
      <c r="H8" s="1"/>
      <c r="I8" s="2"/>
      <c r="J8" s="2" t="str">
        <f t="shared" si="1"/>
        <v/>
      </c>
    </row>
    <row r="9" spans="4:13">
      <c r="G9" s="1"/>
      <c r="H9" s="1"/>
      <c r="I9" s="2"/>
      <c r="J9" s="2" t="str">
        <f t="shared" si="1"/>
        <v/>
      </c>
    </row>
    <row r="10" spans="4:13">
      <c r="G10" s="1"/>
      <c r="H10" s="1"/>
      <c r="I10" s="2"/>
      <c r="J10" s="2" t="str">
        <f t="shared" si="1"/>
        <v/>
      </c>
    </row>
    <row r="11" spans="4:13">
      <c r="G11" s="1"/>
      <c r="H11" s="1"/>
      <c r="I11" s="2"/>
      <c r="J11" s="2" t="str">
        <f t="shared" si="1"/>
        <v/>
      </c>
    </row>
    <row r="12" spans="4:13">
      <c r="G12" s="1"/>
      <c r="H12" s="1"/>
      <c r="I12" s="2"/>
      <c r="J12" s="2" t="str">
        <f t="shared" si="1"/>
        <v/>
      </c>
    </row>
    <row r="13" spans="4:13">
      <c r="G13" s="1"/>
      <c r="H13" s="1"/>
      <c r="I13" s="2"/>
      <c r="J13" s="2" t="str">
        <f t="shared" si="1"/>
        <v/>
      </c>
    </row>
    <row r="16" spans="4:13">
      <c r="D16" s="211" t="s">
        <v>2628</v>
      </c>
      <c r="E16" s="212"/>
    </row>
    <row r="17" spans="4:13">
      <c r="D17" s="213" t="s">
        <v>2629</v>
      </c>
      <c r="E17" s="194" t="s">
        <v>2630</v>
      </c>
    </row>
    <row r="18" spans="4:13">
      <c r="D18" s="214"/>
      <c r="E18" s="195" t="s">
        <v>2631</v>
      </c>
    </row>
    <row r="19" spans="4:13">
      <c r="D19" s="211" t="s">
        <v>2632</v>
      </c>
      <c r="E19" s="212"/>
    </row>
    <row r="20" spans="4:13">
      <c r="D20" s="196" t="s">
        <v>2633</v>
      </c>
      <c r="E20" s="196" t="s">
        <v>2634</v>
      </c>
      <c r="M20" s="2" t="str">
        <f>_xlfn.CONCAT(I20:I47)</f>
        <v/>
      </c>
    </row>
    <row r="21" spans="4:13">
      <c r="D21" s="211" t="s">
        <v>2635</v>
      </c>
      <c r="E21" s="212"/>
      <c r="M21" s="2" t="str">
        <f>_xlfn.CONCAT(I21:I48)</f>
        <v/>
      </c>
    </row>
    <row r="22" spans="4:13">
      <c r="D22" s="215" t="s">
        <v>2636</v>
      </c>
      <c r="E22" s="197"/>
    </row>
    <row r="23" spans="4:13">
      <c r="D23" s="216"/>
      <c r="E23" s="198"/>
    </row>
    <row r="24" spans="4:13">
      <c r="D24" s="211" t="s">
        <v>2637</v>
      </c>
      <c r="E24" s="212"/>
    </row>
    <row r="25" spans="4:13" ht="16.5" customHeight="1">
      <c r="D25" s="215" t="s">
        <v>2638</v>
      </c>
      <c r="E25" s="197" t="s">
        <v>2639</v>
      </c>
    </row>
    <row r="26" spans="4:13" ht="16.5" customHeight="1">
      <c r="D26" s="216"/>
      <c r="E26" s="198"/>
    </row>
    <row r="27" spans="4:13" ht="16.5" customHeight="1">
      <c r="D27" s="211" t="s">
        <v>2640</v>
      </c>
      <c r="E27" s="212"/>
    </row>
    <row r="28" spans="4:13" ht="16.5" customHeight="1">
      <c r="D28" s="217" t="s">
        <v>2643</v>
      </c>
      <c r="E28" s="218"/>
    </row>
    <row r="29" spans="4:13">
      <c r="D29" s="219" t="s">
        <v>2644</v>
      </c>
      <c r="E29" s="220"/>
    </row>
    <row r="30" spans="4:13">
      <c r="D30" s="209" t="s">
        <v>2641</v>
      </c>
      <c r="E30" s="210"/>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30:E30"/>
    <mergeCell ref="D16:E16"/>
    <mergeCell ref="D17:D18"/>
    <mergeCell ref="D19:E19"/>
    <mergeCell ref="D21:E21"/>
    <mergeCell ref="D22:D23"/>
    <mergeCell ref="D24:E24"/>
    <mergeCell ref="D25:D26"/>
    <mergeCell ref="D27:E27"/>
    <mergeCell ref="D28:E28"/>
    <mergeCell ref="D29:E29"/>
  </mergeCells>
  <phoneticPr fontId="1" type="noConversion"/>
  <pageMargins left="0.7" right="0.7" top="0.75" bottom="0.75" header="0.3" footer="0.3"/>
  <pageSetup paperSize="9"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5C424-D48C-4CFC-AC44-CAFC0ADBB78F}">
  <dimension ref="D1:M47"/>
  <sheetViews>
    <sheetView topLeftCell="G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03" t="s">
        <v>2647</v>
      </c>
      <c r="E2" s="196" t="s">
        <v>2649</v>
      </c>
      <c r="G2" s="1" t="s">
        <v>12</v>
      </c>
      <c r="H2" s="1" t="s">
        <v>13</v>
      </c>
      <c r="I2" s="2" t="str">
        <f t="shared" ref="I2:I5" si="0">_xlfn.TEXTJOIN("",TRUE,G2,D2,H2)</f>
        <v>"동사 빼고 다 강조",</v>
      </c>
      <c r="J2" s="2" t="str">
        <f>_xlfn.TEXTJOIN("",TRUE,G2,E2,H2)</f>
        <v>"It ~ that",</v>
      </c>
      <c r="M2" s="2" t="str">
        <f>_xlfn.CONCAT(I2:I29)</f>
        <v>"동사 빼고 다 강조","명사 부사 강조","그건 바로 ~ 야!","it that의 의문사 강조",</v>
      </c>
    </row>
    <row r="3" spans="4:13">
      <c r="D3" s="203" t="s">
        <v>2648</v>
      </c>
      <c r="E3" s="196" t="s">
        <v>2649</v>
      </c>
      <c r="G3" s="1" t="s">
        <v>12</v>
      </c>
      <c r="H3" s="1" t="s">
        <v>13</v>
      </c>
      <c r="I3" s="2" t="str">
        <f t="shared" si="0"/>
        <v>"명사 부사 강조",</v>
      </c>
      <c r="J3" s="2" t="str">
        <f t="shared" ref="J3:J13" si="1">_xlfn.TEXTJOIN("",TRUE,G3,E3,H3)</f>
        <v>"It ~ that",</v>
      </c>
      <c r="M3" s="2" t="str">
        <f>_xlfn.CONCAT(J2:J29)</f>
        <v>"It ~ that","It ~ that","It ~ that","의문사 is/was it that",</v>
      </c>
    </row>
    <row r="4" spans="4:13">
      <c r="D4" s="203" t="s">
        <v>2650</v>
      </c>
      <c r="E4" s="196" t="s">
        <v>2649</v>
      </c>
      <c r="G4" s="1" t="s">
        <v>12</v>
      </c>
      <c r="H4" s="1" t="s">
        <v>13</v>
      </c>
      <c r="I4" s="2" t="str">
        <f t="shared" si="0"/>
        <v>"그건 바로 ~ 야!",</v>
      </c>
      <c r="J4" s="2" t="str">
        <f t="shared" si="1"/>
        <v>"It ~ that",</v>
      </c>
    </row>
    <row r="5" spans="4:13">
      <c r="D5" s="203" t="s">
        <v>2652</v>
      </c>
      <c r="E5" s="201" t="s">
        <v>2651</v>
      </c>
      <c r="G5" s="1" t="s">
        <v>12</v>
      </c>
      <c r="H5" s="1" t="s">
        <v>13</v>
      </c>
      <c r="I5" s="2" t="str">
        <f t="shared" si="0"/>
        <v>"it that의 의문사 강조",</v>
      </c>
      <c r="J5" s="2" t="str">
        <f t="shared" si="1"/>
        <v>"의문사 is/was it that",</v>
      </c>
      <c r="M5" t="s">
        <v>38</v>
      </c>
    </row>
    <row r="6" spans="4:13">
      <c r="D6" s="203"/>
      <c r="E6" s="204"/>
      <c r="G6" s="1"/>
      <c r="H6" s="1"/>
      <c r="I6" s="2"/>
      <c r="J6" s="2"/>
      <c r="M6" t="s">
        <v>39</v>
      </c>
    </row>
    <row r="7" spans="4:13">
      <c r="G7" s="1"/>
      <c r="H7" s="1"/>
      <c r="I7" s="2"/>
      <c r="J7" s="2" t="str">
        <f t="shared" si="1"/>
        <v/>
      </c>
    </row>
    <row r="8" spans="4:13">
      <c r="G8" s="1"/>
      <c r="H8" s="1"/>
      <c r="I8" s="2"/>
      <c r="J8" s="2" t="str">
        <f t="shared" si="1"/>
        <v/>
      </c>
    </row>
    <row r="9" spans="4:13">
      <c r="G9" s="1"/>
      <c r="H9" s="1"/>
      <c r="I9" s="2"/>
      <c r="J9" s="2" t="str">
        <f t="shared" si="1"/>
        <v/>
      </c>
    </row>
    <row r="10" spans="4:13">
      <c r="G10" s="1"/>
      <c r="H10" s="1"/>
      <c r="I10" s="2"/>
      <c r="J10" s="2" t="str">
        <f t="shared" si="1"/>
        <v/>
      </c>
    </row>
    <row r="11" spans="4:13">
      <c r="G11" s="1"/>
      <c r="H11" s="1"/>
      <c r="I11" s="2"/>
      <c r="J11" s="2" t="str">
        <f t="shared" si="1"/>
        <v/>
      </c>
    </row>
    <row r="12" spans="4:13">
      <c r="G12" s="1"/>
      <c r="H12" s="1"/>
      <c r="I12" s="2"/>
      <c r="J12" s="2" t="str">
        <f t="shared" si="1"/>
        <v/>
      </c>
    </row>
    <row r="13" spans="4:13">
      <c r="G13" s="1"/>
      <c r="H13" s="1"/>
      <c r="I13" s="2"/>
      <c r="J13" s="2" t="str">
        <f t="shared" si="1"/>
        <v/>
      </c>
    </row>
    <row r="16" spans="4:13">
      <c r="D16" s="211" t="s">
        <v>2628</v>
      </c>
      <c r="E16" s="212"/>
    </row>
    <row r="17" spans="4:13">
      <c r="D17" s="213" t="s">
        <v>2629</v>
      </c>
      <c r="E17" s="199" t="s">
        <v>2630</v>
      </c>
    </row>
    <row r="18" spans="4:13">
      <c r="D18" s="214"/>
      <c r="E18" s="200" t="s">
        <v>2631</v>
      </c>
    </row>
    <row r="19" spans="4:13">
      <c r="D19" s="211" t="s">
        <v>2632</v>
      </c>
      <c r="E19" s="212"/>
    </row>
    <row r="20" spans="4:13">
      <c r="D20" s="196" t="s">
        <v>2633</v>
      </c>
      <c r="E20" s="196" t="s">
        <v>2634</v>
      </c>
      <c r="M20" s="2" t="str">
        <f>_xlfn.CONCAT(I20:I47)</f>
        <v/>
      </c>
    </row>
    <row r="21" spans="4:13">
      <c r="D21" s="211" t="s">
        <v>2635</v>
      </c>
      <c r="E21" s="212"/>
      <c r="M21" s="2" t="str">
        <f>_xlfn.CONCAT(I21:I48)</f>
        <v/>
      </c>
    </row>
    <row r="22" spans="4:13">
      <c r="D22" s="215" t="s">
        <v>2636</v>
      </c>
      <c r="E22" s="201"/>
    </row>
    <row r="23" spans="4:13">
      <c r="D23" s="216"/>
      <c r="E23" s="202"/>
    </row>
    <row r="24" spans="4:13">
      <c r="D24" s="211" t="s">
        <v>2637</v>
      </c>
      <c r="E24" s="212"/>
    </row>
    <row r="25" spans="4:13" ht="16.5" customHeight="1">
      <c r="D25" s="215" t="s">
        <v>2638</v>
      </c>
      <c r="E25" s="201" t="s">
        <v>2639</v>
      </c>
    </row>
    <row r="26" spans="4:13" ht="16.5" customHeight="1">
      <c r="D26" s="216"/>
      <c r="E26" s="202"/>
    </row>
    <row r="27" spans="4:13" ht="16.5" customHeight="1">
      <c r="D27" s="211" t="s">
        <v>2640</v>
      </c>
      <c r="E27" s="212"/>
    </row>
    <row r="28" spans="4:13" ht="16.5" customHeight="1">
      <c r="D28" s="217" t="s">
        <v>2643</v>
      </c>
      <c r="E28" s="218"/>
    </row>
    <row r="29" spans="4:13">
      <c r="D29" s="219" t="s">
        <v>2644</v>
      </c>
      <c r="E29" s="220"/>
    </row>
    <row r="30" spans="4:13">
      <c r="D30" s="209" t="s">
        <v>2641</v>
      </c>
      <c r="E30" s="210"/>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4:E24"/>
    <mergeCell ref="D16:E16"/>
    <mergeCell ref="D17:D18"/>
    <mergeCell ref="D19:E19"/>
    <mergeCell ref="D21:E21"/>
    <mergeCell ref="D22:D23"/>
    <mergeCell ref="D25:D26"/>
    <mergeCell ref="D27:E27"/>
    <mergeCell ref="D28:E28"/>
    <mergeCell ref="D29:E29"/>
    <mergeCell ref="D30:E30"/>
  </mergeCells>
  <phoneticPr fontId="1" type="noConversion"/>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342D-1A9D-4EE7-9DCC-E8A75818C8F9}">
  <dimension ref="B1:M47"/>
  <sheetViews>
    <sheetView topLeftCell="G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c r="D1" t="s">
        <v>97</v>
      </c>
      <c r="E1" t="s">
        <v>98</v>
      </c>
    </row>
    <row r="2" spans="2:13">
      <c r="D2" s="156" t="s">
        <v>2663</v>
      </c>
      <c r="E2" s="196" t="s">
        <v>2657</v>
      </c>
      <c r="G2" s="1" t="s">
        <v>12</v>
      </c>
      <c r="H2" s="1" t="s">
        <v>13</v>
      </c>
      <c r="I2" s="2" t="str">
        <f t="shared" ref="I2:I5" si="0">_xlfn.TEXTJOIN("",TRUE,G2,D2,H2)</f>
        <v>"방향/장소 부사(구)",</v>
      </c>
      <c r="J2" s="2" t="str">
        <f>_xlfn.TEXTJOIN("",TRUE,G2,E2,H2)</f>
        <v>"부사(구) V S",</v>
      </c>
      <c r="M2" s="2" t="str">
        <f>_xlfn.CONCAT(I2:I29)</f>
        <v>"방향/장소 부사(구)","There/Here","There/Here S가 대명사면 ","부정어(구) ",</v>
      </c>
    </row>
    <row r="3" spans="2:13">
      <c r="D3" s="156" t="s">
        <v>2662</v>
      </c>
      <c r="E3" s="196" t="s">
        <v>2658</v>
      </c>
      <c r="G3" s="1" t="s">
        <v>12</v>
      </c>
      <c r="H3" s="1" t="s">
        <v>13</v>
      </c>
      <c r="I3" s="2" t="str">
        <f t="shared" si="0"/>
        <v>"There/Here",</v>
      </c>
      <c r="J3" s="2" t="str">
        <f t="shared" ref="J3:J13" si="1">_xlfn.TEXTJOIN("",TRUE,G3,E3,H3)</f>
        <v>"There/Here V S",</v>
      </c>
      <c r="M3" s="2" t="str">
        <f>_xlfn.CONCAT(J2:J29)</f>
        <v>"부사(구) V S","There/Here V S","There/Here S V","부정어(구) 조동사 S V ",</v>
      </c>
    </row>
    <row r="4" spans="2:13">
      <c r="D4" s="97" t="s">
        <v>2664</v>
      </c>
      <c r="E4" s="196" t="s">
        <v>2659</v>
      </c>
      <c r="G4" s="1" t="s">
        <v>12</v>
      </c>
      <c r="H4" s="1" t="s">
        <v>13</v>
      </c>
      <c r="I4" s="2" t="str">
        <f t="shared" si="0"/>
        <v>"There/Here S가 대명사면 ",</v>
      </c>
      <c r="J4" s="2" t="str">
        <f t="shared" si="1"/>
        <v>"There/Here S V",</v>
      </c>
    </row>
    <row r="5" spans="2:13">
      <c r="D5" s="156" t="s">
        <v>2661</v>
      </c>
      <c r="E5" s="201" t="s">
        <v>2660</v>
      </c>
      <c r="G5" s="1" t="s">
        <v>12</v>
      </c>
      <c r="H5" s="1" t="s">
        <v>13</v>
      </c>
      <c r="I5" s="2" t="str">
        <f t="shared" si="0"/>
        <v>"부정어(구) ",</v>
      </c>
      <c r="J5" s="2" t="str">
        <f t="shared" si="1"/>
        <v>"부정어(구) 조동사 S V ",</v>
      </c>
      <c r="M5" t="s">
        <v>38</v>
      </c>
    </row>
    <row r="6" spans="2:13" ht="36">
      <c r="D6" s="97" t="s">
        <v>2665</v>
      </c>
      <c r="E6" s="201" t="s">
        <v>2660</v>
      </c>
      <c r="G6" s="1"/>
      <c r="H6" s="1"/>
      <c r="I6" s="2"/>
      <c r="J6" s="2"/>
      <c r="M6" t="s">
        <v>39</v>
      </c>
    </row>
    <row r="7" spans="2:13" ht="36">
      <c r="B7" s="97" t="s">
        <v>2653</v>
      </c>
      <c r="D7" s="97"/>
      <c r="G7" s="1"/>
      <c r="H7" s="1"/>
      <c r="I7" s="2"/>
      <c r="J7" s="2" t="str">
        <f t="shared" si="1"/>
        <v/>
      </c>
    </row>
    <row r="8" spans="2:13" ht="36">
      <c r="B8" s="97" t="s">
        <v>2654</v>
      </c>
      <c r="D8" s="97"/>
      <c r="G8" s="1"/>
      <c r="H8" s="1"/>
      <c r="I8" s="2"/>
      <c r="J8" s="2" t="str">
        <f t="shared" si="1"/>
        <v/>
      </c>
    </row>
    <row r="9" spans="2:13" ht="24">
      <c r="B9" s="97" t="s">
        <v>2655</v>
      </c>
      <c r="G9" s="1"/>
      <c r="H9" s="1"/>
      <c r="I9" s="2"/>
      <c r="J9" s="2" t="str">
        <f t="shared" si="1"/>
        <v/>
      </c>
    </row>
    <row r="10" spans="2:13" ht="36">
      <c r="B10" s="97" t="s">
        <v>2656</v>
      </c>
      <c r="G10" s="1"/>
      <c r="H10" s="1"/>
      <c r="I10" s="2"/>
      <c r="J10" s="2" t="str">
        <f t="shared" si="1"/>
        <v/>
      </c>
    </row>
    <row r="11" spans="2:13">
      <c r="G11" s="1"/>
      <c r="H11" s="1"/>
      <c r="I11" s="2"/>
      <c r="J11" s="2" t="str">
        <f t="shared" si="1"/>
        <v/>
      </c>
    </row>
    <row r="12" spans="2:13">
      <c r="G12" s="1"/>
      <c r="H12" s="1"/>
      <c r="I12" s="2"/>
      <c r="J12" s="2" t="str">
        <f t="shared" si="1"/>
        <v/>
      </c>
    </row>
    <row r="13" spans="2:13">
      <c r="G13" s="1"/>
      <c r="H13" s="1"/>
      <c r="I13" s="2"/>
      <c r="J13" s="2" t="str">
        <f t="shared" si="1"/>
        <v/>
      </c>
    </row>
    <row r="16" spans="2:13">
      <c r="D16" s="211" t="s">
        <v>2628</v>
      </c>
      <c r="E16" s="212"/>
    </row>
    <row r="17" spans="4:13">
      <c r="D17" s="213" t="s">
        <v>2629</v>
      </c>
      <c r="E17" s="199" t="s">
        <v>2630</v>
      </c>
    </row>
    <row r="18" spans="4:13">
      <c r="D18" s="214"/>
      <c r="E18" s="200" t="s">
        <v>2631</v>
      </c>
    </row>
    <row r="19" spans="4:13">
      <c r="D19" s="211" t="s">
        <v>2632</v>
      </c>
      <c r="E19" s="212"/>
    </row>
    <row r="20" spans="4:13">
      <c r="D20" s="196" t="s">
        <v>2633</v>
      </c>
      <c r="E20" s="196" t="s">
        <v>2634</v>
      </c>
      <c r="M20" s="2" t="str">
        <f>_xlfn.CONCAT(I20:I47)</f>
        <v/>
      </c>
    </row>
    <row r="21" spans="4:13">
      <c r="D21" s="211" t="s">
        <v>2635</v>
      </c>
      <c r="E21" s="212"/>
      <c r="M21" s="2" t="str">
        <f>_xlfn.CONCAT(I21:I48)</f>
        <v/>
      </c>
    </row>
    <row r="22" spans="4:13">
      <c r="D22" s="215" t="s">
        <v>2636</v>
      </c>
      <c r="E22" s="201"/>
    </row>
    <row r="23" spans="4:13">
      <c r="D23" s="216"/>
      <c r="E23" s="202"/>
    </row>
    <row r="24" spans="4:13">
      <c r="D24" s="211" t="s">
        <v>2637</v>
      </c>
      <c r="E24" s="212"/>
    </row>
    <row r="25" spans="4:13" ht="16.5" customHeight="1">
      <c r="D25" s="215" t="s">
        <v>2638</v>
      </c>
      <c r="E25" s="201" t="s">
        <v>2639</v>
      </c>
    </row>
    <row r="26" spans="4:13" ht="16.5" customHeight="1">
      <c r="D26" s="216"/>
      <c r="E26" s="202"/>
    </row>
    <row r="27" spans="4:13" ht="16.5" customHeight="1">
      <c r="D27" s="211" t="s">
        <v>2640</v>
      </c>
      <c r="E27" s="212"/>
    </row>
    <row r="28" spans="4:13" ht="16.5" customHeight="1">
      <c r="D28" s="217" t="s">
        <v>2643</v>
      </c>
      <c r="E28" s="218"/>
    </row>
    <row r="29" spans="4:13">
      <c r="D29" s="219" t="s">
        <v>2644</v>
      </c>
      <c r="E29" s="220"/>
    </row>
    <row r="30" spans="4:13">
      <c r="D30" s="209" t="s">
        <v>2641</v>
      </c>
      <c r="E30" s="210"/>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4:E24"/>
    <mergeCell ref="D16:E16"/>
    <mergeCell ref="D17:D18"/>
    <mergeCell ref="D19:E19"/>
    <mergeCell ref="D21:E21"/>
    <mergeCell ref="D22:D23"/>
    <mergeCell ref="D25:D26"/>
    <mergeCell ref="D27:E27"/>
    <mergeCell ref="D28:E28"/>
    <mergeCell ref="D29:E29"/>
    <mergeCell ref="D30:E30"/>
  </mergeCells>
  <phoneticPr fontId="1" type="noConversion"/>
  <pageMargins left="0.7" right="0.7" top="0.75" bottom="0.75" header="0.3" footer="0.3"/>
  <pageSetup paperSize="9" orientation="portrait" horizontalDpi="300" verticalDpi="30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6B69-E47D-42D1-BE7F-F35661B287AA}">
  <dimension ref="B1:M47"/>
  <sheetViews>
    <sheetView workbookViewId="0">
      <selection activeCell="E18" sqref="E1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c r="D1" t="s">
        <v>97</v>
      </c>
      <c r="E1" t="s">
        <v>98</v>
      </c>
    </row>
    <row r="2" spans="2:13">
      <c r="D2" s="146" t="s">
        <v>2666</v>
      </c>
      <c r="E2" s="207" t="s">
        <v>2668</v>
      </c>
      <c r="G2" s="1" t="s">
        <v>12</v>
      </c>
      <c r="H2" s="1" t="s">
        <v>13</v>
      </c>
      <c r="I2" s="2" t="str">
        <f t="shared" ref="I2:I3" si="0">_xlfn.TEXTJOIN("",TRUE,G2,D2,H2)</f>
        <v>"~도 그렇다 ",</v>
      </c>
      <c r="J2" s="2" t="str">
        <f>_xlfn.TEXTJOIN("",TRUE,G2,E2,H2)</f>
        <v>"So V S",</v>
      </c>
      <c r="M2" s="2" t="str">
        <f>_xlfn.CONCAT(I2:I29)</f>
        <v>"~도 그렇다 ","~도 안 그렇다",</v>
      </c>
    </row>
    <row r="3" spans="2:13">
      <c r="D3" s="146" t="s">
        <v>2667</v>
      </c>
      <c r="E3" s="146" t="s">
        <v>2669</v>
      </c>
      <c r="G3" s="1" t="s">
        <v>12</v>
      </c>
      <c r="H3" s="1" t="s">
        <v>13</v>
      </c>
      <c r="I3" s="2" t="str">
        <f t="shared" si="0"/>
        <v>"~도 안 그렇다",</v>
      </c>
      <c r="J3" s="2" t="str">
        <f t="shared" ref="J3:J13" si="1">_xlfn.TEXTJOIN("",TRUE,G3,E3,H3)</f>
        <v>"Neither V S ",</v>
      </c>
      <c r="M3" s="2" t="str">
        <f>_xlfn.CONCAT(J2:J29)</f>
        <v>"So V S","Neither V S ",</v>
      </c>
    </row>
    <row r="4" spans="2:13">
      <c r="D4" s="207"/>
      <c r="E4" s="208"/>
      <c r="G4" s="1"/>
      <c r="H4" s="1"/>
      <c r="I4" s="2"/>
      <c r="J4" s="2" t="str">
        <f t="shared" si="1"/>
        <v/>
      </c>
    </row>
    <row r="5" spans="2:13">
      <c r="D5" s="205"/>
      <c r="E5" s="206"/>
      <c r="G5" s="1"/>
      <c r="H5" s="1"/>
      <c r="I5" s="2"/>
      <c r="J5" s="2" t="str">
        <f t="shared" si="1"/>
        <v/>
      </c>
      <c r="M5" t="s">
        <v>38</v>
      </c>
    </row>
    <row r="6" spans="2:13">
      <c r="D6" s="146"/>
      <c r="E6" s="146"/>
      <c r="G6" s="1"/>
      <c r="H6" s="1"/>
      <c r="I6" s="2"/>
      <c r="J6" s="2"/>
      <c r="M6" t="s">
        <v>39</v>
      </c>
    </row>
    <row r="7" spans="2:13" ht="36">
      <c r="B7" s="97" t="s">
        <v>2653</v>
      </c>
      <c r="D7" s="207"/>
      <c r="E7" s="208"/>
      <c r="G7" s="1"/>
      <c r="H7" s="1"/>
      <c r="I7" s="2"/>
      <c r="J7" s="2" t="str">
        <f t="shared" si="1"/>
        <v/>
      </c>
    </row>
    <row r="8" spans="2:13" ht="36">
      <c r="B8" s="97" t="s">
        <v>2654</v>
      </c>
      <c r="D8" s="97"/>
      <c r="G8" s="1"/>
      <c r="H8" s="1"/>
      <c r="I8" s="2"/>
      <c r="J8" s="2" t="str">
        <f t="shared" si="1"/>
        <v/>
      </c>
    </row>
    <row r="9" spans="2:13" ht="24">
      <c r="B9" s="97" t="s">
        <v>2655</v>
      </c>
      <c r="G9" s="1"/>
      <c r="H9" s="1"/>
      <c r="I9" s="2"/>
      <c r="J9" s="2" t="str">
        <f t="shared" si="1"/>
        <v/>
      </c>
    </row>
    <row r="10" spans="2:13" ht="36">
      <c r="B10" s="97" t="s">
        <v>2656</v>
      </c>
      <c r="G10" s="1"/>
      <c r="H10" s="1"/>
      <c r="I10" s="2"/>
      <c r="J10" s="2" t="str">
        <f t="shared" si="1"/>
        <v/>
      </c>
    </row>
    <row r="11" spans="2:13">
      <c r="G11" s="1"/>
      <c r="H11" s="1"/>
      <c r="I11" s="2"/>
      <c r="J11" s="2" t="str">
        <f t="shared" si="1"/>
        <v/>
      </c>
    </row>
    <row r="12" spans="2:13">
      <c r="G12" s="1"/>
      <c r="H12" s="1"/>
      <c r="I12" s="2"/>
      <c r="J12" s="2" t="str">
        <f t="shared" si="1"/>
        <v/>
      </c>
    </row>
    <row r="13" spans="2:13">
      <c r="G13" s="1"/>
      <c r="H13" s="1"/>
      <c r="I13" s="2"/>
      <c r="J13" s="2" t="str">
        <f t="shared" si="1"/>
        <v/>
      </c>
    </row>
    <row r="16" spans="2:13">
      <c r="D16" s="211" t="s">
        <v>2628</v>
      </c>
      <c r="E16" s="212"/>
    </row>
    <row r="17" spans="4:13">
      <c r="D17" s="213" t="s">
        <v>2629</v>
      </c>
      <c r="E17" s="199" t="s">
        <v>2630</v>
      </c>
    </row>
    <row r="18" spans="4:13">
      <c r="D18" s="214"/>
      <c r="E18" s="200" t="s">
        <v>2631</v>
      </c>
    </row>
    <row r="19" spans="4:13">
      <c r="D19" s="211" t="s">
        <v>2632</v>
      </c>
      <c r="E19" s="212"/>
    </row>
    <row r="20" spans="4:13">
      <c r="D20" s="196" t="s">
        <v>2633</v>
      </c>
      <c r="E20" s="196" t="s">
        <v>2634</v>
      </c>
      <c r="M20" s="2" t="str">
        <f>_xlfn.CONCAT(I20:I47)</f>
        <v/>
      </c>
    </row>
    <row r="21" spans="4:13">
      <c r="D21" s="211" t="s">
        <v>2635</v>
      </c>
      <c r="E21" s="212"/>
      <c r="M21" s="2" t="str">
        <f>_xlfn.CONCAT(I21:I48)</f>
        <v/>
      </c>
    </row>
    <row r="22" spans="4:13">
      <c r="D22" s="215" t="s">
        <v>2636</v>
      </c>
      <c r="E22" s="201"/>
    </row>
    <row r="23" spans="4:13">
      <c r="D23" s="216"/>
      <c r="E23" s="202"/>
    </row>
    <row r="24" spans="4:13">
      <c r="D24" s="211" t="s">
        <v>2637</v>
      </c>
      <c r="E24" s="212"/>
    </row>
    <row r="25" spans="4:13" ht="16.5" customHeight="1">
      <c r="D25" s="215" t="s">
        <v>2638</v>
      </c>
      <c r="E25" s="201" t="s">
        <v>2639</v>
      </c>
    </row>
    <row r="26" spans="4:13" ht="16.5" customHeight="1">
      <c r="D26" s="216"/>
      <c r="E26" s="202"/>
    </row>
    <row r="27" spans="4:13" ht="16.5" customHeight="1">
      <c r="D27" s="211" t="s">
        <v>2640</v>
      </c>
      <c r="E27" s="212"/>
    </row>
    <row r="28" spans="4:13" ht="16.5" customHeight="1">
      <c r="D28" s="217" t="s">
        <v>2643</v>
      </c>
      <c r="E28" s="218"/>
    </row>
    <row r="29" spans="4:13">
      <c r="D29" s="219" t="s">
        <v>2644</v>
      </c>
      <c r="E29" s="220"/>
    </row>
    <row r="30" spans="4:13">
      <c r="D30" s="209" t="s">
        <v>2641</v>
      </c>
      <c r="E30" s="210"/>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4:E24"/>
    <mergeCell ref="D16:E16"/>
    <mergeCell ref="D17:D18"/>
    <mergeCell ref="D19:E19"/>
    <mergeCell ref="D21:E21"/>
    <mergeCell ref="D22:D23"/>
    <mergeCell ref="D25:D26"/>
    <mergeCell ref="D27:E27"/>
    <mergeCell ref="D28:E28"/>
    <mergeCell ref="D29:E29"/>
    <mergeCell ref="D30:E30"/>
  </mergeCells>
  <phoneticPr fontId="1" type="noConversion"/>
  <pageMargins left="0.7" right="0.7" top="0.75" bottom="0.75" header="0.3" footer="0.3"/>
  <pageSetup paperSize="9" orientation="portrait" horizontalDpi="300" verticalDpi="300"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94EA-4901-45F3-B74B-62A922BE54A2}">
  <dimension ref="D1:M46"/>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8" t="s">
        <v>2585</v>
      </c>
      <c r="E2" s="179" t="s">
        <v>2273</v>
      </c>
      <c r="G2" s="1" t="s">
        <v>12</v>
      </c>
      <c r="H2" s="1" t="s">
        <v>13</v>
      </c>
      <c r="I2" s="2" t="str">
        <f t="shared" ref="I2:I12" si="0">_xlfn.TEXTJOIN("",TRUE,G2,D2,H2)</f>
        <v>"ago ",</v>
      </c>
      <c r="J2" s="2" t="str">
        <f>_xlfn.TEXTJOIN("",TRUE,G2,E2,H2)</f>
        <v>"before",</v>
      </c>
      <c r="M2" s="2" t="str">
        <f>_xlfn.CONCAT(I2:I28)</f>
        <v>"ago ","this ","these ","here ","today ","now ","next ","tomorrow ","yesterday ","last week","last month","last year",</v>
      </c>
    </row>
    <row r="3" spans="4:13">
      <c r="D3" s="178" t="s">
        <v>2603</v>
      </c>
      <c r="E3" s="179" t="s">
        <v>2604</v>
      </c>
      <c r="G3" s="1" t="s">
        <v>12</v>
      </c>
      <c r="H3" s="1" t="s">
        <v>13</v>
      </c>
      <c r="I3" s="2" t="str">
        <f t="shared" si="0"/>
        <v>"this ",</v>
      </c>
      <c r="J3" s="2" t="str">
        <f t="shared" ref="J3:J12" si="1">_xlfn.TEXTJOIN("",TRUE,G3,E3,H3)</f>
        <v>"that",</v>
      </c>
      <c r="M3" s="2" t="str">
        <f>_xlfn.CONCAT(J2:J28)</f>
        <v>"before","that","those","there","that day","then, at that time","the following","the next day, the following day ","the day before, the previous day","the previous week","the previous month","the previous year",</v>
      </c>
    </row>
    <row r="4" spans="4:13">
      <c r="D4" s="178" t="s">
        <v>2606</v>
      </c>
      <c r="E4" s="179" t="s">
        <v>2605</v>
      </c>
      <c r="G4" s="1" t="s">
        <v>12</v>
      </c>
      <c r="H4" s="1" t="s">
        <v>13</v>
      </c>
      <c r="I4" s="2" t="str">
        <f t="shared" ref="I4" si="2">_xlfn.TEXTJOIN("",TRUE,G4,D4,H4)</f>
        <v>"these ",</v>
      </c>
      <c r="J4" s="2" t="str">
        <f t="shared" ref="J4" si="3">_xlfn.TEXTJOIN("",TRUE,G4,E4,H4)</f>
        <v>"those",</v>
      </c>
      <c r="M4" s="2" t="str">
        <f>_xlfn.CONCAT(J3:J29)</f>
        <v>"that","those","there","that day","then, at that time","the following","the next day, the following day ","the day before, the previous day","the previous week","the previous month","the previous year",</v>
      </c>
    </row>
    <row r="5" spans="4:13">
      <c r="D5" s="178" t="s">
        <v>2586</v>
      </c>
      <c r="E5" s="179" t="s">
        <v>2587</v>
      </c>
      <c r="G5" s="1" t="s">
        <v>12</v>
      </c>
      <c r="H5" s="1" t="s">
        <v>13</v>
      </c>
      <c r="I5" s="2" t="str">
        <f t="shared" si="0"/>
        <v>"here ",</v>
      </c>
      <c r="J5" s="2" t="str">
        <f t="shared" si="1"/>
        <v>"there",</v>
      </c>
    </row>
    <row r="6" spans="4:13">
      <c r="D6" s="178" t="s">
        <v>2588</v>
      </c>
      <c r="E6" s="179" t="s">
        <v>2589</v>
      </c>
      <c r="G6" s="1" t="s">
        <v>12</v>
      </c>
      <c r="H6" s="1" t="s">
        <v>13</v>
      </c>
      <c r="I6" s="2" t="str">
        <f t="shared" si="0"/>
        <v>"today ",</v>
      </c>
      <c r="J6" s="2" t="str">
        <f t="shared" si="1"/>
        <v>"that day",</v>
      </c>
      <c r="M6" t="s">
        <v>38</v>
      </c>
    </row>
    <row r="7" spans="4:13">
      <c r="D7" s="178" t="s">
        <v>2590</v>
      </c>
      <c r="E7" s="179" t="s">
        <v>2591</v>
      </c>
      <c r="G7" s="1" t="s">
        <v>12</v>
      </c>
      <c r="H7" s="1" t="s">
        <v>13</v>
      </c>
      <c r="I7" s="2" t="str">
        <f t="shared" si="0"/>
        <v>"now ",</v>
      </c>
      <c r="J7" s="2" t="str">
        <f t="shared" si="1"/>
        <v>"then, at that time",</v>
      </c>
      <c r="M7" t="s">
        <v>39</v>
      </c>
    </row>
    <row r="8" spans="4:13">
      <c r="D8" s="178" t="s">
        <v>2592</v>
      </c>
      <c r="E8" s="179" t="s">
        <v>2593</v>
      </c>
      <c r="G8" s="1" t="s">
        <v>12</v>
      </c>
      <c r="H8" s="1" t="s">
        <v>13</v>
      </c>
      <c r="I8" s="2" t="str">
        <f t="shared" si="0"/>
        <v>"next ",</v>
      </c>
      <c r="J8" s="2" t="str">
        <f t="shared" si="1"/>
        <v>"the following",</v>
      </c>
    </row>
    <row r="9" spans="4:13" ht="24">
      <c r="D9" s="187" t="s">
        <v>2594</v>
      </c>
      <c r="E9" s="180" t="s">
        <v>2602</v>
      </c>
      <c r="G9" s="1" t="s">
        <v>12</v>
      </c>
      <c r="H9" s="1" t="s">
        <v>13</v>
      </c>
      <c r="I9" s="2" t="str">
        <f t="shared" si="0"/>
        <v>"tomorrow ",</v>
      </c>
      <c r="J9" s="2" t="str">
        <f t="shared" si="1"/>
        <v>"the next day, the following day ",</v>
      </c>
    </row>
    <row r="10" spans="4:13" ht="24">
      <c r="D10" s="187" t="s">
        <v>2595</v>
      </c>
      <c r="E10" s="180" t="s">
        <v>2607</v>
      </c>
      <c r="G10" s="1" t="s">
        <v>12</v>
      </c>
      <c r="H10" s="1" t="s">
        <v>13</v>
      </c>
      <c r="I10" s="2" t="str">
        <f t="shared" si="0"/>
        <v>"yesterday ",</v>
      </c>
      <c r="J10" s="2" t="str">
        <f t="shared" si="1"/>
        <v>"the day before, the previous day",</v>
      </c>
    </row>
    <row r="11" spans="4:13">
      <c r="D11" s="181" t="s">
        <v>2596</v>
      </c>
      <c r="E11" s="184" t="s">
        <v>2599</v>
      </c>
      <c r="G11" s="1" t="s">
        <v>12</v>
      </c>
      <c r="H11" s="1" t="s">
        <v>13</v>
      </c>
      <c r="I11" s="2" t="str">
        <f t="shared" si="0"/>
        <v>"last week",</v>
      </c>
      <c r="J11" s="2" t="str">
        <f t="shared" si="1"/>
        <v>"the previous week",</v>
      </c>
    </row>
    <row r="12" spans="4:13">
      <c r="D12" s="182" t="s">
        <v>2597</v>
      </c>
      <c r="E12" s="185" t="s">
        <v>2600</v>
      </c>
      <c r="G12" s="1" t="s">
        <v>12</v>
      </c>
      <c r="H12" s="1" t="s">
        <v>13</v>
      </c>
      <c r="I12" s="2" t="str">
        <f t="shared" si="0"/>
        <v>"last month",</v>
      </c>
      <c r="J12" s="2" t="str">
        <f t="shared" si="1"/>
        <v>"the previous month",</v>
      </c>
    </row>
    <row r="13" spans="4:13">
      <c r="D13" s="183" t="s">
        <v>2598</v>
      </c>
      <c r="E13" s="186" t="s">
        <v>2601</v>
      </c>
      <c r="G13" s="1" t="s">
        <v>12</v>
      </c>
      <c r="H13" s="1" t="s">
        <v>13</v>
      </c>
      <c r="I13" s="2" t="str">
        <f t="shared" ref="I13" si="4">_xlfn.TEXTJOIN("",TRUE,G13,D13,H13)</f>
        <v>"last year",</v>
      </c>
      <c r="J13" s="2" t="str">
        <f t="shared" ref="J13" si="5">_xlfn.TEXTJOIN("",TRUE,G13,E13,H13)</f>
        <v>"the previous year",</v>
      </c>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A17-F302-4919-BB20-75806C7B97D9}">
  <dimension ref="D1:M46"/>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88" t="s">
        <v>2609</v>
      </c>
      <c r="E2" s="188" t="s">
        <v>2608</v>
      </c>
      <c r="G2" s="1" t="s">
        <v>12</v>
      </c>
      <c r="H2" s="1" t="s">
        <v>13</v>
      </c>
      <c r="I2" s="2" t="str">
        <f t="shared" ref="I2:I4" si="0">_xlfn.TEXTJOIN("",TRUE,G2,D2,H2)</f>
        <v>"say 를 간접화법으로",</v>
      </c>
      <c r="J2" s="2" t="str">
        <f>_xlfn.TEXTJOIN("",TRUE,G2,E2,H2)</f>
        <v>"say",</v>
      </c>
      <c r="M2" s="2" t="str">
        <f>_xlfn.CONCAT(I2:I28)</f>
        <v>"say 를 간접화법으로","say to 를 간접화법으로","② 쉼표따옴표 ( , “ ” )","③ 시제, 인칭대명사, 지시어, 부사(구) 일치",</v>
      </c>
    </row>
    <row r="3" spans="4:13">
      <c r="D3" s="189" t="s">
        <v>2610</v>
      </c>
      <c r="E3" s="189" t="s">
        <v>717</v>
      </c>
      <c r="G3" s="1" t="s">
        <v>12</v>
      </c>
      <c r="H3" s="1" t="s">
        <v>13</v>
      </c>
      <c r="I3" s="2" t="str">
        <f t="shared" si="0"/>
        <v>"say to 를 간접화법으로",</v>
      </c>
      <c r="J3" s="2" t="str">
        <f t="shared" ref="J3:J5" si="1">_xlfn.TEXTJOIN("",TRUE,G3,E3,H3)</f>
        <v>"tell",</v>
      </c>
      <c r="M3" s="2" t="str">
        <f>_xlfn.CONCAT(J2:J28)</f>
        <v>"say","tell","( that ) S V","③ 시제, 인칭대명사, 지시어, 부사(구) 일치",</v>
      </c>
    </row>
    <row r="4" spans="4:13">
      <c r="D4" s="188" t="s">
        <v>2611</v>
      </c>
      <c r="E4" s="120" t="s">
        <v>2612</v>
      </c>
      <c r="G4" s="1" t="s">
        <v>12</v>
      </c>
      <c r="H4" s="1" t="s">
        <v>13</v>
      </c>
      <c r="I4" s="2" t="str">
        <f t="shared" si="0"/>
        <v>"② 쉼표따옴표 ( , “ ” )",</v>
      </c>
      <c r="J4" s="2" t="str">
        <f t="shared" si="1"/>
        <v>"( that ) S V",</v>
      </c>
      <c r="M4" s="2" t="str">
        <f>_xlfn.CONCAT(J3:J29)</f>
        <v>"tell","( that ) S V","③ 시제, 인칭대명사, 지시어, 부사(구) 일치",</v>
      </c>
    </row>
    <row r="5" spans="4:13" ht="24">
      <c r="D5" s="190" t="s">
        <v>2613</v>
      </c>
      <c r="E5" s="190" t="s">
        <v>2613</v>
      </c>
      <c r="G5" s="1" t="s">
        <v>12</v>
      </c>
      <c r="H5" s="1" t="s">
        <v>13</v>
      </c>
      <c r="I5" s="2" t="str">
        <f>_xlfn.TEXTJOIN("",TRUE,G5,D5,H5)</f>
        <v>"③ 시제, 인칭대명사, 지시어, 부사(구) 일치",</v>
      </c>
      <c r="J5" s="2" t="str">
        <f t="shared" si="1"/>
        <v>"③ 시제, 인칭대명사, 지시어, 부사(구) 일치",</v>
      </c>
    </row>
    <row r="6" spans="4:13">
      <c r="D6" s="190"/>
      <c r="E6" s="191"/>
      <c r="G6" s="1"/>
      <c r="H6" s="1"/>
      <c r="I6" s="2"/>
      <c r="J6" s="2"/>
    </row>
    <row r="7" spans="4:13">
      <c r="D7" s="221"/>
      <c r="E7" s="222"/>
      <c r="G7" s="1"/>
      <c r="H7" s="1"/>
      <c r="I7" s="2"/>
      <c r="J7" s="2"/>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FF1D-D515-4A0D-95BE-E4D6CC1F28F8}">
  <dimension ref="D1:M46"/>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6" t="s">
        <v>2615</v>
      </c>
      <c r="E2" s="192" t="s">
        <v>559</v>
      </c>
      <c r="G2" s="1" t="s">
        <v>12</v>
      </c>
      <c r="H2" s="1" t="s">
        <v>13</v>
      </c>
      <c r="I2" s="2" t="str">
        <f t="shared" ref="I2:I4" si="0">_xlfn.TEXTJOIN("",TRUE,G2,D2,H2)</f>
        <v>"의문문의 say (to) 간접의문문으로",</v>
      </c>
      <c r="J2" s="2" t="str">
        <f>_xlfn.TEXTJOIN("",TRUE,G2,E2,H2)</f>
        <v>"ask",</v>
      </c>
      <c r="M2" s="2" t="str">
        <f>_xlfn.CONCAT(I2:I28)</f>
        <v>"의문문의 say (to) 간접의문문으로","의문사 X 의문문의 쉼따 (,“ ”) 간접의문문으로","의문사 O 의문문의 쉼따 (,“ ”) 간접의문문으로","③ 시제, 인칭대명사, 지시어, 부사(구) 일치",</v>
      </c>
    </row>
    <row r="3" spans="4:13" ht="26.5">
      <c r="D3" s="146" t="s">
        <v>2616</v>
      </c>
      <c r="E3" s="192" t="s">
        <v>2614</v>
      </c>
      <c r="G3" s="1" t="s">
        <v>12</v>
      </c>
      <c r="H3" s="1" t="s">
        <v>13</v>
      </c>
      <c r="I3" s="2" t="str">
        <f t="shared" si="0"/>
        <v>"의문사 X 의문문의 쉼따 (,“ ”) 간접의문문으로",</v>
      </c>
      <c r="J3" s="2" t="str">
        <f t="shared" ref="J3:J5" si="1">_xlfn.TEXTJOIN("",TRUE,G3,E3,H3)</f>
        <v>"if/whether S V",</v>
      </c>
      <c r="M3" s="2" t="str">
        <f>_xlfn.CONCAT(J2:J28)</f>
        <v>"ask","if/whether S V","의문사 SV","시인지부 일치",</v>
      </c>
    </row>
    <row r="4" spans="4:13" ht="26.5">
      <c r="D4" s="146" t="s">
        <v>2617</v>
      </c>
      <c r="E4" s="193" t="s">
        <v>2618</v>
      </c>
      <c r="G4" s="1" t="s">
        <v>12</v>
      </c>
      <c r="H4" s="1" t="s">
        <v>13</v>
      </c>
      <c r="I4" s="2" t="str">
        <f t="shared" si="0"/>
        <v>"의문사 O 의문문의 쉼따 (,“ ”) 간접의문문으로",</v>
      </c>
      <c r="J4" s="2" t="str">
        <f t="shared" si="1"/>
        <v>"의문사 SV",</v>
      </c>
      <c r="M4" s="2" t="str">
        <f>_xlfn.CONCAT(J3:J29)</f>
        <v>"if/whether S V","의문사 SV","시인지부 일치",</v>
      </c>
    </row>
    <row r="5" spans="4:13" ht="24">
      <c r="D5" s="190" t="s">
        <v>2613</v>
      </c>
      <c r="E5" s="190" t="s">
        <v>2619</v>
      </c>
      <c r="G5" s="1" t="s">
        <v>12</v>
      </c>
      <c r="H5" s="1" t="s">
        <v>13</v>
      </c>
      <c r="I5" s="2" t="str">
        <f>_xlfn.TEXTJOIN("",TRUE,G5,D5,H5)</f>
        <v>"③ 시제, 인칭대명사, 지시어, 부사(구) 일치",</v>
      </c>
      <c r="J5" s="2" t="str">
        <f t="shared" si="1"/>
        <v>"시인지부 일치",</v>
      </c>
    </row>
    <row r="6" spans="4:13">
      <c r="D6" s="190"/>
      <c r="E6" s="191"/>
      <c r="G6" s="1"/>
      <c r="H6" s="1"/>
      <c r="I6" s="2"/>
      <c r="J6" s="2"/>
      <c r="M6" t="s">
        <v>38</v>
      </c>
    </row>
    <row r="7" spans="4:13">
      <c r="D7" s="221"/>
      <c r="E7" s="222"/>
      <c r="G7" s="1"/>
      <c r="H7" s="1"/>
      <c r="I7" s="2"/>
      <c r="J7" s="2"/>
      <c r="M7" t="s">
        <v>39</v>
      </c>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E36F-3DAE-4AD3-9830-4734693AF003}">
  <dimension ref="D1:M46"/>
  <sheetViews>
    <sheetView topLeftCell="B1" workbookViewId="0">
      <selection activeCell="M4" sqref="M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ht="24">
      <c r="D2" s="146" t="s">
        <v>2622</v>
      </c>
      <c r="E2" s="192" t="s">
        <v>2625</v>
      </c>
      <c r="G2" s="1" t="s">
        <v>12</v>
      </c>
      <c r="H2" s="1" t="s">
        <v>13</v>
      </c>
      <c r="I2" s="2" t="str">
        <f t="shared" ref="I2:I4" si="0">_xlfn.TEXTJOIN("",TRUE,G2,D2,H2)</f>
        <v>"명령문의 명령하는 의미의 say (to) 간접화법으로",</v>
      </c>
      <c r="J2" s="2" t="str">
        <f>_xlfn.TEXTJOIN("",TRUE,G2,E2,H2)</f>
        <v>"tell / order / instruct",</v>
      </c>
      <c r="M2" s="2" t="str">
        <f>_xlfn.CONCAT(I2:I28)</f>
        <v>"명령문의 명령하는 의미의 say (to) 간접화법으로","명령문의 부탁하는 의미의 say (to) 간접화법으로","명령문의 충고하는 의미의 say (to) 간접화법으로","명령문의 쉼따 (,“ ”) 간접화법으로","③ 시제, 인칭대명사, 지시어, 부사(구) 일치",</v>
      </c>
    </row>
    <row r="3" spans="4:13" ht="24">
      <c r="D3" s="146" t="s">
        <v>2623</v>
      </c>
      <c r="E3" s="192" t="s">
        <v>2626</v>
      </c>
      <c r="G3" s="1" t="s">
        <v>12</v>
      </c>
      <c r="H3" s="1" t="s">
        <v>13</v>
      </c>
      <c r="I3" s="2" t="str">
        <f t="shared" si="0"/>
        <v>"명령문의 부탁하는 의미의 say (to) 간접화법으로",</v>
      </c>
      <c r="J3" s="2" t="str">
        <f t="shared" ref="J3:J6" si="1">_xlfn.TEXTJOIN("",TRUE,G3,E3,H3)</f>
        <v>"ask / beg / request",</v>
      </c>
      <c r="M3" s="2" t="str">
        <f>_xlfn.CONCAT(J2:J28)</f>
        <v>"tell / order / instruct","ask / beg / request","advise","(not) to 부정사","시인지부 일치",</v>
      </c>
    </row>
    <row r="4" spans="4:13" ht="24">
      <c r="D4" s="146" t="s">
        <v>2624</v>
      </c>
      <c r="E4" s="193" t="s">
        <v>2627</v>
      </c>
      <c r="G4" s="1" t="s">
        <v>12</v>
      </c>
      <c r="H4" s="1" t="s">
        <v>13</v>
      </c>
      <c r="I4" s="2" t="str">
        <f t="shared" si="0"/>
        <v>"명령문의 충고하는 의미의 say (to) 간접화법으로",</v>
      </c>
      <c r="J4" s="2" t="str">
        <f t="shared" si="1"/>
        <v>"advise",</v>
      </c>
      <c r="M4" s="2" t="str">
        <f>_xlfn.CONCAT(J3:J29)</f>
        <v>"ask / beg / request","advise","(not) to 부정사","시인지부 일치",</v>
      </c>
    </row>
    <row r="5" spans="4:13">
      <c r="D5" s="146" t="s">
        <v>2620</v>
      </c>
      <c r="E5" s="193" t="s">
        <v>2621</v>
      </c>
      <c r="G5" s="1" t="s">
        <v>12</v>
      </c>
      <c r="H5" s="1" t="s">
        <v>13</v>
      </c>
      <c r="I5" s="2" t="str">
        <f>_xlfn.TEXTJOIN("",TRUE,G5,D5,H5)</f>
        <v>"명령문의 쉼따 (,“ ”) 간접화법으로",</v>
      </c>
      <c r="J5" s="2" t="str">
        <f t="shared" si="1"/>
        <v>"(not) to 부정사",</v>
      </c>
    </row>
    <row r="6" spans="4:13" ht="24">
      <c r="D6" s="190" t="s">
        <v>2613</v>
      </c>
      <c r="E6" s="190" t="s">
        <v>2619</v>
      </c>
      <c r="G6" s="1" t="s">
        <v>12</v>
      </c>
      <c r="H6" s="1" t="s">
        <v>13</v>
      </c>
      <c r="I6" s="2" t="str">
        <f>_xlfn.TEXTJOIN("",TRUE,G6,D6,H6)</f>
        <v>"③ 시제, 인칭대명사, 지시어, 부사(구) 일치",</v>
      </c>
      <c r="J6" s="2" t="str">
        <f t="shared" si="1"/>
        <v>"시인지부 일치",</v>
      </c>
      <c r="M6" t="s">
        <v>38</v>
      </c>
    </row>
    <row r="7" spans="4:13">
      <c r="D7" s="190"/>
      <c r="E7" s="190"/>
      <c r="G7" s="1"/>
      <c r="H7" s="1"/>
      <c r="I7" s="2"/>
      <c r="J7" s="2"/>
      <c r="M7" t="s">
        <v>39</v>
      </c>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BC42-09A0-4974-B9C1-0AED55CA4F44}">
  <dimension ref="D1:M47"/>
  <sheetViews>
    <sheetView topLeftCell="D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5"/>
      <c r="G2" s="1"/>
      <c r="H2" s="1"/>
      <c r="I2" s="2"/>
      <c r="J2" s="2"/>
      <c r="M2" s="2" t="str">
        <f>_xlfn.CONCAT(I2:I29)</f>
        <v>"① every/each/thing/body/one","② 학문 ics, 국가 단체 질병 s로 끝","③ 거금무시(거리 금액 무게 시간) 명사","④ A and B가 한 가지 사물","⑤ 동명사구/부정사구 주어","⑥ The number of 복명 단동 ~의 수","① 쌍을 이루는 명사 – scissors, glasses","② The 형용사 = 형용사 people = ~한 사람들","③ a number of 복명 복동 – 많은",</v>
      </c>
    </row>
    <row r="3" spans="4:13">
      <c r="D3" s="149" t="s">
        <v>2553</v>
      </c>
      <c r="E3" s="175" t="s">
        <v>2552</v>
      </c>
      <c r="G3" s="1" t="s">
        <v>12</v>
      </c>
      <c r="H3" s="1" t="s">
        <v>13</v>
      </c>
      <c r="I3" s="2" t="str">
        <f t="shared" ref="I3:I11" si="0">_xlfn.TEXTJOIN("",TRUE,G3,D3,H3)</f>
        <v>"① every/each/thing/body/one",</v>
      </c>
      <c r="J3" s="2" t="str">
        <f t="shared" ref="J3:J11" si="1">_xlfn.TEXTJOIN("",TRUE,G3,E3,H3)</f>
        <v>"단수 주어 ",</v>
      </c>
      <c r="M3" s="2" t="str">
        <f>_xlfn.CONCAT(J2:J29)</f>
        <v>"단수 주어 ","단수 주어 ","단수 주어 ","단수 주어 ","단수 주어 ","단수 주어 ","복수 주어","복수 주어","복수 주어",</v>
      </c>
    </row>
    <row r="4" spans="4:13">
      <c r="D4" s="157" t="s">
        <v>2554</v>
      </c>
      <c r="E4" s="175" t="s">
        <v>2552</v>
      </c>
      <c r="G4" s="1" t="s">
        <v>12</v>
      </c>
      <c r="H4" s="1" t="s">
        <v>13</v>
      </c>
      <c r="I4" s="2" t="str">
        <f t="shared" si="0"/>
        <v>"② 학문 ics, 국가 단체 질병 s로 끝",</v>
      </c>
      <c r="J4" s="2" t="str">
        <f t="shared" si="1"/>
        <v>"단수 주어 ",</v>
      </c>
    </row>
    <row r="5" spans="4:13">
      <c r="D5" s="157" t="s">
        <v>2555</v>
      </c>
      <c r="E5" s="175" t="s">
        <v>2552</v>
      </c>
      <c r="G5" s="1" t="s">
        <v>12</v>
      </c>
      <c r="H5" s="1" t="s">
        <v>13</v>
      </c>
      <c r="I5" s="2" t="str">
        <f t="shared" si="0"/>
        <v>"③ 거금무시(거리 금액 무게 시간) 명사",</v>
      </c>
      <c r="J5" s="2" t="str">
        <f t="shared" si="1"/>
        <v>"단수 주어 ",</v>
      </c>
      <c r="M5" t="s">
        <v>38</v>
      </c>
    </row>
    <row r="6" spans="4:13">
      <c r="D6" s="157" t="s">
        <v>2556</v>
      </c>
      <c r="E6" s="175" t="s">
        <v>2552</v>
      </c>
      <c r="G6" s="1" t="s">
        <v>12</v>
      </c>
      <c r="H6" s="1" t="s">
        <v>13</v>
      </c>
      <c r="I6" s="2" t="str">
        <f t="shared" si="0"/>
        <v>"④ A and B가 한 가지 사물",</v>
      </c>
      <c r="J6" s="2" t="str">
        <f t="shared" si="1"/>
        <v>"단수 주어 ",</v>
      </c>
      <c r="M6" t="s">
        <v>39</v>
      </c>
    </row>
    <row r="7" spans="4:13">
      <c r="D7" s="157" t="s">
        <v>2557</v>
      </c>
      <c r="E7" s="175" t="s">
        <v>2552</v>
      </c>
      <c r="G7" s="1" t="s">
        <v>12</v>
      </c>
      <c r="H7" s="1" t="s">
        <v>13</v>
      </c>
      <c r="I7" s="2" t="str">
        <f t="shared" si="0"/>
        <v>"⑤ 동명사구/부정사구 주어",</v>
      </c>
      <c r="J7" s="2" t="str">
        <f t="shared" si="1"/>
        <v>"단수 주어 ",</v>
      </c>
    </row>
    <row r="8" spans="4:13">
      <c r="D8" s="154" t="s">
        <v>2558</v>
      </c>
      <c r="E8" s="175" t="s">
        <v>2552</v>
      </c>
      <c r="G8" s="1" t="s">
        <v>12</v>
      </c>
      <c r="H8" s="1" t="s">
        <v>13</v>
      </c>
      <c r="I8" s="2" t="str">
        <f t="shared" si="0"/>
        <v>"⑥ The number of 복명 단동 ~의 수",</v>
      </c>
      <c r="J8" s="2" t="str">
        <f t="shared" si="1"/>
        <v>"단수 주어 ",</v>
      </c>
    </row>
    <row r="9" spans="4:13">
      <c r="D9" s="165" t="s">
        <v>2563</v>
      </c>
      <c r="E9" s="156" t="s">
        <v>2560</v>
      </c>
      <c r="G9" s="1" t="s">
        <v>12</v>
      </c>
      <c r="H9" s="1" t="s">
        <v>13</v>
      </c>
      <c r="I9" s="2" t="str">
        <f t="shared" si="0"/>
        <v>"① 쌍을 이루는 명사 – scissors, glasses",</v>
      </c>
      <c r="J9" s="2" t="str">
        <f t="shared" si="1"/>
        <v>"복수 주어",</v>
      </c>
    </row>
    <row r="10" spans="4:13" ht="21">
      <c r="D10" s="165" t="s">
        <v>2561</v>
      </c>
      <c r="E10" s="156" t="s">
        <v>2560</v>
      </c>
      <c r="G10" s="1" t="s">
        <v>12</v>
      </c>
      <c r="H10" s="1" t="s">
        <v>13</v>
      </c>
      <c r="I10" s="2" t="str">
        <f t="shared" si="0"/>
        <v>"② The 형용사 = 형용사 people = ~한 사람들",</v>
      </c>
      <c r="J10" s="2" t="str">
        <f t="shared" si="1"/>
        <v>"복수 주어",</v>
      </c>
    </row>
    <row r="11" spans="4:13">
      <c r="D11" s="165" t="s">
        <v>2562</v>
      </c>
      <c r="E11" s="156" t="s">
        <v>2560</v>
      </c>
      <c r="G11" s="1" t="s">
        <v>12</v>
      </c>
      <c r="H11" s="1" t="s">
        <v>13</v>
      </c>
      <c r="I11" s="2" t="str">
        <f t="shared" si="0"/>
        <v>"③ a number of 복명 복동 – 많은",</v>
      </c>
      <c r="J11" s="2" t="str">
        <f t="shared" si="1"/>
        <v>"복수 주어",</v>
      </c>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5F82-8B42-4BDB-9815-BAE18650F182}">
  <dimension ref="D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5"/>
      <c r="G2" s="1"/>
      <c r="H2" s="1"/>
      <c r="I2" s="2"/>
      <c r="J2" s="2"/>
      <c r="M2" s="2" t="str">
        <f>_xlfn.CONCAT(I2:I29)</f>
        <v>"부분 of 단명 - 단동?복동?","부분 of 복명 - 단동?복동?","most all some half percent 분수 of 단명  - 단동?복동?","most all some half percent 분수 of 복명  - 단동?복동?","all (the) 단명  ","all (the) 복명 ","all (the) 복명 복동",</v>
      </c>
    </row>
    <row r="3" spans="4:13">
      <c r="D3" s="165" t="s">
        <v>2566</v>
      </c>
      <c r="E3" s="175" t="s">
        <v>2565</v>
      </c>
      <c r="G3" s="1" t="s">
        <v>12</v>
      </c>
      <c r="H3" s="1" t="s">
        <v>13</v>
      </c>
      <c r="I3" s="2" t="str">
        <f t="shared" ref="I3:I9" si="0">_xlfn.TEXTJOIN("",TRUE,G3,D3,H3)</f>
        <v>"부분 of 단명 - 단동?복동?",</v>
      </c>
      <c r="J3" s="2" t="str">
        <f t="shared" ref="J3:J9" si="1">_xlfn.TEXTJOIN("",TRUE,G3,E3,H3)</f>
        <v>"단동",</v>
      </c>
      <c r="M3" s="2" t="str">
        <f>_xlfn.CONCAT(J2:J29)</f>
        <v>"단동","복동","단동","복동","단동","복동","단수 주어 ",</v>
      </c>
    </row>
    <row r="4" spans="4:13">
      <c r="D4" s="165" t="s">
        <v>2570</v>
      </c>
      <c r="E4" s="175" t="s">
        <v>2567</v>
      </c>
      <c r="G4" s="1" t="s">
        <v>12</v>
      </c>
      <c r="H4" s="1" t="s">
        <v>13</v>
      </c>
      <c r="I4" s="2" t="str">
        <f t="shared" si="0"/>
        <v>"부분 of 복명 - 단동?복동?",</v>
      </c>
      <c r="J4" s="2" t="str">
        <f t="shared" si="1"/>
        <v>"복동",</v>
      </c>
    </row>
    <row r="5" spans="4:13" ht="21">
      <c r="D5" s="165" t="s">
        <v>2571</v>
      </c>
      <c r="E5" s="175" t="s">
        <v>2565</v>
      </c>
      <c r="G5" s="1" t="s">
        <v>12</v>
      </c>
      <c r="H5" s="1" t="s">
        <v>13</v>
      </c>
      <c r="I5" s="2" t="str">
        <f t="shared" si="0"/>
        <v>"most all some half percent 분수 of 단명  - 단동?복동?",</v>
      </c>
      <c r="J5" s="2" t="str">
        <f t="shared" si="1"/>
        <v>"단동",</v>
      </c>
      <c r="M5" t="s">
        <v>38</v>
      </c>
    </row>
    <row r="6" spans="4:13" ht="21">
      <c r="D6" s="165" t="s">
        <v>2572</v>
      </c>
      <c r="E6" s="175" t="s">
        <v>2567</v>
      </c>
      <c r="G6" s="1" t="s">
        <v>12</v>
      </c>
      <c r="H6" s="1" t="s">
        <v>13</v>
      </c>
      <c r="I6" s="2" t="str">
        <f t="shared" si="0"/>
        <v>"most all some half percent 분수 of 복명  - 단동?복동?",</v>
      </c>
      <c r="J6" s="2" t="str">
        <f t="shared" si="1"/>
        <v>"복동",</v>
      </c>
      <c r="M6" t="s">
        <v>39</v>
      </c>
    </row>
    <row r="7" spans="4:13">
      <c r="D7" s="165" t="s">
        <v>2568</v>
      </c>
      <c r="E7" s="175" t="s">
        <v>2565</v>
      </c>
      <c r="G7" s="1" t="s">
        <v>12</v>
      </c>
      <c r="H7" s="1" t="s">
        <v>13</v>
      </c>
      <c r="I7" s="2" t="str">
        <f t="shared" si="0"/>
        <v>"all (the) 단명  ",</v>
      </c>
      <c r="J7" s="2" t="str">
        <f t="shared" si="1"/>
        <v>"단동",</v>
      </c>
    </row>
    <row r="8" spans="4:13">
      <c r="D8" s="165" t="s">
        <v>2569</v>
      </c>
      <c r="E8" s="175" t="s">
        <v>2567</v>
      </c>
      <c r="G8" s="1" t="s">
        <v>12</v>
      </c>
      <c r="H8" s="1" t="s">
        <v>13</v>
      </c>
      <c r="I8" s="2" t="str">
        <f t="shared" si="0"/>
        <v>"all (the) 복명 ",</v>
      </c>
      <c r="J8" s="2" t="str">
        <f t="shared" si="1"/>
        <v>"복동",</v>
      </c>
    </row>
    <row r="9" spans="4:13">
      <c r="D9" s="165" t="s">
        <v>2564</v>
      </c>
      <c r="E9" s="175" t="s">
        <v>2552</v>
      </c>
      <c r="G9" s="1" t="s">
        <v>12</v>
      </c>
      <c r="H9" s="1" t="s">
        <v>13</v>
      </c>
      <c r="I9" s="2" t="str">
        <f t="shared" si="0"/>
        <v>"all (the) 복명 복동",</v>
      </c>
      <c r="J9" s="2" t="str">
        <f t="shared" si="1"/>
        <v>"단수 주어 ",</v>
      </c>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C154-9898-446A-8F8D-2CD0563363AA}">
  <dimension ref="D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5"/>
      <c r="G2" s="1"/>
      <c r="H2" s="1"/>
      <c r="I2" s="2"/>
      <c r="J2" s="2"/>
      <c r="M2" s="2" t="str">
        <f>_xlfn.CONCAT(I2:I29)</f>
        <v>"A B 둘 중 하나","A B 둘 다 아닌","A가 아니라 B","A뿐만 아니라 B도","A뿐만 아니라 B도",</v>
      </c>
    </row>
    <row r="3" spans="4:13">
      <c r="D3" s="165" t="s">
        <v>2573</v>
      </c>
      <c r="E3" s="165" t="s">
        <v>420</v>
      </c>
      <c r="G3" s="1" t="s">
        <v>12</v>
      </c>
      <c r="H3" s="1" t="s">
        <v>13</v>
      </c>
      <c r="I3" s="2" t="str">
        <f t="shared" ref="I3:I7" si="0">_xlfn.TEXTJOIN("",TRUE,G3,D3,H3)</f>
        <v>"A B 둘 중 하나",</v>
      </c>
      <c r="J3" s="2" t="str">
        <f t="shared" ref="J3:J7" si="1">_xlfn.TEXTJOIN("",TRUE,G3,E3,H3)</f>
        <v>"either A or B",</v>
      </c>
      <c r="M3" s="2" t="str">
        <f>_xlfn.CONCAT(J2:J29)</f>
        <v>"either A or B","neither A nor B","not A but B","not only A but (also) B","B as well as A",</v>
      </c>
    </row>
    <row r="4" spans="4:13">
      <c r="D4" s="165" t="s">
        <v>2574</v>
      </c>
      <c r="E4" s="165" t="s">
        <v>422</v>
      </c>
      <c r="G4" s="1" t="s">
        <v>12</v>
      </c>
      <c r="H4" s="1" t="s">
        <v>13</v>
      </c>
      <c r="I4" s="2" t="str">
        <f t="shared" si="0"/>
        <v>"A B 둘 다 아닌",</v>
      </c>
      <c r="J4" s="2" t="str">
        <f t="shared" si="1"/>
        <v>"neither A nor B",</v>
      </c>
    </row>
    <row r="5" spans="4:13">
      <c r="D5" s="165" t="s">
        <v>2575</v>
      </c>
      <c r="E5" s="165" t="s">
        <v>427</v>
      </c>
      <c r="G5" s="1" t="s">
        <v>12</v>
      </c>
      <c r="H5" s="1" t="s">
        <v>13</v>
      </c>
      <c r="I5" s="2" t="str">
        <f t="shared" si="0"/>
        <v>"A가 아니라 B",</v>
      </c>
      <c r="J5" s="2" t="str">
        <f t="shared" si="1"/>
        <v>"not A but B",</v>
      </c>
      <c r="M5" t="s">
        <v>38</v>
      </c>
    </row>
    <row r="6" spans="4:13">
      <c r="D6" s="165" t="s">
        <v>2576</v>
      </c>
      <c r="E6" s="165" t="s">
        <v>424</v>
      </c>
      <c r="G6" s="1" t="s">
        <v>12</v>
      </c>
      <c r="H6" s="1" t="s">
        <v>13</v>
      </c>
      <c r="I6" s="2" t="str">
        <f t="shared" si="0"/>
        <v>"A뿐만 아니라 B도",</v>
      </c>
      <c r="J6" s="2" t="str">
        <f t="shared" si="1"/>
        <v>"not only A but (also) B",</v>
      </c>
      <c r="M6" t="s">
        <v>39</v>
      </c>
    </row>
    <row r="7" spans="4:13">
      <c r="D7" s="165" t="s">
        <v>2576</v>
      </c>
      <c r="E7" s="165" t="s">
        <v>425</v>
      </c>
      <c r="G7" s="1" t="s">
        <v>12</v>
      </c>
      <c r="H7" s="1" t="s">
        <v>13</v>
      </c>
      <c r="I7" s="2" t="str">
        <f t="shared" si="0"/>
        <v>"A뿐만 아니라 B도",</v>
      </c>
      <c r="J7" s="2" t="str">
        <f t="shared" si="1"/>
        <v>"B as well as A",</v>
      </c>
    </row>
    <row r="8" spans="4:13">
      <c r="D8" s="165"/>
      <c r="E8" s="175"/>
      <c r="G8" s="1"/>
      <c r="H8" s="1"/>
      <c r="I8" s="2"/>
      <c r="J8" s="2"/>
    </row>
    <row r="9" spans="4:13">
      <c r="D9" s="165"/>
      <c r="E9" s="175"/>
      <c r="G9" s="1"/>
      <c r="H9" s="1"/>
      <c r="I9" s="2"/>
      <c r="J9" s="2"/>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189AC-33B8-45D2-BCAD-B0A428FA1E47}">
  <dimension ref="D1:M47"/>
  <sheetViews>
    <sheetView workbookViewId="0">
      <selection activeCell="E6" sqref="E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5"/>
      <c r="G2" s="1"/>
      <c r="H2" s="1"/>
      <c r="I2" s="2"/>
      <c r="J2" s="2"/>
      <c r="M2" s="2" t="str">
        <f>_xlfn.CONCAT(I2:I29)</f>
        <v>"주절이 현재 &gt; 종속절의 시제는?","주절이 과거 &gt; 종속절의 시제는? ","진리, 격언, 과학적 사실, 현재 상태, 습관","과거 사건, 역사적 사실",</v>
      </c>
    </row>
    <row r="3" spans="4:13">
      <c r="D3" s="165" t="s">
        <v>2577</v>
      </c>
      <c r="E3" s="165" t="s">
        <v>2580</v>
      </c>
      <c r="G3" s="1" t="s">
        <v>12</v>
      </c>
      <c r="H3" s="1" t="s">
        <v>13</v>
      </c>
      <c r="I3" s="2" t="str">
        <f t="shared" ref="I3:I6" si="0">_xlfn.TEXTJOIN("",TRUE,G3,D3,H3)</f>
        <v>"주절이 현재 &gt; 종속절의 시제는?",</v>
      </c>
      <c r="J3" s="2" t="str">
        <f t="shared" ref="J3:J6" si="1">_xlfn.TEXTJOIN("",TRUE,G3,E3,H3)</f>
        <v>"종속절 아무 시제 가능",</v>
      </c>
      <c r="M3" s="2" t="str">
        <f>_xlfn.CONCAT(J2:J29)</f>
        <v>"종속절 아무 시제 가능","과거/과거진행/과거완료만 가능","항상 현재 시제","항상 과거",</v>
      </c>
    </row>
    <row r="4" spans="4:13" ht="21">
      <c r="D4" s="165" t="s">
        <v>2578</v>
      </c>
      <c r="E4" s="165" t="s">
        <v>2579</v>
      </c>
      <c r="G4" s="1" t="s">
        <v>12</v>
      </c>
      <c r="H4" s="1" t="s">
        <v>13</v>
      </c>
      <c r="I4" s="2" t="str">
        <f t="shared" si="0"/>
        <v>"주절이 과거 &gt; 종속절의 시제는? ",</v>
      </c>
      <c r="J4" s="2" t="str">
        <f t="shared" si="1"/>
        <v>"과거/과거진행/과거완료만 가능",</v>
      </c>
    </row>
    <row r="5" spans="4:13">
      <c r="D5" s="177" t="s">
        <v>2581</v>
      </c>
      <c r="E5" s="177" t="s">
        <v>2582</v>
      </c>
      <c r="G5" s="1" t="s">
        <v>12</v>
      </c>
      <c r="H5" s="1" t="s">
        <v>13</v>
      </c>
      <c r="I5" s="2" t="str">
        <f t="shared" si="0"/>
        <v>"진리, 격언, 과학적 사실, 현재 상태, 습관",</v>
      </c>
      <c r="J5" s="2" t="str">
        <f t="shared" si="1"/>
        <v>"항상 현재 시제",</v>
      </c>
      <c r="M5" t="s">
        <v>38</v>
      </c>
    </row>
    <row r="6" spans="4:13">
      <c r="D6" s="165" t="s">
        <v>2584</v>
      </c>
      <c r="E6" s="165" t="s">
        <v>2583</v>
      </c>
      <c r="G6" s="1" t="s">
        <v>12</v>
      </c>
      <c r="H6" s="1" t="s">
        <v>13</v>
      </c>
      <c r="I6" s="2" t="str">
        <f t="shared" si="0"/>
        <v>"과거 사건, 역사적 사실",</v>
      </c>
      <c r="J6" s="2" t="str">
        <f t="shared" si="1"/>
        <v>"항상 과거",</v>
      </c>
      <c r="M6" t="s">
        <v>39</v>
      </c>
    </row>
    <row r="7" spans="4:13">
      <c r="D7" s="165"/>
      <c r="E7" s="165"/>
      <c r="G7" s="1"/>
      <c r="H7" s="1"/>
      <c r="I7" s="2"/>
      <c r="J7" s="2"/>
    </row>
    <row r="8" spans="4:13">
      <c r="D8" s="165"/>
      <c r="E8" s="175"/>
      <c r="G8" s="1"/>
      <c r="H8" s="1"/>
      <c r="I8" s="2"/>
      <c r="J8" s="2"/>
    </row>
    <row r="9" spans="4:13">
      <c r="D9" s="165"/>
      <c r="E9" s="175"/>
      <c r="G9" s="1"/>
      <c r="H9" s="1"/>
      <c r="I9" s="2"/>
      <c r="J9" s="2"/>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00D4-601A-4CE4-B77F-37FF7F3D46F1}">
  <dimension ref="D1:M47"/>
  <sheetViews>
    <sheetView workbookViewId="0">
      <selection activeCell="K13" sqref="K1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6" t="s">
        <v>2436</v>
      </c>
      <c r="E2" s="146" t="s">
        <v>2437</v>
      </c>
      <c r="G2" s="1" t="s">
        <v>12</v>
      </c>
      <c r="H2" s="1" t="s">
        <v>13</v>
      </c>
      <c r="I2" s="2" t="str">
        <f t="shared" ref="I2:I13" si="0">_xlfn.TEXTJOIN("",TRUE,G2,D2,H2)</f>
        <v>"누구",</v>
      </c>
      <c r="J2" s="2" t="str">
        <f>_xlfn.TEXTJOIN("",TRUE,G2,E2,H2)</f>
        <v>"Who",</v>
      </c>
      <c r="M2" s="2" t="str">
        <f>_xlfn.CONCAT(I2:I29)</f>
        <v>"누구","무엇(뭐)","어디","언제","왜","어떻게","","","","","","",</v>
      </c>
    </row>
    <row r="3" spans="4:13">
      <c r="D3" s="146" t="s">
        <v>2438</v>
      </c>
      <c r="E3" s="146" t="s">
        <v>2439</v>
      </c>
      <c r="G3" s="1" t="s">
        <v>12</v>
      </c>
      <c r="H3" s="1" t="s">
        <v>13</v>
      </c>
      <c r="I3" s="2" t="str">
        <f t="shared" si="0"/>
        <v>"무엇(뭐)",</v>
      </c>
      <c r="J3" s="2" t="str">
        <f t="shared" ref="J3:J13" si="1">_xlfn.TEXTJOIN("",TRUE,G3,E3,H3)</f>
        <v>"What",</v>
      </c>
      <c r="M3" s="2" t="str">
        <f>_xlfn.CONCAT(J2:J29)</f>
        <v>"Who","What","Where ","When","Why ","How","","","","","","",</v>
      </c>
    </row>
    <row r="4" spans="4:13">
      <c r="D4" s="146" t="s">
        <v>2440</v>
      </c>
      <c r="E4" s="146" t="s">
        <v>2441</v>
      </c>
      <c r="G4" s="1" t="s">
        <v>12</v>
      </c>
      <c r="H4" s="1" t="s">
        <v>13</v>
      </c>
      <c r="I4" s="2" t="str">
        <f t="shared" si="0"/>
        <v>"어디",</v>
      </c>
      <c r="J4" s="2" t="str">
        <f t="shared" si="1"/>
        <v>"Where ",</v>
      </c>
    </row>
    <row r="5" spans="4:13">
      <c r="D5" s="146" t="s">
        <v>2442</v>
      </c>
      <c r="E5" s="146" t="s">
        <v>2443</v>
      </c>
      <c r="G5" s="1" t="s">
        <v>12</v>
      </c>
      <c r="H5" s="1" t="s">
        <v>13</v>
      </c>
      <c r="I5" s="2" t="str">
        <f t="shared" si="0"/>
        <v>"언제",</v>
      </c>
      <c r="J5" s="2" t="str">
        <f t="shared" si="1"/>
        <v>"When",</v>
      </c>
      <c r="M5" t="s">
        <v>38</v>
      </c>
    </row>
    <row r="6" spans="4:13">
      <c r="D6" s="146" t="s">
        <v>2444</v>
      </c>
      <c r="E6" s="146" t="s">
        <v>2445</v>
      </c>
      <c r="G6" s="1" t="s">
        <v>12</v>
      </c>
      <c r="H6" s="1" t="s">
        <v>13</v>
      </c>
      <c r="I6" s="2" t="str">
        <f t="shared" si="0"/>
        <v>"왜",</v>
      </c>
      <c r="J6" s="2" t="str">
        <f t="shared" si="1"/>
        <v>"Why ",</v>
      </c>
      <c r="M6" t="s">
        <v>39</v>
      </c>
    </row>
    <row r="7" spans="4:13">
      <c r="D7" s="146" t="s">
        <v>2446</v>
      </c>
      <c r="E7" s="146" t="s">
        <v>2447</v>
      </c>
      <c r="G7" s="1" t="s">
        <v>12</v>
      </c>
      <c r="H7" s="1" t="s">
        <v>13</v>
      </c>
      <c r="I7" s="2" t="str">
        <f t="shared" si="0"/>
        <v>"어떻게",</v>
      </c>
      <c r="J7" s="2" t="str">
        <f t="shared" si="1"/>
        <v>"How",</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9EFC-F4D5-444F-A157-49A3EDA33980}">
  <dimension ref="D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60" t="s">
        <v>2448</v>
      </c>
      <c r="E2" s="159" t="s">
        <v>2449</v>
      </c>
      <c r="G2" s="1" t="s">
        <v>12</v>
      </c>
      <c r="H2" s="1" t="s">
        <v>13</v>
      </c>
      <c r="I2" s="2" t="str">
        <f t="shared" ref="I2:I3" si="0">_xlfn.TEXTJOIN("",TRUE,G2,D2,H2)</f>
        <v>"be/조동사로 시작",</v>
      </c>
      <c r="J2" s="2" t="str">
        <f>_xlfn.TEXTJOIN("",TRUE,G2,E2,H2)</f>
        <v>"Yes/No로 대답한다",</v>
      </c>
      <c r="M2" s="2" t="str">
        <f>_xlfn.CONCAT(I2:I29)</f>
        <v>"be/조동사로 시작","Wh-로 시작",</v>
      </c>
    </row>
    <row r="3" spans="4:13" ht="29">
      <c r="D3" s="117" t="s">
        <v>2451</v>
      </c>
      <c r="E3" s="159" t="s">
        <v>2450</v>
      </c>
      <c r="G3" s="1" t="s">
        <v>12</v>
      </c>
      <c r="H3" s="1" t="s">
        <v>13</v>
      </c>
      <c r="I3" s="2" t="str">
        <f t="shared" si="0"/>
        <v>"Wh-로 시작",</v>
      </c>
      <c r="J3" s="2" t="str">
        <f t="shared" ref="J3" si="1">_xlfn.TEXTJOIN("",TRUE,G3,E3,H3)</f>
        <v>"Yes/No로 대답하지 않는다",</v>
      </c>
      <c r="M3" s="2" t="str">
        <f>_xlfn.CONCAT(J2:J29)</f>
        <v>"Yes/No로 대답한다","Yes/No로 대답하지 않는다",</v>
      </c>
    </row>
    <row r="4" spans="4:13">
      <c r="D4" s="118"/>
      <c r="E4" s="118"/>
      <c r="G4" s="1"/>
      <c r="H4" s="1"/>
      <c r="I4" s="2"/>
      <c r="J4" s="2"/>
    </row>
    <row r="5" spans="4:13">
      <c r="D5" s="146"/>
      <c r="E5" s="146"/>
      <c r="G5" s="1"/>
      <c r="H5" s="1"/>
      <c r="I5" s="2"/>
      <c r="J5" s="2"/>
      <c r="M5" t="s">
        <v>38</v>
      </c>
    </row>
    <row r="6" spans="4:13">
      <c r="D6" s="146"/>
      <c r="E6" s="146"/>
      <c r="G6" s="1"/>
      <c r="H6" s="1"/>
      <c r="I6" s="2"/>
      <c r="J6" s="2"/>
      <c r="M6" t="s">
        <v>39</v>
      </c>
    </row>
    <row r="7" spans="4:13">
      <c r="D7" s="146"/>
      <c r="E7" s="14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D0B7-CA62-4F0D-830C-AA7547BFBB1F}">
  <dimension ref="D1:M47"/>
  <sheetViews>
    <sheetView workbookViewId="0">
      <selection activeCell="J8" sqref="J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5" t="s">
        <v>2459</v>
      </c>
      <c r="E2" s="161" t="s">
        <v>2455</v>
      </c>
      <c r="G2" s="1" t="s">
        <v>12</v>
      </c>
      <c r="H2" s="1" t="s">
        <v>13</v>
      </c>
      <c r="I2" s="2" t="str">
        <f t="shared" ref="I2:I7" si="0">_xlfn.TEXTJOIN("",TRUE,G2,D2,H2)</f>
        <v>"사람/신분 물어볼 때",</v>
      </c>
      <c r="J2" s="2" t="str">
        <f>_xlfn.TEXTJOIN("",TRUE,G2,E2,H2)</f>
        <v>"who",</v>
      </c>
      <c r="M2" s="2" t="str">
        <f>_xlfn.CONCAT(I2:I29)</f>
        <v>"사람/신분 물어볼 때","사물/직업 물어볼 때","선택하는 질문 할 때","무슨? 어느?","(의문형용사)","",</v>
      </c>
    </row>
    <row r="3" spans="4:13">
      <c r="D3" s="117" t="s">
        <v>2460</v>
      </c>
      <c r="E3" s="159" t="s">
        <v>2454</v>
      </c>
      <c r="G3" s="1" t="s">
        <v>12</v>
      </c>
      <c r="H3" s="1" t="s">
        <v>13</v>
      </c>
      <c r="I3" s="2" t="str">
        <f t="shared" si="0"/>
        <v>"사물/직업 물어볼 때",</v>
      </c>
      <c r="J3" s="2" t="str">
        <f t="shared" ref="J3:J7"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63" t="s">
        <v>2462</v>
      </c>
      <c r="E5" s="146" t="s">
        <v>2457</v>
      </c>
      <c r="G5" s="1" t="s">
        <v>12</v>
      </c>
      <c r="H5" s="1" t="s">
        <v>13</v>
      </c>
      <c r="I5" s="2" t="str">
        <f t="shared" si="0"/>
        <v>"무슨? 어느?",</v>
      </c>
      <c r="J5" s="2" t="str">
        <f t="shared" si="1"/>
        <v>"what/which 명사",</v>
      </c>
      <c r="M5" t="s">
        <v>38</v>
      </c>
    </row>
    <row r="6" spans="4:13">
      <c r="D6" s="164" t="s">
        <v>2458</v>
      </c>
      <c r="E6" s="146"/>
      <c r="G6" s="1" t="s">
        <v>12</v>
      </c>
      <c r="H6" s="1" t="s">
        <v>13</v>
      </c>
      <c r="I6" s="2" t="str">
        <f t="shared" si="0"/>
        <v>"(의문형용사)",</v>
      </c>
      <c r="J6" s="2" t="str">
        <f t="shared" si="1"/>
        <v>"",</v>
      </c>
      <c r="M6" t="s">
        <v>39</v>
      </c>
    </row>
    <row r="7" spans="4:13">
      <c r="D7" s="146"/>
      <c r="E7" s="146"/>
      <c r="G7" s="1" t="s">
        <v>12</v>
      </c>
      <c r="H7" s="1" t="s">
        <v>13</v>
      </c>
      <c r="I7" s="2" t="str">
        <f t="shared" si="0"/>
        <v>"",</v>
      </c>
      <c r="J7" s="2" t="str">
        <f t="shared" si="1"/>
        <v>"",</v>
      </c>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15A5-6C7B-4B72-A2D2-A908FFFD964C}">
  <dimension ref="D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5" t="s">
        <v>2459</v>
      </c>
      <c r="E2" s="161" t="s">
        <v>2455</v>
      </c>
      <c r="G2" s="1" t="s">
        <v>12</v>
      </c>
      <c r="H2" s="1" t="s">
        <v>13</v>
      </c>
      <c r="I2" s="2" t="str">
        <f t="shared" ref="I2:I5" si="0">_xlfn.TEXTJOIN("",TRUE,G2,D2,H2)</f>
        <v>"사람/신분 물어볼 때",</v>
      </c>
      <c r="J2" s="2" t="str">
        <f>_xlfn.TEXTJOIN("",TRUE,G2,E2,H2)</f>
        <v>"who",</v>
      </c>
      <c r="M2" s="2" t="str">
        <f>_xlfn.CONCAT(I2:I29)</f>
        <v>"사람/신분 물어볼 때","사물/직업 물어볼 때","선택하는 질문 할 때","무슨? 어느?",</v>
      </c>
    </row>
    <row r="3" spans="4:13">
      <c r="D3" s="117" t="s">
        <v>2460</v>
      </c>
      <c r="E3" s="159" t="s">
        <v>2454</v>
      </c>
      <c r="G3" s="1" t="s">
        <v>12</v>
      </c>
      <c r="H3" s="1" t="s">
        <v>13</v>
      </c>
      <c r="I3" s="2" t="str">
        <f t="shared" si="0"/>
        <v>"사물/직업 물어볼 때",</v>
      </c>
      <c r="J3" s="2" t="str">
        <f t="shared" ref="J3:J5"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63" t="s">
        <v>2462</v>
      </c>
      <c r="E5" s="146" t="s">
        <v>2457</v>
      </c>
      <c r="G5" s="1" t="s">
        <v>12</v>
      </c>
      <c r="H5" s="1" t="s">
        <v>13</v>
      </c>
      <c r="I5" s="2" t="str">
        <f t="shared" si="0"/>
        <v>"무슨? 어느?",</v>
      </c>
      <c r="J5" s="2" t="str">
        <f t="shared" si="1"/>
        <v>"what/which 명사",</v>
      </c>
      <c r="M5" t="s">
        <v>38</v>
      </c>
    </row>
    <row r="6" spans="4:13">
      <c r="D6" s="164" t="s">
        <v>2458</v>
      </c>
      <c r="E6" s="146"/>
      <c r="G6" s="1"/>
      <c r="H6" s="1"/>
      <c r="I6" s="2"/>
      <c r="J6" s="2"/>
      <c r="M6" t="s">
        <v>39</v>
      </c>
    </row>
    <row r="7" spans="4:13">
      <c r="D7" s="146"/>
      <c r="E7" s="14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93A5-4757-4C5C-B788-31EFCF243CDF}">
  <dimension ref="D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97" t="s">
        <v>2463</v>
      </c>
      <c r="E2" s="161" t="s">
        <v>2466</v>
      </c>
      <c r="G2" s="1" t="s">
        <v>12</v>
      </c>
      <c r="H2" s="1" t="s">
        <v>13</v>
      </c>
      <c r="I2" s="2" t="str">
        <f t="shared" ref="I2:I5" si="0">_xlfn.TEXTJOIN("",TRUE,G2,D2,H2)</f>
        <v>"장소를 물어볼 때",</v>
      </c>
      <c r="J2" s="2" t="str">
        <f>_xlfn.TEXTJOIN("",TRUE,G2,E2,H2)</f>
        <v>"where",</v>
      </c>
      <c r="M2" s="2" t="str">
        <f>_xlfn.CONCAT(I2:I29)</f>
        <v>"장소를 물어볼 때","날짜/시간 물어볼 때","이유를 물어볼 때","~하는 게 어때?",</v>
      </c>
    </row>
    <row r="3" spans="4:13">
      <c r="D3" s="117" t="s">
        <v>2464</v>
      </c>
      <c r="E3" s="159" t="s">
        <v>2293</v>
      </c>
      <c r="G3" s="1" t="s">
        <v>12</v>
      </c>
      <c r="H3" s="1" t="s">
        <v>13</v>
      </c>
      <c r="I3" s="2" t="str">
        <f t="shared" si="0"/>
        <v>"날짜/시간 물어볼 때",</v>
      </c>
      <c r="J3" s="2" t="str">
        <f t="shared" ref="J3:J5" si="1">_xlfn.TEXTJOIN("",TRUE,G3,E3,H3)</f>
        <v>"when",</v>
      </c>
      <c r="M3" s="2" t="str">
        <f>_xlfn.CONCAT(J2:J29)</f>
        <v>"where","when","why","Why don’t you 동사원형?",</v>
      </c>
    </row>
    <row r="4" spans="4:13">
      <c r="D4" s="118" t="s">
        <v>2465</v>
      </c>
      <c r="E4" s="118" t="s">
        <v>2467</v>
      </c>
      <c r="G4" s="1" t="s">
        <v>12</v>
      </c>
      <c r="H4" s="1" t="s">
        <v>13</v>
      </c>
      <c r="I4" s="2" t="str">
        <f t="shared" si="0"/>
        <v>"이유를 물어볼 때",</v>
      </c>
      <c r="J4" s="2" t="str">
        <f t="shared" si="1"/>
        <v>"why",</v>
      </c>
    </row>
    <row r="5" spans="4:13">
      <c r="D5" s="163" t="s">
        <v>2468</v>
      </c>
      <c r="E5" s="149" t="s">
        <v>2471</v>
      </c>
      <c r="G5" s="1" t="s">
        <v>12</v>
      </c>
      <c r="H5" s="1" t="s">
        <v>13</v>
      </c>
      <c r="I5" s="2" t="str">
        <f t="shared" si="0"/>
        <v>"~하는 게 어때?",</v>
      </c>
      <c r="J5" s="2" t="str">
        <f t="shared" si="1"/>
        <v>"Why don’t you 동사원형?",</v>
      </c>
      <c r="M5" t="s">
        <v>38</v>
      </c>
    </row>
    <row r="6" spans="4:13">
      <c r="D6" s="165" t="s">
        <v>2469</v>
      </c>
      <c r="E6" s="149" t="s">
        <v>2470</v>
      </c>
      <c r="G6" s="1"/>
      <c r="H6" s="1"/>
      <c r="I6" s="2"/>
      <c r="J6" s="2"/>
      <c r="M6" t="s">
        <v>39</v>
      </c>
    </row>
    <row r="7" spans="4:13">
      <c r="D7" s="146"/>
      <c r="E7" s="166"/>
      <c r="G7" s="1"/>
      <c r="H7" s="1"/>
      <c r="I7" s="2"/>
      <c r="J7" s="2"/>
    </row>
    <row r="8" spans="4:13">
      <c r="G8" s="1"/>
      <c r="H8" s="1"/>
      <c r="I8" s="2"/>
      <c r="J8" s="2"/>
    </row>
    <row r="9" spans="4:13">
      <c r="E9" s="154" t="e" cm="1">
        <f t="array" ref="E9" xml:space="preserve"> Let’s 동사원형</f>
        <v>#NAME?</v>
      </c>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186E-ECB7-4D72-A703-1A2200506A28}">
  <dimension ref="D1:M4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97" t="s">
        <v>2472</v>
      </c>
      <c r="E2" s="161" t="s">
        <v>2473</v>
      </c>
      <c r="G2" s="1" t="s">
        <v>12</v>
      </c>
      <c r="H2" s="1" t="s">
        <v>13</v>
      </c>
      <c r="I2" s="2" t="str">
        <f t="shared" ref="I2:I4" si="0">_xlfn.TEXTJOIN("",TRUE,G2,D2,H2)</f>
        <v>"어떤? 어떻게? 얼마나?",</v>
      </c>
      <c r="J2" s="2" t="str">
        <f>_xlfn.TEXTJOIN("",TRUE,G2,E2,H2)</f>
        <v>"How",</v>
      </c>
      <c r="M2" s="2" t="str">
        <f>_xlfn.CONCAT(I2:I29)</f>
        <v>"어떤? 어떻게? 얼마나?","몇 살?","얼마나 많이? (몇개)","얼마나 많이? (가격)","얼마나 자주?","얼마나 멀리? (거리)","얼마나 오래?","얼마나 긴? (기간/길이)","얼마나 큰지?","얼마나 키가큰지?",</v>
      </c>
    </row>
    <row r="3" spans="4:13">
      <c r="D3" s="167" t="s">
        <v>2474</v>
      </c>
      <c r="E3" s="168" t="s">
        <v>2475</v>
      </c>
      <c r="G3" s="1" t="s">
        <v>12</v>
      </c>
      <c r="H3" s="1" t="s">
        <v>13</v>
      </c>
      <c r="I3" s="2" t="str">
        <f t="shared" si="0"/>
        <v>"몇 살?",</v>
      </c>
      <c r="J3" s="2" t="str">
        <f t="shared" ref="J3:J4" si="1">_xlfn.TEXTJOIN("",TRUE,G3,E3,H3)</f>
        <v>"How old ?",</v>
      </c>
      <c r="M3" s="2" t="str">
        <f>_xlfn.CONCAT(J2:J29)</f>
        <v>"How","How old ?","How many ?","How much ?","How often ?","How far ? ","How long ?","How long ?","How big ?","How tall ?",</v>
      </c>
    </row>
    <row r="4" spans="4:13">
      <c r="D4" s="169" t="s">
        <v>2485</v>
      </c>
      <c r="E4" s="168" t="s">
        <v>2484</v>
      </c>
      <c r="G4" s="1" t="s">
        <v>12</v>
      </c>
      <c r="H4" s="1" t="s">
        <v>13</v>
      </c>
      <c r="I4" s="2" t="str">
        <f t="shared" si="0"/>
        <v>"얼마나 많이? (몇개)",</v>
      </c>
      <c r="J4" s="2" t="str">
        <f t="shared" si="1"/>
        <v>"How many ?",</v>
      </c>
    </row>
    <row r="5" spans="4:13">
      <c r="D5" s="169" t="s">
        <v>2487</v>
      </c>
      <c r="E5" s="168" t="s">
        <v>2486</v>
      </c>
      <c r="G5" s="1" t="s">
        <v>12</v>
      </c>
      <c r="H5" s="1" t="s">
        <v>13</v>
      </c>
      <c r="I5" s="2" t="str">
        <f t="shared" ref="I5:I11" si="2">_xlfn.TEXTJOIN("",TRUE,G5,D5,H5)</f>
        <v>"얼마나 많이? (가격)",</v>
      </c>
      <c r="J5" s="2" t="str">
        <f t="shared" ref="J5:J11" si="3">_xlfn.TEXTJOIN("",TRUE,G5,E5,H5)</f>
        <v>"How much ?",</v>
      </c>
      <c r="M5" t="s">
        <v>38</v>
      </c>
    </row>
    <row r="6" spans="4:13">
      <c r="D6" s="167" t="s">
        <v>2476</v>
      </c>
      <c r="E6" s="168" t="s">
        <v>2477</v>
      </c>
      <c r="G6" s="1" t="s">
        <v>12</v>
      </c>
      <c r="H6" s="1" t="s">
        <v>13</v>
      </c>
      <c r="I6" s="2" t="str">
        <f t="shared" si="2"/>
        <v>"얼마나 자주?",</v>
      </c>
      <c r="J6" s="2" t="str">
        <f t="shared" si="3"/>
        <v>"How often ?",</v>
      </c>
      <c r="M6" t="s">
        <v>39</v>
      </c>
    </row>
    <row r="7" spans="4:13">
      <c r="D7" s="167" t="s">
        <v>2491</v>
      </c>
      <c r="E7" s="168" t="s">
        <v>2490</v>
      </c>
      <c r="G7" s="1" t="s">
        <v>12</v>
      </c>
      <c r="H7" s="1" t="s">
        <v>13</v>
      </c>
      <c r="I7" s="2" t="str">
        <f t="shared" si="2"/>
        <v>"얼마나 멀리? (거리)",</v>
      </c>
      <c r="J7" s="2" t="str">
        <f t="shared" si="3"/>
        <v>"How far ? ",</v>
      </c>
    </row>
    <row r="8" spans="4:13">
      <c r="D8" s="167" t="s">
        <v>2478</v>
      </c>
      <c r="E8" s="168" t="s">
        <v>2479</v>
      </c>
      <c r="G8" s="1" t="s">
        <v>12</v>
      </c>
      <c r="H8" s="1" t="s">
        <v>13</v>
      </c>
      <c r="I8" s="2" t="str">
        <f t="shared" si="2"/>
        <v>"얼마나 오래?",</v>
      </c>
      <c r="J8" s="2" t="str">
        <f t="shared" si="3"/>
        <v>"How long ?",</v>
      </c>
    </row>
    <row r="9" spans="4:13">
      <c r="D9" s="167" t="s">
        <v>2489</v>
      </c>
      <c r="E9" s="168" t="s">
        <v>2488</v>
      </c>
      <c r="G9" s="1" t="s">
        <v>12</v>
      </c>
      <c r="H9" s="1" t="s">
        <v>13</v>
      </c>
      <c r="I9" s="2" t="str">
        <f t="shared" si="2"/>
        <v>"얼마나 긴? (기간/길이)",</v>
      </c>
      <c r="J9" s="2" t="str">
        <f t="shared" si="3"/>
        <v>"How long ?",</v>
      </c>
    </row>
    <row r="10" spans="4:13">
      <c r="D10" s="167" t="s">
        <v>2480</v>
      </c>
      <c r="E10" s="168" t="s">
        <v>2481</v>
      </c>
      <c r="G10" s="1" t="s">
        <v>12</v>
      </c>
      <c r="H10" s="1" t="s">
        <v>13</v>
      </c>
      <c r="I10" s="2" t="str">
        <f t="shared" si="2"/>
        <v>"얼마나 큰지?",</v>
      </c>
      <c r="J10" s="2" t="str">
        <f t="shared" si="3"/>
        <v>"How big ?",</v>
      </c>
    </row>
    <row r="11" spans="4:13">
      <c r="D11" s="167" t="s">
        <v>2482</v>
      </c>
      <c r="E11" s="168" t="s">
        <v>2483</v>
      </c>
      <c r="G11" s="1" t="s">
        <v>12</v>
      </c>
      <c r="H11" s="1" t="s">
        <v>13</v>
      </c>
      <c r="I11" s="2" t="str">
        <f t="shared" si="2"/>
        <v>"얼마나 키가큰지?",</v>
      </c>
      <c r="J11" s="2" t="str">
        <f t="shared" si="3"/>
        <v>"How tall ?",</v>
      </c>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C0D8-9DAB-4138-821E-28B017DCFF64}">
  <dimension ref="D1:M4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97" t="s">
        <v>2492</v>
      </c>
      <c r="E2" s="170" t="s">
        <v>2493</v>
      </c>
      <c r="G2" s="1" t="s">
        <v>12</v>
      </c>
      <c r="H2" s="1" t="s">
        <v>13</v>
      </c>
      <c r="I2" s="2" t="str">
        <f t="shared" ref="I2:I5" si="0">_xlfn.TEXTJOIN("",TRUE,G2,D2,H2)</f>
        <v>"그렇지? 그렇지 않니?",</v>
      </c>
      <c r="J2" s="2" t="str">
        <f>_xlfn.TEXTJOIN("",TRUE,G2,E2,H2)</f>
        <v>", (조)동사 + 대명사?",</v>
      </c>
      <c r="M2" s="2" t="str">
        <f>_xlfn.CONCAT(I2:I29)</f>
        <v>"그렇지? 그렇지 않니?","명령문 + 그렇지?","청유문 (Let's~)","I am ~",</v>
      </c>
    </row>
    <row r="3" spans="4:13">
      <c r="D3" s="167" t="s">
        <v>2494</v>
      </c>
      <c r="E3" s="168" t="s">
        <v>2495</v>
      </c>
      <c r="G3" s="1" t="s">
        <v>12</v>
      </c>
      <c r="H3" s="1" t="s">
        <v>13</v>
      </c>
      <c r="I3" s="2" t="str">
        <f t="shared" si="0"/>
        <v>"명령문 + 그렇지?",</v>
      </c>
      <c r="J3" s="2" t="str">
        <f t="shared" ref="J3:J5" si="1">_xlfn.TEXTJOIN("",TRUE,G3,E3,H3)</f>
        <v>", will you?",</v>
      </c>
      <c r="M3" s="2" t="str">
        <f>_xlfn.CONCAT(J2:J29)</f>
        <v>", (조)동사 + 대명사?",", will you?",", shall we?",", aren’t I?",</v>
      </c>
    </row>
    <row r="4" spans="4:13">
      <c r="D4" s="97" t="s">
        <v>2498</v>
      </c>
      <c r="E4" s="168" t="s">
        <v>2499</v>
      </c>
      <c r="G4" s="1" t="s">
        <v>12</v>
      </c>
      <c r="H4" s="1" t="s">
        <v>13</v>
      </c>
      <c r="I4" s="2" t="str">
        <f t="shared" si="0"/>
        <v>"청유문 (Let's~)",</v>
      </c>
      <c r="J4" s="2" t="str">
        <f t="shared" si="1"/>
        <v>", shall we?",</v>
      </c>
    </row>
    <row r="5" spans="4:13">
      <c r="D5" s="97" t="s">
        <v>2496</v>
      </c>
      <c r="E5" s="168" t="s">
        <v>2497</v>
      </c>
      <c r="G5" s="1" t="s">
        <v>12</v>
      </c>
      <c r="H5" s="1" t="s">
        <v>13</v>
      </c>
      <c r="I5" s="2" t="str">
        <f t="shared" si="0"/>
        <v>"I am ~",</v>
      </c>
      <c r="J5" s="2" t="str">
        <f t="shared" si="1"/>
        <v>", aren’t I?",</v>
      </c>
      <c r="M5" t="s">
        <v>38</v>
      </c>
    </row>
    <row r="6" spans="4:13">
      <c r="D6" s="167"/>
      <c r="E6" s="168"/>
      <c r="G6" s="1"/>
      <c r="H6" s="1"/>
      <c r="I6" s="2"/>
      <c r="J6" s="2"/>
      <c r="M6" t="s">
        <v>39</v>
      </c>
    </row>
    <row r="7" spans="4:13">
      <c r="D7" s="167"/>
      <c r="E7" s="168"/>
      <c r="G7" s="1"/>
      <c r="H7" s="1"/>
      <c r="I7" s="2"/>
      <c r="J7" s="2"/>
    </row>
    <row r="8" spans="4:13">
      <c r="D8" s="167"/>
      <c r="E8" s="168"/>
      <c r="G8" s="1"/>
      <c r="H8" s="1"/>
      <c r="I8" s="2"/>
      <c r="J8" s="2"/>
    </row>
    <row r="9" spans="4:13">
      <c r="D9" s="167"/>
      <c r="E9" s="168"/>
      <c r="G9" s="1"/>
      <c r="H9" s="1"/>
      <c r="I9" s="2"/>
      <c r="J9" s="2"/>
    </row>
    <row r="10" spans="4:13">
      <c r="D10" s="167"/>
      <c r="E10" s="168"/>
      <c r="G10" s="1"/>
      <c r="H10" s="1"/>
      <c r="I10" s="2"/>
      <c r="J10" s="2"/>
    </row>
    <row r="11" spans="4:13">
      <c r="D11" s="167"/>
      <c r="E11" s="168"/>
      <c r="G11" s="1"/>
      <c r="H11" s="1"/>
      <c r="I11" s="2"/>
      <c r="J11" s="2"/>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9EFD-8957-401F-BFEF-987DF80BA7B7}">
  <dimension ref="D1:M47"/>
  <sheetViews>
    <sheetView topLeftCell="B1"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71" t="s">
        <v>2502</v>
      </c>
      <c r="E2" s="172" t="s">
        <v>2500</v>
      </c>
      <c r="G2" s="1" t="s">
        <v>12</v>
      </c>
      <c r="H2" s="1" t="s">
        <v>13</v>
      </c>
      <c r="I2" s="2" t="str">
        <f t="shared" ref="I2:I3" si="0">_xlfn.TEXTJOIN("",TRUE,G2,D2,H2)</f>
        <v>"의문사O 간접의문문",</v>
      </c>
      <c r="J2" s="2" t="str">
        <f>_xlfn.TEXTJOIN("",TRUE,G2,E2,H2)</f>
        <v>"의문사 S V",</v>
      </c>
      <c r="M2" s="2" t="str">
        <f>_xlfn.CONCAT(I2:I29)</f>
        <v>"의문사O 간접의문문","의문사X 간접의문문",</v>
      </c>
    </row>
    <row r="3" spans="4:13">
      <c r="D3" s="171" t="s">
        <v>2503</v>
      </c>
      <c r="E3" s="173" t="s">
        <v>2501</v>
      </c>
      <c r="G3" s="1" t="s">
        <v>12</v>
      </c>
      <c r="H3" s="1" t="s">
        <v>13</v>
      </c>
      <c r="I3" s="2" t="str">
        <f t="shared" si="0"/>
        <v>"의문사X 간접의문문",</v>
      </c>
      <c r="J3" s="2" t="str">
        <f t="shared" ref="J3" si="1">_xlfn.TEXTJOIN("",TRUE,G3,E3,H3)</f>
        <v>"if/whether S V",</v>
      </c>
      <c r="M3" s="2" t="str">
        <f>_xlfn.CONCAT(J2:J29)</f>
        <v>"의문사 S V","if/whether S V",</v>
      </c>
    </row>
    <row r="4" spans="4:13">
      <c r="D4" s="97"/>
      <c r="E4" s="168"/>
      <c r="G4" s="1"/>
      <c r="H4" s="1"/>
      <c r="I4" s="2"/>
      <c r="J4" s="2"/>
    </row>
    <row r="5" spans="4:13">
      <c r="D5" s="97"/>
      <c r="E5" s="168"/>
      <c r="G5" s="1"/>
      <c r="H5" s="1"/>
      <c r="I5" s="2"/>
      <c r="J5" s="2"/>
      <c r="M5" t="s">
        <v>38</v>
      </c>
    </row>
    <row r="6" spans="4:13">
      <c r="D6" s="167"/>
      <c r="E6" s="168"/>
      <c r="G6" s="1"/>
      <c r="H6" s="1"/>
      <c r="I6" s="2"/>
      <c r="J6" s="2"/>
      <c r="M6" t="s">
        <v>39</v>
      </c>
    </row>
    <row r="7" spans="4:13">
      <c r="D7" s="167"/>
      <c r="E7" s="168"/>
      <c r="G7" s="1"/>
      <c r="H7" s="1"/>
      <c r="I7" s="2"/>
      <c r="J7" s="2"/>
    </row>
    <row r="8" spans="4:13">
      <c r="D8" s="167"/>
      <c r="E8" s="168"/>
      <c r="G8" s="1"/>
      <c r="H8" s="1"/>
      <c r="I8" s="2"/>
      <c r="J8" s="2"/>
    </row>
    <row r="9" spans="4:13">
      <c r="D9" s="167"/>
      <c r="E9" s="168"/>
      <c r="G9" s="1"/>
      <c r="H9" s="1"/>
      <c r="I9" s="2"/>
      <c r="J9" s="2"/>
    </row>
    <row r="10" spans="4:13">
      <c r="D10" s="167"/>
      <c r="E10" s="168"/>
      <c r="G10" s="1"/>
      <c r="H10" s="1"/>
      <c r="I10" s="2"/>
      <c r="J10" s="2"/>
    </row>
    <row r="11" spans="4:13">
      <c r="D11" s="167"/>
      <c r="E11" s="168"/>
      <c r="G11" s="1"/>
      <c r="H11" s="1"/>
      <c r="I11" s="2"/>
      <c r="J11" s="2"/>
    </row>
    <row r="12" spans="4:13">
      <c r="G12" s="1"/>
      <c r="H12" s="1"/>
      <c r="I12" s="2"/>
      <c r="J12" s="2"/>
    </row>
    <row r="13" spans="4:13">
      <c r="G13" s="1"/>
      <c r="H13" s="1"/>
      <c r="I13" s="2"/>
      <c r="J13" s="2"/>
    </row>
    <row r="16" spans="4:13">
      <c r="L16" s="161" t="s">
        <v>2437</v>
      </c>
      <c r="M16" s="162" t="s">
        <v>2452</v>
      </c>
    </row>
    <row r="17" spans="5:13">
      <c r="L17" s="223" t="s">
        <v>2453</v>
      </c>
      <c r="M17" s="22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E70A-5111-4B7E-8CB3-EE711BE949B2}">
  <dimension ref="C1:S47"/>
  <sheetViews>
    <sheetView topLeftCell="A2" workbookViewId="0">
      <selection activeCell="E11" sqref="E11"/>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9">
      <c r="D1" t="s">
        <v>97</v>
      </c>
      <c r="E1" t="s">
        <v>98</v>
      </c>
    </row>
    <row r="2" spans="3:19" ht="36">
      <c r="C2" s="97" t="s">
        <v>2504</v>
      </c>
      <c r="D2" s="171" t="str">
        <f>LEFT(C2, 2)</f>
        <v>직업</v>
      </c>
      <c r="E2" s="97" t="s">
        <v>2541</v>
      </c>
      <c r="G2" s="1" t="s">
        <v>12</v>
      </c>
      <c r="H2" s="1" t="s">
        <v>13</v>
      </c>
      <c r="I2" s="2" t="str">
        <f t="shared" ref="I2:I11" si="0">_xlfn.TEXTJOIN("",TRUE,G2,D2,H2)</f>
        <v>"직업",</v>
      </c>
      <c r="J2" s="2" t="str">
        <f>_xlfn.TEXTJOIN("",TRUE,G2,E2,H2)</f>
        <v>"What do you do? ",</v>
      </c>
      <c r="M2" s="2" t="str">
        <f>_xlfn.CONCAT(I2:I29)</f>
        <v>"직업","첫 만남","날씨","날씨","성격","외모","외모","요일","날짜","안부",</v>
      </c>
    </row>
    <row r="3" spans="3:19" ht="36">
      <c r="C3" s="97" t="s">
        <v>2505</v>
      </c>
      <c r="D3" s="171" t="s">
        <v>2550</v>
      </c>
      <c r="E3" s="97" t="s">
        <v>2542</v>
      </c>
      <c r="G3" s="1" t="s">
        <v>12</v>
      </c>
      <c r="H3" s="1" t="s">
        <v>13</v>
      </c>
      <c r="I3" s="2" t="str">
        <f t="shared" si="0"/>
        <v>"첫 만남",</v>
      </c>
      <c r="J3" s="2" t="str">
        <f>_xlfn.TEXTJOIN("",TRUE,G3,E3,H3)</f>
        <v>"How do you do?",</v>
      </c>
      <c r="M3" s="2" t="str">
        <f>_xlfn.CONCAT(J2:J29)</f>
        <v>"What do you do? ","How do you do?","How’s the weather?","What’s the weather like?","What’s he like?","What does he look like?","How does he look?","What day is it today?","What date is it today?","How is he? How are you?",</v>
      </c>
    </row>
    <row r="4" spans="3:19" ht="36">
      <c r="C4" s="97" t="s">
        <v>2506</v>
      </c>
      <c r="D4" s="171" t="str">
        <f t="shared" ref="D4:D11" si="1">LEFT(C4, 2)</f>
        <v>날씨</v>
      </c>
      <c r="E4" s="97" t="s">
        <v>2543</v>
      </c>
      <c r="G4" s="1" t="s">
        <v>12</v>
      </c>
      <c r="H4" s="1" t="s">
        <v>13</v>
      </c>
      <c r="I4" s="2" t="str">
        <f t="shared" si="0"/>
        <v>"날씨",</v>
      </c>
      <c r="J4" s="2" t="str">
        <f t="shared" ref="J4:J11" si="2">_xlfn.TEXTJOIN("",TRUE,G4,E4,H4)</f>
        <v>"How’s the weather?",</v>
      </c>
    </row>
    <row r="5" spans="3:19" ht="48">
      <c r="C5" s="97" t="s">
        <v>2507</v>
      </c>
      <c r="D5" s="171" t="str">
        <f t="shared" si="1"/>
        <v>날씨</v>
      </c>
      <c r="E5" s="97" t="s">
        <v>2544</v>
      </c>
      <c r="G5" s="1" t="s">
        <v>12</v>
      </c>
      <c r="H5" s="1" t="s">
        <v>13</v>
      </c>
      <c r="I5" s="2" t="str">
        <f t="shared" si="0"/>
        <v>"날씨",</v>
      </c>
      <c r="J5" s="2" t="str">
        <f t="shared" si="2"/>
        <v>"What’s the weather like?",</v>
      </c>
      <c r="M5" t="s">
        <v>38</v>
      </c>
    </row>
    <row r="6" spans="3:19" ht="24">
      <c r="C6" s="97" t="s">
        <v>2508</v>
      </c>
      <c r="D6" s="171" t="str">
        <f t="shared" si="1"/>
        <v>성격</v>
      </c>
      <c r="E6" s="97" t="s">
        <v>2545</v>
      </c>
      <c r="G6" s="1" t="s">
        <v>12</v>
      </c>
      <c r="H6" s="1" t="s">
        <v>13</v>
      </c>
      <c r="I6" s="2" t="str">
        <f t="shared" si="0"/>
        <v>"성격",</v>
      </c>
      <c r="J6" s="2" t="str">
        <f t="shared" si="2"/>
        <v>"What’s he like?",</v>
      </c>
      <c r="M6" t="s">
        <v>39</v>
      </c>
    </row>
    <row r="7" spans="3:19" ht="36">
      <c r="C7" s="97" t="s">
        <v>2509</v>
      </c>
      <c r="D7" s="171" t="str">
        <f t="shared" si="1"/>
        <v>외모</v>
      </c>
      <c r="E7" s="97" t="s">
        <v>2546</v>
      </c>
      <c r="G7" s="1" t="s">
        <v>12</v>
      </c>
      <c r="H7" s="1" t="s">
        <v>13</v>
      </c>
      <c r="I7" s="2" t="str">
        <f t="shared" si="0"/>
        <v>"외모",</v>
      </c>
      <c r="J7" s="2" t="str">
        <f t="shared" si="2"/>
        <v>"What does he look like?",</v>
      </c>
    </row>
    <row r="8" spans="3:19" ht="36">
      <c r="C8" s="97" t="s">
        <v>2510</v>
      </c>
      <c r="D8" s="171" t="str">
        <f t="shared" si="1"/>
        <v>외모</v>
      </c>
      <c r="E8" s="97" t="s">
        <v>2547</v>
      </c>
      <c r="G8" s="1" t="s">
        <v>12</v>
      </c>
      <c r="H8" s="1" t="s">
        <v>13</v>
      </c>
      <c r="I8" s="2" t="str">
        <f t="shared" si="0"/>
        <v>"외모",</v>
      </c>
      <c r="J8" s="2" t="str">
        <f t="shared" si="2"/>
        <v>"How does he look?",</v>
      </c>
    </row>
    <row r="9" spans="3:19" ht="36">
      <c r="C9" s="97" t="s">
        <v>2511</v>
      </c>
      <c r="D9" s="171" t="str">
        <f t="shared" si="1"/>
        <v>요일</v>
      </c>
      <c r="E9" s="97" t="s">
        <v>2548</v>
      </c>
      <c r="G9" s="1" t="s">
        <v>12</v>
      </c>
      <c r="H9" s="1" t="s">
        <v>13</v>
      </c>
      <c r="I9" s="2" t="str">
        <f t="shared" si="0"/>
        <v>"요일",</v>
      </c>
      <c r="J9" s="2" t="str">
        <f t="shared" si="2"/>
        <v>"What day is it today?",</v>
      </c>
    </row>
    <row r="10" spans="3:19" ht="36">
      <c r="C10" s="97" t="s">
        <v>2512</v>
      </c>
      <c r="D10" s="171" t="str">
        <f t="shared" si="1"/>
        <v>날짜</v>
      </c>
      <c r="E10" s="97" t="s">
        <v>2549</v>
      </c>
      <c r="G10" s="1" t="s">
        <v>12</v>
      </c>
      <c r="H10" s="1" t="s">
        <v>13</v>
      </c>
      <c r="I10" s="2" t="str">
        <f t="shared" si="0"/>
        <v>"날짜",</v>
      </c>
      <c r="J10" s="2" t="str">
        <f t="shared" si="2"/>
        <v>"What date is it today?",</v>
      </c>
    </row>
    <row r="11" spans="3:19" ht="48">
      <c r="C11" s="97" t="s">
        <v>2513</v>
      </c>
      <c r="D11" s="171" t="str">
        <f t="shared" si="1"/>
        <v>안부</v>
      </c>
      <c r="E11" s="97" t="s">
        <v>2551</v>
      </c>
      <c r="G11" s="1" t="s">
        <v>12</v>
      </c>
      <c r="H11" s="1" t="s">
        <v>13</v>
      </c>
      <c r="I11" s="2" t="str">
        <f t="shared" si="0"/>
        <v>"안부",</v>
      </c>
      <c r="J11" s="2" t="str">
        <f t="shared" si="2"/>
        <v>"How is he? How are you?",</v>
      </c>
    </row>
    <row r="12" spans="3:19">
      <c r="G12" s="1"/>
      <c r="H12" s="1"/>
      <c r="I12" s="2"/>
      <c r="J12" s="2"/>
    </row>
    <row r="13" spans="3:19">
      <c r="G13" s="1"/>
      <c r="H13" s="1"/>
      <c r="I13" s="2"/>
      <c r="J13" s="2"/>
    </row>
    <row r="16" spans="3:19">
      <c r="L16" s="97" t="s">
        <v>2514</v>
      </c>
      <c r="M16" s="162" t="s">
        <v>2439</v>
      </c>
      <c r="N16" t="s">
        <v>598</v>
      </c>
      <c r="O16" t="s">
        <v>2515</v>
      </c>
      <c r="P16" t="s">
        <v>2516</v>
      </c>
      <c r="S16" t="str">
        <f>_xlfn.CONCAT(M16:R16)</f>
        <v>Whatdoyoudo?</v>
      </c>
    </row>
    <row r="17" spans="5:18" ht="17.149999999999999" customHeight="1">
      <c r="L17" s="97" t="s">
        <v>2517</v>
      </c>
      <c r="M17" s="174" t="s">
        <v>2447</v>
      </c>
      <c r="N17" t="s">
        <v>598</v>
      </c>
      <c r="O17" t="s">
        <v>2515</v>
      </c>
      <c r="P17" t="s">
        <v>2516</v>
      </c>
    </row>
    <row r="18" spans="5:18">
      <c r="L18" s="97" t="s">
        <v>2518</v>
      </c>
      <c r="M18" t="s">
        <v>2519</v>
      </c>
      <c r="N18" t="s">
        <v>2520</v>
      </c>
      <c r="O18" t="s">
        <v>2521</v>
      </c>
    </row>
    <row r="19" spans="5:18">
      <c r="L19" s="97" t="s">
        <v>2518</v>
      </c>
      <c r="M19" t="s">
        <v>2522</v>
      </c>
      <c r="N19" t="s">
        <v>2520</v>
      </c>
      <c r="O19" t="s">
        <v>2523</v>
      </c>
      <c r="P19" t="s">
        <v>2524</v>
      </c>
    </row>
    <row r="20" spans="5:18">
      <c r="L20" s="97" t="s">
        <v>2525</v>
      </c>
      <c r="M20" s="2" t="s">
        <v>2522</v>
      </c>
      <c r="N20" t="s">
        <v>2526</v>
      </c>
      <c r="O20" t="s">
        <v>2524</v>
      </c>
    </row>
    <row r="21" spans="5:18">
      <c r="L21" s="97" t="s">
        <v>2527</v>
      </c>
      <c r="M21" s="2" t="s">
        <v>2439</v>
      </c>
      <c r="N21" t="s">
        <v>2528</v>
      </c>
      <c r="O21" t="s">
        <v>2526</v>
      </c>
      <c r="P21" t="s">
        <v>672</v>
      </c>
      <c r="Q21" t="s">
        <v>2524</v>
      </c>
    </row>
    <row r="22" spans="5:18">
      <c r="E22" s="2"/>
      <c r="L22" s="97" t="s">
        <v>2527</v>
      </c>
      <c r="M22" t="s">
        <v>2447</v>
      </c>
      <c r="N22" t="s">
        <v>2528</v>
      </c>
      <c r="O22" t="s">
        <v>2526</v>
      </c>
      <c r="P22" t="s">
        <v>2529</v>
      </c>
    </row>
    <row r="23" spans="5:18">
      <c r="E23" s="2"/>
      <c r="L23" s="97" t="s">
        <v>2530</v>
      </c>
      <c r="M23" t="s">
        <v>2439</v>
      </c>
      <c r="N23" t="s">
        <v>2531</v>
      </c>
      <c r="O23" t="s">
        <v>2532</v>
      </c>
      <c r="P23" t="s">
        <v>2533</v>
      </c>
      <c r="Q23" t="s">
        <v>2534</v>
      </c>
    </row>
    <row r="24" spans="5:18">
      <c r="E24" s="2"/>
      <c r="L24" s="97" t="s">
        <v>2535</v>
      </c>
      <c r="M24" t="s">
        <v>2439</v>
      </c>
      <c r="N24" t="s">
        <v>2536</v>
      </c>
      <c r="O24" t="s">
        <v>2532</v>
      </c>
      <c r="P24" t="s">
        <v>2533</v>
      </c>
      <c r="Q24" t="s">
        <v>2534</v>
      </c>
    </row>
    <row r="25" spans="5:18">
      <c r="E25" s="2"/>
      <c r="L25" s="97" t="s">
        <v>2537</v>
      </c>
      <c r="M25" t="s">
        <v>2447</v>
      </c>
      <c r="N25" t="s">
        <v>2532</v>
      </c>
      <c r="O25" t="s">
        <v>2538</v>
      </c>
      <c r="P25" t="s">
        <v>2447</v>
      </c>
      <c r="Q25" t="s">
        <v>2539</v>
      </c>
      <c r="R25" t="s">
        <v>2540</v>
      </c>
    </row>
    <row r="26" spans="5:18">
      <c r="E26" s="2"/>
    </row>
    <row r="27" spans="5:18">
      <c r="E27" s="2"/>
    </row>
    <row r="28" spans="5:18">
      <c r="E28" s="2"/>
    </row>
    <row r="29" spans="5:18">
      <c r="E29" s="2"/>
    </row>
    <row r="30" spans="5:18">
      <c r="E30" s="2"/>
    </row>
    <row r="31" spans="5:18">
      <c r="E31" s="2"/>
    </row>
    <row r="32" spans="5:18">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6497-8845-48F3-ABAA-A4A9ECCA5619}">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100" t="s">
        <v>2410</v>
      </c>
      <c r="D2" s="100" t="s">
        <v>2411</v>
      </c>
      <c r="E2" s="100" t="s">
        <v>2410</v>
      </c>
      <c r="G2" s="1" t="s">
        <v>12</v>
      </c>
      <c r="H2" s="1" t="s">
        <v>13</v>
      </c>
      <c r="I2" s="2" t="str">
        <f t="shared" ref="I2:I4" si="0">_xlfn.TEXTJOIN("",TRUE,G2,D2,H2)</f>
        <v>"좋을텐데",</v>
      </c>
      <c r="J2" s="2" t="str">
        <f>_xlfn.TEXTJOIN("",TRUE,G2,E2,H2)</f>
        <v>"I wish ",</v>
      </c>
      <c r="M2" s="2" t="str">
        <f>_xlfn.CONCAT(I2:I29)</f>
        <v>"좋을텐데","~라면 좋을텐데","~했다면 좋을텐데",</v>
      </c>
    </row>
    <row r="3" spans="3:13" ht="21">
      <c r="C3" s="100" t="s">
        <v>2412</v>
      </c>
      <c r="D3" s="125" t="s">
        <v>2413</v>
      </c>
      <c r="E3" s="100" t="s">
        <v>2412</v>
      </c>
      <c r="G3" s="1" t="s">
        <v>12</v>
      </c>
      <c r="H3" s="1" t="s">
        <v>13</v>
      </c>
      <c r="I3" s="2" t="str">
        <f t="shared" si="0"/>
        <v>"~라면 좋을텐데",</v>
      </c>
      <c r="J3" s="2" t="str">
        <f>_xlfn.TEXTJOIN("",TRUE,G3,E3,H3)</f>
        <v>"I wish S 과거",</v>
      </c>
      <c r="M3" s="2" t="str">
        <f>_xlfn.CONCAT(J2:J29)</f>
        <v>"I wish ","I wish S 과거","I wish S 과거 완료",</v>
      </c>
    </row>
    <row r="4" spans="3:13" ht="21">
      <c r="C4" s="149" t="s">
        <v>2414</v>
      </c>
      <c r="D4" s="153" t="s">
        <v>2416</v>
      </c>
      <c r="E4" s="149" t="s">
        <v>2414</v>
      </c>
      <c r="G4" s="1" t="s">
        <v>12</v>
      </c>
      <c r="H4" s="1" t="s">
        <v>13</v>
      </c>
      <c r="I4" s="2" t="str">
        <f t="shared" si="0"/>
        <v>"~했다면 좋을텐데",</v>
      </c>
      <c r="J4" s="2" t="str">
        <f>_xlfn.TEXTJOIN("",TRUE,G4,E4,H4)</f>
        <v>"I wish S 과거 완료",</v>
      </c>
    </row>
    <row r="5" spans="3:13">
      <c r="C5" s="150" t="s">
        <v>2415</v>
      </c>
      <c r="D5" s="152"/>
      <c r="G5" s="1"/>
      <c r="H5" s="1"/>
      <c r="I5" s="2"/>
      <c r="J5" s="2"/>
    </row>
    <row r="6" spans="3:13">
      <c r="C6" s="151"/>
      <c r="D6" s="153" t="s">
        <v>2416</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7CE9-01A7-4BA3-9FF4-2C4B3C378163}">
  <dimension ref="C1:M47"/>
  <sheetViews>
    <sheetView workbookViewId="0">
      <selection activeCell="I15" sqref="I15"/>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100" t="s">
        <v>2417</v>
      </c>
      <c r="D2" s="100" t="s">
        <v>2418</v>
      </c>
      <c r="E2" s="100" t="s">
        <v>2419</v>
      </c>
      <c r="G2" s="1" t="s">
        <v>12</v>
      </c>
      <c r="H2" s="1" t="s">
        <v>13</v>
      </c>
      <c r="I2" s="2" t="str">
        <f t="shared" ref="I2:I3" si="0">_xlfn.TEXTJOIN("",TRUE,G2,D2,H2)</f>
        <v>"마치 ~인 것처럼",</v>
      </c>
      <c r="J2" s="2" t="str">
        <f>_xlfn.TEXTJOIN("",TRUE,G2,E2,H2)</f>
        <v>"as if S 과거",</v>
      </c>
      <c r="M2" s="2" t="str">
        <f>_xlfn.CONCAT(I2:I29)</f>
        <v>"마치 ~인 것처럼","마치 ~였던 것처럼",</v>
      </c>
    </row>
    <row r="3" spans="3:13">
      <c r="C3" s="100" t="s">
        <v>2419</v>
      </c>
      <c r="D3" s="154" t="s">
        <v>2421</v>
      </c>
      <c r="E3" s="149" t="s">
        <v>2420</v>
      </c>
      <c r="G3" s="1" t="s">
        <v>12</v>
      </c>
      <c r="H3" s="1" t="s">
        <v>13</v>
      </c>
      <c r="I3" s="2" t="str">
        <f t="shared" si="0"/>
        <v>"마치 ~였던 것처럼",</v>
      </c>
      <c r="J3" s="2" t="str">
        <f>_xlfn.TEXTJOIN("",TRUE,G3,E3,H3)</f>
        <v>"as if S 과거 완료",</v>
      </c>
      <c r="M3" s="2" t="str">
        <f>_xlfn.CONCAT(J2:J29)</f>
        <v>"as if S 과거","as if S 과거 완료",</v>
      </c>
    </row>
    <row r="4" spans="3:13" ht="21">
      <c r="C4" s="149" t="s">
        <v>2420</v>
      </c>
      <c r="D4" s="154" t="s">
        <v>2421</v>
      </c>
      <c r="E4" s="149" t="s">
        <v>2420</v>
      </c>
      <c r="G4" s="1"/>
      <c r="H4" s="1"/>
      <c r="I4" s="2"/>
      <c r="J4" s="2"/>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8E71-5D10-4D03-A719-D47C5F555126}">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ht="24">
      <c r="C2" s="100" t="s">
        <v>2417</v>
      </c>
      <c r="D2" s="97" t="s">
        <v>2422</v>
      </c>
      <c r="E2" s="156" t="s">
        <v>2423</v>
      </c>
      <c r="G2" s="1" t="s">
        <v>12</v>
      </c>
      <c r="H2" s="1" t="s">
        <v>13</v>
      </c>
      <c r="I2" s="2" t="str">
        <f t="shared" ref="I2" si="0">_xlfn.TEXTJOIN("",TRUE,G2,D2,H2)</f>
        <v>"- (과거) ~했더라면, (현재) ~할 텐데",</v>
      </c>
      <c r="J2" s="2" t="str">
        <f>_xlfn.TEXTJOIN("",TRUE,G2,E2,H2)</f>
        <v>"If S had p.p., S 우슈쿠마 동사원형",</v>
      </c>
      <c r="M2" s="2" t="str">
        <f>_xlfn.CONCAT(I2:I29)</f>
        <v>"- (과거) ~했더라면, (현재) ~할 텐데",</v>
      </c>
    </row>
    <row r="3" spans="3:13">
      <c r="C3" s="100" t="s">
        <v>2419</v>
      </c>
      <c r="D3" s="155"/>
      <c r="E3" s="97"/>
      <c r="G3" s="1"/>
      <c r="H3" s="1"/>
      <c r="I3" s="2"/>
      <c r="J3" s="2"/>
      <c r="M3" s="2" t="str">
        <f>_xlfn.CONCAT(J2:J29)</f>
        <v>"If S had p.p., S 우슈쿠마 동사원형",</v>
      </c>
    </row>
    <row r="4" spans="3:13" ht="21">
      <c r="C4" s="149" t="s">
        <v>2420</v>
      </c>
      <c r="D4" s="154" t="s">
        <v>2421</v>
      </c>
      <c r="E4" s="149" t="s">
        <v>2420</v>
      </c>
      <c r="G4" s="1"/>
      <c r="H4" s="1"/>
      <c r="I4" s="2"/>
      <c r="J4" s="2"/>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77CD-4BA4-4A4C-87FC-70393EE1A5F5}">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ht="24">
      <c r="C2" s="100" t="s">
        <v>2417</v>
      </c>
      <c r="D2" s="97" t="s">
        <v>2424</v>
      </c>
      <c r="E2" s="156" t="s">
        <v>2427</v>
      </c>
      <c r="G2" s="1" t="s">
        <v>12</v>
      </c>
      <c r="H2" s="1" t="s">
        <v>13</v>
      </c>
      <c r="I2" s="2" t="str">
        <f t="shared" ref="I2:I4" si="0">_xlfn.TEXTJOIN("",TRUE,G2,D2,H2)</f>
        <v>"만약 ~라면, ~할 것이다",</v>
      </c>
      <c r="J2" s="2" t="str">
        <f>_xlfn.TEXTJOIN("",TRUE,G2,E2,H2)</f>
        <v>"If S 현재, S will 동사원형",</v>
      </c>
      <c r="M2" s="2" t="str">
        <f>_xlfn.CONCAT(I2:I29)</f>
        <v>"만약 ~라면, ~할 것이다","만약 ~라면, ~할 수 있다","만약 ~라면, ~할 지도 모른다",</v>
      </c>
    </row>
    <row r="3" spans="3:13" ht="24">
      <c r="C3" s="100" t="s">
        <v>2419</v>
      </c>
      <c r="D3" s="97" t="s">
        <v>2425</v>
      </c>
      <c r="E3" s="156" t="s">
        <v>2428</v>
      </c>
      <c r="G3" s="1" t="s">
        <v>12</v>
      </c>
      <c r="H3" s="1" t="s">
        <v>13</v>
      </c>
      <c r="I3" s="2" t="str">
        <f t="shared" si="0"/>
        <v>"만약 ~라면, ~할 수 있다",</v>
      </c>
      <c r="J3" s="2" t="str">
        <f t="shared" ref="J3:J4" si="1">_xlfn.TEXTJOIN("",TRUE,G3,E3,H3)</f>
        <v>"If S 현재, S can 동사원형",</v>
      </c>
      <c r="M3" s="2" t="str">
        <f>_xlfn.CONCAT(J2:J29)</f>
        <v>"If S 현재, S will 동사원형","If S 현재, S can 동사원형","If S 현재, S may 동사원형",</v>
      </c>
    </row>
    <row r="4" spans="3:13" ht="24">
      <c r="C4" s="149" t="s">
        <v>2420</v>
      </c>
      <c r="D4" s="97" t="s">
        <v>2426</v>
      </c>
      <c r="E4" s="156" t="s">
        <v>2429</v>
      </c>
      <c r="G4" s="1" t="s">
        <v>12</v>
      </c>
      <c r="H4" s="1" t="s">
        <v>13</v>
      </c>
      <c r="I4" s="2" t="str">
        <f t="shared" si="0"/>
        <v>"만약 ~라면, ~할 지도 모른다",</v>
      </c>
      <c r="J4" s="2" t="str">
        <f t="shared" si="1"/>
        <v>"If S 현재, S may 동사원형",</v>
      </c>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B79F3-2072-4D96-9AAA-EEE84FCE7E17}">
  <dimension ref="C1:M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ht="36">
      <c r="C2" s="100"/>
      <c r="D2" s="97" t="s">
        <v>2433</v>
      </c>
      <c r="E2" s="158" t="s">
        <v>2430</v>
      </c>
      <c r="G2" s="1" t="s">
        <v>12</v>
      </c>
      <c r="H2" s="1" t="s">
        <v>13</v>
      </c>
      <c r="I2" s="2" t="str">
        <f t="shared" ref="I2:I4" si="0">_xlfn.TEXTJOIN("",TRUE,G2,D2,H2)</f>
        <v>"A가 없다면",</v>
      </c>
      <c r="J2" s="2" t="str">
        <f>_xlfn.TEXTJOIN("",TRUE,G2,E2,H2)</f>
        <v>"without A = but for A
= were it not for A
= if it were not for A",</v>
      </c>
      <c r="M2" s="2" t="str">
        <f>_xlfn.CONCAT(I2:I29)</f>
        <v>"A가 없다면","A가 없었다면","~할 때이다",</v>
      </c>
    </row>
    <row r="3" spans="3:13" ht="60">
      <c r="C3" s="100"/>
      <c r="D3" s="97" t="s">
        <v>2434</v>
      </c>
      <c r="E3" s="158" t="s">
        <v>2432</v>
      </c>
      <c r="G3" s="1" t="s">
        <v>12</v>
      </c>
      <c r="H3" s="1" t="s">
        <v>13</v>
      </c>
      <c r="I3" s="2" t="str">
        <f t="shared" si="0"/>
        <v>"A가 없었다면",</v>
      </c>
      <c r="J3" s="2" t="str">
        <f t="shared" ref="J3:J4" si="1">_xlfn.TEXTJOIN("",TRUE,G3,E3,H3)</f>
        <v>"without A = but for A
= had it not been for A
= if it had not been for A",</v>
      </c>
      <c r="M3" s="2" t="str">
        <f>_xlfn.CONCAT(J2:J29)</f>
        <v>"without A = but for A
= were it not for A
= if it were not for A","without A = but for A
= had it not been for A
= if it had not been for A","It’s time that S 과거/슈 동사원형 ",</v>
      </c>
    </row>
    <row r="4" spans="3:13" ht="24">
      <c r="C4" s="149"/>
      <c r="D4" s="97" t="s">
        <v>2435</v>
      </c>
      <c r="E4" s="156" t="s">
        <v>2431</v>
      </c>
      <c r="G4" s="1" t="s">
        <v>12</v>
      </c>
      <c r="H4" s="1" t="s">
        <v>13</v>
      </c>
      <c r="I4" s="2" t="str">
        <f t="shared" si="0"/>
        <v>"~할 때이다",</v>
      </c>
      <c r="J4" s="2" t="str">
        <f t="shared" si="1"/>
        <v>"It’s time that S 과거/슈 동사원형 ",</v>
      </c>
    </row>
    <row r="5" spans="3:13">
      <c r="C5" s="150"/>
      <c r="D5" s="152"/>
      <c r="G5" s="1"/>
      <c r="H5" s="1"/>
      <c r="I5" s="2"/>
      <c r="J5" s="2"/>
    </row>
    <row r="6" spans="3:13">
      <c r="C6" s="151"/>
      <c r="D6" s="154"/>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FD1F-0F90-4406-8046-B264D9B9A8E5}">
  <dimension ref="D1:S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1" t="s">
        <v>227</v>
      </c>
      <c r="E2" t="s">
        <v>2349</v>
      </c>
      <c r="G2" s="1" t="s">
        <v>12</v>
      </c>
      <c r="H2" s="1" t="s">
        <v>13</v>
      </c>
      <c r="I2" s="2" t="str">
        <f t="shared" ref="I2:I8" si="0">_xlfn.TEXTJOIN("",TRUE,G2,D2,H2)</f>
        <v>"good",</v>
      </c>
      <c r="J2" s="2" t="str">
        <f>_xlfn.TEXTJOIN("",TRUE,G2,E2,H2)</f>
        <v>"-better-best",</v>
      </c>
      <c r="M2" s="2" t="str">
        <f>_xlfn.CONCAT(I2:I29)</f>
        <v>"good","well","bad(ly)","ill","many","much","little",</v>
      </c>
    </row>
    <row r="3" spans="4:13">
      <c r="D3" s="141" t="s">
        <v>229</v>
      </c>
      <c r="E3" t="s">
        <v>2349</v>
      </c>
      <c r="G3" s="1" t="s">
        <v>12</v>
      </c>
      <c r="H3" s="1" t="s">
        <v>13</v>
      </c>
      <c r="I3" s="2" t="str">
        <f t="shared" si="0"/>
        <v>"well",</v>
      </c>
      <c r="J3" s="2" t="str">
        <f t="shared" ref="J3:J8" si="1">_xlfn.TEXTJOIN("",TRUE,G3,E3,H3)</f>
        <v>"-better-best",</v>
      </c>
      <c r="M3" s="2" t="str">
        <f>_xlfn.CONCAT(J2:J29)</f>
        <v>"-better-best","-better-best","-worse-worst","-worse-worst","-more-most","-more-most","-less-least",</v>
      </c>
    </row>
    <row r="4" spans="4:13">
      <c r="D4" s="114" t="s">
        <v>2338</v>
      </c>
      <c r="E4" t="s">
        <v>2350</v>
      </c>
      <c r="G4" s="1" t="s">
        <v>12</v>
      </c>
      <c r="H4" s="1" t="s">
        <v>13</v>
      </c>
      <c r="I4" s="2" t="str">
        <f t="shared" si="0"/>
        <v>"bad(ly)",</v>
      </c>
      <c r="J4" s="2" t="str">
        <f t="shared" si="1"/>
        <v>"-worse-worst",</v>
      </c>
    </row>
    <row r="5" spans="4:13">
      <c r="D5" s="114" t="s">
        <v>2341</v>
      </c>
      <c r="E5" t="s">
        <v>2350</v>
      </c>
      <c r="G5" s="1" t="s">
        <v>12</v>
      </c>
      <c r="H5" s="1" t="s">
        <v>13</v>
      </c>
      <c r="I5" s="2" t="str">
        <f t="shared" si="0"/>
        <v>"ill",</v>
      </c>
      <c r="J5" s="2" t="str">
        <f t="shared" si="1"/>
        <v>"-worse-worst",</v>
      </c>
      <c r="M5" t="s">
        <v>38</v>
      </c>
    </row>
    <row r="6" spans="4:13">
      <c r="D6" s="141" t="s">
        <v>2342</v>
      </c>
      <c r="E6" t="s">
        <v>2351</v>
      </c>
      <c r="G6" s="1" t="s">
        <v>12</v>
      </c>
      <c r="H6" s="1" t="s">
        <v>13</v>
      </c>
      <c r="I6" s="2" t="str">
        <f t="shared" si="0"/>
        <v>"many",</v>
      </c>
      <c r="J6" s="2" t="str">
        <f t="shared" si="1"/>
        <v>"-more-most",</v>
      </c>
      <c r="M6" t="s">
        <v>39</v>
      </c>
    </row>
    <row r="7" spans="4:13">
      <c r="D7" s="141" t="s">
        <v>310</v>
      </c>
      <c r="E7" t="s">
        <v>2351</v>
      </c>
      <c r="G7" s="1" t="s">
        <v>12</v>
      </c>
      <c r="H7" s="1" t="s">
        <v>13</v>
      </c>
      <c r="I7" s="2" t="str">
        <f t="shared" si="0"/>
        <v>"much",</v>
      </c>
      <c r="J7" s="2" t="str">
        <f t="shared" si="1"/>
        <v>"-more-most",</v>
      </c>
    </row>
    <row r="8" spans="4:13">
      <c r="D8" s="114" t="s">
        <v>2345</v>
      </c>
      <c r="E8" t="s">
        <v>2352</v>
      </c>
      <c r="G8" s="1" t="s">
        <v>12</v>
      </c>
      <c r="H8" s="1" t="s">
        <v>13</v>
      </c>
      <c r="I8" s="2" t="str">
        <f t="shared" si="0"/>
        <v>"little",</v>
      </c>
      <c r="J8" s="2" t="str">
        <f t="shared" si="1"/>
        <v>"-less-least",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_xlfn.CONCAT(N17:Q17)</f>
        <v>-better-best</v>
      </c>
    </row>
    <row r="26" spans="5:19">
      <c r="E26" s="2"/>
      <c r="M26" t="str">
        <f t="shared" ref="M26:M31" si="2">_xlfn.CONCAT(N18:Q18)</f>
        <v>-better-best</v>
      </c>
    </row>
    <row r="27" spans="5:19">
      <c r="E27" s="2"/>
      <c r="M27" t="str">
        <f t="shared" si="2"/>
        <v>-worse-worst</v>
      </c>
    </row>
    <row r="28" spans="5:19">
      <c r="E28" s="2"/>
      <c r="M28" t="str">
        <f t="shared" si="2"/>
        <v>-worse-worst</v>
      </c>
    </row>
    <row r="29" spans="5:19">
      <c r="E29" s="2"/>
      <c r="M29" t="str">
        <f t="shared" si="2"/>
        <v>-more-most</v>
      </c>
    </row>
    <row r="30" spans="5:19">
      <c r="E30" s="2"/>
      <c r="M30" t="str">
        <f t="shared" si="2"/>
        <v>-more-most</v>
      </c>
    </row>
    <row r="31" spans="5:19">
      <c r="E31" s="2"/>
      <c r="M31" t="str">
        <f t="shared" si="2"/>
        <v>-less-least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0AE0-EE20-41BD-B5FC-FF9802CBAD85}">
  <dimension ref="D1:S4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1" t="s">
        <v>2336</v>
      </c>
      <c r="E2" t="s">
        <v>2354</v>
      </c>
      <c r="G2" s="1" t="s">
        <v>12</v>
      </c>
      <c r="H2" s="1" t="s">
        <v>13</v>
      </c>
      <c r="I2" s="2" t="str">
        <f t="shared" ref="I2:I8" si="0">_xlfn.TEXTJOIN("",TRUE,G2,D2,H2)</f>
        <v>"better",</v>
      </c>
      <c r="J2" s="2" t="str">
        <f>_xlfn.TEXTJOIN("",TRUE,G2,E2,H2)</f>
        <v>"good-__________-best",</v>
      </c>
      <c r="M2" s="2" t="str">
        <f>_xlfn.CONCAT(I2:I29)</f>
        <v>"better","better","worse","worse","more","more","less",</v>
      </c>
    </row>
    <row r="3" spans="4:13">
      <c r="D3" s="141" t="s">
        <v>2336</v>
      </c>
      <c r="E3" t="s">
        <v>2355</v>
      </c>
      <c r="G3" s="1" t="s">
        <v>12</v>
      </c>
      <c r="H3" s="1" t="s">
        <v>13</v>
      </c>
      <c r="I3" s="2" t="str">
        <f t="shared" si="0"/>
        <v>"better",</v>
      </c>
      <c r="J3" s="2" t="str">
        <f t="shared" ref="J3:J8" si="1">_xlfn.TEXTJOIN("",TRUE,G3,E3,H3)</f>
        <v>"well-__________-best",</v>
      </c>
      <c r="M3" s="2" t="str">
        <f>_xlfn.CONCAT(J2:J29)</f>
        <v>"good-__________-best","well-__________-best","bad(ly)-__________-worst","ill-__________-worst","many-__________-most","much-__________-most","little-__________-least",</v>
      </c>
    </row>
    <row r="4" spans="4:13">
      <c r="D4" s="114" t="s">
        <v>2339</v>
      </c>
      <c r="E4" t="s">
        <v>2356</v>
      </c>
      <c r="G4" s="1" t="s">
        <v>12</v>
      </c>
      <c r="H4" s="1" t="s">
        <v>13</v>
      </c>
      <c r="I4" s="2" t="str">
        <f t="shared" si="0"/>
        <v>"worse",</v>
      </c>
      <c r="J4" s="2" t="str">
        <f t="shared" si="1"/>
        <v>"bad(ly)-__________-worst",</v>
      </c>
    </row>
    <row r="5" spans="4:13">
      <c r="D5" s="114" t="s">
        <v>2339</v>
      </c>
      <c r="E5" t="s">
        <v>2357</v>
      </c>
      <c r="G5" s="1" t="s">
        <v>12</v>
      </c>
      <c r="H5" s="1" t="s">
        <v>13</v>
      </c>
      <c r="I5" s="2" t="str">
        <f t="shared" si="0"/>
        <v>"worse",</v>
      </c>
      <c r="J5" s="2" t="str">
        <f t="shared" si="1"/>
        <v>"ill-__________-worst",</v>
      </c>
      <c r="M5" t="s">
        <v>38</v>
      </c>
    </row>
    <row r="6" spans="4:13">
      <c r="D6" s="141" t="s">
        <v>2343</v>
      </c>
      <c r="E6" t="s">
        <v>2358</v>
      </c>
      <c r="G6" s="1" t="s">
        <v>12</v>
      </c>
      <c r="H6" s="1" t="s">
        <v>13</v>
      </c>
      <c r="I6" s="2" t="str">
        <f t="shared" si="0"/>
        <v>"more",</v>
      </c>
      <c r="J6" s="2" t="str">
        <f t="shared" si="1"/>
        <v>"many-__________-most",</v>
      </c>
      <c r="M6" t="s">
        <v>39</v>
      </c>
    </row>
    <row r="7" spans="4:13">
      <c r="D7" s="141" t="s">
        <v>2343</v>
      </c>
      <c r="E7" t="s">
        <v>2359</v>
      </c>
      <c r="G7" s="1" t="s">
        <v>12</v>
      </c>
      <c r="H7" s="1" t="s">
        <v>13</v>
      </c>
      <c r="I7" s="2" t="str">
        <f t="shared" si="0"/>
        <v>"more",</v>
      </c>
      <c r="J7" s="2" t="str">
        <f t="shared" si="1"/>
        <v>"much-__________-most",</v>
      </c>
    </row>
    <row r="8" spans="4:13">
      <c r="D8" s="114" t="s">
        <v>2346</v>
      </c>
      <c r="E8" t="s">
        <v>2360</v>
      </c>
      <c r="G8" s="1" t="s">
        <v>12</v>
      </c>
      <c r="H8" s="1" t="s">
        <v>13</v>
      </c>
      <c r="I8" s="2" t="str">
        <f t="shared" si="0"/>
        <v>"less",</v>
      </c>
      <c r="J8" s="2" t="str">
        <f t="shared" si="1"/>
        <v>"little-__________-least",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2353</v>
      </c>
      <c r="P17" s="142" t="s">
        <v>2348</v>
      </c>
      <c r="Q17" s="141" t="s">
        <v>2337</v>
      </c>
      <c r="S17" s="142" t="s">
        <v>2348</v>
      </c>
    </row>
    <row r="18" spans="5:19">
      <c r="M18" s="141" t="s">
        <v>229</v>
      </c>
      <c r="N18" s="142" t="s">
        <v>2348</v>
      </c>
      <c r="O18" s="141" t="s">
        <v>2353</v>
      </c>
      <c r="P18" s="142" t="s">
        <v>2348</v>
      </c>
      <c r="Q18" s="141" t="s">
        <v>2337</v>
      </c>
      <c r="S18" s="142" t="s">
        <v>2348</v>
      </c>
    </row>
    <row r="19" spans="5:19">
      <c r="M19" s="114" t="s">
        <v>2338</v>
      </c>
      <c r="N19" s="142" t="s">
        <v>2348</v>
      </c>
      <c r="O19" s="141" t="s">
        <v>2353</v>
      </c>
      <c r="P19" s="142" t="s">
        <v>2348</v>
      </c>
      <c r="Q19" s="114" t="s">
        <v>2340</v>
      </c>
      <c r="S19" s="142" t="s">
        <v>2348</v>
      </c>
    </row>
    <row r="20" spans="5:19">
      <c r="M20" s="114" t="s">
        <v>2341</v>
      </c>
      <c r="N20" s="142" t="s">
        <v>2348</v>
      </c>
      <c r="O20" s="141" t="s">
        <v>2353</v>
      </c>
      <c r="P20" s="142" t="s">
        <v>2348</v>
      </c>
      <c r="Q20" s="114" t="s">
        <v>2340</v>
      </c>
      <c r="S20" s="142" t="s">
        <v>2348</v>
      </c>
    </row>
    <row r="21" spans="5:19">
      <c r="M21" s="141" t="s">
        <v>2342</v>
      </c>
      <c r="N21" s="142" t="s">
        <v>2348</v>
      </c>
      <c r="O21" s="141" t="s">
        <v>2353</v>
      </c>
      <c r="P21" s="142" t="s">
        <v>2348</v>
      </c>
      <c r="Q21" s="141" t="s">
        <v>2344</v>
      </c>
      <c r="S21" s="142" t="s">
        <v>2348</v>
      </c>
    </row>
    <row r="22" spans="5:19">
      <c r="E22" s="2"/>
      <c r="M22" s="141" t="s">
        <v>310</v>
      </c>
      <c r="N22" s="142" t="s">
        <v>2348</v>
      </c>
      <c r="O22" s="141" t="s">
        <v>2353</v>
      </c>
      <c r="P22" s="142" t="s">
        <v>2348</v>
      </c>
      <c r="Q22" s="141" t="s">
        <v>2344</v>
      </c>
      <c r="S22" s="142" t="s">
        <v>2348</v>
      </c>
    </row>
    <row r="23" spans="5:19">
      <c r="E23" s="2"/>
      <c r="M23" s="114" t="s">
        <v>2345</v>
      </c>
      <c r="N23" s="142" t="s">
        <v>2348</v>
      </c>
      <c r="O23" s="141" t="s">
        <v>2353</v>
      </c>
      <c r="P23" s="142" t="s">
        <v>2348</v>
      </c>
      <c r="Q23" s="114" t="s">
        <v>2347</v>
      </c>
      <c r="S23" s="142" t="s">
        <v>2348</v>
      </c>
    </row>
    <row r="24" spans="5:19">
      <c r="E24" s="2"/>
    </row>
    <row r="25" spans="5:19">
      <c r="E25" s="2"/>
      <c r="M25" t="str">
        <f>_xlfn.CONCAT(M17:Q17)</f>
        <v>good-__________-best</v>
      </c>
    </row>
    <row r="26" spans="5:19">
      <c r="E26" s="2"/>
      <c r="M26" t="str">
        <f t="shared" ref="M26:M31" si="2">_xlfn.CONCAT(M18:Q18)</f>
        <v>well-__________-best</v>
      </c>
    </row>
    <row r="27" spans="5:19">
      <c r="E27" s="2"/>
      <c r="M27" t="str">
        <f t="shared" si="2"/>
        <v>bad(ly)-__________-worst</v>
      </c>
    </row>
    <row r="28" spans="5:19">
      <c r="E28" s="2"/>
      <c r="M28" t="str">
        <f t="shared" si="2"/>
        <v>ill-__________-worst</v>
      </c>
    </row>
    <row r="29" spans="5:19">
      <c r="E29" s="2"/>
      <c r="M29" t="str">
        <f t="shared" si="2"/>
        <v>many-__________-most</v>
      </c>
    </row>
    <row r="30" spans="5:19">
      <c r="E30" s="2"/>
      <c r="M30" t="str">
        <f t="shared" si="2"/>
        <v>much-__________-most</v>
      </c>
    </row>
    <row r="31" spans="5:19">
      <c r="E31" s="2"/>
      <c r="M31" t="str">
        <f t="shared" si="2"/>
        <v>little-__________-least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BD39-83A1-488E-B001-CD9177AC51FB}">
  <dimension ref="D1:S47"/>
  <sheetViews>
    <sheetView workbookViewId="0">
      <selection activeCell="E32" sqref="E3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1" t="s">
        <v>2337</v>
      </c>
      <c r="E2" t="s">
        <v>2361</v>
      </c>
      <c r="G2" s="1" t="s">
        <v>12</v>
      </c>
      <c r="H2" s="1" t="s">
        <v>13</v>
      </c>
      <c r="I2" s="2" t="str">
        <f t="shared" ref="I2:I8" si="0">_xlfn.TEXTJOIN("",TRUE,G2,D2,H2)</f>
        <v>"best",</v>
      </c>
      <c r="J2" s="2" t="str">
        <f>_xlfn.TEXTJOIN("",TRUE,G2,E2,H2)</f>
        <v>"good-better-",</v>
      </c>
      <c r="M2" s="2" t="str">
        <f>_xlfn.CONCAT(I2:I29)</f>
        <v>"best","best","worst","worst","most","most","least",</v>
      </c>
    </row>
    <row r="3" spans="4:13">
      <c r="D3" s="141" t="s">
        <v>2337</v>
      </c>
      <c r="E3" t="s">
        <v>2362</v>
      </c>
      <c r="G3" s="1" t="s">
        <v>12</v>
      </c>
      <c r="H3" s="1" t="s">
        <v>13</v>
      </c>
      <c r="I3" s="2" t="str">
        <f t="shared" si="0"/>
        <v>"best",</v>
      </c>
      <c r="J3" s="2" t="str">
        <f t="shared" ref="J3:J8" si="1">_xlfn.TEXTJOIN("",TRUE,G3,E3,H3)</f>
        <v>"well-better-",</v>
      </c>
      <c r="M3" s="2" t="str">
        <f>_xlfn.CONCAT(J2:J29)</f>
        <v>"good-better-","well-better-","bad(ly)-worse-","ill-worse-","many-more-","much-more-","little-less-",</v>
      </c>
    </row>
    <row r="4" spans="4:13">
      <c r="D4" s="114" t="s">
        <v>2340</v>
      </c>
      <c r="E4" t="s">
        <v>2363</v>
      </c>
      <c r="G4" s="1" t="s">
        <v>12</v>
      </c>
      <c r="H4" s="1" t="s">
        <v>13</v>
      </c>
      <c r="I4" s="2" t="str">
        <f t="shared" si="0"/>
        <v>"worst",</v>
      </c>
      <c r="J4" s="2" t="str">
        <f t="shared" si="1"/>
        <v>"bad(ly)-worse-",</v>
      </c>
    </row>
    <row r="5" spans="4:13">
      <c r="D5" s="114" t="s">
        <v>2340</v>
      </c>
      <c r="E5" t="s">
        <v>2364</v>
      </c>
      <c r="G5" s="1" t="s">
        <v>12</v>
      </c>
      <c r="H5" s="1" t="s">
        <v>13</v>
      </c>
      <c r="I5" s="2" t="str">
        <f t="shared" si="0"/>
        <v>"worst",</v>
      </c>
      <c r="J5" s="2" t="str">
        <f t="shared" si="1"/>
        <v>"ill-worse-",</v>
      </c>
      <c r="M5" t="s">
        <v>38</v>
      </c>
    </row>
    <row r="6" spans="4:13">
      <c r="D6" s="141" t="s">
        <v>2344</v>
      </c>
      <c r="E6" t="s">
        <v>2365</v>
      </c>
      <c r="G6" s="1" t="s">
        <v>12</v>
      </c>
      <c r="H6" s="1" t="s">
        <v>13</v>
      </c>
      <c r="I6" s="2" t="str">
        <f t="shared" si="0"/>
        <v>"most",</v>
      </c>
      <c r="J6" s="2" t="str">
        <f t="shared" si="1"/>
        <v>"many-more-",</v>
      </c>
      <c r="M6" t="s">
        <v>39</v>
      </c>
    </row>
    <row r="7" spans="4:13">
      <c r="D7" s="141" t="s">
        <v>2344</v>
      </c>
      <c r="E7" t="s">
        <v>2366</v>
      </c>
      <c r="G7" s="1" t="s">
        <v>12</v>
      </c>
      <c r="H7" s="1" t="s">
        <v>13</v>
      </c>
      <c r="I7" s="2" t="str">
        <f t="shared" si="0"/>
        <v>"most",</v>
      </c>
      <c r="J7" s="2" t="str">
        <f t="shared" si="1"/>
        <v>"much-more-",</v>
      </c>
    </row>
    <row r="8" spans="4:13">
      <c r="D8" s="114" t="s">
        <v>2347</v>
      </c>
      <c r="E8" t="s">
        <v>2367</v>
      </c>
      <c r="G8" s="1" t="s">
        <v>12</v>
      </c>
      <c r="H8" s="1" t="s">
        <v>13</v>
      </c>
      <c r="I8" s="2" t="str">
        <f t="shared" si="0"/>
        <v>"least",</v>
      </c>
      <c r="J8" s="2" t="str">
        <f t="shared" si="1"/>
        <v>"little-less-",</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_xlfn.CONCAT(M17:P17)</f>
        <v>good-better-</v>
      </c>
    </row>
    <row r="26" spans="5:19">
      <c r="E26" s="2"/>
      <c r="M26" t="str">
        <f t="shared" ref="M26:M31" si="2">_xlfn.CONCAT(M18:P18)</f>
        <v>well-better-</v>
      </c>
    </row>
    <row r="27" spans="5:19">
      <c r="E27" s="2"/>
      <c r="M27" t="str">
        <f t="shared" si="2"/>
        <v>bad(ly)-worse-</v>
      </c>
    </row>
    <row r="28" spans="5:19">
      <c r="E28" s="2"/>
      <c r="M28" t="str">
        <f t="shared" si="2"/>
        <v>ill-worse-</v>
      </c>
    </row>
    <row r="29" spans="5:19">
      <c r="E29" s="2"/>
      <c r="M29" t="str">
        <f t="shared" si="2"/>
        <v>many-more-</v>
      </c>
    </row>
    <row r="30" spans="5:19">
      <c r="E30" s="2"/>
      <c r="M30" t="str">
        <f t="shared" si="2"/>
        <v>much-more-</v>
      </c>
    </row>
    <row r="31" spans="5:19">
      <c r="E31" s="2"/>
      <c r="M31" t="str">
        <f t="shared" si="2"/>
        <v>little-less-</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EF93-BB28-4369-956F-6A5C60AF9D6D}">
  <dimension ref="D1:S47"/>
  <sheetViews>
    <sheetView zoomScaleNormal="100"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5">
      <c r="D1" t="s">
        <v>97</v>
      </c>
      <c r="E1" t="s">
        <v>98</v>
      </c>
    </row>
    <row r="2" spans="4:15">
      <c r="D2" s="143" t="s">
        <v>2380</v>
      </c>
      <c r="E2" t="s">
        <v>2387</v>
      </c>
      <c r="G2" s="1" t="s">
        <v>12</v>
      </c>
      <c r="H2" s="1" t="s">
        <v>13</v>
      </c>
      <c r="I2" s="2" t="str">
        <f t="shared" ref="I2:I7" si="0">_xlfn.TEXTJOIN("",TRUE,G2,D2,H2)</f>
        <v>"낡은",</v>
      </c>
      <c r="J2" s="2" t="str">
        <f>_xlfn.TEXTJOIN("",TRUE,G2,E2,H2)</f>
        <v>"old-older-oldest",</v>
      </c>
      <c r="M2" s="2" t="str">
        <f>_xlfn.CONCAT(I2:I29)</f>
        <v>"낡은","손위","거리","정도","시간","순서",</v>
      </c>
    </row>
    <row r="3" spans="4:15">
      <c r="D3" s="143" t="s">
        <v>2381</v>
      </c>
      <c r="E3" t="s">
        <v>2388</v>
      </c>
      <c r="G3" s="1" t="s">
        <v>12</v>
      </c>
      <c r="H3" s="1" t="s">
        <v>13</v>
      </c>
      <c r="I3" s="2" t="str">
        <f t="shared" si="0"/>
        <v>"손위",</v>
      </c>
      <c r="J3" s="2" t="str">
        <f t="shared" ref="J3:J7" si="1">_xlfn.TEXTJOIN("",TRUE,G3,E3,H3)</f>
        <v>"old-elder-eldest",</v>
      </c>
      <c r="M3" s="2" t="str">
        <f>_xlfn.CONCAT(J2:J29)</f>
        <v>"old-older-oldest","old-elder-eldest","far-farther-farthest","far-further-furthest","late-later-latest","late-latter-last",</v>
      </c>
    </row>
    <row r="4" spans="4:15">
      <c r="D4" s="144" t="s">
        <v>2383</v>
      </c>
      <c r="E4" t="s">
        <v>2389</v>
      </c>
      <c r="G4" s="1" t="s">
        <v>12</v>
      </c>
      <c r="H4" s="1" t="s">
        <v>13</v>
      </c>
      <c r="I4" s="2" t="str">
        <f t="shared" si="0"/>
        <v>"거리",</v>
      </c>
      <c r="J4" s="2" t="str">
        <f t="shared" si="1"/>
        <v>"far-farther-farthest",</v>
      </c>
    </row>
    <row r="5" spans="4:15">
      <c r="D5" s="144" t="s">
        <v>2384</v>
      </c>
      <c r="E5" t="s">
        <v>2390</v>
      </c>
      <c r="G5" s="1" t="s">
        <v>12</v>
      </c>
      <c r="H5" s="1" t="s">
        <v>13</v>
      </c>
      <c r="I5" s="2" t="str">
        <f t="shared" si="0"/>
        <v>"정도",</v>
      </c>
      <c r="J5" s="2" t="str">
        <f t="shared" si="1"/>
        <v>"far-further-furthest",</v>
      </c>
      <c r="M5" t="s">
        <v>38</v>
      </c>
    </row>
    <row r="6" spans="4:15">
      <c r="D6" s="143" t="s">
        <v>2385</v>
      </c>
      <c r="E6" t="s">
        <v>2391</v>
      </c>
      <c r="G6" s="1" t="s">
        <v>12</v>
      </c>
      <c r="H6" s="1" t="s">
        <v>13</v>
      </c>
      <c r="I6" s="2" t="str">
        <f t="shared" si="0"/>
        <v>"시간",</v>
      </c>
      <c r="J6" s="2" t="str">
        <f t="shared" si="1"/>
        <v>"late-later-latest",</v>
      </c>
      <c r="M6" t="s">
        <v>39</v>
      </c>
    </row>
    <row r="7" spans="4:15">
      <c r="D7" s="143" t="s">
        <v>2386</v>
      </c>
      <c r="E7" t="s">
        <v>2392</v>
      </c>
      <c r="G7" s="1" t="s">
        <v>12</v>
      </c>
      <c r="H7" s="1" t="s">
        <v>13</v>
      </c>
      <c r="I7" s="2" t="str">
        <f t="shared" si="0"/>
        <v>"순서",</v>
      </c>
      <c r="J7" s="2" t="str">
        <f t="shared" si="1"/>
        <v>"late-latter-last",</v>
      </c>
    </row>
    <row r="8" spans="4:15">
      <c r="D8" s="114"/>
      <c r="G8" s="1"/>
      <c r="H8" s="1"/>
      <c r="I8" s="2"/>
      <c r="J8" s="2"/>
    </row>
    <row r="9" spans="4:15">
      <c r="G9" s="1"/>
      <c r="H9" s="1"/>
      <c r="I9" s="2"/>
      <c r="J9" s="2"/>
    </row>
    <row r="10" spans="4:15">
      <c r="G10" s="1"/>
      <c r="H10" s="1"/>
      <c r="I10" s="2"/>
      <c r="J10" s="2"/>
      <c r="L10" s="143" t="s">
        <v>2379</v>
      </c>
      <c r="M10" s="143" t="s">
        <v>2380</v>
      </c>
      <c r="N10" s="141" t="s">
        <v>2368</v>
      </c>
      <c r="O10" s="141" t="s">
        <v>2369</v>
      </c>
    </row>
    <row r="11" spans="4:15">
      <c r="G11" s="1"/>
      <c r="H11" s="1"/>
      <c r="I11" s="2"/>
      <c r="J11" s="2"/>
      <c r="L11" s="143" t="s">
        <v>2379</v>
      </c>
      <c r="M11" s="143" t="s">
        <v>2381</v>
      </c>
      <c r="N11" s="141" t="s">
        <v>2370</v>
      </c>
      <c r="O11" s="141" t="s">
        <v>2371</v>
      </c>
    </row>
    <row r="12" spans="4:15">
      <c r="G12" s="1"/>
      <c r="H12" s="1"/>
      <c r="I12" s="2"/>
      <c r="J12" s="2"/>
      <c r="L12" s="144" t="s">
        <v>2382</v>
      </c>
      <c r="M12" s="144" t="s">
        <v>2383</v>
      </c>
      <c r="N12" s="114" t="s">
        <v>2372</v>
      </c>
      <c r="O12" s="114" t="s">
        <v>2373</v>
      </c>
    </row>
    <row r="13" spans="4:15">
      <c r="G13" s="1"/>
      <c r="H13" s="1"/>
      <c r="I13" s="2"/>
      <c r="J13" s="2"/>
      <c r="L13" s="144" t="s">
        <v>2382</v>
      </c>
      <c r="M13" s="144" t="s">
        <v>2384</v>
      </c>
      <c r="N13" s="114" t="s">
        <v>2374</v>
      </c>
      <c r="O13" s="114" t="s">
        <v>2375</v>
      </c>
    </row>
    <row r="14" spans="4:15">
      <c r="L14" s="143" t="s">
        <v>238</v>
      </c>
      <c r="M14" s="143" t="s">
        <v>2385</v>
      </c>
      <c r="N14" s="141" t="s">
        <v>2376</v>
      </c>
      <c r="O14" s="141" t="s">
        <v>2377</v>
      </c>
    </row>
    <row r="15" spans="4: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t="str">
        <f>_xlfn.CONCAT(M17:Q17)</f>
        <v>old-older-oldest</v>
      </c>
    </row>
    <row r="26" spans="5:19">
      <c r="E26" s="2"/>
      <c r="M26" t="str">
        <f t="shared" ref="M26:M31" si="2">_xlfn.CONCAT(M18:Q18)</f>
        <v>old-elder-eldest</v>
      </c>
    </row>
    <row r="27" spans="5:19">
      <c r="E27" s="2"/>
      <c r="M27" t="str">
        <f t="shared" si="2"/>
        <v>far-farther-farthest</v>
      </c>
    </row>
    <row r="28" spans="5:19">
      <c r="E28" s="2"/>
      <c r="M28" t="str">
        <f t="shared" si="2"/>
        <v>far-further-furthest</v>
      </c>
    </row>
    <row r="29" spans="5:19">
      <c r="E29" s="2"/>
      <c r="M29" t="str">
        <f t="shared" si="2"/>
        <v>late-later-latest</v>
      </c>
    </row>
    <row r="30" spans="5:19">
      <c r="E30" s="2"/>
      <c r="M30" t="str">
        <f t="shared" si="2"/>
        <v>late-latter-last</v>
      </c>
    </row>
    <row r="31" spans="5:19">
      <c r="E31" s="2"/>
      <c r="M31" t="str">
        <f t="shared" si="2"/>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36B2-1D72-43D3-BF88-329547103058}">
  <dimension ref="C1:S47"/>
  <sheetViews>
    <sheetView zoomScaleNormal="100" workbookViewId="0">
      <selection activeCell="L10" sqref="L10"/>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5">
      <c r="D1" t="s">
        <v>97</v>
      </c>
      <c r="E1" t="s">
        <v>98</v>
      </c>
    </row>
    <row r="2" spans="3:15" ht="24">
      <c r="C2" s="97" t="s">
        <v>2393</v>
      </c>
      <c r="D2" s="97" t="s">
        <v>2394</v>
      </c>
      <c r="E2" s="97" t="s">
        <v>2393</v>
      </c>
      <c r="G2" s="1" t="s">
        <v>12</v>
      </c>
      <c r="H2" s="1" t="s">
        <v>13</v>
      </c>
      <c r="I2" s="2" t="str">
        <f t="shared" ref="I2:I6" si="0">_xlfn.TEXTJOIN("",TRUE,G2,D2,H2)</f>
        <v>"~보다 나은",</v>
      </c>
      <c r="J2" s="2" t="str">
        <f>_xlfn.TEXTJOIN("",TRUE,G2,E2,H2)</f>
        <v>"superior to ",</v>
      </c>
      <c r="M2" s="2" t="str">
        <f>_xlfn.CONCAT(I2:I29)</f>
        <v>"~보다 나은","~보다 열등한","~보다 앞선","~보다 어린","~보다 손위인",</v>
      </c>
    </row>
    <row r="3" spans="3:15">
      <c r="C3" s="97" t="s">
        <v>2395</v>
      </c>
      <c r="D3" s="97" t="s">
        <v>2396</v>
      </c>
      <c r="E3" s="97" t="s">
        <v>2395</v>
      </c>
      <c r="G3" s="1" t="s">
        <v>12</v>
      </c>
      <c r="H3" s="1" t="s">
        <v>13</v>
      </c>
      <c r="I3" s="2" t="str">
        <f t="shared" si="0"/>
        <v>"~보다 열등한",</v>
      </c>
      <c r="J3" s="2" t="str">
        <f t="shared" ref="J3:J6" si="1">_xlfn.TEXTJOIN("",TRUE,G3,E3,H3)</f>
        <v>"inferior to ",</v>
      </c>
      <c r="M3" s="2" t="str">
        <f>_xlfn.CONCAT(J2:J29)</f>
        <v>"superior to ","inferior to ","prior to ","junior to ","senior to ",</v>
      </c>
    </row>
    <row r="4" spans="3:15">
      <c r="C4" s="97" t="s">
        <v>2397</v>
      </c>
      <c r="D4" s="97" t="s">
        <v>2398</v>
      </c>
      <c r="E4" s="97" t="s">
        <v>2397</v>
      </c>
      <c r="G4" s="1" t="s">
        <v>12</v>
      </c>
      <c r="H4" s="1" t="s">
        <v>13</v>
      </c>
      <c r="I4" s="2" t="str">
        <f t="shared" si="0"/>
        <v>"~보다 앞선",</v>
      </c>
      <c r="J4" s="2" t="str">
        <f t="shared" si="1"/>
        <v>"prior to ",</v>
      </c>
    </row>
    <row r="5" spans="3:15">
      <c r="C5" s="97" t="s">
        <v>2399</v>
      </c>
      <c r="D5" s="97" t="s">
        <v>2400</v>
      </c>
      <c r="E5" s="97" t="s">
        <v>2399</v>
      </c>
      <c r="G5" s="1" t="s">
        <v>12</v>
      </c>
      <c r="H5" s="1" t="s">
        <v>13</v>
      </c>
      <c r="I5" s="2" t="str">
        <f t="shared" si="0"/>
        <v>"~보다 어린",</v>
      </c>
      <c r="J5" s="2" t="str">
        <f t="shared" si="1"/>
        <v>"junior to ",</v>
      </c>
      <c r="M5" t="s">
        <v>38</v>
      </c>
    </row>
    <row r="6" spans="3:15">
      <c r="C6" s="97" t="s">
        <v>2401</v>
      </c>
      <c r="D6" s="97" t="s">
        <v>2402</v>
      </c>
      <c r="E6" s="97" t="s">
        <v>2401</v>
      </c>
      <c r="G6" s="1" t="s">
        <v>12</v>
      </c>
      <c r="H6" s="1" t="s">
        <v>13</v>
      </c>
      <c r="I6" s="2" t="str">
        <f t="shared" si="0"/>
        <v>"~보다 손위인",</v>
      </c>
      <c r="J6" s="2" t="str">
        <f t="shared" si="1"/>
        <v>"senior to ",</v>
      </c>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6FBC-8F3E-47A3-90E9-DA0521346709}">
  <dimension ref="C1:S47"/>
  <sheetViews>
    <sheetView zoomScaleNormal="100" workbookViewId="0">
      <selection activeCell="M5" sqref="M5"/>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5">
      <c r="D1" t="s">
        <v>97</v>
      </c>
      <c r="E1" t="s">
        <v>98</v>
      </c>
    </row>
    <row r="2" spans="3:15" ht="24">
      <c r="C2" s="97" t="s">
        <v>2393</v>
      </c>
      <c r="D2" s="146" t="s">
        <v>2404</v>
      </c>
      <c r="E2" s="145" t="s">
        <v>2403</v>
      </c>
      <c r="G2" s="1" t="s">
        <v>12</v>
      </c>
      <c r="H2" s="1" t="s">
        <v>13</v>
      </c>
      <c r="I2" s="2" t="str">
        <f t="shared" ref="I2:I5" si="0">_xlfn.TEXTJOIN("",TRUE,G2,D2,H2)</f>
        <v>"~하면 할수록, 더욱 ~한",</v>
      </c>
      <c r="J2" s="2" t="str">
        <f>_xlfn.TEXTJOIN("",TRUE,G2,E2,H2)</f>
        <v>"The 비교급 S+V, the 비교급 S+V",</v>
      </c>
      <c r="M2" s="2" t="str">
        <f>_xlfn.CONCAT(I2:I29)</f>
        <v>"~하면 할수록, 더욱 ~한","점점 더 ~한","점점 더 ~한","점점 더 ~한",</v>
      </c>
    </row>
    <row r="3" spans="3:15">
      <c r="C3" s="97" t="s">
        <v>2395</v>
      </c>
      <c r="D3" s="146" t="s">
        <v>2407</v>
      </c>
      <c r="E3" s="147" t="s">
        <v>2408</v>
      </c>
      <c r="G3" s="1" t="s">
        <v>12</v>
      </c>
      <c r="H3" s="1" t="s">
        <v>13</v>
      </c>
      <c r="I3" s="2" t="str">
        <f t="shared" si="0"/>
        <v>"점점 더 ~한",</v>
      </c>
      <c r="J3" s="2" t="str">
        <f t="shared" ref="J3:J5" si="1">_xlfn.TEXTJOIN("",TRUE,G3,E3,H3)</f>
        <v>"get 비교급 and 비교급",</v>
      </c>
      <c r="M3" s="2" t="str">
        <f>_xlfn.CONCAT(J2:J29)</f>
        <v>"The 비교급 S+V, the 비교급 S+V","get 비교급 and 비교급","비교급 and 비교급","more and more 원급",</v>
      </c>
    </row>
    <row r="4" spans="3:15">
      <c r="C4" s="97" t="s">
        <v>2397</v>
      </c>
      <c r="D4" s="146" t="s">
        <v>2407</v>
      </c>
      <c r="E4" s="147" t="s">
        <v>2409</v>
      </c>
      <c r="G4" s="1" t="s">
        <v>12</v>
      </c>
      <c r="H4" s="1" t="s">
        <v>13</v>
      </c>
      <c r="I4" s="2" t="str">
        <f t="shared" si="0"/>
        <v>"점점 더 ~한",</v>
      </c>
      <c r="J4" s="2" t="str">
        <f t="shared" si="1"/>
        <v>"비교급 and 비교급",</v>
      </c>
    </row>
    <row r="5" spans="3:15">
      <c r="C5" s="97" t="s">
        <v>2399</v>
      </c>
      <c r="D5" s="146" t="s">
        <v>2407</v>
      </c>
      <c r="E5" s="148" t="s">
        <v>2406</v>
      </c>
      <c r="G5" s="1" t="s">
        <v>12</v>
      </c>
      <c r="H5" s="1" t="s">
        <v>13</v>
      </c>
      <c r="I5" s="2" t="str">
        <f t="shared" si="0"/>
        <v>"점점 더 ~한",</v>
      </c>
      <c r="J5" s="2" t="str">
        <f t="shared" si="1"/>
        <v>"more and more 원급",</v>
      </c>
      <c r="M5" t="s">
        <v>38</v>
      </c>
    </row>
    <row r="6" spans="3:15">
      <c r="C6" s="97"/>
      <c r="D6" s="97"/>
      <c r="E6" s="97"/>
      <c r="G6" s="1"/>
      <c r="H6" s="1"/>
      <c r="I6" s="2"/>
      <c r="J6" s="2"/>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ht="36">
      <c r="M17" s="145" t="s">
        <v>2403</v>
      </c>
      <c r="N17" s="142" t="s">
        <v>2348</v>
      </c>
      <c r="O17" s="141" t="s">
        <v>2368</v>
      </c>
      <c r="P17" s="142" t="s">
        <v>2348</v>
      </c>
      <c r="Q17" s="141" t="s">
        <v>2369</v>
      </c>
      <c r="S17" s="142" t="s">
        <v>2348</v>
      </c>
    </row>
    <row r="18" spans="5:19" ht="24">
      <c r="M18" s="146" t="s">
        <v>2404</v>
      </c>
      <c r="N18" s="142" t="s">
        <v>2348</v>
      </c>
      <c r="O18" s="141" t="s">
        <v>2370</v>
      </c>
      <c r="P18" s="142" t="s">
        <v>2348</v>
      </c>
      <c r="Q18" s="141" t="s">
        <v>2371</v>
      </c>
      <c r="S18" s="142" t="s">
        <v>2348</v>
      </c>
    </row>
    <row r="19" spans="5:19" ht="24">
      <c r="M19" s="147" t="s">
        <v>2405</v>
      </c>
      <c r="N19" s="142" t="s">
        <v>2348</v>
      </c>
      <c r="O19" s="114" t="s">
        <v>2372</v>
      </c>
      <c r="P19" s="142" t="s">
        <v>2348</v>
      </c>
      <c r="Q19" s="114" t="s">
        <v>2373</v>
      </c>
      <c r="S19" s="142" t="s">
        <v>2348</v>
      </c>
    </row>
    <row r="20" spans="5:19" ht="24">
      <c r="M20" s="148" t="s">
        <v>2406</v>
      </c>
      <c r="N20" s="142" t="s">
        <v>2348</v>
      </c>
      <c r="O20" s="114" t="s">
        <v>2374</v>
      </c>
      <c r="P20" s="142" t="s">
        <v>2348</v>
      </c>
      <c r="Q20" s="114" t="s">
        <v>2375</v>
      </c>
      <c r="S20" s="142" t="s">
        <v>2348</v>
      </c>
    </row>
    <row r="21" spans="5:19">
      <c r="M21" s="146" t="s">
        <v>2407</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82D7-4DBC-4611-BAE5-81B5D6F17A3D}">
  <dimension ref="C1:M47"/>
  <sheetViews>
    <sheetView workbookViewId="0">
      <selection activeCell="D2" sqref="D2:E7"/>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25"/>
      <c r="D2" s="138" t="s">
        <v>2294</v>
      </c>
      <c r="E2" s="133" t="s">
        <v>2286</v>
      </c>
      <c r="G2" s="1" t="s">
        <v>12</v>
      </c>
      <c r="H2" s="1" t="s">
        <v>13</v>
      </c>
      <c r="I2" s="2" t="str">
        <f t="shared" ref="I2" si="0">_xlfn.TEXTJOIN("",TRUE,G2,D2,H2)</f>
        <v>"때",</v>
      </c>
      <c r="J2" s="2" t="str">
        <f>_xlfn.TEXTJOIN("",TRUE,G2,E2,H2)</f>
        <v>"시간 ",</v>
      </c>
      <c r="M2" s="2" t="e">
        <f>_xlfn.CONCAT(I2:I29)</f>
        <v>#REF!</v>
      </c>
    </row>
    <row r="3" spans="3:13">
      <c r="C3" s="226"/>
      <c r="D3" s="125" t="s">
        <v>2275</v>
      </c>
      <c r="E3" s="100" t="s">
        <v>2276</v>
      </c>
      <c r="G3" s="1" t="s">
        <v>12</v>
      </c>
      <c r="H3" s="1" t="s">
        <v>13</v>
      </c>
      <c r="I3" s="2" t="e">
        <f>_xlfn.TEXTJOIN("",TRUE,G3,#REF!,H3)</f>
        <v>#REF!</v>
      </c>
      <c r="J3" s="2" t="e">
        <f>_xlfn.TEXTJOIN("",TRUE,G3,#REF!,H3)</f>
        <v>#REF!</v>
      </c>
      <c r="M3" s="2" t="e">
        <f>_xlfn.CONCAT(J2:J29)</f>
        <v>#REF!</v>
      </c>
    </row>
    <row r="4" spans="3:13">
      <c r="C4" s="227"/>
      <c r="D4" s="138" t="s">
        <v>2278</v>
      </c>
      <c r="E4" s="122" t="s">
        <v>2289</v>
      </c>
      <c r="G4" s="1" t="s">
        <v>12</v>
      </c>
      <c r="H4" s="1" t="s">
        <v>13</v>
      </c>
      <c r="I4" s="2" t="e">
        <f>_xlfn.TEXTJOIN("",TRUE,G4,#REF!,H4)</f>
        <v>#REF!</v>
      </c>
      <c r="J4" s="2" t="e">
        <f>_xlfn.TEXTJOIN("",TRUE,G4,#REF!,H4)</f>
        <v>#REF!</v>
      </c>
    </row>
    <row r="5" spans="3:13">
      <c r="C5" s="125"/>
      <c r="D5" s="136" t="s">
        <v>2279</v>
      </c>
      <c r="E5" s="132" t="s">
        <v>2287</v>
      </c>
      <c r="G5" s="1" t="s">
        <v>12</v>
      </c>
      <c r="H5" s="1" t="s">
        <v>13</v>
      </c>
      <c r="I5" s="2" t="str">
        <f>_xlfn.TEXTJOIN("",TRUE,G5,D3,H5)</f>
        <v>"라면",</v>
      </c>
      <c r="J5" s="2" t="str">
        <f>_xlfn.TEXTJOIN("",TRUE,G5,E3,H5)</f>
        <v>"조건",</v>
      </c>
      <c r="M5" t="s">
        <v>38</v>
      </c>
    </row>
    <row r="6" spans="3:13">
      <c r="C6" s="225"/>
      <c r="D6" s="136" t="s">
        <v>2304</v>
      </c>
      <c r="E6" s="132" t="s">
        <v>2290</v>
      </c>
      <c r="G6" s="1" t="s">
        <v>12</v>
      </c>
      <c r="H6" s="1" t="s">
        <v>13</v>
      </c>
      <c r="I6" s="2" t="str">
        <f>_xlfn.TEXTJOIN("",TRUE,G6,D4,H6)</f>
        <v>"때문에",</v>
      </c>
      <c r="J6" s="2" t="str">
        <f>_xlfn.TEXTJOIN("",TRUE,G6,E4,H6)</f>
        <v>"원인, 이유",</v>
      </c>
      <c r="M6" t="s">
        <v>39</v>
      </c>
    </row>
    <row r="7" spans="3:13">
      <c r="C7" s="227"/>
      <c r="D7" s="129" t="s">
        <v>2283</v>
      </c>
      <c r="E7" s="102" t="s">
        <v>2284</v>
      </c>
      <c r="G7" s="1" t="s">
        <v>12</v>
      </c>
      <c r="H7" s="1" t="s">
        <v>13</v>
      </c>
      <c r="I7" s="2" t="e">
        <f>_xlfn.TEXTJOIN("",TRUE,G7,#REF!,H7)</f>
        <v>#REF!</v>
      </c>
      <c r="J7" s="2" t="e">
        <f>_xlfn.TEXTJOIN("",TRUE,G7,#REF!,H7)</f>
        <v>#REF!</v>
      </c>
    </row>
    <row r="8" spans="3:13">
      <c r="C8" s="228"/>
      <c r="G8" s="1" t="s">
        <v>12</v>
      </c>
      <c r="H8" s="1" t="s">
        <v>13</v>
      </c>
      <c r="I8" s="2" t="str">
        <f>_xlfn.TEXTJOIN("",TRUE,G8,D5,H8)</f>
        <v>"불구하고",</v>
      </c>
      <c r="J8" s="2" t="str">
        <f>_xlfn.TEXTJOIN("",TRUE,G8,E5,H8)</f>
        <v>"양보",</v>
      </c>
    </row>
    <row r="9" spans="3:13">
      <c r="C9" s="229"/>
      <c r="G9" s="1" t="s">
        <v>12</v>
      </c>
      <c r="H9" s="1" t="s">
        <v>13</v>
      </c>
      <c r="I9" s="2" t="e">
        <f>_xlfn.TEXTJOIN("",TRUE,G9,#REF!,H9)</f>
        <v>#REF!</v>
      </c>
      <c r="J9" s="2" t="e">
        <f>_xlfn.TEXTJOIN("",TRUE,G9,#REF!,H9)</f>
        <v>#REF!</v>
      </c>
    </row>
    <row r="10" spans="3:13">
      <c r="C10" s="230"/>
      <c r="G10" s="1" t="s">
        <v>12</v>
      </c>
      <c r="H10" s="1" t="s">
        <v>13</v>
      </c>
      <c r="I10" s="2" t="e">
        <f>_xlfn.TEXTJOIN("",TRUE,G10,#REF!,H10)</f>
        <v>#REF!</v>
      </c>
      <c r="J10" s="2" t="e">
        <f>_xlfn.TEXTJOIN("",TRUE,G10,#REF!,H10)</f>
        <v>#REF!</v>
      </c>
    </row>
    <row r="11" spans="3:13">
      <c r="C11" s="228"/>
      <c r="G11" s="1" t="s">
        <v>12</v>
      </c>
      <c r="H11" s="1" t="s">
        <v>13</v>
      </c>
      <c r="I11" s="2" t="str">
        <f>_xlfn.TEXTJOIN("",TRUE,G11,D6,H11)</f>
        <v>"하면서",</v>
      </c>
      <c r="J11" s="2" t="str">
        <f>_xlfn.TEXTJOIN("",TRUE,G11,E6,H11)</f>
        <v>"동시동작 ",</v>
      </c>
    </row>
    <row r="12" spans="3:13">
      <c r="C12" s="230"/>
      <c r="G12" s="1" t="s">
        <v>12</v>
      </c>
      <c r="H12" s="1" t="s">
        <v>13</v>
      </c>
      <c r="I12" s="2" t="e">
        <f>_xlfn.TEXTJOIN("",TRUE,G12,#REF!,H12)</f>
        <v>#REF!</v>
      </c>
      <c r="J12" s="2" t="e">
        <f>_xlfn.TEXTJOIN("",TRUE,G12,#REF!,H12)</f>
        <v>#REF!</v>
      </c>
    </row>
    <row r="13" spans="3:13">
      <c r="C13" s="129"/>
      <c r="G13" s="1" t="s">
        <v>12</v>
      </c>
      <c r="H13" s="1" t="s">
        <v>13</v>
      </c>
      <c r="I13" s="2" t="str">
        <f>_xlfn.TEXTJOIN("",TRUE,G13,D7,H13)</f>
        <v>"하고 했다",</v>
      </c>
      <c r="J13" s="2" t="str">
        <f>_xlfn.TEXTJOIN("",TRUE,G13,E7,H13)</f>
        <v>"연속동작",</v>
      </c>
    </row>
    <row r="14" spans="3:13">
      <c r="G14" s="1" t="s">
        <v>12</v>
      </c>
      <c r="H14" s="1" t="s">
        <v>13</v>
      </c>
    </row>
    <row r="15" spans="3:13">
      <c r="C15" s="225"/>
      <c r="D15" s="133" t="s">
        <v>2295</v>
      </c>
      <c r="E15" s="122" t="s">
        <v>2293</v>
      </c>
      <c r="G15" s="1" t="s">
        <v>12</v>
      </c>
      <c r="H15" s="1" t="s">
        <v>13</v>
      </c>
    </row>
    <row r="16" spans="3:13">
      <c r="C16" s="226"/>
      <c r="D16" s="134" t="s">
        <v>2296</v>
      </c>
      <c r="E16" s="123" t="s">
        <v>2273</v>
      </c>
      <c r="G16" s="1" t="s">
        <v>12</v>
      </c>
      <c r="H16" s="1" t="s">
        <v>13</v>
      </c>
    </row>
    <row r="17" spans="3:13">
      <c r="C17" s="227"/>
      <c r="D17" s="135" t="s">
        <v>2297</v>
      </c>
      <c r="E17" s="124" t="s">
        <v>2274</v>
      </c>
      <c r="G17" s="1" t="s">
        <v>12</v>
      </c>
      <c r="H17" s="1" t="s">
        <v>13</v>
      </c>
    </row>
    <row r="18" spans="3:13">
      <c r="C18" s="125"/>
      <c r="D18" s="125" t="s">
        <v>2298</v>
      </c>
      <c r="E18" s="100" t="s">
        <v>2277</v>
      </c>
      <c r="G18" s="1" t="s">
        <v>12</v>
      </c>
      <c r="H18" s="1" t="s">
        <v>13</v>
      </c>
    </row>
    <row r="19" spans="3:13">
      <c r="C19" s="138"/>
      <c r="D19" s="122" t="s">
        <v>2299</v>
      </c>
      <c r="E19" s="122" t="s">
        <v>2292</v>
      </c>
      <c r="G19" s="1" t="s">
        <v>12</v>
      </c>
      <c r="H19" s="1" t="s">
        <v>13</v>
      </c>
    </row>
    <row r="20" spans="3:13" ht="21">
      <c r="C20" s="126"/>
      <c r="D20" s="132" t="s">
        <v>2301</v>
      </c>
      <c r="E20" s="127" t="s">
        <v>2303</v>
      </c>
      <c r="G20" s="1" t="s">
        <v>12</v>
      </c>
      <c r="H20" s="1" t="s">
        <v>13</v>
      </c>
      <c r="M20" s="2" t="str">
        <f>_xlfn.CONCAT(I20:I47)</f>
        <v/>
      </c>
    </row>
    <row r="21" spans="3:13">
      <c r="C21" s="131"/>
      <c r="D21" s="132" t="s">
        <v>2281</v>
      </c>
      <c r="E21" s="127" t="s">
        <v>2291</v>
      </c>
      <c r="G21" s="1" t="s">
        <v>12</v>
      </c>
      <c r="H21" s="1" t="s">
        <v>13</v>
      </c>
      <c r="M21" s="2" t="str">
        <f>_xlfn.CONCAT(I21:I48)</f>
        <v/>
      </c>
    </row>
    <row r="22" spans="3:13">
      <c r="C22" s="130"/>
      <c r="D22" s="102" t="s">
        <v>2302</v>
      </c>
      <c r="E22" s="102" t="s">
        <v>2285</v>
      </c>
      <c r="G22" s="1" t="s">
        <v>12</v>
      </c>
      <c r="H22" s="1" t="s">
        <v>13</v>
      </c>
    </row>
    <row r="23" spans="3:13">
      <c r="C23" s="136"/>
      <c r="D23" s="102"/>
      <c r="E23" s="102"/>
      <c r="G23" s="1" t="s">
        <v>12</v>
      </c>
      <c r="H23" s="1" t="s">
        <v>13</v>
      </c>
    </row>
    <row r="24" spans="3:13">
      <c r="C24" s="136"/>
      <c r="D24" s="102"/>
      <c r="E24" s="102"/>
      <c r="G24" s="1" t="s">
        <v>12</v>
      </c>
      <c r="H24" s="1" t="s">
        <v>13</v>
      </c>
    </row>
    <row r="25" spans="3:13">
      <c r="C25" s="129"/>
      <c r="G25" s="1" t="s">
        <v>12</v>
      </c>
      <c r="H25" s="1" t="s">
        <v>13</v>
      </c>
    </row>
    <row r="26" spans="3:13">
      <c r="C26" s="129"/>
      <c r="G26" s="1" t="s">
        <v>12</v>
      </c>
      <c r="H26" s="1" t="s">
        <v>13</v>
      </c>
    </row>
    <row r="27" spans="3:13">
      <c r="E27" s="2"/>
      <c r="G27" s="1" t="s">
        <v>12</v>
      </c>
      <c r="H27" s="1" t="s">
        <v>13</v>
      </c>
    </row>
    <row r="28" spans="3:13">
      <c r="E28" s="2"/>
      <c r="G28" s="1" t="s">
        <v>12</v>
      </c>
    </row>
    <row r="29" spans="3:13">
      <c r="E29" s="2"/>
      <c r="G29" s="1" t="s">
        <v>12</v>
      </c>
    </row>
    <row r="30" spans="3:13">
      <c r="E30" s="2"/>
      <c r="G30" s="1" t="s">
        <v>12</v>
      </c>
    </row>
    <row r="31" spans="3:13">
      <c r="E31" s="2"/>
      <c r="G31" s="1" t="s">
        <v>12</v>
      </c>
    </row>
    <row r="32" spans="3:13">
      <c r="E32" s="2"/>
      <c r="G32" s="1" t="s">
        <v>12</v>
      </c>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4877-722C-46E6-B67D-6B7FC0B8FC34}">
  <dimension ref="C1:M47"/>
  <sheetViews>
    <sheetView topLeftCell="B1" workbookViewId="0">
      <selection activeCell="I2" sqref="I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25"/>
      <c r="D2" s="133" t="s">
        <v>2295</v>
      </c>
      <c r="E2" s="122" t="s">
        <v>2293</v>
      </c>
      <c r="G2" s="1" t="s">
        <v>12</v>
      </c>
      <c r="H2" s="1" t="s">
        <v>13</v>
      </c>
      <c r="I2" s="2" t="s">
        <v>2305</v>
      </c>
      <c r="J2" s="2" t="str">
        <f>_xlfn.TEXTJOIN("",TRUE,G2,E2,H2)</f>
        <v>"when",</v>
      </c>
      <c r="M2" s="2" t="str">
        <f>_xlfn.CONCAT(I2:I29)</f>
        <v>ㅍ"~하기 전에","~한 후에","~라면","~때문에","불구하고","하면서","하고 했다","",</v>
      </c>
    </row>
    <row r="3" spans="3:13">
      <c r="C3" s="226"/>
      <c r="D3" s="134" t="s">
        <v>2296</v>
      </c>
      <c r="E3" s="123" t="s">
        <v>2273</v>
      </c>
      <c r="G3" s="1" t="s">
        <v>12</v>
      </c>
      <c r="H3" s="1" t="s">
        <v>13</v>
      </c>
      <c r="I3" s="2" t="str">
        <f t="shared" ref="I3:I10" si="0">_xlfn.TEXTJOIN("",TRUE,G3,D3,H3)</f>
        <v>"~하기 전에",</v>
      </c>
      <c r="J3" s="2" t="str">
        <f t="shared" ref="J3:J10" si="1">_xlfn.TEXTJOIN("",TRUE,G3,E3,H3)</f>
        <v>"before",</v>
      </c>
      <c r="M3" s="2" t="str">
        <f>_xlfn.CONCAT(J2:J29)</f>
        <v>"when","before","after","if","because, since, as","(al)though, even though, even if","as, while","and","",</v>
      </c>
    </row>
    <row r="4" spans="3:13">
      <c r="C4" s="227"/>
      <c r="D4" s="135" t="s">
        <v>2297</v>
      </c>
      <c r="E4" s="124" t="s">
        <v>2274</v>
      </c>
      <c r="G4" s="1" t="s">
        <v>12</v>
      </c>
      <c r="H4" s="1" t="s">
        <v>13</v>
      </c>
      <c r="I4" s="2" t="str">
        <f t="shared" si="0"/>
        <v>"~한 후에",</v>
      </c>
      <c r="J4" s="2" t="str">
        <f t="shared" si="1"/>
        <v>"after",</v>
      </c>
    </row>
    <row r="5" spans="3:13">
      <c r="C5" s="125"/>
      <c r="D5" s="125" t="s">
        <v>2298</v>
      </c>
      <c r="E5" s="100" t="s">
        <v>2277</v>
      </c>
      <c r="G5" s="1" t="s">
        <v>12</v>
      </c>
      <c r="H5" s="1" t="s">
        <v>13</v>
      </c>
      <c r="I5" s="2" t="str">
        <f t="shared" si="0"/>
        <v>"~라면",</v>
      </c>
      <c r="J5" s="2" t="str">
        <f t="shared" si="1"/>
        <v>"if",</v>
      </c>
      <c r="M5" t="s">
        <v>38</v>
      </c>
    </row>
    <row r="6" spans="3:13">
      <c r="C6" s="225"/>
      <c r="D6" s="122" t="s">
        <v>2299</v>
      </c>
      <c r="E6" s="122" t="s">
        <v>2292</v>
      </c>
      <c r="G6" s="1" t="s">
        <v>12</v>
      </c>
      <c r="H6" s="1" t="s">
        <v>13</v>
      </c>
      <c r="I6" s="2" t="str">
        <f t="shared" si="0"/>
        <v>"~때문에",</v>
      </c>
      <c r="J6" s="2" t="str">
        <f t="shared" si="1"/>
        <v>"because, since, as",</v>
      </c>
      <c r="M6" t="s">
        <v>39</v>
      </c>
    </row>
    <row r="7" spans="3:13" ht="21">
      <c r="C7" s="227"/>
      <c r="D7" s="132" t="s">
        <v>2301</v>
      </c>
      <c r="E7" s="127" t="s">
        <v>2303</v>
      </c>
      <c r="G7" s="1" t="s">
        <v>12</v>
      </c>
      <c r="H7" s="1" t="s">
        <v>13</v>
      </c>
      <c r="I7" s="2" t="str">
        <f t="shared" si="0"/>
        <v>"불구하고",</v>
      </c>
      <c r="J7" s="2" t="str">
        <f t="shared" si="1"/>
        <v>"(al)though, even though, even if",</v>
      </c>
    </row>
    <row r="8" spans="3:13">
      <c r="C8" s="228"/>
      <c r="D8" s="132" t="s">
        <v>2281</v>
      </c>
      <c r="E8" s="127" t="s">
        <v>2291</v>
      </c>
      <c r="G8" s="1" t="s">
        <v>12</v>
      </c>
      <c r="H8" s="1" t="s">
        <v>13</v>
      </c>
      <c r="I8" s="2" t="str">
        <f t="shared" si="0"/>
        <v>"하면서",</v>
      </c>
      <c r="J8" s="2" t="str">
        <f t="shared" si="1"/>
        <v>"as, while",</v>
      </c>
    </row>
    <row r="9" spans="3:13">
      <c r="C9" s="229"/>
      <c r="D9" s="102" t="s">
        <v>2302</v>
      </c>
      <c r="E9" s="102" t="s">
        <v>2285</v>
      </c>
      <c r="G9" s="1" t="s">
        <v>12</v>
      </c>
      <c r="H9" s="1" t="s">
        <v>13</v>
      </c>
      <c r="I9" s="2" t="str">
        <f t="shared" si="0"/>
        <v>"하고 했다",</v>
      </c>
      <c r="J9" s="2" t="str">
        <f t="shared" si="1"/>
        <v>"and",</v>
      </c>
    </row>
    <row r="10" spans="3:13">
      <c r="C10" s="230"/>
      <c r="D10" s="102"/>
      <c r="E10" s="102"/>
      <c r="G10" s="1" t="s">
        <v>12</v>
      </c>
      <c r="H10" s="1" t="s">
        <v>13</v>
      </c>
      <c r="I10" s="2" t="str">
        <f t="shared" si="0"/>
        <v>"",</v>
      </c>
      <c r="J10" s="2" t="str">
        <f t="shared" si="1"/>
        <v>"",</v>
      </c>
    </row>
    <row r="11" spans="3:13">
      <c r="C11" s="228"/>
      <c r="D11" s="136"/>
      <c r="E11" s="127"/>
      <c r="G11" s="1"/>
      <c r="H11" s="1"/>
      <c r="I11" s="2"/>
      <c r="J11" s="2"/>
    </row>
    <row r="12" spans="3:13">
      <c r="C12" s="230"/>
      <c r="D12" s="137"/>
      <c r="E12" s="128"/>
      <c r="G12" s="1"/>
      <c r="H12" s="1"/>
      <c r="I12" s="2"/>
      <c r="J12" s="2"/>
    </row>
    <row r="13" spans="3:13">
      <c r="C13" s="129"/>
      <c r="D13" s="129"/>
      <c r="E13" s="102"/>
      <c r="G13" s="1"/>
      <c r="H13" s="1"/>
      <c r="I13" s="2"/>
      <c r="J13" s="2"/>
    </row>
    <row r="14" spans="3:13">
      <c r="G14" s="1"/>
      <c r="H14" s="1"/>
    </row>
    <row r="15" spans="3:13">
      <c r="C15" s="225"/>
      <c r="D15" s="133"/>
      <c r="E15" s="122"/>
      <c r="G15" s="1"/>
      <c r="H15" s="1"/>
    </row>
    <row r="16" spans="3:13">
      <c r="C16" s="226"/>
      <c r="D16" s="134"/>
      <c r="E16" s="123"/>
      <c r="G16" s="1"/>
      <c r="H16" s="1"/>
    </row>
    <row r="17" spans="3:13">
      <c r="C17" s="227"/>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11:C12"/>
    <mergeCell ref="C15:C17"/>
    <mergeCell ref="C2:C4"/>
    <mergeCell ref="C6:C7"/>
    <mergeCell ref="C8:C10"/>
  </mergeCells>
  <phoneticPr fontId="1" type="noConversion"/>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D914-962A-4986-81C7-8A3B4968063D}">
  <dimension ref="C1:M47"/>
  <sheetViews>
    <sheetView topLeftCell="B1" workbookViewId="0">
      <selection activeCell="H5" sqref="H5:I5"/>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25"/>
      <c r="D2" s="133" t="s">
        <v>2271</v>
      </c>
      <c r="E2" s="122" t="s">
        <v>2272</v>
      </c>
      <c r="G2" s="1" t="s">
        <v>12</v>
      </c>
      <c r="H2" s="1" t="s">
        <v>13</v>
      </c>
      <c r="I2" s="2" t="str">
        <f t="shared" ref="I2:I7" si="0">_xlfn.TEXTJOIN("",TRUE,G2,D2,H2)</f>
        <v>"때",</v>
      </c>
      <c r="J2" s="2" t="str">
        <f>_xlfn.TEXTJOIN("",TRUE,G2,E2,H2)</f>
        <v>"시간 ",</v>
      </c>
      <c r="M2" s="2" t="str">
        <f>_xlfn.CONCAT(I2:I29)</f>
        <v>"때","라면","때문에","불구하고","하면서","하고 했다",</v>
      </c>
    </row>
    <row r="3" spans="3:13">
      <c r="C3" s="226"/>
      <c r="D3" s="134" t="s">
        <v>2275</v>
      </c>
      <c r="E3" s="123" t="s">
        <v>2276</v>
      </c>
      <c r="G3" s="1" t="s">
        <v>12</v>
      </c>
      <c r="H3" s="1" t="s">
        <v>13</v>
      </c>
      <c r="I3" s="2" t="str">
        <f t="shared" si="0"/>
        <v>"라면",</v>
      </c>
      <c r="J3" s="2" t="str">
        <f t="shared" ref="J3:J7" si="1">_xlfn.TEXTJOIN("",TRUE,G3,E3,H3)</f>
        <v>"조건",</v>
      </c>
      <c r="M3" s="2" t="str">
        <f>_xlfn.CONCAT(J2:J29)</f>
        <v>"시간 ","조건","원인, 이유","양보","동시동작 ","연속동작",</v>
      </c>
    </row>
    <row r="4" spans="3:13">
      <c r="C4" s="227"/>
      <c r="D4" s="135" t="s">
        <v>2278</v>
      </c>
      <c r="E4" s="124" t="s">
        <v>2288</v>
      </c>
      <c r="G4" s="1" t="s">
        <v>12</v>
      </c>
      <c r="H4" s="1" t="s">
        <v>13</v>
      </c>
      <c r="I4" s="2" t="str">
        <f t="shared" si="0"/>
        <v>"때문에",</v>
      </c>
      <c r="J4" s="2" t="str">
        <f t="shared" si="1"/>
        <v>"원인, 이유",</v>
      </c>
    </row>
    <row r="5" spans="3:13">
      <c r="C5" s="125"/>
      <c r="D5" s="125" t="s">
        <v>2300</v>
      </c>
      <c r="E5" s="100" t="s">
        <v>2280</v>
      </c>
      <c r="G5" s="1" t="s">
        <v>12</v>
      </c>
      <c r="H5" s="1" t="s">
        <v>13</v>
      </c>
      <c r="I5" s="2" t="str">
        <f t="shared" si="0"/>
        <v>"불구하고",</v>
      </c>
      <c r="J5" s="2" t="str">
        <f t="shared" si="1"/>
        <v>"양보",</v>
      </c>
      <c r="M5" t="s">
        <v>38</v>
      </c>
    </row>
    <row r="6" spans="3:13">
      <c r="C6" s="225"/>
      <c r="D6" s="122" t="s">
        <v>2281</v>
      </c>
      <c r="E6" s="122" t="s">
        <v>2282</v>
      </c>
      <c r="G6" s="1" t="s">
        <v>12</v>
      </c>
      <c r="H6" s="1" t="s">
        <v>13</v>
      </c>
      <c r="I6" s="2" t="str">
        <f t="shared" si="0"/>
        <v>"하면서",</v>
      </c>
      <c r="J6" s="2" t="str">
        <f t="shared" si="1"/>
        <v>"동시동작 ",</v>
      </c>
      <c r="M6" t="s">
        <v>39</v>
      </c>
    </row>
    <row r="7" spans="3:13">
      <c r="C7" s="227"/>
      <c r="D7" s="132" t="s">
        <v>2283</v>
      </c>
      <c r="E7" s="127" t="s">
        <v>2284</v>
      </c>
      <c r="G7" s="1" t="s">
        <v>12</v>
      </c>
      <c r="H7" s="1" t="s">
        <v>13</v>
      </c>
      <c r="I7" s="2" t="str">
        <f t="shared" si="0"/>
        <v>"하고 했다",</v>
      </c>
      <c r="J7" s="2" t="str">
        <f t="shared" si="1"/>
        <v>"연속동작",</v>
      </c>
    </row>
    <row r="8" spans="3:13">
      <c r="C8" s="228"/>
      <c r="D8" s="132"/>
      <c r="E8" s="127"/>
      <c r="G8" s="1"/>
      <c r="H8" s="1"/>
      <c r="I8" s="2"/>
      <c r="J8" s="2"/>
    </row>
    <row r="9" spans="3:13">
      <c r="C9" s="229"/>
      <c r="D9" s="102"/>
      <c r="E9" s="102"/>
      <c r="G9" s="1"/>
      <c r="H9" s="1"/>
      <c r="I9" s="2"/>
      <c r="J9" s="2"/>
    </row>
    <row r="10" spans="3:13">
      <c r="C10" s="230"/>
      <c r="D10" s="102"/>
      <c r="E10" s="102"/>
      <c r="G10" s="1"/>
      <c r="H10" s="1"/>
      <c r="I10" s="2"/>
      <c r="J10" s="2"/>
    </row>
    <row r="11" spans="3:13">
      <c r="C11" s="228"/>
      <c r="D11" s="136"/>
      <c r="E11" s="127"/>
      <c r="G11" s="1"/>
      <c r="H11" s="1"/>
      <c r="I11" s="2"/>
      <c r="J11" s="2"/>
    </row>
    <row r="12" spans="3:13">
      <c r="C12" s="230"/>
      <c r="D12" s="137"/>
      <c r="E12" s="128"/>
      <c r="G12" s="1"/>
      <c r="H12" s="1"/>
      <c r="I12" s="2"/>
      <c r="J12" s="2"/>
    </row>
    <row r="13" spans="3:13">
      <c r="C13" s="129"/>
      <c r="D13" s="129"/>
      <c r="E13" s="102"/>
      <c r="G13" s="1"/>
      <c r="H13" s="1"/>
      <c r="I13" s="2"/>
      <c r="J13" s="2"/>
    </row>
    <row r="14" spans="3:13">
      <c r="G14" s="1"/>
      <c r="H14" s="1"/>
    </row>
    <row r="15" spans="3:13">
      <c r="C15" s="225"/>
      <c r="D15" s="133"/>
      <c r="E15" s="122"/>
      <c r="G15" s="1"/>
      <c r="H15" s="1"/>
    </row>
    <row r="16" spans="3:13">
      <c r="C16" s="226"/>
      <c r="D16" s="134"/>
      <c r="E16" s="123"/>
      <c r="G16" s="1"/>
      <c r="H16" s="1"/>
    </row>
    <row r="17" spans="3:13">
      <c r="C17" s="227"/>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1910-1E7C-4890-BD2F-6A9DE190A907}">
  <dimension ref="B1:M46"/>
  <sheetViews>
    <sheetView topLeftCell="B1" workbookViewId="0">
      <selection activeCell="M15" sqref="M15"/>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c r="D1" t="s">
        <v>97</v>
      </c>
      <c r="E1" t="s">
        <v>98</v>
      </c>
    </row>
    <row r="2" spans="2:13">
      <c r="B2" t="s">
        <v>2335</v>
      </c>
      <c r="C2" t="s">
        <v>2309</v>
      </c>
      <c r="D2" s="133" t="str">
        <f>_xlfn.CONCAT(B2, " ", C2)</f>
        <v>일반적으로 말해서</v>
      </c>
      <c r="E2" s="122" t="str">
        <f>_xlfn.CONCAT(B19, " ", C19)</f>
        <v>generally speaking</v>
      </c>
      <c r="G2" s="1" t="s">
        <v>12</v>
      </c>
      <c r="H2" s="1" t="s">
        <v>13</v>
      </c>
      <c r="I2" s="2" t="str">
        <f t="shared" ref="I2:I14" si="0">_xlfn.TEXTJOIN("",TRUE,G2,D2,H2)</f>
        <v>"일반적으로 말해서",</v>
      </c>
      <c r="J2" s="2" t="str">
        <f>_xlfn.TEXTJOIN("",TRUE,G2,E2,H2)</f>
        <v>"generally speaking",</v>
      </c>
      <c r="M2" s="2" t="str">
        <f>_xlfn.CONCAT(I2:I28)</f>
        <v>"일반적으로 말해서","솔직히 말해서","엄밀히 말해서","대략적으로 말해서","~와 비교해","만일 ~라면","~을 고려하면","~로 판단하건데","~얘기가 나와서",</v>
      </c>
    </row>
    <row r="3" spans="2:13">
      <c r="B3" t="s">
        <v>2311</v>
      </c>
      <c r="C3" t="s">
        <v>2309</v>
      </c>
      <c r="D3" s="133" t="str">
        <f t="shared" ref="D3:D10" si="1">_xlfn.CONCAT(B3, " ", C3)</f>
        <v>솔직히 말해서</v>
      </c>
      <c r="E3" s="122" t="str">
        <f>_xlfn.CONCAT(B20, " ", C20)</f>
        <v>frankly speaking</v>
      </c>
      <c r="G3" s="1" t="s">
        <v>12</v>
      </c>
      <c r="H3" s="1" t="s">
        <v>13</v>
      </c>
      <c r="I3" s="2" t="str">
        <f t="shared" si="0"/>
        <v>"솔직히 말해서",</v>
      </c>
      <c r="J3" s="2" t="str">
        <f t="shared" ref="J3:J14" si="2">_xlfn.TEXTJOIN("",TRUE,G3,E3,H3)</f>
        <v>"frankly speaking",</v>
      </c>
      <c r="M3" s="2" t="str">
        <f>_xlfn.CONCAT(J2:J28)</f>
        <v>"generally speaking","frankly speaking","strictly speaking","roughly speaking","compared with","supposing (that)","considering (that)","judging from","speaking(talking) of",</v>
      </c>
    </row>
    <row r="4" spans="2:13">
      <c r="B4" t="s">
        <v>2313</v>
      </c>
      <c r="C4" t="s">
        <v>2309</v>
      </c>
      <c r="D4" s="133" t="str">
        <f t="shared" si="1"/>
        <v>엄밀히 말해서</v>
      </c>
      <c r="E4" s="122" t="str">
        <f>_xlfn.CONCAT(B21, " ", C21)</f>
        <v>strictly speaking</v>
      </c>
      <c r="G4" s="1" t="s">
        <v>12</v>
      </c>
      <c r="H4" s="1" t="s">
        <v>13</v>
      </c>
      <c r="I4" s="2" t="str">
        <f t="shared" si="0"/>
        <v>"엄밀히 말해서",</v>
      </c>
      <c r="J4" s="2" t="str">
        <f t="shared" si="2"/>
        <v>"strictly speaking",</v>
      </c>
    </row>
    <row r="5" spans="2:13">
      <c r="B5" t="s">
        <v>2315</v>
      </c>
      <c r="C5" t="s">
        <v>2309</v>
      </c>
      <c r="D5" s="133" t="str">
        <f t="shared" si="1"/>
        <v>대략적으로 말해서</v>
      </c>
      <c r="E5" s="122" t="str">
        <f>_xlfn.CONCAT(B22, " ", C22)</f>
        <v>roughly speaking</v>
      </c>
      <c r="G5" s="1" t="s">
        <v>12</v>
      </c>
      <c r="H5" s="1" t="s">
        <v>13</v>
      </c>
      <c r="I5" s="2" t="str">
        <f t="shared" si="0"/>
        <v>"대략적으로 말해서",</v>
      </c>
      <c r="J5" s="2" t="str">
        <f t="shared" si="2"/>
        <v>"roughly speaking",</v>
      </c>
      <c r="M5" s="2" t="str">
        <f>_xlfn.CONCAT(I5:I31)</f>
        <v>"대략적으로 말해서","~와 비교해","만일 ~라면","~을 고려하면","~로 판단하건데","~얘기가 나와서",</v>
      </c>
    </row>
    <row r="6" spans="2:13">
      <c r="B6" t="s">
        <v>2318</v>
      </c>
      <c r="C6" t="s">
        <v>2319</v>
      </c>
      <c r="D6" s="133" t="str">
        <f t="shared" si="1"/>
        <v>~와 비교해</v>
      </c>
      <c r="E6" s="122" t="str">
        <f>_xlfn.CONCAT(B24, " ", C24)</f>
        <v>compared with</v>
      </c>
      <c r="G6" s="1" t="s">
        <v>12</v>
      </c>
      <c r="H6" s="1" t="s">
        <v>13</v>
      </c>
      <c r="I6" s="2" t="str">
        <f t="shared" si="0"/>
        <v>"~와 비교해",</v>
      </c>
      <c r="J6" s="2" t="str">
        <f t="shared" si="2"/>
        <v>"compared with",</v>
      </c>
    </row>
    <row r="7" spans="2:13">
      <c r="B7" t="s">
        <v>2323</v>
      </c>
      <c r="C7" t="s">
        <v>395</v>
      </c>
      <c r="D7" s="133" t="str">
        <f t="shared" si="1"/>
        <v>만일 ~라면</v>
      </c>
      <c r="E7" s="122" t="str">
        <f>_xlfn.CONCAT(B25, " ", C25)</f>
        <v>supposing (that)</v>
      </c>
      <c r="G7" s="1" t="s">
        <v>12</v>
      </c>
      <c r="H7" s="1" t="s">
        <v>13</v>
      </c>
      <c r="I7" s="2" t="str">
        <f t="shared" si="0"/>
        <v>"만일 ~라면",</v>
      </c>
      <c r="J7" s="2" t="str">
        <f t="shared" si="2"/>
        <v>"supposing (that)",</v>
      </c>
    </row>
    <row r="8" spans="2:13">
      <c r="B8" t="s">
        <v>2325</v>
      </c>
      <c r="C8" t="s">
        <v>2326</v>
      </c>
      <c r="D8" s="133" t="str">
        <f t="shared" si="1"/>
        <v>~을 고려하면</v>
      </c>
      <c r="E8" s="122" t="str">
        <f>_xlfn.CONCAT(B26, " ", C26)</f>
        <v>considering (that)</v>
      </c>
      <c r="G8" s="1" t="s">
        <v>12</v>
      </c>
      <c r="H8" s="1" t="s">
        <v>13</v>
      </c>
      <c r="I8" s="2" t="str">
        <f t="shared" si="0"/>
        <v>"~을 고려하면",</v>
      </c>
      <c r="J8" s="2" t="str">
        <f t="shared" si="2"/>
        <v>"considering (that)",</v>
      </c>
    </row>
    <row r="9" spans="2:13">
      <c r="B9" t="s">
        <v>2329</v>
      </c>
      <c r="C9" t="s">
        <v>2330</v>
      </c>
      <c r="D9" s="133" t="str">
        <f t="shared" si="1"/>
        <v>~로 판단하건데</v>
      </c>
      <c r="E9" s="122" t="str">
        <f>_xlfn.CONCAT(B27, " ", C27)</f>
        <v>judging from</v>
      </c>
      <c r="G9" s="1" t="s">
        <v>12</v>
      </c>
      <c r="H9" s="1" t="s">
        <v>13</v>
      </c>
      <c r="I9" s="2" t="str">
        <f t="shared" si="0"/>
        <v>"~로 판단하건데",</v>
      </c>
      <c r="J9" s="2" t="str">
        <f t="shared" si="2"/>
        <v>"judging from",</v>
      </c>
    </row>
    <row r="10" spans="2:13">
      <c r="B10" t="s">
        <v>2333</v>
      </c>
      <c r="C10" t="s">
        <v>2334</v>
      </c>
      <c r="D10" s="133" t="str">
        <f t="shared" si="1"/>
        <v>~얘기가 나와서</v>
      </c>
      <c r="E10" s="122" t="str">
        <f>_xlfn.CONCAT(B28, " ", C28)</f>
        <v>speaking(talking) of</v>
      </c>
      <c r="G10" s="1" t="s">
        <v>12</v>
      </c>
      <c r="H10" s="1" t="s">
        <v>13</v>
      </c>
      <c r="I10" s="2" t="str">
        <f t="shared" si="0"/>
        <v>"~얘기가 나와서",</v>
      </c>
      <c r="J10" s="2" t="str">
        <f t="shared" si="2"/>
        <v>"speaking(talking) of",</v>
      </c>
    </row>
    <row r="11" spans="2:13">
      <c r="C11" s="137"/>
      <c r="D11" s="137"/>
      <c r="E11" s="122"/>
      <c r="G11" s="1"/>
      <c r="H11" s="1"/>
      <c r="I11" s="2"/>
      <c r="J11" s="2"/>
    </row>
    <row r="12" spans="2:13">
      <c r="C12" s="129"/>
      <c r="D12" s="129"/>
      <c r="E12" s="122" t="str">
        <f>_xlfn.CONCAT(B30, " ", C30)</f>
        <v xml:space="preserve"> </v>
      </c>
      <c r="G12" s="1"/>
      <c r="H12" s="1"/>
      <c r="I12" s="2"/>
      <c r="J12" s="2"/>
    </row>
    <row r="13" spans="2:13">
      <c r="G13" s="1"/>
      <c r="H13" s="1"/>
      <c r="I13" s="2"/>
      <c r="J13" s="2"/>
    </row>
    <row r="14" spans="2:13">
      <c r="C14" s="225"/>
      <c r="D14" s="133"/>
      <c r="E14" s="122"/>
      <c r="G14" s="1"/>
      <c r="H14" s="1"/>
      <c r="I14" s="2" t="str">
        <f t="shared" si="0"/>
        <v/>
      </c>
      <c r="J14" s="2" t="str">
        <f t="shared" si="2"/>
        <v/>
      </c>
    </row>
    <row r="15" spans="2:13">
      <c r="C15" s="226"/>
      <c r="D15" s="134"/>
      <c r="E15" s="123"/>
      <c r="G15" s="1"/>
      <c r="H15" s="1"/>
    </row>
    <row r="16" spans="2:13">
      <c r="C16" s="227"/>
      <c r="D16" s="135"/>
      <c r="E16" s="124"/>
      <c r="G16" s="1"/>
      <c r="H16" s="1"/>
    </row>
    <row r="17" spans="2:13">
      <c r="C17" s="125"/>
      <c r="D17" s="125"/>
      <c r="E17" s="100"/>
      <c r="G17" s="1"/>
      <c r="H17" s="1"/>
    </row>
    <row r="18" spans="2:13">
      <c r="C18" s="138"/>
      <c r="D18" s="122"/>
      <c r="E18" s="122"/>
      <c r="G18" s="1"/>
      <c r="H18" s="1"/>
    </row>
    <row r="19" spans="2:13">
      <c r="B19" s="97" t="s">
        <v>2307</v>
      </c>
      <c r="C19" s="1" t="s">
        <v>2211</v>
      </c>
      <c r="D19" t="s">
        <v>2308</v>
      </c>
      <c r="E19" t="s">
        <v>2309</v>
      </c>
      <c r="G19" s="1"/>
      <c r="H19" s="1"/>
      <c r="M19" s="2" t="str">
        <f>_xlfn.CONCAT(I19:I46)</f>
        <v/>
      </c>
    </row>
    <row r="20" spans="2:13">
      <c r="B20" s="97" t="s">
        <v>2310</v>
      </c>
      <c r="C20" s="1" t="s">
        <v>2211</v>
      </c>
      <c r="D20" t="s">
        <v>2311</v>
      </c>
      <c r="E20" t="s">
        <v>2309</v>
      </c>
      <c r="G20" s="1"/>
      <c r="H20" s="1"/>
      <c r="M20" s="2" t="str">
        <f>_xlfn.CONCAT(I20:I47)</f>
        <v/>
      </c>
    </row>
    <row r="21" spans="2:13">
      <c r="B21" s="97" t="s">
        <v>2312</v>
      </c>
      <c r="C21" s="1" t="s">
        <v>2211</v>
      </c>
      <c r="D21" t="s">
        <v>2313</v>
      </c>
      <c r="E21" t="s">
        <v>2309</v>
      </c>
    </row>
    <row r="22" spans="2:13">
      <c r="B22" s="97" t="s">
        <v>2314</v>
      </c>
      <c r="C22" s="1" t="s">
        <v>2211</v>
      </c>
      <c r="D22" t="s">
        <v>2315</v>
      </c>
      <c r="E22" t="s">
        <v>2309</v>
      </c>
    </row>
    <row r="23" spans="2:13">
      <c r="B23" s="139"/>
      <c r="C23" s="1"/>
    </row>
    <row r="24" spans="2:13">
      <c r="B24" s="97" t="s">
        <v>2316</v>
      </c>
      <c r="C24" s="1" t="s">
        <v>2317</v>
      </c>
      <c r="D24" t="s">
        <v>2318</v>
      </c>
      <c r="E24" t="s">
        <v>2319</v>
      </c>
      <c r="F24" t="s">
        <v>2320</v>
      </c>
    </row>
    <row r="25" spans="2:13">
      <c r="B25" s="97" t="s">
        <v>2321</v>
      </c>
      <c r="C25" t="s">
        <v>2322</v>
      </c>
      <c r="D25" t="s">
        <v>2323</v>
      </c>
      <c r="E25" t="s">
        <v>395</v>
      </c>
    </row>
    <row r="26" spans="2:13" ht="24">
      <c r="B26" s="97" t="s">
        <v>2324</v>
      </c>
      <c r="C26" t="s">
        <v>2322</v>
      </c>
      <c r="D26" t="s">
        <v>2325</v>
      </c>
      <c r="E26" t="s">
        <v>2326</v>
      </c>
    </row>
    <row r="27" spans="2:13">
      <c r="B27" s="97" t="s">
        <v>2327</v>
      </c>
      <c r="C27" t="s">
        <v>2328</v>
      </c>
      <c r="D27" t="s">
        <v>2329</v>
      </c>
      <c r="E27" t="s">
        <v>2330</v>
      </c>
    </row>
    <row r="28" spans="2:13" ht="24">
      <c r="B28" s="97" t="s">
        <v>2331</v>
      </c>
      <c r="C28" t="s">
        <v>2332</v>
      </c>
      <c r="D28" t="s">
        <v>2333</v>
      </c>
      <c r="E28" t="s">
        <v>2334</v>
      </c>
    </row>
    <row r="29" spans="2:13">
      <c r="B29" s="140" t="s">
        <v>2306</v>
      </c>
    </row>
    <row r="31" spans="2:13">
      <c r="E31" s="2"/>
    </row>
    <row r="32" spans="2: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C14:C16"/>
  </mergeCells>
  <phoneticPr fontId="1" type="noConversion"/>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8D58-4E41-43AA-A866-2D255C24EC65}">
  <dimension ref="D1:M12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6" width="17.33203125" bestFit="1" customWidth="1"/>
    <col min="9" max="9" width="24.5" bestFit="1" customWidth="1"/>
  </cols>
  <sheetData>
    <row r="1" spans="4:13">
      <c r="D1" t="s">
        <v>1631</v>
      </c>
    </row>
    <row r="2" spans="4:13">
      <c r="D2" t="s">
        <v>1914</v>
      </c>
      <c r="E2" t="s">
        <v>2270</v>
      </c>
      <c r="F2" t="s">
        <v>552</v>
      </c>
      <c r="G2" s="1" t="s">
        <v>12</v>
      </c>
      <c r="H2" s="1" t="s">
        <v>13</v>
      </c>
      <c r="I2" s="2" t="str">
        <f>_xlfn.TEXTJOIN("",TRUE,G2,D2,H2)</f>
        <v>"행동하는 것",</v>
      </c>
      <c r="J2" s="2" t="str">
        <f>_xlfn.TEXTJOIN("",TRUE,G2,E2:F2,H2)</f>
        <v>"to 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2270</v>
      </c>
      <c r="F3" t="s">
        <v>553</v>
      </c>
      <c r="G3" s="1" t="s">
        <v>12</v>
      </c>
      <c r="H3" s="1" t="s">
        <v>13</v>
      </c>
      <c r="I3" s="2" t="str">
        <f t="shared" ref="I3:I66" si="0">_xlfn.TEXTJOIN("",TRUE,G3,D3,H3)</f>
        <v>"조언하는 것",</v>
      </c>
      <c r="J3" s="2" t="str">
        <f t="shared" ref="J3:J66" si="1">_xlfn.TEXTJOIN("",TRUE,G3,E3:F3,H3)</f>
        <v>"to advise",</v>
      </c>
      <c r="M3" s="2" t="str">
        <f>_xlfn.CONCAT(J2:J29)</f>
        <v>"to act","to advise","to agree","to arrive","to ask","to bake","to begin","to believe","to break","to burn","to care","to change","to check","to choose","to climb","to come","to cook","to copy","to cross","to cry","to cut","to dance","to decide","to die","to do","to draw","to dream","to drink",</v>
      </c>
    </row>
    <row r="4" spans="4:13">
      <c r="D4" t="s">
        <v>1916</v>
      </c>
      <c r="E4" t="s">
        <v>2270</v>
      </c>
      <c r="F4" t="s">
        <v>555</v>
      </c>
      <c r="G4" s="1" t="s">
        <v>12</v>
      </c>
      <c r="H4" s="1" t="s">
        <v>13</v>
      </c>
      <c r="I4" s="2" t="str">
        <f t="shared" si="0"/>
        <v>"동의하는 것",</v>
      </c>
      <c r="J4" s="2" t="str">
        <f t="shared" si="1"/>
        <v>"to agree",</v>
      </c>
    </row>
    <row r="5" spans="4:13">
      <c r="D5" t="s">
        <v>1917</v>
      </c>
      <c r="E5" t="s">
        <v>2270</v>
      </c>
      <c r="F5" t="s">
        <v>557</v>
      </c>
      <c r="G5" s="1" t="s">
        <v>12</v>
      </c>
      <c r="H5" s="1" t="s">
        <v>13</v>
      </c>
      <c r="I5" s="2" t="str">
        <f t="shared" si="0"/>
        <v>"도착하는 것",</v>
      </c>
      <c r="J5" s="2" t="str">
        <f t="shared" si="1"/>
        <v>"to arrive",</v>
      </c>
      <c r="M5" t="s">
        <v>38</v>
      </c>
    </row>
    <row r="6" spans="4:13">
      <c r="D6" t="s">
        <v>1918</v>
      </c>
      <c r="E6" t="s">
        <v>2270</v>
      </c>
      <c r="F6" t="s">
        <v>559</v>
      </c>
      <c r="G6" s="1" t="s">
        <v>12</v>
      </c>
      <c r="H6" s="1" t="s">
        <v>13</v>
      </c>
      <c r="I6" s="2" t="str">
        <f t="shared" si="0"/>
        <v>"묻는 것",</v>
      </c>
      <c r="J6" s="2" t="str">
        <f t="shared" si="1"/>
        <v>"to ask",</v>
      </c>
      <c r="M6" t="s">
        <v>39</v>
      </c>
    </row>
    <row r="7" spans="4:13">
      <c r="D7" t="s">
        <v>1919</v>
      </c>
      <c r="E7" t="s">
        <v>2270</v>
      </c>
      <c r="F7" t="s">
        <v>561</v>
      </c>
      <c r="G7" s="1" t="s">
        <v>12</v>
      </c>
      <c r="H7" s="1" t="s">
        <v>13</v>
      </c>
      <c r="I7" s="2" t="str">
        <f t="shared" si="0"/>
        <v>"굽는 것",</v>
      </c>
      <c r="J7" s="2" t="str">
        <f t="shared" si="1"/>
        <v>"to bake",</v>
      </c>
    </row>
    <row r="8" spans="4:13">
      <c r="D8" t="s">
        <v>1920</v>
      </c>
      <c r="E8" t="s">
        <v>2270</v>
      </c>
      <c r="F8" t="s">
        <v>563</v>
      </c>
      <c r="G8" s="1" t="s">
        <v>12</v>
      </c>
      <c r="H8" s="1" t="s">
        <v>13</v>
      </c>
      <c r="I8" s="2" t="str">
        <f t="shared" si="0"/>
        <v>"시작하는 것",</v>
      </c>
      <c r="J8" s="2" t="str">
        <f t="shared" si="1"/>
        <v>"to begin",</v>
      </c>
      <c r="M8" s="2"/>
    </row>
    <row r="9" spans="4:13">
      <c r="D9" t="s">
        <v>1921</v>
      </c>
      <c r="E9" t="s">
        <v>2270</v>
      </c>
      <c r="F9" t="s">
        <v>565</v>
      </c>
      <c r="G9" s="1" t="s">
        <v>12</v>
      </c>
      <c r="H9" s="1" t="s">
        <v>13</v>
      </c>
      <c r="I9" s="2" t="str">
        <f t="shared" si="0"/>
        <v>"믿는 것",</v>
      </c>
      <c r="J9" s="2" t="str">
        <f t="shared" si="1"/>
        <v>"to believe",</v>
      </c>
    </row>
    <row r="10" spans="4:13">
      <c r="D10" t="s">
        <v>1922</v>
      </c>
      <c r="E10" t="s">
        <v>2270</v>
      </c>
      <c r="F10" t="s">
        <v>567</v>
      </c>
      <c r="G10" s="1" t="s">
        <v>12</v>
      </c>
      <c r="H10" s="1" t="s">
        <v>13</v>
      </c>
      <c r="I10" s="2" t="str">
        <f t="shared" si="0"/>
        <v>"깨뜨리는 것",</v>
      </c>
      <c r="J10" s="2" t="str">
        <f t="shared" si="1"/>
        <v>"to break",</v>
      </c>
    </row>
    <row r="11" spans="4:13">
      <c r="D11" t="s">
        <v>1923</v>
      </c>
      <c r="E11" t="s">
        <v>2270</v>
      </c>
      <c r="F11" t="s">
        <v>569</v>
      </c>
      <c r="G11" s="1" t="s">
        <v>12</v>
      </c>
      <c r="H11" s="1" t="s">
        <v>13</v>
      </c>
      <c r="I11" s="2" t="str">
        <f t="shared" si="0"/>
        <v>"타는 것",</v>
      </c>
      <c r="J11" s="2" t="str">
        <f t="shared" si="1"/>
        <v>"to burn",</v>
      </c>
    </row>
    <row r="12" spans="4:13">
      <c r="D12" t="s">
        <v>1924</v>
      </c>
      <c r="E12" t="s">
        <v>2270</v>
      </c>
      <c r="F12" t="s">
        <v>571</v>
      </c>
      <c r="G12" s="1" t="s">
        <v>12</v>
      </c>
      <c r="H12" s="1" t="s">
        <v>13</v>
      </c>
      <c r="I12" s="2" t="str">
        <f t="shared" si="0"/>
        <v>"보살피는 것",</v>
      </c>
      <c r="J12" s="2" t="str">
        <f t="shared" si="1"/>
        <v>"to care",</v>
      </c>
    </row>
    <row r="13" spans="4:13">
      <c r="D13" t="s">
        <v>1925</v>
      </c>
      <c r="E13" t="s">
        <v>2270</v>
      </c>
      <c r="F13" t="s">
        <v>573</v>
      </c>
      <c r="G13" s="1" t="s">
        <v>12</v>
      </c>
      <c r="H13" s="1" t="s">
        <v>13</v>
      </c>
      <c r="I13" s="2" t="str">
        <f t="shared" si="0"/>
        <v>"바꾸는 것",</v>
      </c>
      <c r="J13" s="2" t="str">
        <f t="shared" si="1"/>
        <v>"to change",</v>
      </c>
    </row>
    <row r="14" spans="4:13">
      <c r="D14" t="s">
        <v>1926</v>
      </c>
      <c r="E14" t="s">
        <v>2270</v>
      </c>
      <c r="F14" t="s">
        <v>575</v>
      </c>
      <c r="G14" s="1" t="s">
        <v>12</v>
      </c>
      <c r="H14" s="1" t="s">
        <v>13</v>
      </c>
      <c r="I14" s="2" t="str">
        <f t="shared" si="0"/>
        <v>"확인하는 것",</v>
      </c>
      <c r="J14" s="2" t="str">
        <f t="shared" si="1"/>
        <v>"to check",</v>
      </c>
    </row>
    <row r="15" spans="4:13">
      <c r="D15" t="s">
        <v>1927</v>
      </c>
      <c r="E15" t="s">
        <v>2270</v>
      </c>
      <c r="F15" t="s">
        <v>577</v>
      </c>
      <c r="G15" s="1" t="s">
        <v>12</v>
      </c>
      <c r="H15" s="1" t="s">
        <v>13</v>
      </c>
      <c r="I15" s="2" t="str">
        <f t="shared" si="0"/>
        <v>"선택하는 것",</v>
      </c>
      <c r="J15" s="2" t="str">
        <f t="shared" si="1"/>
        <v>"to choose",</v>
      </c>
    </row>
    <row r="16" spans="4:13">
      <c r="D16" t="s">
        <v>1928</v>
      </c>
      <c r="E16" t="s">
        <v>2270</v>
      </c>
      <c r="F16" t="s">
        <v>579</v>
      </c>
      <c r="G16" s="1" t="s">
        <v>12</v>
      </c>
      <c r="H16" s="1" t="s">
        <v>13</v>
      </c>
      <c r="I16" s="2" t="str">
        <f t="shared" si="0"/>
        <v>"오르는 것",</v>
      </c>
      <c r="J16" s="2" t="str">
        <f t="shared" si="1"/>
        <v>"to climb",</v>
      </c>
    </row>
    <row r="17" spans="4:13">
      <c r="D17" t="s">
        <v>1929</v>
      </c>
      <c r="E17" t="s">
        <v>2270</v>
      </c>
      <c r="F17" t="s">
        <v>581</v>
      </c>
      <c r="G17" s="1" t="s">
        <v>12</v>
      </c>
      <c r="H17" s="1" t="s">
        <v>13</v>
      </c>
      <c r="I17" s="2" t="str">
        <f t="shared" si="0"/>
        <v>"오는 것",</v>
      </c>
      <c r="J17" s="2" t="str">
        <f t="shared" si="1"/>
        <v>"to come",</v>
      </c>
    </row>
    <row r="18" spans="4:13">
      <c r="D18" t="s">
        <v>1930</v>
      </c>
      <c r="E18" t="s">
        <v>2270</v>
      </c>
      <c r="F18" t="s">
        <v>583</v>
      </c>
      <c r="G18" s="1" t="s">
        <v>12</v>
      </c>
      <c r="H18" s="1" t="s">
        <v>13</v>
      </c>
      <c r="I18" s="2" t="str">
        <f t="shared" si="0"/>
        <v>"요리하는 것",</v>
      </c>
      <c r="J18" s="2" t="str">
        <f t="shared" si="1"/>
        <v>"to cook",</v>
      </c>
    </row>
    <row r="19" spans="4:13">
      <c r="D19" t="s">
        <v>1931</v>
      </c>
      <c r="E19" t="s">
        <v>2270</v>
      </c>
      <c r="F19" t="s">
        <v>585</v>
      </c>
      <c r="G19" s="1" t="s">
        <v>12</v>
      </c>
      <c r="H19" s="1" t="s">
        <v>13</v>
      </c>
      <c r="I19" s="2" t="str">
        <f t="shared" si="0"/>
        <v>"복사하는 것",</v>
      </c>
      <c r="J19" s="2" t="str">
        <f t="shared" si="1"/>
        <v>"to copy",</v>
      </c>
    </row>
    <row r="20" spans="4:13">
      <c r="D20" t="s">
        <v>1932</v>
      </c>
      <c r="E20" t="s">
        <v>2270</v>
      </c>
      <c r="F20" t="s">
        <v>587</v>
      </c>
      <c r="G20" s="1" t="s">
        <v>12</v>
      </c>
      <c r="H20" s="1" t="s">
        <v>13</v>
      </c>
      <c r="I20" s="2" t="str">
        <f t="shared" si="0"/>
        <v>"건너는 것",</v>
      </c>
      <c r="J20" s="2" t="str">
        <f t="shared" si="1"/>
        <v>"to cross",</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2270</v>
      </c>
      <c r="F21" t="s">
        <v>589</v>
      </c>
      <c r="G21" s="1" t="s">
        <v>12</v>
      </c>
      <c r="H21" s="1" t="s">
        <v>13</v>
      </c>
      <c r="I21" s="2" t="str">
        <f t="shared" si="0"/>
        <v>"우는 것",</v>
      </c>
      <c r="J21" s="2" t="str">
        <f t="shared" si="1"/>
        <v>"to cry",</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t="s">
        <v>2270</v>
      </c>
      <c r="F22" s="2" t="s">
        <v>591</v>
      </c>
      <c r="G22" s="1" t="s">
        <v>12</v>
      </c>
      <c r="H22" s="1" t="s">
        <v>13</v>
      </c>
      <c r="I22" s="2" t="str">
        <f t="shared" si="0"/>
        <v>"자르는 것",</v>
      </c>
      <c r="J22" s="2" t="str">
        <f t="shared" si="1"/>
        <v>"to cut",</v>
      </c>
    </row>
    <row r="23" spans="4:13">
      <c r="D23" t="s">
        <v>1935</v>
      </c>
      <c r="E23" t="s">
        <v>2270</v>
      </c>
      <c r="F23" s="2" t="s">
        <v>593</v>
      </c>
      <c r="G23" s="1" t="s">
        <v>12</v>
      </c>
      <c r="H23" s="1" t="s">
        <v>13</v>
      </c>
      <c r="I23" s="2" t="str">
        <f t="shared" si="0"/>
        <v>"춤추는 것",</v>
      </c>
      <c r="J23" s="2" t="str">
        <f t="shared" si="1"/>
        <v>"to dance",</v>
      </c>
    </row>
    <row r="24" spans="4:13">
      <c r="D24" t="s">
        <v>1936</v>
      </c>
      <c r="E24" t="s">
        <v>2270</v>
      </c>
      <c r="F24" s="2" t="s">
        <v>594</v>
      </c>
      <c r="G24" s="1" t="s">
        <v>12</v>
      </c>
      <c r="H24" s="1" t="s">
        <v>13</v>
      </c>
      <c r="I24" s="2" t="str">
        <f t="shared" si="0"/>
        <v>"결정하는 것",</v>
      </c>
      <c r="J24" s="2" t="str">
        <f t="shared" si="1"/>
        <v>"to decide",</v>
      </c>
    </row>
    <row r="25" spans="4:13">
      <c r="D25" t="s">
        <v>1937</v>
      </c>
      <c r="E25" t="s">
        <v>2270</v>
      </c>
      <c r="F25" s="2" t="s">
        <v>596</v>
      </c>
      <c r="G25" s="1" t="s">
        <v>12</v>
      </c>
      <c r="H25" s="1" t="s">
        <v>13</v>
      </c>
      <c r="I25" s="2" t="str">
        <f t="shared" si="0"/>
        <v>"죽는 것",</v>
      </c>
      <c r="J25" s="2" t="str">
        <f t="shared" si="1"/>
        <v>"to die",</v>
      </c>
    </row>
    <row r="26" spans="4:13">
      <c r="D26" t="s">
        <v>1938</v>
      </c>
      <c r="E26" t="s">
        <v>2270</v>
      </c>
      <c r="F26" s="2" t="s">
        <v>598</v>
      </c>
      <c r="G26" s="1" t="s">
        <v>12</v>
      </c>
      <c r="H26" s="1" t="s">
        <v>13</v>
      </c>
      <c r="I26" s="2" t="str">
        <f t="shared" si="0"/>
        <v>"하는 것",</v>
      </c>
      <c r="J26" s="2" t="str">
        <f t="shared" si="1"/>
        <v>"to do",</v>
      </c>
    </row>
    <row r="27" spans="4:13">
      <c r="D27" t="s">
        <v>1939</v>
      </c>
      <c r="E27" t="s">
        <v>2270</v>
      </c>
      <c r="F27" s="2" t="s">
        <v>600</v>
      </c>
      <c r="G27" s="1" t="s">
        <v>12</v>
      </c>
      <c r="H27" s="1" t="s">
        <v>13</v>
      </c>
      <c r="I27" s="2" t="str">
        <f t="shared" si="0"/>
        <v>"그리는 것",</v>
      </c>
      <c r="J27" s="2" t="str">
        <f t="shared" si="1"/>
        <v>"to draw",</v>
      </c>
    </row>
    <row r="28" spans="4:13">
      <c r="D28" t="s">
        <v>1940</v>
      </c>
      <c r="E28" t="s">
        <v>2270</v>
      </c>
      <c r="F28" s="2" t="s">
        <v>602</v>
      </c>
      <c r="G28" s="1" t="s">
        <v>12</v>
      </c>
      <c r="H28" s="1" t="s">
        <v>13</v>
      </c>
      <c r="I28" s="2" t="str">
        <f t="shared" si="0"/>
        <v>"꿈꾸는 것",</v>
      </c>
      <c r="J28" s="2" t="str">
        <f t="shared" si="1"/>
        <v>"to dream",</v>
      </c>
    </row>
    <row r="29" spans="4:13">
      <c r="D29" t="s">
        <v>1941</v>
      </c>
      <c r="E29" t="s">
        <v>2270</v>
      </c>
      <c r="F29" s="2" t="s">
        <v>604</v>
      </c>
      <c r="G29" s="1" t="s">
        <v>12</v>
      </c>
      <c r="H29" s="1" t="s">
        <v>13</v>
      </c>
      <c r="I29" s="2" t="str">
        <f t="shared" si="0"/>
        <v>"마시는 것",</v>
      </c>
      <c r="J29" s="2" t="str">
        <f t="shared" si="1"/>
        <v>"to drink",</v>
      </c>
    </row>
    <row r="30" spans="4:13">
      <c r="D30" t="s">
        <v>1942</v>
      </c>
      <c r="E30" t="s">
        <v>2270</v>
      </c>
      <c r="F30" s="2" t="s">
        <v>606</v>
      </c>
      <c r="G30" s="1" t="s">
        <v>12</v>
      </c>
      <c r="H30" s="1" t="s">
        <v>13</v>
      </c>
      <c r="I30" s="2" t="str">
        <f t="shared" si="0"/>
        <v>"운전하는 것",</v>
      </c>
      <c r="J30" s="2" t="str">
        <f t="shared" si="1"/>
        <v>"to drive",</v>
      </c>
    </row>
    <row r="31" spans="4:13">
      <c r="D31" t="s">
        <v>1943</v>
      </c>
      <c r="E31" t="s">
        <v>2270</v>
      </c>
      <c r="F31" s="2" t="s">
        <v>608</v>
      </c>
      <c r="G31" s="1" t="s">
        <v>12</v>
      </c>
      <c r="H31" s="1" t="s">
        <v>13</v>
      </c>
      <c r="I31" s="2" t="str">
        <f t="shared" si="0"/>
        <v>"떨어지는 것",</v>
      </c>
      <c r="J31" s="2" t="str">
        <f t="shared" si="1"/>
        <v>"to drop",</v>
      </c>
    </row>
    <row r="32" spans="4:13">
      <c r="D32" t="s">
        <v>1944</v>
      </c>
      <c r="E32" t="s">
        <v>2270</v>
      </c>
      <c r="F32" s="2" t="s">
        <v>610</v>
      </c>
      <c r="G32" s="1" t="s">
        <v>12</v>
      </c>
      <c r="H32" s="1" t="s">
        <v>13</v>
      </c>
      <c r="I32" s="2" t="str">
        <f t="shared" si="0"/>
        <v>"먹는 것",</v>
      </c>
      <c r="J32" s="2" t="str">
        <f t="shared" si="1"/>
        <v>"to eat",</v>
      </c>
    </row>
    <row r="33" spans="4:10">
      <c r="D33" t="s">
        <v>1945</v>
      </c>
      <c r="E33" t="s">
        <v>2270</v>
      </c>
      <c r="F33" s="2" t="s">
        <v>612</v>
      </c>
      <c r="G33" s="1" t="s">
        <v>12</v>
      </c>
      <c r="H33" s="1" t="s">
        <v>13</v>
      </c>
      <c r="I33" s="2" t="str">
        <f t="shared" si="0"/>
        <v>"끝나는 것",</v>
      </c>
      <c r="J33" s="2" t="str">
        <f t="shared" si="1"/>
        <v>"to end",</v>
      </c>
    </row>
    <row r="34" spans="4:10">
      <c r="D34" t="s">
        <v>1946</v>
      </c>
      <c r="E34" t="s">
        <v>2270</v>
      </c>
      <c r="F34" s="2" t="s">
        <v>614</v>
      </c>
      <c r="G34" s="1" t="s">
        <v>12</v>
      </c>
      <c r="H34" s="1" t="s">
        <v>13</v>
      </c>
      <c r="I34" s="2" t="str">
        <f t="shared" si="0"/>
        <v>"들어오는 것",</v>
      </c>
      <c r="J34" s="2" t="str">
        <f t="shared" si="1"/>
        <v>"to enter",</v>
      </c>
    </row>
    <row r="35" spans="4:10">
      <c r="D35" t="s">
        <v>1949</v>
      </c>
      <c r="E35" t="s">
        <v>2270</v>
      </c>
      <c r="F35" s="2" t="s">
        <v>616</v>
      </c>
      <c r="G35" s="1" t="s">
        <v>12</v>
      </c>
      <c r="H35" s="1" t="s">
        <v>13</v>
      </c>
      <c r="I35" s="2" t="str">
        <f t="shared" si="0"/>
        <v>"운동하는 것",</v>
      </c>
      <c r="J35" s="2" t="str">
        <f t="shared" si="1"/>
        <v>"to exercise",</v>
      </c>
    </row>
    <row r="36" spans="4:10">
      <c r="D36" t="s">
        <v>1950</v>
      </c>
      <c r="E36" t="s">
        <v>2270</v>
      </c>
      <c r="F36" s="2" t="s">
        <v>618</v>
      </c>
      <c r="G36" s="1" t="s">
        <v>12</v>
      </c>
      <c r="H36" s="1" t="s">
        <v>13</v>
      </c>
      <c r="I36" s="2" t="str">
        <f t="shared" si="0"/>
        <v>"실패하는 것",</v>
      </c>
      <c r="J36" s="2" t="str">
        <f t="shared" si="1"/>
        <v>"to fail",</v>
      </c>
    </row>
    <row r="37" spans="4:10">
      <c r="D37" t="s">
        <v>1943</v>
      </c>
      <c r="E37" t="s">
        <v>2270</v>
      </c>
      <c r="F37" s="2" t="s">
        <v>620</v>
      </c>
      <c r="G37" s="1" t="s">
        <v>12</v>
      </c>
      <c r="H37" s="1" t="s">
        <v>13</v>
      </c>
      <c r="I37" s="2" t="str">
        <f t="shared" si="0"/>
        <v>"떨어지는 것",</v>
      </c>
      <c r="J37" s="2" t="str">
        <f t="shared" si="1"/>
        <v>"to fall",</v>
      </c>
    </row>
    <row r="38" spans="4:10">
      <c r="D38" t="s">
        <v>1951</v>
      </c>
      <c r="E38" t="s">
        <v>2270</v>
      </c>
      <c r="F38" s="2" t="s">
        <v>622</v>
      </c>
      <c r="G38" s="1" t="s">
        <v>12</v>
      </c>
      <c r="H38" s="1" t="s">
        <v>13</v>
      </c>
      <c r="I38" s="2" t="str">
        <f t="shared" si="0"/>
        <v>"느끼는 것",</v>
      </c>
      <c r="J38" s="2" t="str">
        <f t="shared" si="1"/>
        <v>"to feel",</v>
      </c>
    </row>
    <row r="39" spans="4:10">
      <c r="D39" t="s">
        <v>1952</v>
      </c>
      <c r="E39" t="s">
        <v>2270</v>
      </c>
      <c r="F39" s="2" t="s">
        <v>624</v>
      </c>
      <c r="G39" s="1" t="s">
        <v>12</v>
      </c>
      <c r="H39" s="1" t="s">
        <v>13</v>
      </c>
      <c r="I39" s="2" t="str">
        <f t="shared" si="0"/>
        <v>"싸우는 것",</v>
      </c>
      <c r="J39" s="2" t="str">
        <f t="shared" si="1"/>
        <v>"to fight",</v>
      </c>
    </row>
    <row r="40" spans="4:10">
      <c r="D40" t="s">
        <v>1953</v>
      </c>
      <c r="E40" t="s">
        <v>2270</v>
      </c>
      <c r="F40" s="2" t="s">
        <v>626</v>
      </c>
      <c r="G40" s="1" t="s">
        <v>12</v>
      </c>
      <c r="H40" s="1" t="s">
        <v>13</v>
      </c>
      <c r="I40" s="2" t="str">
        <f t="shared" si="0"/>
        <v>"마치는 것",</v>
      </c>
      <c r="J40" s="2" t="str">
        <f t="shared" si="1"/>
        <v>"to finish",</v>
      </c>
    </row>
    <row r="41" spans="4:10">
      <c r="D41" t="s">
        <v>1954</v>
      </c>
      <c r="E41" t="s">
        <v>2270</v>
      </c>
      <c r="F41" s="2" t="s">
        <v>628</v>
      </c>
      <c r="G41" s="1" t="s">
        <v>12</v>
      </c>
      <c r="H41" s="1" t="s">
        <v>13</v>
      </c>
      <c r="I41" s="2" t="str">
        <f t="shared" si="0"/>
        <v>"고정하는 것",</v>
      </c>
      <c r="J41" s="2" t="str">
        <f t="shared" si="1"/>
        <v>"to fix",</v>
      </c>
    </row>
    <row r="42" spans="4:10">
      <c r="D42" t="s">
        <v>1955</v>
      </c>
      <c r="E42" t="s">
        <v>2270</v>
      </c>
      <c r="F42" s="2" t="s">
        <v>630</v>
      </c>
      <c r="G42" s="1" t="s">
        <v>12</v>
      </c>
      <c r="H42" s="1" t="s">
        <v>13</v>
      </c>
      <c r="I42" s="2" t="str">
        <f t="shared" si="0"/>
        <v>"나는 것",</v>
      </c>
      <c r="J42" s="2" t="str">
        <f t="shared" si="1"/>
        <v>"to fly",</v>
      </c>
    </row>
    <row r="43" spans="4:10">
      <c r="D43" t="s">
        <v>1956</v>
      </c>
      <c r="E43" t="s">
        <v>2270</v>
      </c>
      <c r="F43" s="2" t="s">
        <v>632</v>
      </c>
      <c r="G43" s="1" t="s">
        <v>12</v>
      </c>
      <c r="H43" s="1" t="s">
        <v>13</v>
      </c>
      <c r="I43" s="2" t="str">
        <f t="shared" si="0"/>
        <v>"집중하는 것",</v>
      </c>
      <c r="J43" s="2" t="str">
        <f t="shared" si="1"/>
        <v>"to focus",</v>
      </c>
    </row>
    <row r="44" spans="4:10">
      <c r="D44" t="s">
        <v>1957</v>
      </c>
      <c r="E44" t="s">
        <v>2270</v>
      </c>
      <c r="F44" s="2" t="s">
        <v>634</v>
      </c>
      <c r="G44" s="1" t="s">
        <v>12</v>
      </c>
      <c r="H44" s="1" t="s">
        <v>13</v>
      </c>
      <c r="I44" s="2" t="str">
        <f t="shared" si="0"/>
        <v>"잊는 것",</v>
      </c>
      <c r="J44" s="2" t="str">
        <f t="shared" si="1"/>
        <v>"to forget",</v>
      </c>
    </row>
    <row r="45" spans="4:10">
      <c r="D45" t="s">
        <v>1958</v>
      </c>
      <c r="E45" t="s">
        <v>2270</v>
      </c>
      <c r="F45" s="2" t="s">
        <v>636</v>
      </c>
      <c r="G45" s="1" t="s">
        <v>12</v>
      </c>
      <c r="H45" s="1" t="s">
        <v>13</v>
      </c>
      <c r="I45" s="2" t="str">
        <f t="shared" si="0"/>
        <v>"형성하는 것",</v>
      </c>
      <c r="J45" s="2" t="str">
        <f t="shared" si="1"/>
        <v>"to form",</v>
      </c>
    </row>
    <row r="46" spans="4:10">
      <c r="D46" t="s">
        <v>1959</v>
      </c>
      <c r="E46" t="s">
        <v>2270</v>
      </c>
      <c r="F46" s="2" t="s">
        <v>638</v>
      </c>
      <c r="G46" s="1" t="s">
        <v>12</v>
      </c>
      <c r="H46" s="1" t="s">
        <v>13</v>
      </c>
      <c r="I46" s="2" t="str">
        <f t="shared" si="0"/>
        <v>"튀기는 것",</v>
      </c>
      <c r="J46" s="2" t="str">
        <f t="shared" si="1"/>
        <v>"to fry",</v>
      </c>
    </row>
    <row r="47" spans="4:10">
      <c r="D47" t="s">
        <v>1960</v>
      </c>
      <c r="E47" t="s">
        <v>2270</v>
      </c>
      <c r="F47" s="2" t="s">
        <v>640</v>
      </c>
      <c r="G47" s="1" t="s">
        <v>12</v>
      </c>
      <c r="H47" s="1" t="s">
        <v>13</v>
      </c>
      <c r="I47" s="2" t="str">
        <f t="shared" si="0"/>
        <v>"가는 것",</v>
      </c>
      <c r="J47" s="2" t="str">
        <f t="shared" si="1"/>
        <v>"to go",</v>
      </c>
    </row>
    <row r="48" spans="4:10">
      <c r="D48" t="s">
        <v>1961</v>
      </c>
      <c r="E48" t="s">
        <v>2270</v>
      </c>
      <c r="F48" t="s">
        <v>642</v>
      </c>
      <c r="G48" s="1" t="s">
        <v>12</v>
      </c>
      <c r="H48" s="1" t="s">
        <v>13</v>
      </c>
      <c r="I48" s="2" t="str">
        <f t="shared" si="0"/>
        <v>"자라는 것",</v>
      </c>
      <c r="J48" s="2" t="str">
        <f t="shared" si="1"/>
        <v>"to grow",</v>
      </c>
    </row>
    <row r="49" spans="4:10">
      <c r="D49" t="s">
        <v>1962</v>
      </c>
      <c r="E49" t="s">
        <v>2270</v>
      </c>
      <c r="F49" t="s">
        <v>644</v>
      </c>
      <c r="G49" s="1" t="s">
        <v>12</v>
      </c>
      <c r="H49" s="1" t="s">
        <v>13</v>
      </c>
      <c r="I49" s="2" t="str">
        <f t="shared" si="0"/>
        <v>"추측하는 것",</v>
      </c>
      <c r="J49" s="2" t="str">
        <f t="shared" si="1"/>
        <v>"to guess",</v>
      </c>
    </row>
    <row r="50" spans="4:10">
      <c r="D50" t="s">
        <v>1963</v>
      </c>
      <c r="E50" t="s">
        <v>2270</v>
      </c>
      <c r="F50" t="s">
        <v>646</v>
      </c>
      <c r="G50" s="1" t="s">
        <v>12</v>
      </c>
      <c r="H50" s="1" t="s">
        <v>13</v>
      </c>
      <c r="I50" s="2" t="str">
        <f t="shared" si="0"/>
        <v>"거는 것",</v>
      </c>
      <c r="J50" s="2" t="str">
        <f t="shared" si="1"/>
        <v>"to hang",</v>
      </c>
    </row>
    <row r="51" spans="4:10">
      <c r="D51" t="s">
        <v>1964</v>
      </c>
      <c r="E51" t="s">
        <v>2270</v>
      </c>
      <c r="F51" t="s">
        <v>648</v>
      </c>
      <c r="G51" s="1" t="s">
        <v>12</v>
      </c>
      <c r="H51" s="1" t="s">
        <v>13</v>
      </c>
      <c r="I51" s="2" t="str">
        <f t="shared" si="0"/>
        <v>"돕는 것",</v>
      </c>
      <c r="J51" s="2" t="str">
        <f t="shared" si="1"/>
        <v>"to help",</v>
      </c>
    </row>
    <row r="52" spans="4:10">
      <c r="D52" t="s">
        <v>1965</v>
      </c>
      <c r="E52" t="s">
        <v>2270</v>
      </c>
      <c r="F52" t="s">
        <v>650</v>
      </c>
      <c r="G52" s="1" t="s">
        <v>12</v>
      </c>
      <c r="H52" s="1" t="s">
        <v>13</v>
      </c>
      <c r="I52" s="2" t="str">
        <f t="shared" si="0"/>
        <v>"치는 것",</v>
      </c>
      <c r="J52" s="2" t="str">
        <f t="shared" si="1"/>
        <v>"to hit",</v>
      </c>
    </row>
    <row r="53" spans="4:10">
      <c r="D53" t="s">
        <v>1966</v>
      </c>
      <c r="E53" t="s">
        <v>2270</v>
      </c>
      <c r="F53" t="s">
        <v>652</v>
      </c>
      <c r="G53" s="1" t="s">
        <v>12</v>
      </c>
      <c r="H53" s="1" t="s">
        <v>13</v>
      </c>
      <c r="I53" s="2" t="str">
        <f t="shared" si="0"/>
        <v>"잡는 것",</v>
      </c>
      <c r="J53" s="2" t="str">
        <f t="shared" si="1"/>
        <v>"to hold",</v>
      </c>
    </row>
    <row r="54" spans="4:10">
      <c r="D54" t="s">
        <v>1967</v>
      </c>
      <c r="E54" t="s">
        <v>2270</v>
      </c>
      <c r="F54" t="s">
        <v>654</v>
      </c>
      <c r="G54" s="1" t="s">
        <v>12</v>
      </c>
      <c r="H54" s="1" t="s">
        <v>13</v>
      </c>
      <c r="I54" s="2" t="str">
        <f t="shared" si="0"/>
        <v>"희망하는 것",</v>
      </c>
      <c r="J54" s="2" t="str">
        <f t="shared" si="1"/>
        <v>"to hope",</v>
      </c>
    </row>
    <row r="55" spans="4:10">
      <c r="D55" t="s">
        <v>1968</v>
      </c>
      <c r="E55" t="s">
        <v>2270</v>
      </c>
      <c r="F55" t="s">
        <v>656</v>
      </c>
      <c r="G55" s="1" t="s">
        <v>12</v>
      </c>
      <c r="H55" s="1" t="s">
        <v>13</v>
      </c>
      <c r="I55" s="2" t="str">
        <f t="shared" si="0"/>
        <v>"서두르는 것",</v>
      </c>
      <c r="J55" s="2" t="str">
        <f t="shared" si="1"/>
        <v>"to hurry",</v>
      </c>
    </row>
    <row r="56" spans="4:10">
      <c r="D56" t="s">
        <v>1969</v>
      </c>
      <c r="E56" t="s">
        <v>2270</v>
      </c>
      <c r="F56" t="s">
        <v>658</v>
      </c>
      <c r="G56" s="1" t="s">
        <v>12</v>
      </c>
      <c r="H56" s="1" t="s">
        <v>13</v>
      </c>
      <c r="I56" s="2" t="str">
        <f t="shared" si="0"/>
        <v>"참여하는 것",</v>
      </c>
      <c r="J56" s="2" t="str">
        <f t="shared" si="1"/>
        <v>"to join",</v>
      </c>
    </row>
    <row r="57" spans="4:10">
      <c r="D57" t="s">
        <v>1970</v>
      </c>
      <c r="E57" t="s">
        <v>2270</v>
      </c>
      <c r="F57" t="s">
        <v>660</v>
      </c>
      <c r="G57" s="1" t="s">
        <v>12</v>
      </c>
      <c r="H57" s="1" t="s">
        <v>13</v>
      </c>
      <c r="I57" s="2" t="str">
        <f t="shared" si="0"/>
        <v>"계속하는 것",</v>
      </c>
      <c r="J57" s="2" t="str">
        <f t="shared" si="1"/>
        <v>"to keep",</v>
      </c>
    </row>
    <row r="58" spans="4:10">
      <c r="D58" t="s">
        <v>1971</v>
      </c>
      <c r="E58" t="s">
        <v>2270</v>
      </c>
      <c r="F58" t="s">
        <v>662</v>
      </c>
      <c r="G58" s="1" t="s">
        <v>12</v>
      </c>
      <c r="H58" s="1" t="s">
        <v>13</v>
      </c>
      <c r="I58" s="2" t="str">
        <f t="shared" si="0"/>
        <v>"차는 것",</v>
      </c>
      <c r="J58" s="2" t="str">
        <f t="shared" si="1"/>
        <v>"to kick",</v>
      </c>
    </row>
    <row r="59" spans="4:10">
      <c r="D59" t="s">
        <v>1972</v>
      </c>
      <c r="E59" t="s">
        <v>2270</v>
      </c>
      <c r="F59" t="s">
        <v>664</v>
      </c>
      <c r="G59" s="1" t="s">
        <v>12</v>
      </c>
      <c r="H59" s="1" t="s">
        <v>13</v>
      </c>
      <c r="I59" s="2" t="str">
        <f t="shared" si="0"/>
        <v>"아는 것",</v>
      </c>
      <c r="J59" s="2" t="str">
        <f t="shared" si="1"/>
        <v>"to know",</v>
      </c>
    </row>
    <row r="60" spans="4:10">
      <c r="D60" t="s">
        <v>1973</v>
      </c>
      <c r="E60" t="s">
        <v>2270</v>
      </c>
      <c r="F60" t="s">
        <v>666</v>
      </c>
      <c r="G60" s="1" t="s">
        <v>12</v>
      </c>
      <c r="H60" s="1" t="s">
        <v>13</v>
      </c>
      <c r="I60" s="2" t="str">
        <f t="shared" si="0"/>
        <v>"거짓말 하는 것",</v>
      </c>
      <c r="J60" s="2" t="str">
        <f t="shared" si="1"/>
        <v>"to lie",</v>
      </c>
    </row>
    <row r="61" spans="4:10">
      <c r="D61" t="s">
        <v>1974</v>
      </c>
      <c r="E61" t="s">
        <v>2270</v>
      </c>
      <c r="F61" t="s">
        <v>668</v>
      </c>
      <c r="G61" s="1" t="s">
        <v>12</v>
      </c>
      <c r="H61" s="1" t="s">
        <v>13</v>
      </c>
      <c r="I61" s="2" t="str">
        <f t="shared" si="0"/>
        <v>"듣는 것",</v>
      </c>
      <c r="J61" s="2" t="str">
        <f t="shared" si="1"/>
        <v>"to listen",</v>
      </c>
    </row>
    <row r="62" spans="4:10">
      <c r="D62" t="s">
        <v>1975</v>
      </c>
      <c r="E62" t="s">
        <v>2270</v>
      </c>
      <c r="F62" t="s">
        <v>670</v>
      </c>
      <c r="G62" s="1" t="s">
        <v>12</v>
      </c>
      <c r="H62" s="1" t="s">
        <v>13</v>
      </c>
      <c r="I62" s="2" t="str">
        <f t="shared" si="0"/>
        <v>"사는 것",</v>
      </c>
      <c r="J62" s="2" t="str">
        <f t="shared" si="1"/>
        <v>"to live",</v>
      </c>
    </row>
    <row r="63" spans="4:10">
      <c r="D63" t="s">
        <v>1976</v>
      </c>
      <c r="E63" t="s">
        <v>2270</v>
      </c>
      <c r="F63" t="s">
        <v>672</v>
      </c>
      <c r="G63" s="1" t="s">
        <v>12</v>
      </c>
      <c r="H63" s="1" t="s">
        <v>13</v>
      </c>
      <c r="I63" s="2" t="str">
        <f t="shared" si="0"/>
        <v>"보는 것",</v>
      </c>
      <c r="J63" s="2" t="str">
        <f t="shared" si="1"/>
        <v>"to look",</v>
      </c>
    </row>
    <row r="64" spans="4:10">
      <c r="D64" t="s">
        <v>1977</v>
      </c>
      <c r="E64" t="s">
        <v>2270</v>
      </c>
      <c r="F64" t="s">
        <v>674</v>
      </c>
      <c r="G64" s="1" t="s">
        <v>12</v>
      </c>
      <c r="H64" s="1" t="s">
        <v>13</v>
      </c>
      <c r="I64" s="2" t="str">
        <f t="shared" si="0"/>
        <v>"사랑하는 것",</v>
      </c>
      <c r="J64" s="2" t="str">
        <f t="shared" si="1"/>
        <v>"to love",</v>
      </c>
    </row>
    <row r="65" spans="4:10">
      <c r="D65" t="s">
        <v>1978</v>
      </c>
      <c r="E65" t="s">
        <v>2270</v>
      </c>
      <c r="F65" t="s">
        <v>676</v>
      </c>
      <c r="G65" s="1" t="s">
        <v>12</v>
      </c>
      <c r="H65" s="1" t="s">
        <v>13</v>
      </c>
      <c r="I65" s="2" t="str">
        <f t="shared" si="0"/>
        <v>"움직이는 것",</v>
      </c>
      <c r="J65" s="2" t="str">
        <f t="shared" si="1"/>
        <v>"to move",</v>
      </c>
    </row>
    <row r="66" spans="4:10">
      <c r="D66" t="s">
        <v>1979</v>
      </c>
      <c r="E66" t="s">
        <v>2270</v>
      </c>
      <c r="F66" t="s">
        <v>678</v>
      </c>
      <c r="G66" s="1" t="s">
        <v>12</v>
      </c>
      <c r="H66" s="1" t="s">
        <v>13</v>
      </c>
      <c r="I66" s="2" t="str">
        <f t="shared" si="0"/>
        <v>"여는 것",</v>
      </c>
      <c r="J66" s="2" t="str">
        <f t="shared" si="1"/>
        <v>"to open",</v>
      </c>
    </row>
    <row r="67" spans="4:10">
      <c r="D67" t="s">
        <v>1980</v>
      </c>
      <c r="E67" t="s">
        <v>2270</v>
      </c>
      <c r="F67" t="s">
        <v>680</v>
      </c>
      <c r="G67" s="1" t="s">
        <v>12</v>
      </c>
      <c r="H67" s="1" t="s">
        <v>13</v>
      </c>
      <c r="I67" s="2" t="str">
        <f t="shared" ref="I67:I127" si="2">_xlfn.TEXTJOIN("",TRUE,G67,D67,H67)</f>
        <v>"통과하는 것",</v>
      </c>
      <c r="J67" s="2" t="str">
        <f t="shared" ref="J67:J127" si="3">_xlfn.TEXTJOIN("",TRUE,G67,E67:F67,H67)</f>
        <v>"to pass",</v>
      </c>
    </row>
    <row r="68" spans="4:10">
      <c r="D68" t="s">
        <v>1981</v>
      </c>
      <c r="E68" t="s">
        <v>2270</v>
      </c>
      <c r="F68" t="s">
        <v>682</v>
      </c>
      <c r="G68" s="1" t="s">
        <v>12</v>
      </c>
      <c r="H68" s="1" t="s">
        <v>13</v>
      </c>
      <c r="I68" s="2" t="str">
        <f t="shared" si="2"/>
        <v>"지불하는 것",</v>
      </c>
      <c r="J68" s="2" t="str">
        <f t="shared" si="3"/>
        <v>"to pay",</v>
      </c>
    </row>
    <row r="69" spans="4:10">
      <c r="D69" t="s">
        <v>1982</v>
      </c>
      <c r="E69" t="s">
        <v>2270</v>
      </c>
      <c r="F69" t="s">
        <v>684</v>
      </c>
      <c r="G69" s="1" t="s">
        <v>12</v>
      </c>
      <c r="H69" s="1" t="s">
        <v>13</v>
      </c>
      <c r="I69" s="2" t="str">
        <f t="shared" si="2"/>
        <v>"노는 것",</v>
      </c>
      <c r="J69" s="2" t="str">
        <f t="shared" si="3"/>
        <v>"to play",</v>
      </c>
    </row>
    <row r="70" spans="4:10">
      <c r="D70" t="s">
        <v>1983</v>
      </c>
      <c r="E70" t="s">
        <v>2270</v>
      </c>
      <c r="F70" t="s">
        <v>686</v>
      </c>
      <c r="G70" s="1" t="s">
        <v>12</v>
      </c>
      <c r="H70" s="1" t="s">
        <v>13</v>
      </c>
      <c r="I70" s="2" t="str">
        <f t="shared" si="2"/>
        <v>"미는 것",</v>
      </c>
      <c r="J70" s="2" t="str">
        <f t="shared" si="3"/>
        <v>"to push",</v>
      </c>
    </row>
    <row r="71" spans="4:10">
      <c r="D71" t="s">
        <v>1984</v>
      </c>
      <c r="E71" t="s">
        <v>2270</v>
      </c>
      <c r="F71" t="s">
        <v>688</v>
      </c>
      <c r="G71" s="1" t="s">
        <v>12</v>
      </c>
      <c r="H71" s="1" t="s">
        <v>13</v>
      </c>
      <c r="I71" s="2" t="str">
        <f t="shared" si="2"/>
        <v>"읽는 것",</v>
      </c>
      <c r="J71" s="2" t="str">
        <f t="shared" si="3"/>
        <v>"to read",</v>
      </c>
    </row>
    <row r="72" spans="4:10">
      <c r="D72" t="s">
        <v>1985</v>
      </c>
      <c r="E72" t="s">
        <v>2270</v>
      </c>
      <c r="F72" t="s">
        <v>690</v>
      </c>
      <c r="G72" s="1" t="s">
        <v>12</v>
      </c>
      <c r="H72" s="1" t="s">
        <v>13</v>
      </c>
      <c r="I72" s="2" t="str">
        <f t="shared" si="2"/>
        <v>"돌아가는 것",</v>
      </c>
      <c r="J72" s="2" t="str">
        <f t="shared" si="3"/>
        <v>"to return",</v>
      </c>
    </row>
    <row r="73" spans="4:10">
      <c r="D73" t="s">
        <v>1986</v>
      </c>
      <c r="E73" t="s">
        <v>2270</v>
      </c>
      <c r="F73" t="s">
        <v>692</v>
      </c>
      <c r="G73" s="1" t="s">
        <v>12</v>
      </c>
      <c r="H73" s="1" t="s">
        <v>13</v>
      </c>
      <c r="I73" s="2" t="str">
        <f t="shared" si="2"/>
        <v>"달리는 것",</v>
      </c>
      <c r="J73" s="2" t="str">
        <f t="shared" si="3"/>
        <v>"to run",</v>
      </c>
    </row>
    <row r="74" spans="4:10">
      <c r="D74" t="s">
        <v>1987</v>
      </c>
      <c r="E74" t="s">
        <v>2270</v>
      </c>
      <c r="F74" t="s">
        <v>694</v>
      </c>
      <c r="G74" s="1" t="s">
        <v>12</v>
      </c>
      <c r="H74" s="1" t="s">
        <v>13</v>
      </c>
      <c r="I74" s="2" t="str">
        <f t="shared" si="2"/>
        <v>"노래하는 것",</v>
      </c>
      <c r="J74" s="2" t="str">
        <f t="shared" si="3"/>
        <v>"to sing",</v>
      </c>
    </row>
    <row r="75" spans="4:10">
      <c r="D75" t="s">
        <v>1988</v>
      </c>
      <c r="E75" t="s">
        <v>2270</v>
      </c>
      <c r="F75" t="s">
        <v>696</v>
      </c>
      <c r="G75" s="1" t="s">
        <v>12</v>
      </c>
      <c r="H75" s="1" t="s">
        <v>13</v>
      </c>
      <c r="I75" s="2" t="str">
        <f t="shared" si="2"/>
        <v>"앉는 것",</v>
      </c>
      <c r="J75" s="2" t="str">
        <f t="shared" si="3"/>
        <v>"to sit",</v>
      </c>
    </row>
    <row r="76" spans="4:10">
      <c r="D76" t="s">
        <v>1989</v>
      </c>
      <c r="E76" t="s">
        <v>2270</v>
      </c>
      <c r="F76" t="s">
        <v>698</v>
      </c>
      <c r="G76" s="1" t="s">
        <v>12</v>
      </c>
      <c r="H76" s="1" t="s">
        <v>13</v>
      </c>
      <c r="I76" s="2" t="str">
        <f t="shared" si="2"/>
        <v>"자는 것",</v>
      </c>
      <c r="J76" s="2" t="str">
        <f t="shared" si="3"/>
        <v>"to sleep",</v>
      </c>
    </row>
    <row r="77" spans="4:10">
      <c r="D77" t="s">
        <v>1990</v>
      </c>
      <c r="E77" t="s">
        <v>2270</v>
      </c>
      <c r="F77" t="s">
        <v>700</v>
      </c>
      <c r="G77" s="1" t="s">
        <v>12</v>
      </c>
      <c r="H77" s="1" t="s">
        <v>13</v>
      </c>
      <c r="I77" s="2" t="str">
        <f t="shared" si="2"/>
        <v>"냄새맡는 것",</v>
      </c>
      <c r="J77" s="2" t="str">
        <f t="shared" si="3"/>
        <v>"to smell",</v>
      </c>
    </row>
    <row r="78" spans="4:10">
      <c r="D78" t="s">
        <v>1991</v>
      </c>
      <c r="E78" t="s">
        <v>2270</v>
      </c>
      <c r="F78" t="s">
        <v>702</v>
      </c>
      <c r="G78" s="1" t="s">
        <v>12</v>
      </c>
      <c r="H78" s="1" t="s">
        <v>13</v>
      </c>
      <c r="I78" s="2" t="str">
        <f t="shared" si="2"/>
        <v>"미소짓는 것",</v>
      </c>
      <c r="J78" s="2" t="str">
        <f t="shared" si="3"/>
        <v>"to smile",</v>
      </c>
    </row>
    <row r="79" spans="4:10">
      <c r="D79" t="s">
        <v>1992</v>
      </c>
      <c r="E79" t="s">
        <v>2270</v>
      </c>
      <c r="F79" t="s">
        <v>704</v>
      </c>
      <c r="G79" s="1" t="s">
        <v>12</v>
      </c>
      <c r="H79" s="1" t="s">
        <v>13</v>
      </c>
      <c r="I79" s="2" t="str">
        <f t="shared" si="2"/>
        <v>"말하는 것",</v>
      </c>
      <c r="J79" s="2" t="str">
        <f t="shared" si="3"/>
        <v>"to speak",</v>
      </c>
    </row>
    <row r="80" spans="4:10">
      <c r="D80" t="s">
        <v>1993</v>
      </c>
      <c r="E80" t="s">
        <v>2270</v>
      </c>
      <c r="F80" t="s">
        <v>706</v>
      </c>
      <c r="G80" s="1" t="s">
        <v>12</v>
      </c>
      <c r="H80" s="1" t="s">
        <v>13</v>
      </c>
      <c r="I80" s="2" t="str">
        <f t="shared" si="2"/>
        <v>"일어서는 것",</v>
      </c>
      <c r="J80" s="2" t="str">
        <f t="shared" si="3"/>
        <v>"to stand",</v>
      </c>
    </row>
    <row r="81" spans="4:10">
      <c r="D81" t="s">
        <v>1920</v>
      </c>
      <c r="E81" t="s">
        <v>2270</v>
      </c>
      <c r="F81" t="s">
        <v>708</v>
      </c>
      <c r="G81" s="1" t="s">
        <v>12</v>
      </c>
      <c r="H81" s="1" t="s">
        <v>13</v>
      </c>
      <c r="I81" s="2" t="str">
        <f t="shared" si="2"/>
        <v>"시작하는 것",</v>
      </c>
      <c r="J81" s="2" t="str">
        <f t="shared" si="3"/>
        <v>"to start",</v>
      </c>
    </row>
    <row r="82" spans="4:10">
      <c r="D82" t="s">
        <v>1994</v>
      </c>
      <c r="E82" t="s">
        <v>2270</v>
      </c>
      <c r="F82" t="s">
        <v>710</v>
      </c>
      <c r="G82" s="1" t="s">
        <v>12</v>
      </c>
      <c r="H82" s="1" t="s">
        <v>13</v>
      </c>
      <c r="I82" s="2" t="str">
        <f t="shared" si="2"/>
        <v>"머무르는 것",</v>
      </c>
      <c r="J82" s="2" t="str">
        <f t="shared" si="3"/>
        <v>"to stay",</v>
      </c>
    </row>
    <row r="83" spans="4:10">
      <c r="D83" t="s">
        <v>1995</v>
      </c>
      <c r="E83" t="s">
        <v>2270</v>
      </c>
      <c r="F83" t="s">
        <v>712</v>
      </c>
      <c r="G83" s="1" t="s">
        <v>12</v>
      </c>
      <c r="H83" s="1" t="s">
        <v>13</v>
      </c>
      <c r="I83" s="2" t="str">
        <f t="shared" si="2"/>
        <v>"멈추는 것",</v>
      </c>
      <c r="J83" s="2" t="str">
        <f t="shared" si="3"/>
        <v>"to stop",</v>
      </c>
    </row>
    <row r="84" spans="4:10">
      <c r="D84" t="s">
        <v>1996</v>
      </c>
      <c r="E84" t="s">
        <v>2270</v>
      </c>
      <c r="F84" t="s">
        <v>714</v>
      </c>
      <c r="G84" s="1" t="s">
        <v>12</v>
      </c>
      <c r="H84" s="1" t="s">
        <v>13</v>
      </c>
      <c r="I84" s="2" t="str">
        <f t="shared" si="2"/>
        <v>"수영하는 것",</v>
      </c>
      <c r="J84" s="2" t="str">
        <f t="shared" si="3"/>
        <v>"to swim",</v>
      </c>
    </row>
    <row r="85" spans="4:10">
      <c r="D85" t="s">
        <v>1992</v>
      </c>
      <c r="E85" t="s">
        <v>2270</v>
      </c>
      <c r="F85" t="s">
        <v>716</v>
      </c>
      <c r="G85" s="1" t="s">
        <v>12</v>
      </c>
      <c r="H85" s="1" t="s">
        <v>13</v>
      </c>
      <c r="I85" s="2" t="str">
        <f t="shared" si="2"/>
        <v>"말하는 것",</v>
      </c>
      <c r="J85" s="2" t="str">
        <f t="shared" si="3"/>
        <v>"to talk",</v>
      </c>
    </row>
    <row r="86" spans="4:10">
      <c r="D86" t="s">
        <v>1997</v>
      </c>
      <c r="E86" t="s">
        <v>2270</v>
      </c>
      <c r="F86" t="s">
        <v>717</v>
      </c>
      <c r="G86" s="1" t="s">
        <v>12</v>
      </c>
      <c r="H86" s="1" t="s">
        <v>13</v>
      </c>
      <c r="I86" s="2" t="str">
        <f t="shared" si="2"/>
        <v>"이야기하는 것",</v>
      </c>
      <c r="J86" s="2" t="str">
        <f t="shared" si="3"/>
        <v>"to tell",</v>
      </c>
    </row>
    <row r="87" spans="4:10">
      <c r="D87" t="s">
        <v>1998</v>
      </c>
      <c r="E87" t="s">
        <v>2270</v>
      </c>
      <c r="F87" t="s">
        <v>719</v>
      </c>
      <c r="G87" s="1" t="s">
        <v>12</v>
      </c>
      <c r="H87" s="1" t="s">
        <v>13</v>
      </c>
      <c r="I87" s="2" t="str">
        <f t="shared" si="2"/>
        <v>"여행하는 것",</v>
      </c>
      <c r="J87" s="2" t="str">
        <f t="shared" si="3"/>
        <v>"to travel",</v>
      </c>
    </row>
    <row r="88" spans="4:10">
      <c r="D88" t="s">
        <v>1999</v>
      </c>
      <c r="E88" t="s">
        <v>2270</v>
      </c>
      <c r="F88" t="s">
        <v>721</v>
      </c>
      <c r="G88" s="1" t="s">
        <v>12</v>
      </c>
      <c r="H88" s="1" t="s">
        <v>13</v>
      </c>
      <c r="I88" s="2" t="str">
        <f t="shared" si="2"/>
        <v>"노력하는 것",</v>
      </c>
      <c r="J88" s="2" t="str">
        <f t="shared" si="3"/>
        <v>"to try",</v>
      </c>
    </row>
    <row r="89" spans="4:10">
      <c r="D89" t="s">
        <v>2000</v>
      </c>
      <c r="E89" t="s">
        <v>2270</v>
      </c>
      <c r="F89" t="s">
        <v>723</v>
      </c>
      <c r="G89" s="1" t="s">
        <v>12</v>
      </c>
      <c r="H89" s="1" t="s">
        <v>13</v>
      </c>
      <c r="I89" s="2" t="str">
        <f t="shared" si="2"/>
        <v>"돌리는 것",</v>
      </c>
      <c r="J89" s="2" t="str">
        <f t="shared" si="3"/>
        <v>"to turn",</v>
      </c>
    </row>
    <row r="90" spans="4:10">
      <c r="D90" t="s">
        <v>2001</v>
      </c>
      <c r="E90" t="s">
        <v>2270</v>
      </c>
      <c r="F90" t="s">
        <v>725</v>
      </c>
      <c r="G90" s="1" t="s">
        <v>12</v>
      </c>
      <c r="H90" s="1" t="s">
        <v>13</v>
      </c>
      <c r="I90" s="2" t="str">
        <f t="shared" si="2"/>
        <v>"방문하는 것",</v>
      </c>
      <c r="J90" s="2" t="str">
        <f t="shared" si="3"/>
        <v>"to visit",</v>
      </c>
    </row>
    <row r="91" spans="4:10">
      <c r="D91" t="s">
        <v>2002</v>
      </c>
      <c r="E91" t="s">
        <v>2270</v>
      </c>
      <c r="F91" t="s">
        <v>727</v>
      </c>
      <c r="G91" s="1" t="s">
        <v>12</v>
      </c>
      <c r="H91" s="1" t="s">
        <v>13</v>
      </c>
      <c r="I91" s="2" t="str">
        <f t="shared" si="2"/>
        <v>"기다리는 것",</v>
      </c>
      <c r="J91" s="2" t="str">
        <f t="shared" si="3"/>
        <v>"to wait",</v>
      </c>
    </row>
    <row r="92" spans="4:10">
      <c r="D92" t="s">
        <v>2003</v>
      </c>
      <c r="E92" t="s">
        <v>2270</v>
      </c>
      <c r="F92" t="s">
        <v>729</v>
      </c>
      <c r="G92" s="1" t="s">
        <v>12</v>
      </c>
      <c r="H92" s="1" t="s">
        <v>13</v>
      </c>
      <c r="I92" s="2" t="str">
        <f t="shared" si="2"/>
        <v>"깨는 것",</v>
      </c>
      <c r="J92" s="2" t="str">
        <f t="shared" si="3"/>
        <v>"to wake",</v>
      </c>
    </row>
    <row r="93" spans="4:10">
      <c r="D93" t="s">
        <v>2004</v>
      </c>
      <c r="E93" t="s">
        <v>2270</v>
      </c>
      <c r="F93" t="s">
        <v>731</v>
      </c>
      <c r="G93" s="1" t="s">
        <v>12</v>
      </c>
      <c r="H93" s="1" t="s">
        <v>13</v>
      </c>
      <c r="I93" s="2" t="str">
        <f t="shared" si="2"/>
        <v>"걷는 것",</v>
      </c>
      <c r="J93" s="2" t="str">
        <f t="shared" si="3"/>
        <v>"to walk",</v>
      </c>
    </row>
    <row r="94" spans="4:10">
      <c r="D94" t="s">
        <v>2005</v>
      </c>
      <c r="E94" t="s">
        <v>2270</v>
      </c>
      <c r="F94" t="s">
        <v>733</v>
      </c>
      <c r="G94" s="1" t="s">
        <v>12</v>
      </c>
      <c r="H94" s="1" t="s">
        <v>13</v>
      </c>
      <c r="I94" s="2" t="str">
        <f t="shared" si="2"/>
        <v>"씻는 것",</v>
      </c>
      <c r="J94" s="2" t="str">
        <f t="shared" si="3"/>
        <v>"to wash",</v>
      </c>
    </row>
    <row r="95" spans="4:10">
      <c r="D95" t="s">
        <v>2006</v>
      </c>
      <c r="E95" t="s">
        <v>2270</v>
      </c>
      <c r="F95" t="s">
        <v>735</v>
      </c>
      <c r="G95" s="1" t="s">
        <v>12</v>
      </c>
      <c r="H95" s="1" t="s">
        <v>13</v>
      </c>
      <c r="I95" s="2" t="str">
        <f t="shared" si="2"/>
        <v>"입는 것",</v>
      </c>
      <c r="J95" s="2" t="str">
        <f t="shared" si="3"/>
        <v>"to wear",</v>
      </c>
    </row>
    <row r="96" spans="4:10">
      <c r="D96" t="s">
        <v>2007</v>
      </c>
      <c r="E96" t="s">
        <v>2270</v>
      </c>
      <c r="F96" t="s">
        <v>737</v>
      </c>
      <c r="G96" s="1" t="s">
        <v>12</v>
      </c>
      <c r="H96" s="1" t="s">
        <v>13</v>
      </c>
      <c r="I96" s="2" t="str">
        <f t="shared" si="2"/>
        <v>"이기는 것",</v>
      </c>
      <c r="J96" s="2" t="str">
        <f t="shared" si="3"/>
        <v>"to win",</v>
      </c>
    </row>
    <row r="97" spans="4:10">
      <c r="D97" t="s">
        <v>2008</v>
      </c>
      <c r="E97" t="s">
        <v>2270</v>
      </c>
      <c r="F97" t="s">
        <v>739</v>
      </c>
      <c r="G97" s="1" t="s">
        <v>12</v>
      </c>
      <c r="H97" s="1" t="s">
        <v>13</v>
      </c>
      <c r="I97" s="2" t="str">
        <f t="shared" si="2"/>
        <v>"바라는 것",</v>
      </c>
      <c r="J97" s="2" t="str">
        <f t="shared" si="3"/>
        <v>"to wish",</v>
      </c>
    </row>
    <row r="98" spans="4:10">
      <c r="D98" t="s">
        <v>2009</v>
      </c>
      <c r="E98" t="s">
        <v>2270</v>
      </c>
      <c r="F98" t="s">
        <v>741</v>
      </c>
      <c r="G98" s="1" t="s">
        <v>12</v>
      </c>
      <c r="H98" s="1" t="s">
        <v>13</v>
      </c>
      <c r="I98" s="2" t="str">
        <f t="shared" si="2"/>
        <v>"일하는 것",</v>
      </c>
      <c r="J98" s="2" t="str">
        <f t="shared" si="3"/>
        <v>"to work",</v>
      </c>
    </row>
    <row r="99" spans="4:10">
      <c r="D99" t="s">
        <v>2010</v>
      </c>
      <c r="E99" t="s">
        <v>2270</v>
      </c>
      <c r="F99" t="s">
        <v>743</v>
      </c>
      <c r="G99" s="1" t="s">
        <v>12</v>
      </c>
      <c r="H99" s="1" t="s">
        <v>13</v>
      </c>
      <c r="I99" s="2" t="str">
        <f t="shared" si="2"/>
        <v>"걱정하는 것",</v>
      </c>
      <c r="J99" s="2" t="str">
        <f t="shared" si="3"/>
        <v>"to worry",</v>
      </c>
    </row>
    <row r="100" spans="4:10">
      <c r="D100" t="s">
        <v>2011</v>
      </c>
      <c r="E100" t="s">
        <v>2270</v>
      </c>
      <c r="F100" t="s">
        <v>745</v>
      </c>
      <c r="G100" s="1" t="s">
        <v>12</v>
      </c>
      <c r="H100" s="1" t="s">
        <v>13</v>
      </c>
      <c r="I100" s="2" t="str">
        <f t="shared" si="2"/>
        <v>"쓰는 것",</v>
      </c>
      <c r="J100" s="2" t="str">
        <f t="shared" si="3"/>
        <v>"to write",</v>
      </c>
    </row>
    <row r="101" spans="4:10">
      <c r="D101" t="s">
        <v>2012</v>
      </c>
      <c r="E101" t="s">
        <v>2270</v>
      </c>
      <c r="F101" t="s">
        <v>1947</v>
      </c>
      <c r="G101" s="1" t="s">
        <v>12</v>
      </c>
      <c r="H101" s="1" t="s">
        <v>13</v>
      </c>
      <c r="I101" s="2" t="str">
        <f t="shared" si="2"/>
        <v>"울리는 것",</v>
      </c>
      <c r="J101" s="2" t="str">
        <f t="shared" si="3"/>
        <v>"to ring",</v>
      </c>
    </row>
    <row r="102" spans="4:10">
      <c r="D102" t="s">
        <v>2013</v>
      </c>
      <c r="E102" t="s">
        <v>2270</v>
      </c>
      <c r="F102" t="s">
        <v>1948</v>
      </c>
      <c r="G102" s="1" t="s">
        <v>12</v>
      </c>
      <c r="H102" s="1" t="s">
        <v>13</v>
      </c>
      <c r="I102" s="2" t="str">
        <f t="shared" si="2"/>
        <v>"가라앉는 것",</v>
      </c>
      <c r="J102" s="2" t="str">
        <f t="shared" si="3"/>
        <v>"to sink",</v>
      </c>
    </row>
    <row r="103" spans="4:10">
      <c r="D103" t="s">
        <v>2014</v>
      </c>
      <c r="E103" t="s">
        <v>2270</v>
      </c>
      <c r="F103" t="s">
        <v>751</v>
      </c>
      <c r="G103" s="1" t="s">
        <v>12</v>
      </c>
      <c r="H103" s="1" t="s">
        <v>13</v>
      </c>
      <c r="I103" s="2" t="str">
        <f t="shared" si="2"/>
        <v>"먹이는 것",</v>
      </c>
      <c r="J103" s="2" t="str">
        <f t="shared" si="3"/>
        <v>"to feed",</v>
      </c>
    </row>
    <row r="104" spans="4:10">
      <c r="D104" t="s">
        <v>2015</v>
      </c>
      <c r="E104" t="s">
        <v>2270</v>
      </c>
      <c r="F104" t="s">
        <v>753</v>
      </c>
      <c r="G104" s="1" t="s">
        <v>12</v>
      </c>
      <c r="H104" s="1" t="s">
        <v>13</v>
      </c>
      <c r="I104" s="2" t="str">
        <f t="shared" si="2"/>
        <v>"쏘는 것",</v>
      </c>
      <c r="J104" s="2" t="str">
        <f t="shared" si="3"/>
        <v>"to shoot",</v>
      </c>
    </row>
    <row r="105" spans="4:10">
      <c r="D105" t="s">
        <v>2016</v>
      </c>
      <c r="E105" t="s">
        <v>2270</v>
      </c>
      <c r="F105" t="s">
        <v>755</v>
      </c>
      <c r="G105" s="1" t="s">
        <v>12</v>
      </c>
      <c r="H105" s="1" t="s">
        <v>13</v>
      </c>
      <c r="I105" s="2" t="str">
        <f t="shared" si="2"/>
        <v>"이끄는 것",</v>
      </c>
      <c r="J105" s="2" t="str">
        <f t="shared" si="3"/>
        <v>"to lead",</v>
      </c>
    </row>
    <row r="106" spans="4:10">
      <c r="D106" t="s">
        <v>2017</v>
      </c>
      <c r="E106" t="s">
        <v>2270</v>
      </c>
      <c r="F106" t="s">
        <v>757</v>
      </c>
      <c r="G106" s="1" t="s">
        <v>12</v>
      </c>
      <c r="H106" s="1" t="s">
        <v>13</v>
      </c>
      <c r="I106" s="2" t="str">
        <f t="shared" si="2"/>
        <v>"기는 것",</v>
      </c>
      <c r="J106" s="2" t="str">
        <f t="shared" si="3"/>
        <v>"to creep",</v>
      </c>
    </row>
    <row r="107" spans="4:10">
      <c r="D107" t="s">
        <v>2011</v>
      </c>
      <c r="E107" t="s">
        <v>2270</v>
      </c>
      <c r="F107" t="s">
        <v>759</v>
      </c>
      <c r="G107" s="1" t="s">
        <v>12</v>
      </c>
      <c r="H107" s="1" t="s">
        <v>13</v>
      </c>
      <c r="I107" s="2" t="str">
        <f t="shared" si="2"/>
        <v>"쓰는 것",</v>
      </c>
      <c r="J107" s="2" t="str">
        <f t="shared" si="3"/>
        <v>"to sweep",</v>
      </c>
    </row>
    <row r="108" spans="4:10">
      <c r="D108" t="s">
        <v>1933</v>
      </c>
      <c r="E108" t="s">
        <v>2270</v>
      </c>
      <c r="F108" t="s">
        <v>761</v>
      </c>
      <c r="G108" s="1" t="s">
        <v>12</v>
      </c>
      <c r="H108" s="1" t="s">
        <v>13</v>
      </c>
      <c r="I108" s="2" t="str">
        <f t="shared" si="2"/>
        <v>"우는 것",</v>
      </c>
      <c r="J108" s="2" t="str">
        <f t="shared" si="3"/>
        <v>"to weep",</v>
      </c>
    </row>
    <row r="109" spans="4:10">
      <c r="D109" t="s">
        <v>2018</v>
      </c>
      <c r="E109" t="s">
        <v>2270</v>
      </c>
      <c r="F109" t="s">
        <v>763</v>
      </c>
      <c r="G109" s="1" t="s">
        <v>12</v>
      </c>
      <c r="H109" s="1" t="s">
        <v>13</v>
      </c>
      <c r="I109" s="2" t="str">
        <f t="shared" si="2"/>
        <v>"떠나는 것",</v>
      </c>
      <c r="J109" s="2" t="str">
        <f t="shared" si="3"/>
        <v>"to leave",</v>
      </c>
    </row>
    <row r="110" spans="4:10">
      <c r="D110" t="s">
        <v>2019</v>
      </c>
      <c r="E110" t="s">
        <v>2270</v>
      </c>
      <c r="F110" t="s">
        <v>765</v>
      </c>
      <c r="G110" s="1" t="s">
        <v>12</v>
      </c>
      <c r="H110" s="1" t="s">
        <v>13</v>
      </c>
      <c r="I110" s="2" t="str">
        <f t="shared" si="2"/>
        <v>"구부리는 것",</v>
      </c>
      <c r="J110" s="2" t="str">
        <f t="shared" si="3"/>
        <v>"to bend",</v>
      </c>
    </row>
    <row r="111" spans="4:10">
      <c r="D111" t="s">
        <v>2020</v>
      </c>
      <c r="E111" t="s">
        <v>2270</v>
      </c>
      <c r="F111" t="s">
        <v>767</v>
      </c>
      <c r="G111" s="1" t="s">
        <v>12</v>
      </c>
      <c r="H111" s="1" t="s">
        <v>13</v>
      </c>
      <c r="I111" s="2" t="str">
        <f t="shared" si="2"/>
        <v>"잃는 것",</v>
      </c>
      <c r="J111" s="2" t="str">
        <f t="shared" si="3"/>
        <v>"to lose",</v>
      </c>
    </row>
    <row r="112" spans="4:10">
      <c r="D112" t="s">
        <v>2021</v>
      </c>
      <c r="E112" t="s">
        <v>2270</v>
      </c>
      <c r="F112" t="s">
        <v>769</v>
      </c>
      <c r="G112" s="1" t="s">
        <v>12</v>
      </c>
      <c r="H112" s="1" t="s">
        <v>13</v>
      </c>
      <c r="I112" s="2" t="str">
        <f t="shared" si="2"/>
        <v>"감는 것",</v>
      </c>
      <c r="J112" s="2" t="str">
        <f t="shared" si="3"/>
        <v>"to wind",</v>
      </c>
    </row>
    <row r="113" spans="4:10">
      <c r="D113" t="s">
        <v>2022</v>
      </c>
      <c r="E113" t="s">
        <v>2270</v>
      </c>
      <c r="F113" t="s">
        <v>771</v>
      </c>
      <c r="G113" s="1" t="s">
        <v>12</v>
      </c>
      <c r="H113" s="1" t="s">
        <v>13</v>
      </c>
      <c r="I113" s="2" t="str">
        <f t="shared" si="2"/>
        <v>"미끄러지는 것",</v>
      </c>
      <c r="J113" s="2" t="str">
        <f t="shared" si="3"/>
        <v>"to slide",</v>
      </c>
    </row>
    <row r="114" spans="4:10">
      <c r="D114" t="s">
        <v>2023</v>
      </c>
      <c r="E114" t="s">
        <v>2270</v>
      </c>
      <c r="F114" t="s">
        <v>773</v>
      </c>
      <c r="G114" s="1" t="s">
        <v>12</v>
      </c>
      <c r="H114" s="1" t="s">
        <v>13</v>
      </c>
      <c r="I114" s="2" t="str">
        <f t="shared" si="2"/>
        <v>"파는 것",</v>
      </c>
      <c r="J114" s="2" t="str">
        <f t="shared" si="3"/>
        <v>"to dig",</v>
      </c>
    </row>
    <row r="115" spans="4:10">
      <c r="D115" t="s">
        <v>2024</v>
      </c>
      <c r="E115" t="s">
        <v>2270</v>
      </c>
      <c r="F115" t="s">
        <v>775</v>
      </c>
      <c r="G115" s="1" t="s">
        <v>12</v>
      </c>
      <c r="H115" s="1" t="s">
        <v>13</v>
      </c>
      <c r="I115" s="2" t="str">
        <f t="shared" si="2"/>
        <v>"빛나는 것",</v>
      </c>
      <c r="J115" s="2" t="str">
        <f t="shared" si="3"/>
        <v>"to shine",</v>
      </c>
    </row>
    <row r="116" spans="4:10">
      <c r="D116" t="s">
        <v>2000</v>
      </c>
      <c r="E116" t="s">
        <v>2270</v>
      </c>
      <c r="F116" t="s">
        <v>777</v>
      </c>
      <c r="G116" s="1" t="s">
        <v>12</v>
      </c>
      <c r="H116" s="1" t="s">
        <v>13</v>
      </c>
      <c r="I116" s="2" t="str">
        <f t="shared" si="2"/>
        <v>"돌리는 것",</v>
      </c>
      <c r="J116" s="2" t="str">
        <f t="shared" si="3"/>
        <v>"to spin",</v>
      </c>
    </row>
    <row r="117" spans="4:10">
      <c r="D117" t="s">
        <v>2025</v>
      </c>
      <c r="E117" t="s">
        <v>2270</v>
      </c>
      <c r="F117" t="s">
        <v>779</v>
      </c>
      <c r="G117" s="1" t="s">
        <v>12</v>
      </c>
      <c r="H117" s="1" t="s">
        <v>13</v>
      </c>
      <c r="I117" s="2" t="str">
        <f t="shared" si="2"/>
        <v>"때리는 것",</v>
      </c>
      <c r="J117" s="2" t="str">
        <f t="shared" si="3"/>
        <v>"to strike",</v>
      </c>
    </row>
    <row r="118" spans="4:10">
      <c r="D118" t="s">
        <v>2026</v>
      </c>
      <c r="E118" t="s">
        <v>2270</v>
      </c>
      <c r="F118" t="s">
        <v>781</v>
      </c>
      <c r="G118" s="1" t="s">
        <v>12</v>
      </c>
      <c r="H118" s="1" t="s">
        <v>13</v>
      </c>
      <c r="I118" s="2" t="str">
        <f t="shared" si="2"/>
        <v>"깨우는 것",</v>
      </c>
      <c r="J118" s="2" t="str">
        <f t="shared" si="3"/>
        <v>"to awake",</v>
      </c>
    </row>
    <row r="119" spans="4:10">
      <c r="D119" t="s">
        <v>2027</v>
      </c>
      <c r="E119" t="s">
        <v>2270</v>
      </c>
      <c r="F119" t="s">
        <v>783</v>
      </c>
      <c r="G119" s="1" t="s">
        <v>12</v>
      </c>
      <c r="H119" s="1" t="s">
        <v>13</v>
      </c>
      <c r="I119" s="2" t="str">
        <f t="shared" si="2"/>
        <v>"낳는 것",</v>
      </c>
      <c r="J119" s="2" t="str">
        <f t="shared" si="3"/>
        <v>"to bear",</v>
      </c>
    </row>
    <row r="120" spans="4:10">
      <c r="D120" t="s">
        <v>2028</v>
      </c>
      <c r="E120" t="s">
        <v>2270</v>
      </c>
      <c r="F120" t="s">
        <v>785</v>
      </c>
      <c r="G120" s="1" t="s">
        <v>12</v>
      </c>
      <c r="H120" s="1" t="s">
        <v>13</v>
      </c>
      <c r="I120" s="2" t="str">
        <f t="shared" si="2"/>
        <v>"찢는 것",</v>
      </c>
      <c r="J120" s="2" t="str">
        <f t="shared" si="3"/>
        <v>"to tear",</v>
      </c>
    </row>
    <row r="121" spans="4:10">
      <c r="D121" t="s">
        <v>2029</v>
      </c>
      <c r="E121" t="s">
        <v>2270</v>
      </c>
      <c r="F121" t="s">
        <v>787</v>
      </c>
      <c r="G121" s="1" t="s">
        <v>12</v>
      </c>
      <c r="H121" s="1" t="s">
        <v>13</v>
      </c>
      <c r="I121" s="2" t="str">
        <f t="shared" si="2"/>
        <v>"어는 것",</v>
      </c>
      <c r="J121" s="2" t="str">
        <f t="shared" si="3"/>
        <v>"to freeze",</v>
      </c>
    </row>
    <row r="122" spans="4:10">
      <c r="D122" t="s">
        <v>2030</v>
      </c>
      <c r="E122" t="s">
        <v>2270</v>
      </c>
      <c r="F122" t="s">
        <v>789</v>
      </c>
      <c r="G122" s="1" t="s">
        <v>12</v>
      </c>
      <c r="H122" s="1" t="s">
        <v>13</v>
      </c>
      <c r="I122" s="2" t="str">
        <f t="shared" si="2"/>
        <v>"훔치는 것",</v>
      </c>
      <c r="J122" s="2" t="str">
        <f t="shared" si="3"/>
        <v>"to steal",</v>
      </c>
    </row>
    <row r="123" spans="4:10">
      <c r="D123" t="s">
        <v>2031</v>
      </c>
      <c r="E123" t="s">
        <v>2270</v>
      </c>
      <c r="F123" t="s">
        <v>791</v>
      </c>
      <c r="G123" s="1" t="s">
        <v>12</v>
      </c>
      <c r="H123" s="1" t="s">
        <v>13</v>
      </c>
      <c r="I123" s="2" t="str">
        <f t="shared" si="2"/>
        <v>"부는 것",</v>
      </c>
      <c r="J123" s="2" t="str">
        <f t="shared" si="3"/>
        <v>"to blow",</v>
      </c>
    </row>
    <row r="124" spans="4:10">
      <c r="D124" t="s">
        <v>2032</v>
      </c>
      <c r="E124" t="s">
        <v>2270</v>
      </c>
      <c r="F124" t="s">
        <v>793</v>
      </c>
      <c r="G124" s="1" t="s">
        <v>12</v>
      </c>
      <c r="H124" s="1" t="s">
        <v>13</v>
      </c>
      <c r="I124" s="2" t="str">
        <f t="shared" si="2"/>
        <v>"던지는 것",</v>
      </c>
      <c r="J124" s="2" t="str">
        <f t="shared" si="3"/>
        <v>"to throw",</v>
      </c>
    </row>
    <row r="125" spans="4:10">
      <c r="D125" t="s">
        <v>1923</v>
      </c>
      <c r="E125" t="s">
        <v>2270</v>
      </c>
      <c r="F125" t="s">
        <v>795</v>
      </c>
      <c r="G125" s="1" t="s">
        <v>12</v>
      </c>
      <c r="H125" s="1" t="s">
        <v>13</v>
      </c>
      <c r="I125" s="2" t="str">
        <f t="shared" si="2"/>
        <v>"타는 것",</v>
      </c>
      <c r="J125" s="2" t="str">
        <f t="shared" si="3"/>
        <v>"to ride",</v>
      </c>
    </row>
    <row r="126" spans="4:10">
      <c r="D126" t="s">
        <v>1928</v>
      </c>
      <c r="E126" t="s">
        <v>2270</v>
      </c>
      <c r="F126" t="s">
        <v>796</v>
      </c>
      <c r="G126" s="1" t="s">
        <v>12</v>
      </c>
      <c r="H126" s="1" t="s">
        <v>13</v>
      </c>
      <c r="I126" s="2" t="str">
        <f t="shared" si="2"/>
        <v>"오르는 것",</v>
      </c>
      <c r="J126" s="2" t="str">
        <f t="shared" si="3"/>
        <v>"to rise",</v>
      </c>
    </row>
    <row r="127" spans="4:10">
      <c r="D127" t="s">
        <v>2033</v>
      </c>
      <c r="E127" t="s">
        <v>2270</v>
      </c>
      <c r="F127" t="s">
        <v>798</v>
      </c>
      <c r="G127" s="1" t="s">
        <v>12</v>
      </c>
      <c r="H127" s="1" t="s">
        <v>13</v>
      </c>
      <c r="I127" s="2" t="str">
        <f t="shared" si="2"/>
        <v>"흔드는 것",</v>
      </c>
      <c r="J127" s="2" t="str">
        <f t="shared" si="3"/>
        <v>"to shake",</v>
      </c>
    </row>
  </sheetData>
  <phoneticPr fontId="1"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topLeftCell="B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t="s">
        <v>1914</v>
      </c>
      <c r="E2" t="s">
        <v>2134</v>
      </c>
      <c r="G2" s="1" t="s">
        <v>12</v>
      </c>
      <c r="H2" s="1" t="s">
        <v>13</v>
      </c>
      <c r="I2" s="2" t="str">
        <f>_xlfn.TEXTJOIN("",TRUE,G2,D2,H2)</f>
        <v>"행동하는 것",</v>
      </c>
      <c r="J2" s="2" t="str">
        <f>_xlfn.TEXTJOIN("",TRUE,G2,E2,H2)</f>
        <v>"acting",</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2135</v>
      </c>
      <c r="G3" s="1" t="s">
        <v>12</v>
      </c>
      <c r="H3" s="1" t="s">
        <v>13</v>
      </c>
      <c r="I3" s="2" t="str">
        <f t="shared" ref="I3:I13" si="0">_xlfn.TEXTJOIN("",TRUE,G3,D3,H3)</f>
        <v>"조언하는 것",</v>
      </c>
      <c r="J3" s="2" t="str">
        <f t="shared" ref="J3:J66" si="1">_xlfn.TEXTJOIN("",TRUE,G3,E3,H3)</f>
        <v>"advising",</v>
      </c>
      <c r="M3" s="2" t="str">
        <f>_xlfn.CONCAT(J2:J29)</f>
        <v>"acting","advising","agreeing","arriving","asking","baking","beginning","believing","breaking","burning","caring","changing","checking","choosing","climbing","coming","cooking","copying","crossing","crying","cutting","dancing","deciding","dying","doing","drawing","dreaming","drinking",</v>
      </c>
    </row>
    <row r="4" spans="4:13">
      <c r="D4" t="s">
        <v>1916</v>
      </c>
      <c r="E4" t="s">
        <v>2136</v>
      </c>
      <c r="G4" s="1" t="s">
        <v>12</v>
      </c>
      <c r="H4" s="1" t="s">
        <v>13</v>
      </c>
      <c r="I4" s="2" t="str">
        <f t="shared" si="0"/>
        <v>"동의하는 것",</v>
      </c>
      <c r="J4" s="2" t="str">
        <f t="shared" si="1"/>
        <v>"agreeing",</v>
      </c>
    </row>
    <row r="5" spans="4:13">
      <c r="D5" t="s">
        <v>1917</v>
      </c>
      <c r="E5" t="s">
        <v>2137</v>
      </c>
      <c r="G5" s="1" t="s">
        <v>12</v>
      </c>
      <c r="H5" s="1" t="s">
        <v>13</v>
      </c>
      <c r="I5" s="2" t="str">
        <f t="shared" si="0"/>
        <v>"도착하는 것",</v>
      </c>
      <c r="J5" s="2" t="str">
        <f t="shared" si="1"/>
        <v>"arriving",</v>
      </c>
      <c r="M5" t="s">
        <v>38</v>
      </c>
    </row>
    <row r="6" spans="4:13">
      <c r="D6" t="s">
        <v>1918</v>
      </c>
      <c r="E6" t="s">
        <v>2138</v>
      </c>
      <c r="G6" s="1" t="s">
        <v>12</v>
      </c>
      <c r="H6" s="1" t="s">
        <v>13</v>
      </c>
      <c r="I6" s="2" t="str">
        <f t="shared" si="0"/>
        <v>"묻는 것",</v>
      </c>
      <c r="J6" s="2" t="str">
        <f t="shared" si="1"/>
        <v>"asking",</v>
      </c>
      <c r="M6" t="s">
        <v>39</v>
      </c>
    </row>
    <row r="7" spans="4:13">
      <c r="D7" t="s">
        <v>1919</v>
      </c>
      <c r="E7" t="s">
        <v>2139</v>
      </c>
      <c r="G7" s="1" t="s">
        <v>12</v>
      </c>
      <c r="H7" s="1" t="s">
        <v>13</v>
      </c>
      <c r="I7" s="2" t="str">
        <f t="shared" si="0"/>
        <v>"굽는 것",</v>
      </c>
      <c r="J7" s="2" t="str">
        <f t="shared" si="1"/>
        <v>"baking",</v>
      </c>
    </row>
    <row r="8" spans="4:13">
      <c r="D8" t="s">
        <v>1920</v>
      </c>
      <c r="E8" t="s">
        <v>2140</v>
      </c>
      <c r="G8" s="1" t="s">
        <v>12</v>
      </c>
      <c r="H8" s="1" t="s">
        <v>13</v>
      </c>
      <c r="I8" s="2" t="str">
        <f t="shared" si="0"/>
        <v>"시작하는 것",</v>
      </c>
      <c r="J8" s="2" t="str">
        <f t="shared" si="1"/>
        <v>"beginning",</v>
      </c>
      <c r="M8" s="2"/>
    </row>
    <row r="9" spans="4:13">
      <c r="D9" t="s">
        <v>1921</v>
      </c>
      <c r="E9" t="s">
        <v>2141</v>
      </c>
      <c r="G9" s="1" t="s">
        <v>12</v>
      </c>
      <c r="H9" s="1" t="s">
        <v>13</v>
      </c>
      <c r="I9" s="2" t="str">
        <f t="shared" si="0"/>
        <v>"믿는 것",</v>
      </c>
      <c r="J9" s="2" t="str">
        <f t="shared" si="1"/>
        <v>"believing",</v>
      </c>
    </row>
    <row r="10" spans="4:13">
      <c r="D10" t="s">
        <v>1922</v>
      </c>
      <c r="E10" t="s">
        <v>2142</v>
      </c>
      <c r="G10" s="1" t="s">
        <v>12</v>
      </c>
      <c r="H10" s="1" t="s">
        <v>13</v>
      </c>
      <c r="I10" s="2" t="str">
        <f t="shared" si="0"/>
        <v>"깨뜨리는 것",</v>
      </c>
      <c r="J10" s="2" t="str">
        <f t="shared" si="1"/>
        <v>"breaking",</v>
      </c>
    </row>
    <row r="11" spans="4:13">
      <c r="D11" t="s">
        <v>1923</v>
      </c>
      <c r="E11" t="s">
        <v>2143</v>
      </c>
      <c r="G11" s="1" t="s">
        <v>12</v>
      </c>
      <c r="H11" s="1" t="s">
        <v>13</v>
      </c>
      <c r="I11" s="2" t="str">
        <f t="shared" si="0"/>
        <v>"타는 것",</v>
      </c>
      <c r="J11" s="2" t="str">
        <f t="shared" si="1"/>
        <v>"burning",</v>
      </c>
    </row>
    <row r="12" spans="4:13">
      <c r="D12" t="s">
        <v>1924</v>
      </c>
      <c r="E12" t="s">
        <v>2144</v>
      </c>
      <c r="G12" s="1" t="s">
        <v>12</v>
      </c>
      <c r="H12" s="1" t="s">
        <v>13</v>
      </c>
      <c r="I12" s="2" t="str">
        <f t="shared" si="0"/>
        <v>"보살피는 것",</v>
      </c>
      <c r="J12" s="2" t="str">
        <f t="shared" si="1"/>
        <v>"caring",</v>
      </c>
    </row>
    <row r="13" spans="4:13">
      <c r="D13" t="s">
        <v>1925</v>
      </c>
      <c r="E13" t="s">
        <v>2145</v>
      </c>
      <c r="G13" s="1" t="s">
        <v>12</v>
      </c>
      <c r="H13" s="1" t="s">
        <v>13</v>
      </c>
      <c r="I13" s="2" t="str">
        <f t="shared" si="0"/>
        <v>"바꾸는 것",</v>
      </c>
      <c r="J13" s="2" t="str">
        <f t="shared" si="1"/>
        <v>"changing",</v>
      </c>
    </row>
    <row r="14" spans="4:13">
      <c r="D14" t="s">
        <v>1926</v>
      </c>
      <c r="E14" t="s">
        <v>2146</v>
      </c>
      <c r="G14" s="1" t="s">
        <v>12</v>
      </c>
      <c r="H14" s="1" t="s">
        <v>13</v>
      </c>
      <c r="I14" s="2" t="str">
        <f t="shared" ref="I14:I77" si="2">_xlfn.TEXTJOIN("",TRUE,G14,D14,H14)</f>
        <v>"확인하는 것",</v>
      </c>
      <c r="J14" s="2" t="str">
        <f t="shared" si="1"/>
        <v>"checking",</v>
      </c>
    </row>
    <row r="15" spans="4:13">
      <c r="D15" t="s">
        <v>1927</v>
      </c>
      <c r="E15" t="s">
        <v>2147</v>
      </c>
      <c r="G15" s="1" t="s">
        <v>12</v>
      </c>
      <c r="H15" s="1" t="s">
        <v>13</v>
      </c>
      <c r="I15" s="2" t="str">
        <f t="shared" si="2"/>
        <v>"선택하는 것",</v>
      </c>
      <c r="J15" s="2" t="str">
        <f t="shared" si="1"/>
        <v>"choosing",</v>
      </c>
    </row>
    <row r="16" spans="4:13">
      <c r="D16" t="s">
        <v>1928</v>
      </c>
      <c r="E16" t="s">
        <v>2148</v>
      </c>
      <c r="G16" s="1" t="s">
        <v>12</v>
      </c>
      <c r="H16" s="1" t="s">
        <v>13</v>
      </c>
      <c r="I16" s="2" t="str">
        <f t="shared" si="2"/>
        <v>"오르는 것",</v>
      </c>
      <c r="J16" s="2" t="str">
        <f t="shared" si="1"/>
        <v>"climbing",</v>
      </c>
    </row>
    <row r="17" spans="4:13">
      <c r="D17" t="s">
        <v>1929</v>
      </c>
      <c r="E17" t="s">
        <v>2149</v>
      </c>
      <c r="G17" s="1" t="s">
        <v>12</v>
      </c>
      <c r="H17" s="1" t="s">
        <v>13</v>
      </c>
      <c r="I17" s="2" t="str">
        <f t="shared" si="2"/>
        <v>"오는 것",</v>
      </c>
      <c r="J17" s="2" t="str">
        <f t="shared" si="1"/>
        <v>"coming",</v>
      </c>
    </row>
    <row r="18" spans="4:13">
      <c r="D18" t="s">
        <v>1930</v>
      </c>
      <c r="E18" t="s">
        <v>2150</v>
      </c>
      <c r="G18" s="1" t="s">
        <v>12</v>
      </c>
      <c r="H18" s="1" t="s">
        <v>13</v>
      </c>
      <c r="I18" s="2" t="str">
        <f t="shared" si="2"/>
        <v>"요리하는 것",</v>
      </c>
      <c r="J18" s="2" t="str">
        <f t="shared" si="1"/>
        <v>"cooking",</v>
      </c>
    </row>
    <row r="19" spans="4:13">
      <c r="D19" t="s">
        <v>1931</v>
      </c>
      <c r="E19" t="s">
        <v>2151</v>
      </c>
      <c r="G19" s="1" t="s">
        <v>12</v>
      </c>
      <c r="H19" s="1" t="s">
        <v>13</v>
      </c>
      <c r="I19" s="2" t="str">
        <f t="shared" si="2"/>
        <v>"복사하는 것",</v>
      </c>
      <c r="J19" s="2" t="str">
        <f t="shared" si="1"/>
        <v>"copying",</v>
      </c>
    </row>
    <row r="20" spans="4:13">
      <c r="D20" t="s">
        <v>1932</v>
      </c>
      <c r="E20" t="s">
        <v>2152</v>
      </c>
      <c r="G20" s="1" t="s">
        <v>12</v>
      </c>
      <c r="H20" s="1" t="s">
        <v>13</v>
      </c>
      <c r="I20" s="2" t="str">
        <f t="shared" si="2"/>
        <v>"건너는 것",</v>
      </c>
      <c r="J20" s="2" t="str">
        <f t="shared" si="1"/>
        <v>"crossing",</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2153</v>
      </c>
      <c r="G21" s="1" t="s">
        <v>12</v>
      </c>
      <c r="H21" s="1" t="s">
        <v>13</v>
      </c>
      <c r="I21" s="2" t="str">
        <f t="shared" si="2"/>
        <v>"우는 것",</v>
      </c>
      <c r="J21" s="2" t="str">
        <f t="shared" si="1"/>
        <v>"crying",</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2154</v>
      </c>
      <c r="G22" s="1" t="s">
        <v>12</v>
      </c>
      <c r="H22" s="1" t="s">
        <v>13</v>
      </c>
      <c r="I22" s="2" t="str">
        <f t="shared" si="2"/>
        <v>"자르는 것",</v>
      </c>
      <c r="J22" s="2" t="str">
        <f t="shared" si="1"/>
        <v>"cutting",</v>
      </c>
    </row>
    <row r="23" spans="4:13">
      <c r="D23" t="s">
        <v>1935</v>
      </c>
      <c r="E23" s="2" t="s">
        <v>2155</v>
      </c>
      <c r="G23" s="1" t="s">
        <v>12</v>
      </c>
      <c r="H23" s="1" t="s">
        <v>13</v>
      </c>
      <c r="I23" s="2" t="str">
        <f t="shared" si="2"/>
        <v>"춤추는 것",</v>
      </c>
      <c r="J23" s="2" t="str">
        <f t="shared" si="1"/>
        <v>"dancing",</v>
      </c>
    </row>
    <row r="24" spans="4:13">
      <c r="D24" t="s">
        <v>1936</v>
      </c>
      <c r="E24" s="2" t="s">
        <v>2156</v>
      </c>
      <c r="G24" s="1" t="s">
        <v>12</v>
      </c>
      <c r="H24" s="1" t="s">
        <v>13</v>
      </c>
      <c r="I24" s="2" t="str">
        <f t="shared" si="2"/>
        <v>"결정하는 것",</v>
      </c>
      <c r="J24" s="2" t="str">
        <f t="shared" si="1"/>
        <v>"deciding",</v>
      </c>
    </row>
    <row r="25" spans="4:13">
      <c r="D25" t="s">
        <v>1937</v>
      </c>
      <c r="E25" s="2" t="s">
        <v>2157</v>
      </c>
      <c r="G25" s="1" t="s">
        <v>12</v>
      </c>
      <c r="H25" s="1" t="s">
        <v>13</v>
      </c>
      <c r="I25" s="2" t="str">
        <f t="shared" si="2"/>
        <v>"죽는 것",</v>
      </c>
      <c r="J25" s="2" t="str">
        <f t="shared" si="1"/>
        <v>"dying",</v>
      </c>
    </row>
    <row r="26" spans="4:13">
      <c r="D26" t="s">
        <v>1938</v>
      </c>
      <c r="E26" s="2" t="s">
        <v>2158</v>
      </c>
      <c r="G26" s="1" t="s">
        <v>12</v>
      </c>
      <c r="H26" s="1" t="s">
        <v>13</v>
      </c>
      <c r="I26" s="2" t="str">
        <f t="shared" si="2"/>
        <v>"하는 것",</v>
      </c>
      <c r="J26" s="2" t="str">
        <f t="shared" si="1"/>
        <v>"doing",</v>
      </c>
    </row>
    <row r="27" spans="4:13">
      <c r="D27" t="s">
        <v>1939</v>
      </c>
      <c r="E27" s="2" t="s">
        <v>2159</v>
      </c>
      <c r="G27" s="1" t="s">
        <v>12</v>
      </c>
      <c r="H27" s="1" t="s">
        <v>13</v>
      </c>
      <c r="I27" s="2" t="str">
        <f t="shared" si="2"/>
        <v>"그리는 것",</v>
      </c>
      <c r="J27" s="2" t="str">
        <f t="shared" si="1"/>
        <v>"drawing",</v>
      </c>
    </row>
    <row r="28" spans="4:13">
      <c r="D28" t="s">
        <v>1940</v>
      </c>
      <c r="E28" s="2" t="s">
        <v>2160</v>
      </c>
      <c r="G28" s="1" t="s">
        <v>12</v>
      </c>
      <c r="H28" s="1" t="s">
        <v>13</v>
      </c>
      <c r="I28" s="2" t="str">
        <f t="shared" si="2"/>
        <v>"꿈꾸는 것",</v>
      </c>
      <c r="J28" s="2" t="str">
        <f t="shared" si="1"/>
        <v>"dreaming",</v>
      </c>
    </row>
    <row r="29" spans="4:13">
      <c r="D29" t="s">
        <v>1941</v>
      </c>
      <c r="E29" s="2" t="s">
        <v>2161</v>
      </c>
      <c r="G29" s="1" t="s">
        <v>12</v>
      </c>
      <c r="H29" s="1" t="s">
        <v>13</v>
      </c>
      <c r="I29" s="2" t="str">
        <f t="shared" si="2"/>
        <v>"마시는 것",</v>
      </c>
      <c r="J29" s="2" t="str">
        <f t="shared" si="1"/>
        <v>"drinking",</v>
      </c>
    </row>
    <row r="30" spans="4:13">
      <c r="D30" t="s">
        <v>1942</v>
      </c>
      <c r="E30" s="2" t="s">
        <v>2162</v>
      </c>
      <c r="G30" s="1" t="s">
        <v>12</v>
      </c>
      <c r="H30" s="1" t="s">
        <v>13</v>
      </c>
      <c r="I30" s="2" t="str">
        <f t="shared" si="2"/>
        <v>"운전하는 것",</v>
      </c>
      <c r="J30" s="2" t="str">
        <f t="shared" si="1"/>
        <v>"driving",</v>
      </c>
    </row>
    <row r="31" spans="4:13">
      <c r="D31" t="s">
        <v>1943</v>
      </c>
      <c r="E31" s="2" t="s">
        <v>2163</v>
      </c>
      <c r="G31" s="1" t="s">
        <v>12</v>
      </c>
      <c r="H31" s="1" t="s">
        <v>13</v>
      </c>
      <c r="I31" s="2" t="str">
        <f t="shared" si="2"/>
        <v>"떨어지는 것",</v>
      </c>
      <c r="J31" s="2" t="str">
        <f t="shared" si="1"/>
        <v>"dropping",</v>
      </c>
    </row>
    <row r="32" spans="4:13">
      <c r="D32" t="s">
        <v>1944</v>
      </c>
      <c r="E32" s="2" t="s">
        <v>2164</v>
      </c>
      <c r="G32" s="1" t="s">
        <v>12</v>
      </c>
      <c r="H32" s="1" t="s">
        <v>13</v>
      </c>
      <c r="I32" s="2" t="str">
        <f t="shared" si="2"/>
        <v>"먹는 것",</v>
      </c>
      <c r="J32" s="2" t="str">
        <f t="shared" si="1"/>
        <v>"eating",</v>
      </c>
    </row>
    <row r="33" spans="4:10">
      <c r="D33" t="s">
        <v>1945</v>
      </c>
      <c r="E33" s="2" t="s">
        <v>2165</v>
      </c>
      <c r="G33" s="1" t="s">
        <v>12</v>
      </c>
      <c r="H33" s="1" t="s">
        <v>13</v>
      </c>
      <c r="I33" s="2" t="str">
        <f t="shared" si="2"/>
        <v>"끝나는 것",</v>
      </c>
      <c r="J33" s="2" t="str">
        <f t="shared" si="1"/>
        <v>"ending",</v>
      </c>
    </row>
    <row r="34" spans="4:10">
      <c r="D34" t="s">
        <v>1946</v>
      </c>
      <c r="E34" s="2" t="s">
        <v>2166</v>
      </c>
      <c r="G34" s="1" t="s">
        <v>12</v>
      </c>
      <c r="H34" s="1" t="s">
        <v>13</v>
      </c>
      <c r="I34" s="2" t="str">
        <f t="shared" si="2"/>
        <v>"들어오는 것",</v>
      </c>
      <c r="J34" s="2" t="str">
        <f t="shared" si="1"/>
        <v>"entering",</v>
      </c>
    </row>
    <row r="35" spans="4:10">
      <c r="D35" t="s">
        <v>1949</v>
      </c>
      <c r="E35" s="2" t="s">
        <v>2167</v>
      </c>
      <c r="G35" s="1" t="s">
        <v>12</v>
      </c>
      <c r="H35" s="1" t="s">
        <v>13</v>
      </c>
      <c r="I35" s="2" t="str">
        <f t="shared" si="2"/>
        <v>"운동하는 것",</v>
      </c>
      <c r="J35" s="2" t="str">
        <f t="shared" si="1"/>
        <v>"exercising",</v>
      </c>
    </row>
    <row r="36" spans="4:10">
      <c r="D36" t="s">
        <v>1950</v>
      </c>
      <c r="E36" s="2" t="s">
        <v>2168</v>
      </c>
      <c r="G36" s="1" t="s">
        <v>12</v>
      </c>
      <c r="H36" s="1" t="s">
        <v>13</v>
      </c>
      <c r="I36" s="2" t="str">
        <f t="shared" si="2"/>
        <v>"실패하는 것",</v>
      </c>
      <c r="J36" s="2" t="str">
        <f t="shared" si="1"/>
        <v>"failing",</v>
      </c>
    </row>
    <row r="37" spans="4:10">
      <c r="D37" t="s">
        <v>1943</v>
      </c>
      <c r="E37" s="2" t="s">
        <v>2169</v>
      </c>
      <c r="G37" s="1" t="s">
        <v>12</v>
      </c>
      <c r="H37" s="1" t="s">
        <v>13</v>
      </c>
      <c r="I37" s="2" t="str">
        <f t="shared" si="2"/>
        <v>"떨어지는 것",</v>
      </c>
      <c r="J37" s="2" t="str">
        <f t="shared" si="1"/>
        <v>"falling",</v>
      </c>
    </row>
    <row r="38" spans="4:10">
      <c r="D38" t="s">
        <v>1951</v>
      </c>
      <c r="E38" s="2" t="s">
        <v>2170</v>
      </c>
      <c r="G38" s="1" t="s">
        <v>12</v>
      </c>
      <c r="H38" s="1" t="s">
        <v>13</v>
      </c>
      <c r="I38" s="2" t="str">
        <f t="shared" si="2"/>
        <v>"느끼는 것",</v>
      </c>
      <c r="J38" s="2" t="str">
        <f t="shared" si="1"/>
        <v>"feeling",</v>
      </c>
    </row>
    <row r="39" spans="4:10">
      <c r="D39" t="s">
        <v>1952</v>
      </c>
      <c r="E39" s="2" t="s">
        <v>2171</v>
      </c>
      <c r="G39" s="1" t="s">
        <v>12</v>
      </c>
      <c r="H39" s="1" t="s">
        <v>13</v>
      </c>
      <c r="I39" s="2" t="str">
        <f t="shared" si="2"/>
        <v>"싸우는 것",</v>
      </c>
      <c r="J39" s="2" t="str">
        <f t="shared" si="1"/>
        <v>"fighting",</v>
      </c>
    </row>
    <row r="40" spans="4:10">
      <c r="D40" t="s">
        <v>1953</v>
      </c>
      <c r="E40" s="2" t="s">
        <v>2172</v>
      </c>
      <c r="G40" s="1" t="s">
        <v>12</v>
      </c>
      <c r="H40" s="1" t="s">
        <v>13</v>
      </c>
      <c r="I40" s="2" t="str">
        <f t="shared" si="2"/>
        <v>"마치는 것",</v>
      </c>
      <c r="J40" s="2" t="str">
        <f t="shared" si="1"/>
        <v>"finishing",</v>
      </c>
    </row>
    <row r="41" spans="4:10">
      <c r="D41" t="s">
        <v>1954</v>
      </c>
      <c r="E41" s="2" t="s">
        <v>2173</v>
      </c>
      <c r="G41" s="1" t="s">
        <v>12</v>
      </c>
      <c r="H41" s="1" t="s">
        <v>13</v>
      </c>
      <c r="I41" s="2" t="str">
        <f t="shared" si="2"/>
        <v>"고정하는 것",</v>
      </c>
      <c r="J41" s="2" t="str">
        <f t="shared" si="1"/>
        <v>"fixing",</v>
      </c>
    </row>
    <row r="42" spans="4:10">
      <c r="D42" t="s">
        <v>1955</v>
      </c>
      <c r="E42" s="2" t="s">
        <v>2174</v>
      </c>
      <c r="G42" s="1" t="s">
        <v>12</v>
      </c>
      <c r="H42" s="1" t="s">
        <v>13</v>
      </c>
      <c r="I42" s="2" t="str">
        <f t="shared" si="2"/>
        <v>"나는 것",</v>
      </c>
      <c r="J42" s="2" t="str">
        <f t="shared" si="1"/>
        <v>"flying",</v>
      </c>
    </row>
    <row r="43" spans="4:10">
      <c r="D43" t="s">
        <v>1956</v>
      </c>
      <c r="E43" s="2" t="s">
        <v>2175</v>
      </c>
      <c r="G43" s="1" t="s">
        <v>12</v>
      </c>
      <c r="H43" s="1" t="s">
        <v>13</v>
      </c>
      <c r="I43" s="2" t="str">
        <f t="shared" si="2"/>
        <v>"집중하는 것",</v>
      </c>
      <c r="J43" s="2" t="str">
        <f t="shared" si="1"/>
        <v>"focusing",</v>
      </c>
    </row>
    <row r="44" spans="4:10">
      <c r="D44" t="s">
        <v>1957</v>
      </c>
      <c r="E44" s="2" t="s">
        <v>2176</v>
      </c>
      <c r="G44" s="1" t="s">
        <v>12</v>
      </c>
      <c r="H44" s="1" t="s">
        <v>13</v>
      </c>
      <c r="I44" s="2" t="str">
        <f t="shared" si="2"/>
        <v>"잊는 것",</v>
      </c>
      <c r="J44" s="2" t="str">
        <f t="shared" si="1"/>
        <v>"forgetting",</v>
      </c>
    </row>
    <row r="45" spans="4:10">
      <c r="D45" t="s">
        <v>1958</v>
      </c>
      <c r="E45" s="2" t="s">
        <v>2177</v>
      </c>
      <c r="G45" s="1" t="s">
        <v>12</v>
      </c>
      <c r="H45" s="1" t="s">
        <v>13</v>
      </c>
      <c r="I45" s="2" t="str">
        <f t="shared" si="2"/>
        <v>"형성하는 것",</v>
      </c>
      <c r="J45" s="2" t="str">
        <f t="shared" si="1"/>
        <v>"forming",</v>
      </c>
    </row>
    <row r="46" spans="4:10">
      <c r="D46" t="s">
        <v>1959</v>
      </c>
      <c r="E46" s="2" t="s">
        <v>2178</v>
      </c>
      <c r="G46" s="1" t="s">
        <v>12</v>
      </c>
      <c r="H46" s="1" t="s">
        <v>13</v>
      </c>
      <c r="I46" s="2" t="str">
        <f t="shared" si="2"/>
        <v>"튀기는 것",</v>
      </c>
      <c r="J46" s="2" t="str">
        <f t="shared" si="1"/>
        <v>"frying",</v>
      </c>
    </row>
    <row r="47" spans="4:10">
      <c r="D47" t="s">
        <v>1960</v>
      </c>
      <c r="E47" s="2" t="s">
        <v>2179</v>
      </c>
      <c r="G47" s="1" t="s">
        <v>12</v>
      </c>
      <c r="H47" s="1" t="s">
        <v>13</v>
      </c>
      <c r="I47" s="2" t="str">
        <f t="shared" si="2"/>
        <v>"가는 것",</v>
      </c>
      <c r="J47" s="2" t="str">
        <f t="shared" si="1"/>
        <v>"going",</v>
      </c>
    </row>
    <row r="48" spans="4:10">
      <c r="D48" t="s">
        <v>1961</v>
      </c>
      <c r="E48" t="s">
        <v>2180</v>
      </c>
      <c r="G48" s="1" t="s">
        <v>12</v>
      </c>
      <c r="H48" s="1" t="s">
        <v>13</v>
      </c>
      <c r="I48" s="2" t="str">
        <f t="shared" si="2"/>
        <v>"자라는 것",</v>
      </c>
      <c r="J48" s="2" t="str">
        <f t="shared" si="1"/>
        <v>"growing",</v>
      </c>
    </row>
    <row r="49" spans="4:10">
      <c r="D49" t="s">
        <v>1962</v>
      </c>
      <c r="E49" t="s">
        <v>2181</v>
      </c>
      <c r="G49" s="1" t="s">
        <v>12</v>
      </c>
      <c r="H49" s="1" t="s">
        <v>13</v>
      </c>
      <c r="I49" s="2" t="str">
        <f t="shared" si="2"/>
        <v>"추측하는 것",</v>
      </c>
      <c r="J49" s="2" t="str">
        <f t="shared" si="1"/>
        <v>"guessing",</v>
      </c>
    </row>
    <row r="50" spans="4:10">
      <c r="D50" t="s">
        <v>1963</v>
      </c>
      <c r="E50" t="s">
        <v>2182</v>
      </c>
      <c r="G50" s="1" t="s">
        <v>12</v>
      </c>
      <c r="H50" s="1" t="s">
        <v>13</v>
      </c>
      <c r="I50" s="2" t="str">
        <f t="shared" si="2"/>
        <v>"거는 것",</v>
      </c>
      <c r="J50" s="2" t="str">
        <f t="shared" si="1"/>
        <v>"hanging",</v>
      </c>
    </row>
    <row r="51" spans="4:10">
      <c r="D51" t="s">
        <v>1964</v>
      </c>
      <c r="E51" t="s">
        <v>2183</v>
      </c>
      <c r="G51" s="1" t="s">
        <v>12</v>
      </c>
      <c r="H51" s="1" t="s">
        <v>13</v>
      </c>
      <c r="I51" s="2" t="str">
        <f t="shared" si="2"/>
        <v>"돕는 것",</v>
      </c>
      <c r="J51" s="2" t="str">
        <f t="shared" si="1"/>
        <v>"helping",</v>
      </c>
    </row>
    <row r="52" spans="4:10">
      <c r="D52" t="s">
        <v>1965</v>
      </c>
      <c r="E52" t="s">
        <v>2184</v>
      </c>
      <c r="G52" s="1" t="s">
        <v>12</v>
      </c>
      <c r="H52" s="1" t="s">
        <v>13</v>
      </c>
      <c r="I52" s="2" t="str">
        <f t="shared" si="2"/>
        <v>"치는 것",</v>
      </c>
      <c r="J52" s="2" t="str">
        <f t="shared" si="1"/>
        <v>"hitting",</v>
      </c>
    </row>
    <row r="53" spans="4:10">
      <c r="D53" t="s">
        <v>1966</v>
      </c>
      <c r="E53" t="s">
        <v>2185</v>
      </c>
      <c r="G53" s="1" t="s">
        <v>12</v>
      </c>
      <c r="H53" s="1" t="s">
        <v>13</v>
      </c>
      <c r="I53" s="2" t="str">
        <f t="shared" si="2"/>
        <v>"잡는 것",</v>
      </c>
      <c r="J53" s="2" t="str">
        <f t="shared" si="1"/>
        <v>"holding",</v>
      </c>
    </row>
    <row r="54" spans="4:10">
      <c r="D54" t="s">
        <v>1967</v>
      </c>
      <c r="E54" t="s">
        <v>2186</v>
      </c>
      <c r="G54" s="1" t="s">
        <v>12</v>
      </c>
      <c r="H54" s="1" t="s">
        <v>13</v>
      </c>
      <c r="I54" s="2" t="str">
        <f t="shared" si="2"/>
        <v>"희망하는 것",</v>
      </c>
      <c r="J54" s="2" t="str">
        <f t="shared" si="1"/>
        <v>"hoping",</v>
      </c>
    </row>
    <row r="55" spans="4:10">
      <c r="D55" t="s">
        <v>1968</v>
      </c>
      <c r="E55" t="s">
        <v>2187</v>
      </c>
      <c r="G55" s="1" t="s">
        <v>12</v>
      </c>
      <c r="H55" s="1" t="s">
        <v>13</v>
      </c>
      <c r="I55" s="2" t="str">
        <f t="shared" si="2"/>
        <v>"서두르는 것",</v>
      </c>
      <c r="J55" s="2" t="str">
        <f t="shared" si="1"/>
        <v>"hurrying",</v>
      </c>
    </row>
    <row r="56" spans="4:10">
      <c r="D56" t="s">
        <v>1969</v>
      </c>
      <c r="E56" t="s">
        <v>2188</v>
      </c>
      <c r="G56" s="1" t="s">
        <v>12</v>
      </c>
      <c r="H56" s="1" t="s">
        <v>13</v>
      </c>
      <c r="I56" s="2" t="str">
        <f t="shared" si="2"/>
        <v>"참여하는 것",</v>
      </c>
      <c r="J56" s="2" t="str">
        <f t="shared" si="1"/>
        <v>"joining",</v>
      </c>
    </row>
    <row r="57" spans="4:10">
      <c r="D57" t="s">
        <v>1970</v>
      </c>
      <c r="E57" t="s">
        <v>2189</v>
      </c>
      <c r="G57" s="1" t="s">
        <v>12</v>
      </c>
      <c r="H57" s="1" t="s">
        <v>13</v>
      </c>
      <c r="I57" s="2" t="str">
        <f t="shared" si="2"/>
        <v>"계속하는 것",</v>
      </c>
      <c r="J57" s="2" t="str">
        <f t="shared" si="1"/>
        <v>"keeping",</v>
      </c>
    </row>
    <row r="58" spans="4:10">
      <c r="D58" t="s">
        <v>1971</v>
      </c>
      <c r="E58" t="s">
        <v>2190</v>
      </c>
      <c r="G58" s="1" t="s">
        <v>12</v>
      </c>
      <c r="H58" s="1" t="s">
        <v>13</v>
      </c>
      <c r="I58" s="2" t="str">
        <f t="shared" si="2"/>
        <v>"차는 것",</v>
      </c>
      <c r="J58" s="2" t="str">
        <f t="shared" si="1"/>
        <v>"kicking",</v>
      </c>
    </row>
    <row r="59" spans="4:10">
      <c r="D59" t="s">
        <v>1972</v>
      </c>
      <c r="E59" t="s">
        <v>2191</v>
      </c>
      <c r="G59" s="1" t="s">
        <v>12</v>
      </c>
      <c r="H59" s="1" t="s">
        <v>13</v>
      </c>
      <c r="I59" s="2" t="str">
        <f t="shared" si="2"/>
        <v>"아는 것",</v>
      </c>
      <c r="J59" s="2" t="str">
        <f t="shared" si="1"/>
        <v>"knowing",</v>
      </c>
    </row>
    <row r="60" spans="4:10">
      <c r="D60" t="s">
        <v>1973</v>
      </c>
      <c r="E60" t="s">
        <v>2192</v>
      </c>
      <c r="G60" s="1" t="s">
        <v>12</v>
      </c>
      <c r="H60" s="1" t="s">
        <v>13</v>
      </c>
      <c r="I60" s="2" t="str">
        <f t="shared" si="2"/>
        <v>"거짓말 하는 것",</v>
      </c>
      <c r="J60" s="2" t="str">
        <f t="shared" si="1"/>
        <v>"lying",</v>
      </c>
    </row>
    <row r="61" spans="4:10">
      <c r="D61" t="s">
        <v>1974</v>
      </c>
      <c r="E61" t="s">
        <v>2193</v>
      </c>
      <c r="G61" s="1" t="s">
        <v>12</v>
      </c>
      <c r="H61" s="1" t="s">
        <v>13</v>
      </c>
      <c r="I61" s="2" t="str">
        <f t="shared" si="2"/>
        <v>"듣는 것",</v>
      </c>
      <c r="J61" s="2" t="str">
        <f t="shared" si="1"/>
        <v>"listening",</v>
      </c>
    </row>
    <row r="62" spans="4:10">
      <c r="D62" t="s">
        <v>1975</v>
      </c>
      <c r="E62" t="s">
        <v>2194</v>
      </c>
      <c r="G62" s="1" t="s">
        <v>12</v>
      </c>
      <c r="H62" s="1" t="s">
        <v>13</v>
      </c>
      <c r="I62" s="2" t="str">
        <f t="shared" si="2"/>
        <v>"사는 것",</v>
      </c>
      <c r="J62" s="2" t="str">
        <f t="shared" si="1"/>
        <v>"living",</v>
      </c>
    </row>
    <row r="63" spans="4:10">
      <c r="D63" t="s">
        <v>1976</v>
      </c>
      <c r="E63" t="s">
        <v>2195</v>
      </c>
      <c r="G63" s="1" t="s">
        <v>12</v>
      </c>
      <c r="H63" s="1" t="s">
        <v>13</v>
      </c>
      <c r="I63" s="2" t="str">
        <f t="shared" si="2"/>
        <v>"보는 것",</v>
      </c>
      <c r="J63" s="2" t="str">
        <f t="shared" si="1"/>
        <v>"looking",</v>
      </c>
    </row>
    <row r="64" spans="4:10">
      <c r="D64" t="s">
        <v>1977</v>
      </c>
      <c r="E64" t="s">
        <v>2196</v>
      </c>
      <c r="G64" s="1" t="s">
        <v>12</v>
      </c>
      <c r="H64" s="1" t="s">
        <v>13</v>
      </c>
      <c r="I64" s="2" t="str">
        <f t="shared" si="2"/>
        <v>"사랑하는 것",</v>
      </c>
      <c r="J64" s="2" t="str">
        <f t="shared" si="1"/>
        <v>"loving",</v>
      </c>
    </row>
    <row r="65" spans="4:10">
      <c r="D65" t="s">
        <v>1978</v>
      </c>
      <c r="E65" t="s">
        <v>2197</v>
      </c>
      <c r="G65" s="1" t="s">
        <v>12</v>
      </c>
      <c r="H65" s="1" t="s">
        <v>13</v>
      </c>
      <c r="I65" s="2" t="str">
        <f t="shared" si="2"/>
        <v>"움직이는 것",</v>
      </c>
      <c r="J65" s="2" t="str">
        <f t="shared" si="1"/>
        <v>"moving",</v>
      </c>
    </row>
    <row r="66" spans="4:10">
      <c r="D66" t="s">
        <v>1979</v>
      </c>
      <c r="E66" t="s">
        <v>2198</v>
      </c>
      <c r="G66" s="1" t="s">
        <v>12</v>
      </c>
      <c r="H66" s="1" t="s">
        <v>13</v>
      </c>
      <c r="I66" s="2" t="str">
        <f t="shared" si="2"/>
        <v>"여는 것",</v>
      </c>
      <c r="J66" s="2" t="str">
        <f t="shared" si="1"/>
        <v>"opening",</v>
      </c>
    </row>
    <row r="67" spans="4:10">
      <c r="D67" t="s">
        <v>1980</v>
      </c>
      <c r="E67" t="s">
        <v>2199</v>
      </c>
      <c r="G67" s="1" t="s">
        <v>12</v>
      </c>
      <c r="H67" s="1" t="s">
        <v>13</v>
      </c>
      <c r="I67" s="2" t="str">
        <f t="shared" si="2"/>
        <v>"통과하는 것",</v>
      </c>
      <c r="J67" s="2" t="str">
        <f t="shared" ref="J67:J127" si="3">_xlfn.TEXTJOIN("",TRUE,G67,E67,H67)</f>
        <v>"passing",</v>
      </c>
    </row>
    <row r="68" spans="4:10">
      <c r="D68" t="s">
        <v>1981</v>
      </c>
      <c r="E68" t="s">
        <v>2200</v>
      </c>
      <c r="G68" s="1" t="s">
        <v>12</v>
      </c>
      <c r="H68" s="1" t="s">
        <v>13</v>
      </c>
      <c r="I68" s="2" t="str">
        <f t="shared" si="2"/>
        <v>"지불하는 것",</v>
      </c>
      <c r="J68" s="2" t="str">
        <f t="shared" si="3"/>
        <v>"paying",</v>
      </c>
    </row>
    <row r="69" spans="4:10">
      <c r="D69" t="s">
        <v>1982</v>
      </c>
      <c r="E69" t="s">
        <v>2201</v>
      </c>
      <c r="G69" s="1" t="s">
        <v>12</v>
      </c>
      <c r="H69" s="1" t="s">
        <v>13</v>
      </c>
      <c r="I69" s="2" t="str">
        <f t="shared" si="2"/>
        <v>"노는 것",</v>
      </c>
      <c r="J69" s="2" t="str">
        <f t="shared" si="3"/>
        <v>"playing",</v>
      </c>
    </row>
    <row r="70" spans="4:10">
      <c r="D70" t="s">
        <v>1983</v>
      </c>
      <c r="E70" t="s">
        <v>2202</v>
      </c>
      <c r="G70" s="1" t="s">
        <v>12</v>
      </c>
      <c r="H70" s="1" t="s">
        <v>13</v>
      </c>
      <c r="I70" s="2" t="str">
        <f t="shared" si="2"/>
        <v>"미는 것",</v>
      </c>
      <c r="J70" s="2" t="str">
        <f t="shared" si="3"/>
        <v>"pushing",</v>
      </c>
    </row>
    <row r="71" spans="4:10">
      <c r="D71" t="s">
        <v>1984</v>
      </c>
      <c r="E71" t="s">
        <v>2203</v>
      </c>
      <c r="G71" s="1" t="s">
        <v>12</v>
      </c>
      <c r="H71" s="1" t="s">
        <v>13</v>
      </c>
      <c r="I71" s="2" t="str">
        <f t="shared" si="2"/>
        <v>"읽는 것",</v>
      </c>
      <c r="J71" s="2" t="str">
        <f t="shared" si="3"/>
        <v>"reading",</v>
      </c>
    </row>
    <row r="72" spans="4:10">
      <c r="D72" t="s">
        <v>1985</v>
      </c>
      <c r="E72" t="s">
        <v>2204</v>
      </c>
      <c r="G72" s="1" t="s">
        <v>12</v>
      </c>
      <c r="H72" s="1" t="s">
        <v>13</v>
      </c>
      <c r="I72" s="2" t="str">
        <f t="shared" si="2"/>
        <v>"돌아가는 것",</v>
      </c>
      <c r="J72" s="2" t="str">
        <f t="shared" si="3"/>
        <v>"returning",</v>
      </c>
    </row>
    <row r="73" spans="4:10">
      <c r="D73" t="s">
        <v>1986</v>
      </c>
      <c r="E73" t="s">
        <v>2205</v>
      </c>
      <c r="G73" s="1" t="s">
        <v>12</v>
      </c>
      <c r="H73" s="1" t="s">
        <v>13</v>
      </c>
      <c r="I73" s="2" t="str">
        <f t="shared" si="2"/>
        <v>"달리는 것",</v>
      </c>
      <c r="J73" s="2" t="str">
        <f t="shared" si="3"/>
        <v>"running",</v>
      </c>
    </row>
    <row r="74" spans="4:10">
      <c r="D74" t="s">
        <v>1987</v>
      </c>
      <c r="E74" t="s">
        <v>2206</v>
      </c>
      <c r="G74" s="1" t="s">
        <v>12</v>
      </c>
      <c r="H74" s="1" t="s">
        <v>13</v>
      </c>
      <c r="I74" s="2" t="str">
        <f t="shared" si="2"/>
        <v>"노래하는 것",</v>
      </c>
      <c r="J74" s="2" t="str">
        <f t="shared" si="3"/>
        <v>"singing",</v>
      </c>
    </row>
    <row r="75" spans="4:10">
      <c r="D75" t="s">
        <v>1988</v>
      </c>
      <c r="E75" t="s">
        <v>2207</v>
      </c>
      <c r="G75" s="1" t="s">
        <v>12</v>
      </c>
      <c r="H75" s="1" t="s">
        <v>13</v>
      </c>
      <c r="I75" s="2" t="str">
        <f t="shared" si="2"/>
        <v>"앉는 것",</v>
      </c>
      <c r="J75" s="2" t="str">
        <f t="shared" si="3"/>
        <v>"sitting",</v>
      </c>
    </row>
    <row r="76" spans="4:10">
      <c r="D76" t="s">
        <v>1989</v>
      </c>
      <c r="E76" t="s">
        <v>2208</v>
      </c>
      <c r="G76" s="1" t="s">
        <v>12</v>
      </c>
      <c r="H76" s="1" t="s">
        <v>13</v>
      </c>
      <c r="I76" s="2" t="str">
        <f t="shared" si="2"/>
        <v>"자는 것",</v>
      </c>
      <c r="J76" s="2" t="str">
        <f t="shared" si="3"/>
        <v>"sleeping",</v>
      </c>
    </row>
    <row r="77" spans="4:10">
      <c r="D77" t="s">
        <v>1990</v>
      </c>
      <c r="E77" t="s">
        <v>2209</v>
      </c>
      <c r="G77" s="1" t="s">
        <v>12</v>
      </c>
      <c r="H77" s="1" t="s">
        <v>13</v>
      </c>
      <c r="I77" s="2" t="str">
        <f t="shared" si="2"/>
        <v>"냄새맡는 것",</v>
      </c>
      <c r="J77" s="2" t="str">
        <f t="shared" si="3"/>
        <v>"smelling",</v>
      </c>
    </row>
    <row r="78" spans="4:10">
      <c r="D78" t="s">
        <v>1991</v>
      </c>
      <c r="E78" t="s">
        <v>2210</v>
      </c>
      <c r="G78" s="1" t="s">
        <v>12</v>
      </c>
      <c r="H78" s="1" t="s">
        <v>13</v>
      </c>
      <c r="I78" s="2" t="str">
        <f t="shared" ref="I78:I127" si="4">_xlfn.TEXTJOIN("",TRUE,G78,D78,H78)</f>
        <v>"미소짓는 것",</v>
      </c>
      <c r="J78" s="2" t="str">
        <f t="shared" si="3"/>
        <v>"smiling",</v>
      </c>
    </row>
    <row r="79" spans="4:10">
      <c r="D79" t="s">
        <v>1992</v>
      </c>
      <c r="E79" t="s">
        <v>2212</v>
      </c>
      <c r="G79" s="1" t="s">
        <v>12</v>
      </c>
      <c r="H79" s="1" t="s">
        <v>13</v>
      </c>
      <c r="I79" s="2" t="str">
        <f t="shared" si="4"/>
        <v>"말하는 것",</v>
      </c>
      <c r="J79" s="2" t="str">
        <f t="shared" si="3"/>
        <v>"speaking",</v>
      </c>
    </row>
    <row r="80" spans="4:10">
      <c r="D80" t="s">
        <v>1993</v>
      </c>
      <c r="E80" t="s">
        <v>2213</v>
      </c>
      <c r="G80" s="1" t="s">
        <v>12</v>
      </c>
      <c r="H80" s="1" t="s">
        <v>13</v>
      </c>
      <c r="I80" s="2" t="str">
        <f t="shared" si="4"/>
        <v>"일어서는 것",</v>
      </c>
      <c r="J80" s="2" t="str">
        <f t="shared" si="3"/>
        <v>"standing",</v>
      </c>
    </row>
    <row r="81" spans="4:10">
      <c r="D81" t="s">
        <v>1920</v>
      </c>
      <c r="E81" t="s">
        <v>2214</v>
      </c>
      <c r="G81" s="1" t="s">
        <v>12</v>
      </c>
      <c r="H81" s="1" t="s">
        <v>13</v>
      </c>
      <c r="I81" s="2" t="str">
        <f t="shared" si="4"/>
        <v>"시작하는 것",</v>
      </c>
      <c r="J81" s="2" t="str">
        <f t="shared" si="3"/>
        <v>"starting",</v>
      </c>
    </row>
    <row r="82" spans="4:10">
      <c r="D82" t="s">
        <v>1994</v>
      </c>
      <c r="E82" t="s">
        <v>2215</v>
      </c>
      <c r="G82" s="1" t="s">
        <v>12</v>
      </c>
      <c r="H82" s="1" t="s">
        <v>13</v>
      </c>
      <c r="I82" s="2" t="str">
        <f t="shared" si="4"/>
        <v>"머무르는 것",</v>
      </c>
      <c r="J82" s="2" t="str">
        <f t="shared" si="3"/>
        <v>"staying",</v>
      </c>
    </row>
    <row r="83" spans="4:10">
      <c r="D83" t="s">
        <v>1995</v>
      </c>
      <c r="E83" t="s">
        <v>2216</v>
      </c>
      <c r="G83" s="1" t="s">
        <v>12</v>
      </c>
      <c r="H83" s="1" t="s">
        <v>13</v>
      </c>
      <c r="I83" s="2" t="str">
        <f t="shared" si="4"/>
        <v>"멈추는 것",</v>
      </c>
      <c r="J83" s="2" t="str">
        <f t="shared" si="3"/>
        <v>"stopping",</v>
      </c>
    </row>
    <row r="84" spans="4:10">
      <c r="D84" t="s">
        <v>1996</v>
      </c>
      <c r="E84" t="s">
        <v>2217</v>
      </c>
      <c r="G84" s="1" t="s">
        <v>12</v>
      </c>
      <c r="H84" s="1" t="s">
        <v>13</v>
      </c>
      <c r="I84" s="2" t="str">
        <f t="shared" si="4"/>
        <v>"수영하는 것",</v>
      </c>
      <c r="J84" s="2" t="str">
        <f t="shared" si="3"/>
        <v>"swimming",</v>
      </c>
    </row>
    <row r="85" spans="4:10">
      <c r="D85" t="s">
        <v>1992</v>
      </c>
      <c r="E85" t="s">
        <v>2218</v>
      </c>
      <c r="G85" s="1" t="s">
        <v>12</v>
      </c>
      <c r="H85" s="1" t="s">
        <v>13</v>
      </c>
      <c r="I85" s="2" t="str">
        <f t="shared" si="4"/>
        <v>"말하는 것",</v>
      </c>
      <c r="J85" s="2" t="str">
        <f t="shared" si="3"/>
        <v>"talking",</v>
      </c>
    </row>
    <row r="86" spans="4:10">
      <c r="D86" t="s">
        <v>1997</v>
      </c>
      <c r="E86" t="s">
        <v>2219</v>
      </c>
      <c r="G86" s="1" t="s">
        <v>12</v>
      </c>
      <c r="H86" s="1" t="s">
        <v>13</v>
      </c>
      <c r="I86" s="2" t="str">
        <f t="shared" si="4"/>
        <v>"이야기하는 것",</v>
      </c>
      <c r="J86" s="2" t="str">
        <f t="shared" si="3"/>
        <v>"telling",</v>
      </c>
    </row>
    <row r="87" spans="4:10">
      <c r="D87" t="s">
        <v>1998</v>
      </c>
      <c r="E87" t="s">
        <v>2220</v>
      </c>
      <c r="G87" s="1" t="s">
        <v>12</v>
      </c>
      <c r="H87" s="1" t="s">
        <v>13</v>
      </c>
      <c r="I87" s="2" t="str">
        <f t="shared" si="4"/>
        <v>"여행하는 것",</v>
      </c>
      <c r="J87" s="2" t="str">
        <f t="shared" si="3"/>
        <v>"traveling",</v>
      </c>
    </row>
    <row r="88" spans="4:10">
      <c r="D88" t="s">
        <v>1999</v>
      </c>
      <c r="E88" t="s">
        <v>2221</v>
      </c>
      <c r="G88" s="1" t="s">
        <v>12</v>
      </c>
      <c r="H88" s="1" t="s">
        <v>13</v>
      </c>
      <c r="I88" s="2" t="str">
        <f t="shared" si="4"/>
        <v>"노력하는 것",</v>
      </c>
      <c r="J88" s="2" t="str">
        <f t="shared" si="3"/>
        <v>"trying",</v>
      </c>
    </row>
    <row r="89" spans="4:10">
      <c r="D89" t="s">
        <v>2000</v>
      </c>
      <c r="E89" t="s">
        <v>2222</v>
      </c>
      <c r="G89" s="1" t="s">
        <v>12</v>
      </c>
      <c r="H89" s="1" t="s">
        <v>13</v>
      </c>
      <c r="I89" s="2" t="str">
        <f t="shared" si="4"/>
        <v>"돌리는 것",</v>
      </c>
      <c r="J89" s="2" t="str">
        <f t="shared" si="3"/>
        <v>"turning",</v>
      </c>
    </row>
    <row r="90" spans="4:10">
      <c r="D90" t="s">
        <v>2001</v>
      </c>
      <c r="E90" t="s">
        <v>2223</v>
      </c>
      <c r="G90" s="1" t="s">
        <v>12</v>
      </c>
      <c r="H90" s="1" t="s">
        <v>13</v>
      </c>
      <c r="I90" s="2" t="str">
        <f t="shared" si="4"/>
        <v>"방문하는 것",</v>
      </c>
      <c r="J90" s="2" t="str">
        <f t="shared" si="3"/>
        <v>"visiting",</v>
      </c>
    </row>
    <row r="91" spans="4:10">
      <c r="D91" t="s">
        <v>2002</v>
      </c>
      <c r="E91" t="s">
        <v>2224</v>
      </c>
      <c r="G91" s="1" t="s">
        <v>12</v>
      </c>
      <c r="H91" s="1" t="s">
        <v>13</v>
      </c>
      <c r="I91" s="2" t="str">
        <f t="shared" si="4"/>
        <v>"기다리는 것",</v>
      </c>
      <c r="J91" s="2" t="str">
        <f t="shared" si="3"/>
        <v>"waiting",</v>
      </c>
    </row>
    <row r="92" spans="4:10">
      <c r="D92" t="s">
        <v>2003</v>
      </c>
      <c r="E92" t="s">
        <v>2225</v>
      </c>
      <c r="G92" s="1" t="s">
        <v>12</v>
      </c>
      <c r="H92" s="1" t="s">
        <v>13</v>
      </c>
      <c r="I92" s="2" t="str">
        <f t="shared" si="4"/>
        <v>"깨는 것",</v>
      </c>
      <c r="J92" s="2" t="str">
        <f t="shared" si="3"/>
        <v>"waking",</v>
      </c>
    </row>
    <row r="93" spans="4:10">
      <c r="D93" t="s">
        <v>2004</v>
      </c>
      <c r="E93" t="s">
        <v>2226</v>
      </c>
      <c r="G93" s="1" t="s">
        <v>12</v>
      </c>
      <c r="H93" s="1" t="s">
        <v>13</v>
      </c>
      <c r="I93" s="2" t="str">
        <f t="shared" si="4"/>
        <v>"걷는 것",</v>
      </c>
      <c r="J93" s="2" t="str">
        <f t="shared" si="3"/>
        <v>"walking",</v>
      </c>
    </row>
    <row r="94" spans="4:10">
      <c r="D94" t="s">
        <v>2005</v>
      </c>
      <c r="E94" t="s">
        <v>2227</v>
      </c>
      <c r="G94" s="1" t="s">
        <v>12</v>
      </c>
      <c r="H94" s="1" t="s">
        <v>13</v>
      </c>
      <c r="I94" s="2" t="str">
        <f t="shared" si="4"/>
        <v>"씻는 것",</v>
      </c>
      <c r="J94" s="2" t="str">
        <f t="shared" si="3"/>
        <v>"washing",</v>
      </c>
    </row>
    <row r="95" spans="4:10">
      <c r="D95" t="s">
        <v>2006</v>
      </c>
      <c r="E95" t="s">
        <v>2228</v>
      </c>
      <c r="G95" s="1" t="s">
        <v>12</v>
      </c>
      <c r="H95" s="1" t="s">
        <v>13</v>
      </c>
      <c r="I95" s="2" t="str">
        <f t="shared" si="4"/>
        <v>"입는 것",</v>
      </c>
      <c r="J95" s="2" t="str">
        <f t="shared" si="3"/>
        <v>"wearing",</v>
      </c>
    </row>
    <row r="96" spans="4:10">
      <c r="D96" t="s">
        <v>2007</v>
      </c>
      <c r="E96" t="s">
        <v>2229</v>
      </c>
      <c r="G96" s="1" t="s">
        <v>12</v>
      </c>
      <c r="H96" s="1" t="s">
        <v>13</v>
      </c>
      <c r="I96" s="2" t="str">
        <f t="shared" si="4"/>
        <v>"이기는 것",</v>
      </c>
      <c r="J96" s="2" t="str">
        <f t="shared" si="3"/>
        <v>"winning",</v>
      </c>
    </row>
    <row r="97" spans="4:10">
      <c r="D97" t="s">
        <v>2008</v>
      </c>
      <c r="E97" t="s">
        <v>2230</v>
      </c>
      <c r="G97" s="1" t="s">
        <v>12</v>
      </c>
      <c r="H97" s="1" t="s">
        <v>13</v>
      </c>
      <c r="I97" s="2" t="str">
        <f t="shared" si="4"/>
        <v>"바라는 것",</v>
      </c>
      <c r="J97" s="2" t="str">
        <f t="shared" si="3"/>
        <v>"wishing",</v>
      </c>
    </row>
    <row r="98" spans="4:10">
      <c r="D98" t="s">
        <v>2009</v>
      </c>
      <c r="E98" t="s">
        <v>2231</v>
      </c>
      <c r="G98" s="1" t="s">
        <v>12</v>
      </c>
      <c r="H98" s="1" t="s">
        <v>13</v>
      </c>
      <c r="I98" s="2" t="str">
        <f t="shared" si="4"/>
        <v>"일하는 것",</v>
      </c>
      <c r="J98" s="2" t="str">
        <f t="shared" si="3"/>
        <v>"working",</v>
      </c>
    </row>
    <row r="99" spans="4:10">
      <c r="D99" t="s">
        <v>2010</v>
      </c>
      <c r="E99" t="s">
        <v>2232</v>
      </c>
      <c r="G99" s="1" t="s">
        <v>12</v>
      </c>
      <c r="H99" s="1" t="s">
        <v>13</v>
      </c>
      <c r="I99" s="2" t="str">
        <f t="shared" si="4"/>
        <v>"걱정하는 것",</v>
      </c>
      <c r="J99" s="2" t="str">
        <f t="shared" si="3"/>
        <v>"worrying",</v>
      </c>
    </row>
    <row r="100" spans="4:10">
      <c r="D100" t="s">
        <v>2011</v>
      </c>
      <c r="E100" t="s">
        <v>2233</v>
      </c>
      <c r="G100" s="1" t="s">
        <v>12</v>
      </c>
      <c r="H100" s="1" t="s">
        <v>13</v>
      </c>
      <c r="I100" s="2" t="str">
        <f t="shared" si="4"/>
        <v>"쓰는 것",</v>
      </c>
      <c r="J100" s="2" t="str">
        <f t="shared" si="3"/>
        <v>"writing",</v>
      </c>
    </row>
    <row r="101" spans="4:10">
      <c r="D101" t="s">
        <v>2012</v>
      </c>
      <c r="E101" t="s">
        <v>2234</v>
      </c>
      <c r="G101" s="1" t="s">
        <v>12</v>
      </c>
      <c r="H101" s="1" t="s">
        <v>13</v>
      </c>
      <c r="I101" s="2" t="str">
        <f t="shared" si="4"/>
        <v>"울리는 것",</v>
      </c>
      <c r="J101" s="2" t="str">
        <f t="shared" si="3"/>
        <v>"ringing",</v>
      </c>
    </row>
    <row r="102" spans="4:10">
      <c r="D102" t="s">
        <v>2013</v>
      </c>
      <c r="E102" t="s">
        <v>2235</v>
      </c>
      <c r="G102" s="1" t="s">
        <v>12</v>
      </c>
      <c r="H102" s="1" t="s">
        <v>13</v>
      </c>
      <c r="I102" s="2" t="str">
        <f t="shared" si="4"/>
        <v>"가라앉는 것",</v>
      </c>
      <c r="J102" s="2" t="str">
        <f t="shared" si="3"/>
        <v>"sinking",</v>
      </c>
    </row>
    <row r="103" spans="4:10">
      <c r="D103" t="s">
        <v>2014</v>
      </c>
      <c r="E103" t="s">
        <v>2236</v>
      </c>
      <c r="G103" s="1" t="s">
        <v>12</v>
      </c>
      <c r="H103" s="1" t="s">
        <v>13</v>
      </c>
      <c r="I103" s="2" t="str">
        <f t="shared" si="4"/>
        <v>"먹이는 것",</v>
      </c>
      <c r="J103" s="2" t="str">
        <f t="shared" si="3"/>
        <v>"feeding",</v>
      </c>
    </row>
    <row r="104" spans="4:10">
      <c r="D104" t="s">
        <v>2015</v>
      </c>
      <c r="E104" t="s">
        <v>2237</v>
      </c>
      <c r="G104" s="1" t="s">
        <v>12</v>
      </c>
      <c r="H104" s="1" t="s">
        <v>13</v>
      </c>
      <c r="I104" s="2" t="str">
        <f t="shared" si="4"/>
        <v>"쏘는 것",</v>
      </c>
      <c r="J104" s="2" t="str">
        <f t="shared" si="3"/>
        <v>"shooting",</v>
      </c>
    </row>
    <row r="105" spans="4:10">
      <c r="D105" t="s">
        <v>2016</v>
      </c>
      <c r="E105" t="s">
        <v>2238</v>
      </c>
      <c r="G105" s="1" t="s">
        <v>12</v>
      </c>
      <c r="H105" s="1" t="s">
        <v>13</v>
      </c>
      <c r="I105" s="2" t="str">
        <f t="shared" si="4"/>
        <v>"이끄는 것",</v>
      </c>
      <c r="J105" s="2" t="str">
        <f t="shared" si="3"/>
        <v>"leading",</v>
      </c>
    </row>
    <row r="106" spans="4:10">
      <c r="D106" t="s">
        <v>2017</v>
      </c>
      <c r="E106" t="s">
        <v>2239</v>
      </c>
      <c r="G106" s="1" t="s">
        <v>12</v>
      </c>
      <c r="H106" s="1" t="s">
        <v>13</v>
      </c>
      <c r="I106" s="2" t="str">
        <f t="shared" si="4"/>
        <v>"기는 것",</v>
      </c>
      <c r="J106" s="2" t="str">
        <f t="shared" si="3"/>
        <v>"creeping",</v>
      </c>
    </row>
    <row r="107" spans="4:10">
      <c r="D107" t="s">
        <v>2011</v>
      </c>
      <c r="E107" t="s">
        <v>2240</v>
      </c>
      <c r="G107" s="1" t="s">
        <v>12</v>
      </c>
      <c r="H107" s="1" t="s">
        <v>13</v>
      </c>
      <c r="I107" s="2" t="str">
        <f t="shared" si="4"/>
        <v>"쓰는 것",</v>
      </c>
      <c r="J107" s="2" t="str">
        <f t="shared" si="3"/>
        <v>"sweeping",</v>
      </c>
    </row>
    <row r="108" spans="4:10">
      <c r="D108" t="s">
        <v>1933</v>
      </c>
      <c r="E108" t="s">
        <v>2241</v>
      </c>
      <c r="G108" s="1" t="s">
        <v>12</v>
      </c>
      <c r="H108" s="1" t="s">
        <v>13</v>
      </c>
      <c r="I108" s="2" t="str">
        <f t="shared" si="4"/>
        <v>"우는 것",</v>
      </c>
      <c r="J108" s="2" t="str">
        <f t="shared" si="3"/>
        <v>"weeping",</v>
      </c>
    </row>
    <row r="109" spans="4:10">
      <c r="D109" t="s">
        <v>2018</v>
      </c>
      <c r="E109" t="s">
        <v>2242</v>
      </c>
      <c r="G109" s="1" t="s">
        <v>12</v>
      </c>
      <c r="H109" s="1" t="s">
        <v>13</v>
      </c>
      <c r="I109" s="2" t="str">
        <f t="shared" si="4"/>
        <v>"떠나는 것",</v>
      </c>
      <c r="J109" s="2" t="str">
        <f t="shared" si="3"/>
        <v>"leaving",</v>
      </c>
    </row>
    <row r="110" spans="4:10">
      <c r="D110" t="s">
        <v>2019</v>
      </c>
      <c r="E110" t="s">
        <v>2243</v>
      </c>
      <c r="G110" s="1" t="s">
        <v>12</v>
      </c>
      <c r="H110" s="1" t="s">
        <v>13</v>
      </c>
      <c r="I110" s="2" t="str">
        <f t="shared" si="4"/>
        <v>"구부리는 것",</v>
      </c>
      <c r="J110" s="2" t="str">
        <f t="shared" si="3"/>
        <v>"bending",</v>
      </c>
    </row>
    <row r="111" spans="4:10">
      <c r="D111" t="s">
        <v>2020</v>
      </c>
      <c r="E111" t="s">
        <v>2244</v>
      </c>
      <c r="G111" s="1" t="s">
        <v>12</v>
      </c>
      <c r="H111" s="1" t="s">
        <v>13</v>
      </c>
      <c r="I111" s="2" t="str">
        <f t="shared" si="4"/>
        <v>"잃는 것",</v>
      </c>
      <c r="J111" s="2" t="str">
        <f t="shared" si="3"/>
        <v>"losing",</v>
      </c>
    </row>
    <row r="112" spans="4:10">
      <c r="D112" t="s">
        <v>2021</v>
      </c>
      <c r="E112" t="s">
        <v>2245</v>
      </c>
      <c r="G112" s="1" t="s">
        <v>12</v>
      </c>
      <c r="H112" s="1" t="s">
        <v>13</v>
      </c>
      <c r="I112" s="2" t="str">
        <f t="shared" si="4"/>
        <v>"감는 것",</v>
      </c>
      <c r="J112" s="2" t="str">
        <f t="shared" si="3"/>
        <v>"winding",</v>
      </c>
    </row>
    <row r="113" spans="4:10">
      <c r="D113" t="s">
        <v>2022</v>
      </c>
      <c r="E113" t="s">
        <v>2246</v>
      </c>
      <c r="G113" s="1" t="s">
        <v>12</v>
      </c>
      <c r="H113" s="1" t="s">
        <v>13</v>
      </c>
      <c r="I113" s="2" t="str">
        <f t="shared" si="4"/>
        <v>"미끄러지는 것",</v>
      </c>
      <c r="J113" s="2" t="str">
        <f t="shared" si="3"/>
        <v>"sliding",</v>
      </c>
    </row>
    <row r="114" spans="4:10">
      <c r="D114" t="s">
        <v>2023</v>
      </c>
      <c r="E114" t="s">
        <v>2247</v>
      </c>
      <c r="G114" s="1" t="s">
        <v>12</v>
      </c>
      <c r="H114" s="1" t="s">
        <v>13</v>
      </c>
      <c r="I114" s="2" t="str">
        <f t="shared" si="4"/>
        <v>"파는 것",</v>
      </c>
      <c r="J114" s="2" t="str">
        <f t="shared" si="3"/>
        <v>"digging",</v>
      </c>
    </row>
    <row r="115" spans="4:10">
      <c r="D115" t="s">
        <v>2024</v>
      </c>
      <c r="E115" t="s">
        <v>2248</v>
      </c>
      <c r="G115" s="1" t="s">
        <v>12</v>
      </c>
      <c r="H115" s="1" t="s">
        <v>13</v>
      </c>
      <c r="I115" s="2" t="str">
        <f t="shared" si="4"/>
        <v>"빛나는 것",</v>
      </c>
      <c r="J115" s="2" t="str">
        <f t="shared" si="3"/>
        <v>"shining",</v>
      </c>
    </row>
    <row r="116" spans="4:10">
      <c r="D116" t="s">
        <v>2000</v>
      </c>
      <c r="E116" t="s">
        <v>2249</v>
      </c>
      <c r="G116" s="1" t="s">
        <v>12</v>
      </c>
      <c r="H116" s="1" t="s">
        <v>13</v>
      </c>
      <c r="I116" s="2" t="str">
        <f t="shared" si="4"/>
        <v>"돌리는 것",</v>
      </c>
      <c r="J116" s="2" t="str">
        <f t="shared" si="3"/>
        <v>"spinning",</v>
      </c>
    </row>
    <row r="117" spans="4:10">
      <c r="D117" t="s">
        <v>2025</v>
      </c>
      <c r="E117" t="s">
        <v>2250</v>
      </c>
      <c r="G117" s="1" t="s">
        <v>12</v>
      </c>
      <c r="H117" s="1" t="s">
        <v>13</v>
      </c>
      <c r="I117" s="2" t="str">
        <f t="shared" si="4"/>
        <v>"때리는 것",</v>
      </c>
      <c r="J117" s="2" t="str">
        <f t="shared" si="3"/>
        <v>"striking",</v>
      </c>
    </row>
    <row r="118" spans="4:10">
      <c r="D118" t="s">
        <v>2026</v>
      </c>
      <c r="E118" t="s">
        <v>2251</v>
      </c>
      <c r="G118" s="1" t="s">
        <v>12</v>
      </c>
      <c r="H118" s="1" t="s">
        <v>13</v>
      </c>
      <c r="I118" s="2" t="str">
        <f t="shared" si="4"/>
        <v>"깨우는 것",</v>
      </c>
      <c r="J118" s="2" t="str">
        <f t="shared" si="3"/>
        <v>"awaking",</v>
      </c>
    </row>
    <row r="119" spans="4:10">
      <c r="D119" t="s">
        <v>2027</v>
      </c>
      <c r="E119" t="s">
        <v>2252</v>
      </c>
      <c r="G119" s="1" t="s">
        <v>12</v>
      </c>
      <c r="H119" s="1" t="s">
        <v>13</v>
      </c>
      <c r="I119" s="2" t="str">
        <f t="shared" si="4"/>
        <v>"낳는 것",</v>
      </c>
      <c r="J119" s="2" t="str">
        <f t="shared" si="3"/>
        <v>"bearing",</v>
      </c>
    </row>
    <row r="120" spans="4:10">
      <c r="D120" t="s">
        <v>2028</v>
      </c>
      <c r="E120" t="s">
        <v>2253</v>
      </c>
      <c r="G120" s="1" t="s">
        <v>12</v>
      </c>
      <c r="H120" s="1" t="s">
        <v>13</v>
      </c>
      <c r="I120" s="2" t="str">
        <f t="shared" si="4"/>
        <v>"찢는 것",</v>
      </c>
      <c r="J120" s="2" t="str">
        <f t="shared" si="3"/>
        <v>"tearing",</v>
      </c>
    </row>
    <row r="121" spans="4:10">
      <c r="D121" t="s">
        <v>2029</v>
      </c>
      <c r="E121" t="s">
        <v>2254</v>
      </c>
      <c r="G121" s="1" t="s">
        <v>12</v>
      </c>
      <c r="H121" s="1" t="s">
        <v>13</v>
      </c>
      <c r="I121" s="2" t="str">
        <f t="shared" si="4"/>
        <v>"어는 것",</v>
      </c>
      <c r="J121" s="2" t="str">
        <f t="shared" si="3"/>
        <v>"freezing",</v>
      </c>
    </row>
    <row r="122" spans="4:10">
      <c r="D122" t="s">
        <v>2030</v>
      </c>
      <c r="E122" t="s">
        <v>2255</v>
      </c>
      <c r="G122" s="1" t="s">
        <v>12</v>
      </c>
      <c r="H122" s="1" t="s">
        <v>13</v>
      </c>
      <c r="I122" s="2" t="str">
        <f t="shared" si="4"/>
        <v>"훔치는 것",</v>
      </c>
      <c r="J122" s="2" t="str">
        <f t="shared" si="3"/>
        <v>"stealing",</v>
      </c>
    </row>
    <row r="123" spans="4:10">
      <c r="D123" t="s">
        <v>2031</v>
      </c>
      <c r="E123" t="s">
        <v>2256</v>
      </c>
      <c r="G123" s="1" t="s">
        <v>12</v>
      </c>
      <c r="H123" s="1" t="s">
        <v>13</v>
      </c>
      <c r="I123" s="2" t="str">
        <f t="shared" si="4"/>
        <v>"부는 것",</v>
      </c>
      <c r="J123" s="2" t="str">
        <f t="shared" si="3"/>
        <v>"blowing",</v>
      </c>
    </row>
    <row r="124" spans="4:10">
      <c r="D124" t="s">
        <v>2032</v>
      </c>
      <c r="E124" t="s">
        <v>2257</v>
      </c>
      <c r="G124" s="1" t="s">
        <v>12</v>
      </c>
      <c r="H124" s="1" t="s">
        <v>13</v>
      </c>
      <c r="I124" s="2" t="str">
        <f t="shared" si="4"/>
        <v>"던지는 것",</v>
      </c>
      <c r="J124" s="2" t="str">
        <f t="shared" si="3"/>
        <v>"throwing",</v>
      </c>
    </row>
    <row r="125" spans="4:10">
      <c r="D125" t="s">
        <v>1923</v>
      </c>
      <c r="E125" t="s">
        <v>2258</v>
      </c>
      <c r="G125" s="1" t="s">
        <v>12</v>
      </c>
      <c r="H125" s="1" t="s">
        <v>13</v>
      </c>
      <c r="I125" s="2" t="str">
        <f t="shared" si="4"/>
        <v>"타는 것",</v>
      </c>
      <c r="J125" s="2" t="str">
        <f t="shared" si="3"/>
        <v>"riding",</v>
      </c>
    </row>
    <row r="126" spans="4:10">
      <c r="D126" t="s">
        <v>1928</v>
      </c>
      <c r="E126" t="s">
        <v>2259</v>
      </c>
      <c r="G126" s="1" t="s">
        <v>12</v>
      </c>
      <c r="H126" s="1" t="s">
        <v>13</v>
      </c>
      <c r="I126" s="2" t="str">
        <f t="shared" si="4"/>
        <v>"오르는 것",</v>
      </c>
      <c r="J126" s="2" t="str">
        <f t="shared" si="3"/>
        <v>"rising",</v>
      </c>
    </row>
    <row r="127" spans="4:10">
      <c r="D127" t="s">
        <v>2033</v>
      </c>
      <c r="E127" t="s">
        <v>2260</v>
      </c>
      <c r="G127" s="1" t="s">
        <v>12</v>
      </c>
      <c r="H127" s="1" t="s">
        <v>13</v>
      </c>
      <c r="I127" s="2" t="str">
        <f t="shared" si="4"/>
        <v>"흔드는 것",</v>
      </c>
      <c r="J127" s="2" t="str">
        <f t="shared" si="3"/>
        <v>"shaking",</v>
      </c>
    </row>
  </sheetData>
  <phoneticPr fontId="1" type="noConversion"/>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E1" sqref="E1:E104857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7" t="s">
        <v>2043</v>
      </c>
      <c r="O28" t="e">
        <f>N28-(LEFT(N28, 2))</f>
        <v>#VALUE!</v>
      </c>
    </row>
    <row r="29" spans="4:15" ht="24">
      <c r="D29" t="s">
        <v>1941</v>
      </c>
      <c r="E29" s="2" t="s">
        <v>604</v>
      </c>
      <c r="G29" s="1" t="s">
        <v>12</v>
      </c>
      <c r="H29" s="1" t="s">
        <v>13</v>
      </c>
      <c r="I29" s="2" t="str">
        <f t="shared" si="0"/>
        <v>"마시는 것",</v>
      </c>
      <c r="N29" s="97" t="s">
        <v>2034</v>
      </c>
    </row>
    <row r="30" spans="4:15" ht="24">
      <c r="D30" t="s">
        <v>1942</v>
      </c>
      <c r="E30" s="2" t="s">
        <v>606</v>
      </c>
      <c r="G30" s="1" t="s">
        <v>12</v>
      </c>
      <c r="H30" s="1" t="s">
        <v>13</v>
      </c>
      <c r="I30" s="2" t="str">
        <f t="shared" si="0"/>
        <v>"운전하는 것",</v>
      </c>
      <c r="N30" s="97" t="s">
        <v>2035</v>
      </c>
    </row>
    <row r="31" spans="4:15" ht="24">
      <c r="D31" t="s">
        <v>1943</v>
      </c>
      <c r="E31" s="2" t="s">
        <v>608</v>
      </c>
      <c r="G31" s="1" t="s">
        <v>12</v>
      </c>
      <c r="H31" s="1" t="s">
        <v>13</v>
      </c>
      <c r="I31" s="2" t="str">
        <f t="shared" si="0"/>
        <v>"떨어지는 것",</v>
      </c>
      <c r="N31" s="97" t="s">
        <v>2036</v>
      </c>
    </row>
    <row r="32" spans="4:15" ht="24">
      <c r="D32" t="s">
        <v>1944</v>
      </c>
      <c r="E32" s="2" t="s">
        <v>610</v>
      </c>
      <c r="G32" s="1" t="s">
        <v>12</v>
      </c>
      <c r="H32" s="1" t="s">
        <v>13</v>
      </c>
      <c r="I32" s="2" t="str">
        <f t="shared" si="0"/>
        <v>"먹는 것",</v>
      </c>
      <c r="N32" s="97" t="s">
        <v>2037</v>
      </c>
    </row>
    <row r="33" spans="4:14" ht="24">
      <c r="D33" t="s">
        <v>1945</v>
      </c>
      <c r="E33" s="2" t="s">
        <v>612</v>
      </c>
      <c r="G33" s="1" t="s">
        <v>12</v>
      </c>
      <c r="H33" s="1" t="s">
        <v>13</v>
      </c>
      <c r="I33" s="2" t="str">
        <f t="shared" si="0"/>
        <v>"끝나는 것",</v>
      </c>
      <c r="N33" s="97" t="s">
        <v>2038</v>
      </c>
    </row>
    <row r="34" spans="4:14" ht="24">
      <c r="D34" t="s">
        <v>1946</v>
      </c>
      <c r="E34" s="2" t="s">
        <v>614</v>
      </c>
      <c r="G34" s="1" t="s">
        <v>12</v>
      </c>
      <c r="H34" s="1" t="s">
        <v>13</v>
      </c>
      <c r="I34" s="2" t="str">
        <f t="shared" si="0"/>
        <v>"들어오는 것",</v>
      </c>
      <c r="N34" s="97" t="s">
        <v>2039</v>
      </c>
    </row>
    <row r="35" spans="4:14">
      <c r="D35" t="s">
        <v>1949</v>
      </c>
      <c r="E35" s="2" t="s">
        <v>616</v>
      </c>
      <c r="G35" s="1" t="s">
        <v>12</v>
      </c>
      <c r="H35" s="1" t="s">
        <v>13</v>
      </c>
      <c r="I35" s="2" t="str">
        <f t="shared" si="0"/>
        <v>"운동하는 것",</v>
      </c>
      <c r="N35" s="98" t="s">
        <v>2040</v>
      </c>
    </row>
    <row r="36" spans="4:14" ht="24">
      <c r="D36" t="s">
        <v>1950</v>
      </c>
      <c r="E36" s="2" t="s">
        <v>618</v>
      </c>
      <c r="G36" s="1" t="s">
        <v>12</v>
      </c>
      <c r="H36" s="1" t="s">
        <v>13</v>
      </c>
      <c r="I36" s="2" t="str">
        <f t="shared" si="0"/>
        <v>"실패하는 것",</v>
      </c>
      <c r="N36" s="97" t="s">
        <v>2041</v>
      </c>
    </row>
    <row r="37" spans="4:14" ht="24">
      <c r="D37" t="s">
        <v>1943</v>
      </c>
      <c r="E37" s="2" t="s">
        <v>620</v>
      </c>
      <c r="G37" s="1" t="s">
        <v>12</v>
      </c>
      <c r="H37" s="1" t="s">
        <v>13</v>
      </c>
      <c r="I37" s="2" t="str">
        <f t="shared" si="0"/>
        <v>"떨어지는 것",</v>
      </c>
      <c r="N37" s="97"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00" t="s">
        <v>2047</v>
      </c>
      <c r="E2" s="101"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00" t="s">
        <v>2049</v>
      </c>
      <c r="E3" s="101"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2" t="s">
        <v>2051</v>
      </c>
      <c r="E4" s="103" t="s">
        <v>2052</v>
      </c>
      <c r="G4" s="1" t="s">
        <v>12</v>
      </c>
      <c r="H4" s="1" t="s">
        <v>13</v>
      </c>
      <c r="I4" s="2" t="str">
        <f t="shared" si="0"/>
        <v>"forget to",</v>
      </c>
      <c r="J4" s="2" t="str">
        <f t="shared" si="1"/>
        <v>"할 것을 잊다",</v>
      </c>
    </row>
    <row r="5" spans="4:13">
      <c r="D5" s="102" t="s">
        <v>2053</v>
      </c>
      <c r="E5" s="103" t="s">
        <v>2054</v>
      </c>
      <c r="G5" s="1" t="s">
        <v>12</v>
      </c>
      <c r="H5" s="1" t="s">
        <v>13</v>
      </c>
      <c r="I5" s="2" t="str">
        <f t="shared" si="0"/>
        <v>"forget -ing ",</v>
      </c>
      <c r="J5" s="2" t="str">
        <f t="shared" si="1"/>
        <v>"했던 것을 잊다",</v>
      </c>
      <c r="M5" t="s">
        <v>38</v>
      </c>
    </row>
    <row r="6" spans="4:13">
      <c r="D6" s="100" t="s">
        <v>2055</v>
      </c>
      <c r="E6" s="101" t="s">
        <v>2056</v>
      </c>
      <c r="G6" s="1" t="s">
        <v>12</v>
      </c>
      <c r="H6" s="1" t="s">
        <v>13</v>
      </c>
      <c r="I6" s="2" t="str">
        <f t="shared" si="0"/>
        <v>"regret to",</v>
      </c>
      <c r="J6" s="2" t="str">
        <f t="shared" si="1"/>
        <v>"하게 되어 유감이다",</v>
      </c>
      <c r="M6" t="s">
        <v>39</v>
      </c>
    </row>
    <row r="7" spans="4:13">
      <c r="D7" s="100" t="s">
        <v>2057</v>
      </c>
      <c r="E7" s="101" t="s">
        <v>2058</v>
      </c>
      <c r="G7" s="1" t="s">
        <v>12</v>
      </c>
      <c r="H7" s="1" t="s">
        <v>13</v>
      </c>
      <c r="I7" s="2" t="str">
        <f t="shared" si="0"/>
        <v>"regret -ing ",</v>
      </c>
      <c r="J7" s="2" t="str">
        <f t="shared" si="1"/>
        <v>"했던 것을 후회하다",</v>
      </c>
    </row>
    <row r="8" spans="4:13">
      <c r="D8" s="102" t="s">
        <v>2059</v>
      </c>
      <c r="E8" s="103" t="s">
        <v>2060</v>
      </c>
      <c r="G8" s="1" t="s">
        <v>12</v>
      </c>
      <c r="H8" s="1" t="s">
        <v>13</v>
      </c>
      <c r="I8" s="2" t="str">
        <f t="shared" si="0"/>
        <v>"stop to",</v>
      </c>
      <c r="J8" s="2" t="str">
        <f t="shared" si="1"/>
        <v>"하기 위해 멈추다",</v>
      </c>
      <c r="M8" s="2"/>
    </row>
    <row r="9" spans="4:13">
      <c r="D9" s="102" t="s">
        <v>2061</v>
      </c>
      <c r="E9" s="103" t="s">
        <v>2062</v>
      </c>
      <c r="G9" s="1" t="s">
        <v>12</v>
      </c>
      <c r="H9" s="1" t="s">
        <v>13</v>
      </c>
      <c r="I9" s="2" t="str">
        <f t="shared" si="0"/>
        <v>"stop -ing ",</v>
      </c>
      <c r="J9" s="2" t="str">
        <f t="shared" si="1"/>
        <v>"하는 것을 멈추다",</v>
      </c>
    </row>
    <row r="10" spans="4:13">
      <c r="D10" s="100" t="s">
        <v>2063</v>
      </c>
      <c r="E10" s="101" t="s">
        <v>2064</v>
      </c>
      <c r="G10" s="1" t="s">
        <v>12</v>
      </c>
      <c r="H10" s="1" t="s">
        <v>13</v>
      </c>
      <c r="I10" s="2" t="str">
        <f t="shared" si="0"/>
        <v>"try to",</v>
      </c>
      <c r="J10" s="2" t="str">
        <f t="shared" si="1"/>
        <v>"노력하다",</v>
      </c>
    </row>
    <row r="11" spans="4:13">
      <c r="D11" s="100" t="s">
        <v>2065</v>
      </c>
      <c r="E11" s="101"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04" t="s">
        <v>2067</v>
      </c>
      <c r="E2" s="104"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4" t="s">
        <v>2069</v>
      </c>
      <c r="E3" s="104"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4" t="s">
        <v>2071</v>
      </c>
      <c r="E4" s="104" t="s">
        <v>2072</v>
      </c>
      <c r="G4" s="1" t="s">
        <v>12</v>
      </c>
      <c r="H4" s="1" t="s">
        <v>13</v>
      </c>
      <c r="I4" s="2" t="str">
        <f t="shared" si="0"/>
        <v>"고대하다 ",</v>
      </c>
      <c r="J4" s="2" t="str">
        <f t="shared" si="1"/>
        <v>"look forward to -ing",</v>
      </c>
    </row>
    <row r="5" spans="4:13">
      <c r="D5" s="111" t="s">
        <v>2073</v>
      </c>
      <c r="E5" s="105" t="s">
        <v>2074</v>
      </c>
      <c r="G5" s="1" t="s">
        <v>12</v>
      </c>
      <c r="H5" s="1" t="s">
        <v>13</v>
      </c>
      <c r="I5" s="2" t="str">
        <f t="shared" si="0"/>
        <v>"-하는 데 어려움을 겪다",</v>
      </c>
      <c r="J5" s="2" t="str">
        <f t="shared" si="1"/>
        <v>"have a hard time -ing",</v>
      </c>
      <c r="M5" t="s">
        <v>38</v>
      </c>
    </row>
    <row r="6" spans="4:13">
      <c r="D6" s="111" t="s">
        <v>2073</v>
      </c>
      <c r="E6" s="106" t="s">
        <v>2075</v>
      </c>
      <c r="G6" s="1" t="s">
        <v>12</v>
      </c>
      <c r="H6" s="1" t="s">
        <v>13</v>
      </c>
      <c r="I6" s="2" t="str">
        <f t="shared" si="0"/>
        <v>"-하는 데 어려움을 겪다",</v>
      </c>
      <c r="J6" s="2" t="str">
        <f t="shared" si="1"/>
        <v>"have trouble /difficulty -ing",</v>
      </c>
      <c r="M6" t="s">
        <v>39</v>
      </c>
    </row>
    <row r="7" spans="4:13">
      <c r="D7" s="107" t="s">
        <v>2076</v>
      </c>
      <c r="E7" s="107" t="s">
        <v>2077</v>
      </c>
      <c r="G7" s="1" t="s">
        <v>12</v>
      </c>
      <c r="H7" s="1" t="s">
        <v>13</v>
      </c>
      <c r="I7" s="2" t="str">
        <f t="shared" si="0"/>
        <v>"반대하다 ",</v>
      </c>
      <c r="J7" s="2" t="str">
        <f t="shared" si="1"/>
        <v>"object to -ing",</v>
      </c>
    </row>
    <row r="8" spans="4:13" ht="19">
      <c r="D8" s="107" t="s">
        <v>2078</v>
      </c>
      <c r="E8" s="107" t="s">
        <v>2079</v>
      </c>
      <c r="G8" s="1" t="s">
        <v>12</v>
      </c>
      <c r="H8" s="1" t="s">
        <v>13</v>
      </c>
      <c r="I8" s="2" t="str">
        <f t="shared" si="0"/>
        <v>"못하게 하다",</v>
      </c>
      <c r="J8" s="2" t="str">
        <f t="shared" si="1"/>
        <v>"prevent/keep/stop 목 from -ing",</v>
      </c>
      <c r="M8" s="2"/>
    </row>
    <row r="9" spans="4:13">
      <c r="D9" s="104" t="s">
        <v>2080</v>
      </c>
      <c r="E9" s="104" t="s">
        <v>2081</v>
      </c>
      <c r="G9" s="1" t="s">
        <v>12</v>
      </c>
      <c r="H9" s="1" t="s">
        <v>13</v>
      </c>
      <c r="I9" s="2" t="str">
        <f t="shared" si="0"/>
        <v>"익숙하다",</v>
      </c>
      <c r="J9" s="2" t="str">
        <f t="shared" si="1"/>
        <v>"be/get used to -ing",</v>
      </c>
    </row>
    <row r="10" spans="4:13">
      <c r="D10" s="113" t="s">
        <v>2082</v>
      </c>
      <c r="E10" s="108" t="s">
        <v>2083</v>
      </c>
      <c r="G10" s="1" t="s">
        <v>12</v>
      </c>
      <c r="H10" s="1" t="s">
        <v>13</v>
      </c>
      <c r="I10" s="2" t="str">
        <f t="shared" si="0"/>
        <v>"-해도 소용없다",</v>
      </c>
      <c r="J10" s="2" t="str">
        <f t="shared" si="1"/>
        <v>"it is no use –ing",</v>
      </c>
    </row>
    <row r="11" spans="4:13">
      <c r="D11" s="113" t="s">
        <v>2082</v>
      </c>
      <c r="E11" s="109" t="s">
        <v>2090</v>
      </c>
      <c r="G11" s="1" t="s">
        <v>12</v>
      </c>
      <c r="H11" s="1" t="s">
        <v>13</v>
      </c>
      <c r="I11" s="2" t="str">
        <f t="shared" si="0"/>
        <v>"-해도 소용없다",</v>
      </c>
      <c r="J11" s="2" t="str">
        <f t="shared" si="1"/>
        <v>"It is useless to V",</v>
      </c>
    </row>
    <row r="12" spans="4:13">
      <c r="D12" s="113" t="s">
        <v>2084</v>
      </c>
      <c r="E12" s="108" t="s">
        <v>2085</v>
      </c>
      <c r="G12" s="1" t="s">
        <v>12</v>
      </c>
      <c r="H12" s="1" t="s">
        <v>13</v>
      </c>
      <c r="I12" s="2" t="str">
        <f t="shared" ref="I12:I16" si="2">_xlfn.TEXTJOIN("",TRUE,G12,D12,H12)</f>
        <v>"-하지 않을 수 없다",</v>
      </c>
      <c r="J12" s="2" t="str">
        <f t="shared" ref="J12:J16" si="3">_xlfn.TEXTJOIN("",TRUE,G12,E12,H12)</f>
        <v>"cannot help –ing",</v>
      </c>
    </row>
    <row r="13" spans="4:13">
      <c r="D13" s="113" t="s">
        <v>2084</v>
      </c>
      <c r="E13" s="109" t="s">
        <v>2091</v>
      </c>
      <c r="G13" s="1" t="s">
        <v>12</v>
      </c>
      <c r="H13" s="1" t="s">
        <v>13</v>
      </c>
      <c r="I13" s="2" t="str">
        <f t="shared" si="2"/>
        <v>"-하지 않을 수 없다",</v>
      </c>
      <c r="J13" s="2" t="str">
        <f t="shared" si="3"/>
        <v>"cannot help but V",</v>
      </c>
    </row>
    <row r="14" spans="4:13">
      <c r="D14" s="111" t="s">
        <v>2086</v>
      </c>
      <c r="E14" s="105" t="s">
        <v>2087</v>
      </c>
      <c r="G14" s="1" t="s">
        <v>12</v>
      </c>
      <c r="H14" s="1" t="s">
        <v>13</v>
      </c>
      <c r="I14" s="2" t="str">
        <f t="shared" si="2"/>
        <v>"-은 불가능하다",</v>
      </c>
      <c r="J14" s="2" t="str">
        <f t="shared" si="3"/>
        <v>"There is no –ing",</v>
      </c>
    </row>
    <row r="15" spans="4:13">
      <c r="D15" s="111" t="s">
        <v>2086</v>
      </c>
      <c r="E15" s="110" t="s">
        <v>2092</v>
      </c>
      <c r="G15" s="1" t="s">
        <v>12</v>
      </c>
      <c r="H15" s="1" t="s">
        <v>13</v>
      </c>
      <c r="I15" s="2" t="str">
        <f t="shared" si="2"/>
        <v>"-은 불가능하다",</v>
      </c>
      <c r="J15" s="2" t="str">
        <f t="shared" si="3"/>
        <v>" It is impossible to V",</v>
      </c>
    </row>
    <row r="16" spans="4:13">
      <c r="D16" s="107" t="s">
        <v>2088</v>
      </c>
      <c r="E16" s="107"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0EAF-E7A5-4105-A295-5E6CB98D3BCA}">
  <dimension ref="D1:T127"/>
  <sheetViews>
    <sheetView topLeftCell="F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14" t="s">
        <v>2261</v>
      </c>
      <c r="E2" s="115" t="s">
        <v>2262</v>
      </c>
      <c r="G2" s="1" t="s">
        <v>12</v>
      </c>
      <c r="H2" s="1" t="s">
        <v>13</v>
      </c>
      <c r="I2" s="2" t="str">
        <f>_xlfn.TEXTJOIN("",TRUE,G2,D2,H2)</f>
        <v>"to만 쓰는 동사 ",</v>
      </c>
      <c r="J2" s="2" t="str">
        <f>_xlfn.TEXTJOIN("",TRUE,G2,E2,H2)</f>
        <v>"언제 답을 출래 ",</v>
      </c>
      <c r="M2" s="2" t="str">
        <f>_xlfn.CONCAT(I2:I29)</f>
        <v>"to만 쓰는 동사 ","ing만 쓰는 동사","","둘 다 쓰는 동사 - 뜻 같음","둘 다 쓰는 동사 - 뜻 다름",</v>
      </c>
    </row>
    <row r="3" spans="4:13">
      <c r="D3" s="231" t="s">
        <v>2263</v>
      </c>
      <c r="E3" s="117" t="s">
        <v>2264</v>
      </c>
      <c r="G3" s="1" t="s">
        <v>12</v>
      </c>
      <c r="H3" s="1" t="s">
        <v>13</v>
      </c>
      <c r="I3" s="2" t="str">
        <f t="shared" ref="I3:I6" si="0">_xlfn.TEXTJOIN("",TRUE,G3,D3,H3)</f>
        <v>"ing만 쓰는 동사",</v>
      </c>
      <c r="J3" s="2" t="str">
        <f t="shared" ref="J3:J6" si="1">_xlfn.TEXTJOIN("",TRUE,G3,E3,H3)</f>
        <v>"피마디인",</v>
      </c>
      <c r="M3" s="2" t="str">
        <f>_xlfn.CONCAT(J2:J29)</f>
        <v>"언제 답을 출래 ","피마디인","스키어 기쁘","사랑동사","기억동사",</v>
      </c>
    </row>
    <row r="4" spans="4:13">
      <c r="D4" s="232"/>
      <c r="E4" s="118" t="s">
        <v>2265</v>
      </c>
      <c r="G4" s="1" t="s">
        <v>12</v>
      </c>
      <c r="H4" s="1" t="s">
        <v>13</v>
      </c>
      <c r="I4" s="2" t="str">
        <f t="shared" si="0"/>
        <v>"",</v>
      </c>
      <c r="J4" s="2" t="str">
        <f t="shared" si="1"/>
        <v>"스키어 기쁘",</v>
      </c>
    </row>
    <row r="5" spans="4:13">
      <c r="D5" s="116" t="s">
        <v>2266</v>
      </c>
      <c r="E5" s="120" t="s">
        <v>2269</v>
      </c>
      <c r="G5" s="1" t="s">
        <v>12</v>
      </c>
      <c r="H5" s="1" t="s">
        <v>13</v>
      </c>
      <c r="I5" s="2" t="str">
        <f t="shared" si="0"/>
        <v>"둘 다 쓰는 동사 - 뜻 같음",</v>
      </c>
      <c r="J5" s="2" t="str">
        <f t="shared" si="1"/>
        <v>"사랑동사",</v>
      </c>
      <c r="M5" t="s">
        <v>38</v>
      </c>
    </row>
    <row r="6" spans="4:13">
      <c r="D6" s="119" t="s">
        <v>2267</v>
      </c>
      <c r="E6" s="121" t="s">
        <v>2268</v>
      </c>
      <c r="G6" s="1" t="s">
        <v>12</v>
      </c>
      <c r="H6" s="1" t="s">
        <v>13</v>
      </c>
      <c r="I6" s="2" t="str">
        <f t="shared" si="0"/>
        <v>"둘 다 쓰는 동사 - 뜻 다름",</v>
      </c>
      <c r="J6" s="2" t="str">
        <f t="shared" si="1"/>
        <v>"기억동사",</v>
      </c>
      <c r="M6" t="s">
        <v>39</v>
      </c>
    </row>
    <row r="7" spans="4:13">
      <c r="D7" s="114"/>
      <c r="E7" s="115"/>
      <c r="G7" s="1"/>
      <c r="H7" s="1"/>
      <c r="I7" s="2"/>
      <c r="J7" s="2"/>
    </row>
    <row r="8" spans="4:13">
      <c r="D8" s="107"/>
      <c r="E8" s="107"/>
      <c r="G8" s="1"/>
      <c r="H8" s="1"/>
      <c r="I8" s="2"/>
      <c r="J8" s="2"/>
      <c r="M8" s="2"/>
    </row>
    <row r="9" spans="4:13">
      <c r="D9" s="104"/>
      <c r="E9" s="104"/>
      <c r="G9" s="1"/>
      <c r="H9" s="1"/>
      <c r="I9" s="2"/>
      <c r="J9" s="2"/>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mergeCells count="1">
    <mergeCell ref="D3:D4"/>
  </mergeCells>
  <phoneticPr fontId="1" type="noConversion"/>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O28" sqref="O28:P37"/>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13" t="s">
        <v>2093</v>
      </c>
      <c r="E2" s="108"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3" t="s">
        <v>2093</v>
      </c>
      <c r="E3" s="112"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4" t="s">
        <v>2095</v>
      </c>
      <c r="E4" s="104" t="s">
        <v>2096</v>
      </c>
      <c r="G4" s="1" t="s">
        <v>12</v>
      </c>
      <c r="H4" s="1" t="s">
        <v>13</v>
      </c>
      <c r="I4" s="2" t="str">
        <f t="shared" si="0"/>
        <v>"-하자마자",</v>
      </c>
      <c r="J4" s="2" t="str">
        <f t="shared" si="1"/>
        <v>"on -ing",</v>
      </c>
    </row>
    <row r="5" spans="4:13">
      <c r="D5" s="104" t="s">
        <v>2097</v>
      </c>
      <c r="E5" s="104" t="s">
        <v>2098</v>
      </c>
      <c r="G5" s="1" t="s">
        <v>12</v>
      </c>
      <c r="H5" s="1" t="s">
        <v>13</v>
      </c>
      <c r="I5" s="2" t="str">
        <f t="shared" si="0"/>
        <v>"-하느라 바쁘다",</v>
      </c>
      <c r="J5" s="2" t="str">
        <f t="shared" si="1"/>
        <v>"be busy -ing",</v>
      </c>
      <c r="M5" t="s">
        <v>38</v>
      </c>
    </row>
    <row r="6" spans="4:13">
      <c r="D6" s="107" t="s">
        <v>2099</v>
      </c>
      <c r="E6" s="107" t="s">
        <v>2100</v>
      </c>
      <c r="G6" s="1" t="s">
        <v>12</v>
      </c>
      <c r="H6" s="1" t="s">
        <v>13</v>
      </c>
      <c r="I6" s="2" t="str">
        <f t="shared" si="0"/>
        <v>"시간/돈 쓰다",</v>
      </c>
      <c r="J6" s="2" t="str">
        <f t="shared" si="1"/>
        <v>"spend 시간/돈 (on) ing",</v>
      </c>
      <c r="M6" t="s">
        <v>39</v>
      </c>
    </row>
    <row r="7" spans="4:13">
      <c r="D7" s="107" t="s">
        <v>2101</v>
      </c>
      <c r="E7" s="107" t="s">
        <v>2102</v>
      </c>
      <c r="G7" s="1" t="s">
        <v>12</v>
      </c>
      <c r="H7" s="1" t="s">
        <v>13</v>
      </c>
      <c r="I7" s="2" t="str">
        <f t="shared" si="0"/>
        <v>"-하러 가다",</v>
      </c>
      <c r="J7" s="2" t="str">
        <f t="shared" si="1"/>
        <v>"go -ing",</v>
      </c>
    </row>
    <row r="8" spans="4:13">
      <c r="D8" s="107" t="s">
        <v>2103</v>
      </c>
      <c r="E8" s="107" t="s">
        <v>2104</v>
      </c>
      <c r="G8" s="1" t="s">
        <v>12</v>
      </c>
      <c r="H8" s="1" t="s">
        <v>13</v>
      </c>
      <c r="I8" s="2" t="str">
        <f t="shared" si="0"/>
        <v>"할 가치가 있다",</v>
      </c>
      <c r="J8" s="2" t="str">
        <f t="shared" si="1"/>
        <v>"be worth -ing",</v>
      </c>
      <c r="M8" s="2"/>
    </row>
    <row r="9" spans="4:13">
      <c r="D9" s="104" t="s">
        <v>2105</v>
      </c>
      <c r="E9" s="104" t="s">
        <v>2106</v>
      </c>
      <c r="G9" s="1" t="s">
        <v>12</v>
      </c>
      <c r="H9" s="1" t="s">
        <v>13</v>
      </c>
      <c r="I9" s="2" t="str">
        <f t="shared" si="0"/>
        <v>"~해줘서 고맙다",</v>
      </c>
      <c r="J9" s="2" t="str">
        <f t="shared" si="1"/>
        <v>"thank ~ for -ing",</v>
      </c>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7E3D-7C8E-4AC8-A58A-AC25FACFF2D8}">
  <dimension ref="C1:T127"/>
  <sheetViews>
    <sheetView workbookViewId="0">
      <selection activeCell="E2" sqref="E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1631</v>
      </c>
    </row>
    <row r="2" spans="3:13">
      <c r="C2" t="s">
        <v>626</v>
      </c>
      <c r="D2" t="s">
        <v>2109</v>
      </c>
      <c r="E2" t="s">
        <v>626</v>
      </c>
      <c r="G2" s="1" t="s">
        <v>12</v>
      </c>
      <c r="H2" s="1" t="s">
        <v>13</v>
      </c>
      <c r="I2" s="2" t="str">
        <f>_xlfn.TEXTJOIN("",TRUE,G2,D2,H2)</f>
        <v>"끝나다",</v>
      </c>
      <c r="J2" s="2" t="str">
        <f>_xlfn.TEXTJOIN("",TRUE,G2,E2,H2)</f>
        <v>"finish",</v>
      </c>
      <c r="M2" s="2" t="str">
        <f>_xlfn.CONCAT(I2:I29)</f>
        <v>"끝나다","꺼리다","부인하다","즐기다","멈추다","유지하다","피하다","인정하다","포기하다","연습하다",</v>
      </c>
    </row>
    <row r="3" spans="3:13">
      <c r="C3" t="s">
        <v>2111</v>
      </c>
      <c r="D3" t="s">
        <v>2112</v>
      </c>
      <c r="E3" t="s">
        <v>2111</v>
      </c>
      <c r="G3" s="1" t="s">
        <v>12</v>
      </c>
      <c r="H3" s="1" t="s">
        <v>13</v>
      </c>
      <c r="I3" s="2" t="str">
        <f t="shared" ref="I3:I9" si="0">_xlfn.TEXTJOIN("",TRUE,G3,D3,H3)</f>
        <v>"꺼리다",</v>
      </c>
      <c r="J3" s="2" t="str">
        <f t="shared" ref="J3:J9" si="1">_xlfn.TEXTJOIN("",TRUE,G3,E3,H3)</f>
        <v>"mind",</v>
      </c>
      <c r="M3" s="2" t="str">
        <f>_xlfn.CONCAT(J2:J29)</f>
        <v>"finish","mind","deny","enjoy","stop","keep","avoid","admit","give up","practice",</v>
      </c>
    </row>
    <row r="4" spans="3:13">
      <c r="C4" t="s">
        <v>2114</v>
      </c>
      <c r="D4" t="s">
        <v>2115</v>
      </c>
      <c r="E4" t="s">
        <v>2114</v>
      </c>
      <c r="G4" s="1" t="s">
        <v>12</v>
      </c>
      <c r="H4" s="1" t="s">
        <v>13</v>
      </c>
      <c r="I4" s="2" t="str">
        <f t="shared" si="0"/>
        <v>"부인하다",</v>
      </c>
      <c r="J4" s="2" t="str">
        <f t="shared" si="1"/>
        <v>"deny",</v>
      </c>
    </row>
    <row r="5" spans="3:13">
      <c r="C5" t="s">
        <v>2117</v>
      </c>
      <c r="D5" t="s">
        <v>2118</v>
      </c>
      <c r="E5" t="s">
        <v>2117</v>
      </c>
      <c r="G5" s="1" t="s">
        <v>12</v>
      </c>
      <c r="H5" s="1" t="s">
        <v>13</v>
      </c>
      <c r="I5" s="2" t="str">
        <f t="shared" si="0"/>
        <v>"즐기다",</v>
      </c>
      <c r="J5" s="2" t="str">
        <f t="shared" si="1"/>
        <v>"enjoy",</v>
      </c>
      <c r="M5" t="s">
        <v>38</v>
      </c>
    </row>
    <row r="6" spans="3:13">
      <c r="C6" t="s">
        <v>712</v>
      </c>
      <c r="D6" t="s">
        <v>2120</v>
      </c>
      <c r="E6" t="s">
        <v>712</v>
      </c>
      <c r="G6" s="1" t="s">
        <v>12</v>
      </c>
      <c r="H6" s="1" t="s">
        <v>13</v>
      </c>
      <c r="I6" s="2" t="str">
        <f t="shared" si="0"/>
        <v>"멈추다",</v>
      </c>
      <c r="J6" s="2" t="str">
        <f t="shared" si="1"/>
        <v>"stop",</v>
      </c>
      <c r="M6" t="s">
        <v>39</v>
      </c>
    </row>
    <row r="7" spans="3:13">
      <c r="C7" t="s">
        <v>660</v>
      </c>
      <c r="D7" t="s">
        <v>2122</v>
      </c>
      <c r="E7" t="s">
        <v>660</v>
      </c>
      <c r="G7" s="1" t="s">
        <v>12</v>
      </c>
      <c r="H7" s="1" t="s">
        <v>13</v>
      </c>
      <c r="I7" s="2" t="str">
        <f t="shared" si="0"/>
        <v>"유지하다",</v>
      </c>
      <c r="J7" s="2" t="str">
        <f t="shared" si="1"/>
        <v>"keep",</v>
      </c>
    </row>
    <row r="8" spans="3:13">
      <c r="C8" t="s">
        <v>2124</v>
      </c>
      <c r="D8" t="s">
        <v>2125</v>
      </c>
      <c r="E8" t="s">
        <v>2124</v>
      </c>
      <c r="G8" s="1" t="s">
        <v>12</v>
      </c>
      <c r="H8" s="1" t="s">
        <v>13</v>
      </c>
      <c r="I8" s="2" t="str">
        <f t="shared" si="0"/>
        <v>"피하다",</v>
      </c>
      <c r="J8" s="2" t="str">
        <f t="shared" si="1"/>
        <v>"avoid",</v>
      </c>
      <c r="M8" s="2"/>
    </row>
    <row r="9" spans="3:13">
      <c r="C9" s="98" t="s">
        <v>2126</v>
      </c>
      <c r="D9" t="s">
        <v>2127</v>
      </c>
      <c r="E9" s="98" t="s">
        <v>2126</v>
      </c>
      <c r="G9" s="1" t="s">
        <v>12</v>
      </c>
      <c r="H9" s="1" t="s">
        <v>13</v>
      </c>
      <c r="I9" s="2" t="str">
        <f t="shared" si="0"/>
        <v>"인정하다",</v>
      </c>
      <c r="J9" s="2" t="str">
        <f t="shared" si="1"/>
        <v>"admit",</v>
      </c>
    </row>
    <row r="10" spans="3:13">
      <c r="C10" t="s">
        <v>2133</v>
      </c>
      <c r="D10" t="s">
        <v>2129</v>
      </c>
      <c r="E10" t="s">
        <v>2133</v>
      </c>
      <c r="G10" s="1" t="s">
        <v>12</v>
      </c>
      <c r="H10" s="1" t="s">
        <v>13</v>
      </c>
      <c r="I10" s="2" t="str">
        <f t="shared" ref="I10:I11" si="2">_xlfn.TEXTJOIN("",TRUE,G10,D10,H10)</f>
        <v>"포기하다",</v>
      </c>
      <c r="J10" s="2" t="str">
        <f t="shared" ref="J10:J11" si="3">_xlfn.TEXTJOIN("",TRUE,G10,E10,H10)</f>
        <v>"give up",</v>
      </c>
    </row>
    <row r="11" spans="3:13">
      <c r="C11" t="s">
        <v>2131</v>
      </c>
      <c r="D11" t="s">
        <v>2132</v>
      </c>
      <c r="E11" t="s">
        <v>2131</v>
      </c>
      <c r="G11" s="1" t="s">
        <v>12</v>
      </c>
      <c r="H11" s="1" t="s">
        <v>13</v>
      </c>
      <c r="I11" s="2" t="str">
        <f t="shared" si="2"/>
        <v>"연습하다",</v>
      </c>
      <c r="J11" s="2" t="str">
        <f t="shared" si="3"/>
        <v>"practice",</v>
      </c>
    </row>
    <row r="12" spans="3:13">
      <c r="D12" s="113"/>
      <c r="E12" s="108"/>
      <c r="G12" s="1"/>
      <c r="H12" s="1"/>
      <c r="I12" s="2"/>
      <c r="J12" s="2"/>
    </row>
    <row r="13" spans="3:13">
      <c r="D13" s="113"/>
      <c r="E13" s="109"/>
      <c r="G13" s="1"/>
      <c r="H13" s="1"/>
      <c r="I13" s="2"/>
      <c r="J13" s="2"/>
    </row>
    <row r="14" spans="3:13">
      <c r="D14" s="111"/>
      <c r="E14" s="105"/>
      <c r="G14" s="1"/>
      <c r="H14" s="1"/>
      <c r="I14" s="2"/>
      <c r="J14" s="2"/>
    </row>
    <row r="15" spans="3:13">
      <c r="D15" s="111"/>
      <c r="E15" s="110"/>
      <c r="G15" s="1"/>
      <c r="H15" s="1"/>
      <c r="I15" s="2"/>
      <c r="J15" s="2"/>
    </row>
    <row r="16" spans="3: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T128"/>
  <sheetViews>
    <sheetView topLeftCell="A22" workbookViewId="0">
      <selection activeCell="D1" sqref="D1:D1048576"/>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13"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"break",</v>
      </c>
      <c r="T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ref="Q14:Q34" si="5">_xlfn.TEXTJOIN("",TRUE,H14,F14,I14)</f>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5"/>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5"/>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5"/>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5"/>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5"/>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5"/>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5"/>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5"/>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5"/>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5"/>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5"/>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5"/>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5"/>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5"/>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5"/>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5"/>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5"/>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5"/>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5"/>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ref="P34:P65" si="6">_xlfn.TEXTJOIN("",TRUE,H34,E34,G34,I34)</f>
        <v>"들어할 수 있다",</v>
      </c>
      <c r="Q34" s="2" t="str">
        <f t="shared" si="5"/>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6"/>
        <v>"운동할 수 있다",</v>
      </c>
      <c r="Q35" s="2" t="str">
        <f t="shared" ref="Q35:Q98" si="7">_xlfn.TEXTJOIN("",TRUE,H35,F35,I35)</f>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6"/>
        <v>"실패할 수 있다",</v>
      </c>
      <c r="Q36" s="2" t="str">
        <f t="shared" si="7"/>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6"/>
        <v>"떨어할 수 있다",</v>
      </c>
      <c r="Q37" s="2" t="str">
        <f t="shared" si="7"/>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6"/>
        <v>"느끼할 수 있다",</v>
      </c>
      <c r="Q38" s="2" t="str">
        <f t="shared" si="7"/>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6"/>
        <v>"싸우할 수 있다",</v>
      </c>
      <c r="Q39" s="2" t="str">
        <f t="shared" si="7"/>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6"/>
        <v>"마치할 수 있다",</v>
      </c>
      <c r="Q40" s="2" t="str">
        <f t="shared" si="7"/>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6"/>
        <v>"고정할 수 있다",</v>
      </c>
      <c r="Q41" s="2" t="str">
        <f t="shared" si="7"/>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6"/>
        <v>"날다할 수 있다",</v>
      </c>
      <c r="Q42" s="2" t="str">
        <f t="shared" si="7"/>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6"/>
        <v>"집중할 수 있다",</v>
      </c>
      <c r="Q43" s="2" t="str">
        <f t="shared" si="7"/>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6"/>
        <v>"잊다할 수 있다",</v>
      </c>
      <c r="Q44" s="2" t="str">
        <f t="shared" si="7"/>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6"/>
        <v>"형성할 수 있다",</v>
      </c>
      <c r="Q45" s="2" t="str">
        <f t="shared" si="7"/>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6"/>
        <v>"튀기할 수 있다",</v>
      </c>
      <c r="Q46" s="2" t="str">
        <f t="shared" si="7"/>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6"/>
        <v>"가다할 수 있다",</v>
      </c>
      <c r="Q47" s="2" t="str">
        <f t="shared" si="7"/>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6"/>
        <v>"자라할 수 있다",</v>
      </c>
      <c r="Q48" s="2" t="str">
        <f t="shared" si="7"/>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6"/>
        <v>"추측할 수 있다",</v>
      </c>
      <c r="Q49" s="2" t="str">
        <f t="shared" si="7"/>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6"/>
        <v>"걸다할 수 있다",</v>
      </c>
      <c r="Q50" s="2" t="str">
        <f t="shared" si="7"/>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6"/>
        <v>"돕다할 수 있다",</v>
      </c>
      <c r="Q51" s="2" t="str">
        <f t="shared" si="7"/>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6"/>
        <v>"치다할 수 있다",</v>
      </c>
      <c r="Q52" s="2" t="str">
        <f t="shared" si="7"/>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6"/>
        <v>"잡다할 수 있다",</v>
      </c>
      <c r="Q53" s="2" t="str">
        <f t="shared" si="7"/>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6"/>
        <v>"희망할 수 있다",</v>
      </c>
      <c r="Q54" s="2" t="str">
        <f t="shared" si="7"/>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6"/>
        <v>"서두할 수 있다",</v>
      </c>
      <c r="Q55" s="2" t="str">
        <f t="shared" si="7"/>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6"/>
        <v>"참여할 수 있다",</v>
      </c>
      <c r="Q56" s="2" t="str">
        <f t="shared" si="7"/>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6"/>
        <v>"계속할 수 있다",</v>
      </c>
      <c r="Q57" s="2" t="str">
        <f t="shared" si="7"/>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6"/>
        <v>"차다할 수 있다",</v>
      </c>
      <c r="Q58" s="2" t="str">
        <f t="shared" si="7"/>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6"/>
        <v>"알다할 수 있다",</v>
      </c>
      <c r="Q59" s="2" t="str">
        <f t="shared" si="7"/>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6"/>
        <v>"거짓할 수 있다",</v>
      </c>
      <c r="Q60" s="2" t="str">
        <f t="shared" si="7"/>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6"/>
        <v>"듣다할 수 있다",</v>
      </c>
      <c r="Q61" s="2" t="str">
        <f t="shared" si="7"/>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6"/>
        <v>"살다할 수 있다",</v>
      </c>
      <c r="Q62" s="2" t="str">
        <f t="shared" si="7"/>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6"/>
        <v>"보다할 수 있다",</v>
      </c>
      <c r="Q63" s="2" t="str">
        <f t="shared" si="7"/>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6"/>
        <v>"사랑할 수 있다",</v>
      </c>
      <c r="Q64" s="2" t="str">
        <f t="shared" si="7"/>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6"/>
        <v>"움직할 수 있다",</v>
      </c>
      <c r="Q65" s="2" t="str">
        <f t="shared" si="7"/>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97" si="8">_xlfn.TEXTJOIN("",TRUE,H66,E66,G66,I66)</f>
        <v>"열다할 수 있다",</v>
      </c>
      <c r="Q66" s="2" t="str">
        <f t="shared" si="7"/>
        <v>"open",</v>
      </c>
    </row>
    <row r="67" spans="2:17" ht="17.5" thickBot="1">
      <c r="B67" s="77" t="s">
        <v>681</v>
      </c>
      <c r="C67" s="77" t="s">
        <v>854</v>
      </c>
      <c r="D67" s="76" t="s">
        <v>680</v>
      </c>
      <c r="E67" s="73" t="str">
        <f t="shared" ref="E67:E127" si="9">LEFT(C67, 2)</f>
        <v>통과</v>
      </c>
      <c r="F67" s="76" t="s">
        <v>680</v>
      </c>
      <c r="G67" s="95" t="s">
        <v>875</v>
      </c>
      <c r="H67" s="1" t="s">
        <v>12</v>
      </c>
      <c r="I67" s="1" t="s">
        <v>13</v>
      </c>
      <c r="J67" s="2" t="s">
        <v>948</v>
      </c>
      <c r="K67" s="2" t="s">
        <v>1062</v>
      </c>
      <c r="L67" s="2" t="s">
        <v>1139</v>
      </c>
      <c r="M67" s="96" t="s">
        <v>1181</v>
      </c>
      <c r="N67" s="96" t="str">
        <f t="shared" ref="N67:N127" si="10">_xlfn.TEXTJOIN("",TRUE,H67,M67,I67)</f>
        <v>"통과할 것이다",</v>
      </c>
      <c r="O67" s="2" t="str">
        <f t="shared" ref="O67:O127" si="11">_xlfn.TEXTJOIN("",TRUE,H67,L67,I67)</f>
        <v>"통과할지도 모른다",</v>
      </c>
      <c r="P67" s="2" t="str">
        <f t="shared" si="8"/>
        <v>"통과할 수 있다",</v>
      </c>
      <c r="Q67" s="2" t="str">
        <f t="shared" si="7"/>
        <v>"pass",</v>
      </c>
    </row>
    <row r="68" spans="2:17" ht="17.5" thickBot="1">
      <c r="B68" s="75" t="s">
        <v>683</v>
      </c>
      <c r="C68" s="75" t="s">
        <v>855</v>
      </c>
      <c r="D68" s="74" t="s">
        <v>682</v>
      </c>
      <c r="E68" s="73" t="str">
        <f t="shared" si="9"/>
        <v>지불</v>
      </c>
      <c r="F68" s="74" t="s">
        <v>682</v>
      </c>
      <c r="G68" s="95" t="s">
        <v>875</v>
      </c>
      <c r="H68" s="1" t="s">
        <v>12</v>
      </c>
      <c r="I68" s="1" t="s">
        <v>13</v>
      </c>
      <c r="J68" s="2" t="s">
        <v>890</v>
      </c>
      <c r="K68" s="2" t="s">
        <v>1063</v>
      </c>
      <c r="L68" s="2" t="s">
        <v>1140</v>
      </c>
      <c r="M68" s="96" t="s">
        <v>1182</v>
      </c>
      <c r="N68" s="96" t="str">
        <f t="shared" si="10"/>
        <v>"지불할 것이다",</v>
      </c>
      <c r="O68" s="2" t="str">
        <f t="shared" si="11"/>
        <v>"지불할지도 모른다",</v>
      </c>
      <c r="P68" s="2" t="str">
        <f t="shared" si="8"/>
        <v>"지불할 수 있다",</v>
      </c>
      <c r="Q68" s="2" t="str">
        <f t="shared" si="7"/>
        <v>"pay",</v>
      </c>
    </row>
    <row r="69" spans="2:17" ht="17.5" thickBot="1">
      <c r="B69" s="78" t="s">
        <v>685</v>
      </c>
      <c r="C69" s="78" t="s">
        <v>685</v>
      </c>
      <c r="D69" s="76" t="s">
        <v>684</v>
      </c>
      <c r="E69" s="73" t="str">
        <f t="shared" si="9"/>
        <v>놀다</v>
      </c>
      <c r="F69" s="76" t="s">
        <v>684</v>
      </c>
      <c r="G69" s="95" t="s">
        <v>875</v>
      </c>
      <c r="H69" s="1" t="s">
        <v>12</v>
      </c>
      <c r="I69" s="1" t="s">
        <v>13</v>
      </c>
      <c r="J69" s="2" t="s">
        <v>949</v>
      </c>
      <c r="K69" s="2" t="s">
        <v>1064</v>
      </c>
      <c r="L69" s="2" t="s">
        <v>1064</v>
      </c>
      <c r="M69" s="96" t="s">
        <v>1234</v>
      </c>
      <c r="N69" s="96" t="str">
        <f t="shared" si="10"/>
        <v>"놀 것이다",</v>
      </c>
      <c r="O69" s="2" t="str">
        <f t="shared" si="11"/>
        <v>"놀 수 있다",</v>
      </c>
      <c r="P69" s="2" t="str">
        <f t="shared" si="8"/>
        <v>"놀다할 수 있다",</v>
      </c>
      <c r="Q69" s="2" t="str">
        <f t="shared" si="7"/>
        <v>"play",</v>
      </c>
    </row>
    <row r="70" spans="2:17" ht="17.5" thickBot="1">
      <c r="B70" s="78" t="s">
        <v>687</v>
      </c>
      <c r="C70" s="78" t="s">
        <v>687</v>
      </c>
      <c r="D70" s="76" t="s">
        <v>686</v>
      </c>
      <c r="E70" s="73" t="str">
        <f t="shared" si="9"/>
        <v>밀다</v>
      </c>
      <c r="F70" s="76" t="s">
        <v>686</v>
      </c>
      <c r="G70" s="95" t="s">
        <v>875</v>
      </c>
      <c r="H70" s="1" t="s">
        <v>12</v>
      </c>
      <c r="I70" s="1" t="s">
        <v>13</v>
      </c>
      <c r="J70" s="2" t="s">
        <v>950</v>
      </c>
      <c r="K70" s="2" t="s">
        <v>1065</v>
      </c>
      <c r="L70" s="2" t="s">
        <v>1141</v>
      </c>
      <c r="M70" s="96" t="s">
        <v>1235</v>
      </c>
      <c r="N70" s="96" t="str">
        <f t="shared" si="10"/>
        <v>"밀할 것이다",</v>
      </c>
      <c r="O70" s="2" t="str">
        <f t="shared" si="11"/>
        <v>"밀할지도 모른다",</v>
      </c>
      <c r="P70" s="2" t="str">
        <f t="shared" si="8"/>
        <v>"밀다할 수 있다",</v>
      </c>
      <c r="Q70" s="2" t="str">
        <f t="shared" si="7"/>
        <v>"push",</v>
      </c>
    </row>
    <row r="71" spans="2:17" ht="17.5" thickBot="1">
      <c r="B71" s="77" t="s">
        <v>689</v>
      </c>
      <c r="C71" s="77" t="s">
        <v>856</v>
      </c>
      <c r="D71" s="76" t="s">
        <v>688</v>
      </c>
      <c r="E71" s="73" t="str">
        <f t="shared" si="9"/>
        <v>읽다</v>
      </c>
      <c r="F71" s="76" t="s">
        <v>688</v>
      </c>
      <c r="G71" s="95" t="s">
        <v>875</v>
      </c>
      <c r="H71" s="1" t="s">
        <v>12</v>
      </c>
      <c r="I71" s="1" t="s">
        <v>13</v>
      </c>
      <c r="J71" s="2" t="s">
        <v>951</v>
      </c>
      <c r="K71" s="2" t="s">
        <v>1066</v>
      </c>
      <c r="L71" s="2" t="s">
        <v>1142</v>
      </c>
      <c r="M71" s="96" t="s">
        <v>1183</v>
      </c>
      <c r="N71" s="96" t="str">
        <f t="shared" si="10"/>
        <v>"읽을할 것이다",</v>
      </c>
      <c r="O71" s="2" t="str">
        <f t="shared" si="11"/>
        <v>"읽을할지도 모른다",</v>
      </c>
      <c r="P71" s="2" t="str">
        <f t="shared" si="8"/>
        <v>"읽다할 수 있다",</v>
      </c>
      <c r="Q71" s="2" t="str">
        <f t="shared" si="7"/>
        <v>"read",</v>
      </c>
    </row>
    <row r="72" spans="2:17" ht="17.5" thickBot="1">
      <c r="B72" s="77" t="s">
        <v>691</v>
      </c>
      <c r="C72" s="77" t="s">
        <v>857</v>
      </c>
      <c r="D72" s="76" t="s">
        <v>690</v>
      </c>
      <c r="E72" s="73" t="str">
        <f t="shared" si="9"/>
        <v>돌아</v>
      </c>
      <c r="F72" s="76" t="s">
        <v>690</v>
      </c>
      <c r="G72" s="95" t="s">
        <v>875</v>
      </c>
      <c r="H72" s="1" t="s">
        <v>12</v>
      </c>
      <c r="I72" s="1" t="s">
        <v>13</v>
      </c>
      <c r="J72" s="2" t="s">
        <v>952</v>
      </c>
      <c r="K72" s="2" t="s">
        <v>1067</v>
      </c>
      <c r="L72" s="2" t="s">
        <v>1067</v>
      </c>
      <c r="M72" s="96" t="s">
        <v>1184</v>
      </c>
      <c r="N72" s="96" t="str">
        <f t="shared" si="10"/>
        <v>"돌아갈 것이다",</v>
      </c>
      <c r="O72" s="2" t="str">
        <f t="shared" si="11"/>
        <v>"돌아갈 수 있다",</v>
      </c>
      <c r="P72" s="2" t="str">
        <f t="shared" si="8"/>
        <v>"돌아할 수 있다",</v>
      </c>
      <c r="Q72" s="2" t="str">
        <f t="shared" si="7"/>
        <v>"return",</v>
      </c>
    </row>
    <row r="73" spans="2:17" ht="17.5" thickBot="1">
      <c r="B73" s="79" t="s">
        <v>693</v>
      </c>
      <c r="C73" s="79" t="s">
        <v>693</v>
      </c>
      <c r="D73" s="74" t="s">
        <v>692</v>
      </c>
      <c r="E73" s="73" t="str">
        <f t="shared" si="9"/>
        <v>달리</v>
      </c>
      <c r="F73" s="74" t="s">
        <v>692</v>
      </c>
      <c r="G73" s="95" t="s">
        <v>875</v>
      </c>
      <c r="H73" s="1" t="s">
        <v>12</v>
      </c>
      <c r="I73" s="1" t="s">
        <v>13</v>
      </c>
      <c r="J73" s="2" t="s">
        <v>953</v>
      </c>
      <c r="K73" s="2" t="s">
        <v>1068</v>
      </c>
      <c r="L73" s="2" t="s">
        <v>1068</v>
      </c>
      <c r="M73" s="96" t="s">
        <v>1236</v>
      </c>
      <c r="N73" s="96" t="str">
        <f t="shared" si="10"/>
        <v>"달릴 것이다",</v>
      </c>
      <c r="O73" s="2" t="str">
        <f t="shared" si="11"/>
        <v>"달릴 수 있다",</v>
      </c>
      <c r="P73" s="2" t="str">
        <f t="shared" si="8"/>
        <v>"달리할 수 있다",</v>
      </c>
      <c r="Q73" s="2" t="str">
        <f t="shared" si="7"/>
        <v>"run",</v>
      </c>
    </row>
    <row r="74" spans="2:17" ht="17.5" thickBot="1">
      <c r="B74" s="75" t="s">
        <v>695</v>
      </c>
      <c r="C74" s="75" t="s">
        <v>695</v>
      </c>
      <c r="D74" s="74" t="s">
        <v>694</v>
      </c>
      <c r="E74" s="73" t="str">
        <f t="shared" si="9"/>
        <v>노래</v>
      </c>
      <c r="F74" s="74" t="s">
        <v>694</v>
      </c>
      <c r="G74" s="95" t="s">
        <v>875</v>
      </c>
      <c r="H74" s="1" t="s">
        <v>12</v>
      </c>
      <c r="I74" s="1" t="s">
        <v>13</v>
      </c>
      <c r="J74" s="2" t="s">
        <v>954</v>
      </c>
      <c r="K74" s="2" t="s">
        <v>1069</v>
      </c>
      <c r="L74" s="2" t="s">
        <v>1143</v>
      </c>
      <c r="M74" s="96" t="s">
        <v>1185</v>
      </c>
      <c r="N74" s="96" t="str">
        <f t="shared" si="10"/>
        <v>"노래할 것이다",</v>
      </c>
      <c r="O74" s="2" t="str">
        <f t="shared" si="11"/>
        <v>"노래할지도 모른다",</v>
      </c>
      <c r="P74" s="2" t="str">
        <f t="shared" si="8"/>
        <v>"노래할 수 있다",</v>
      </c>
      <c r="Q74" s="2" t="str">
        <f t="shared" si="7"/>
        <v>"sing",</v>
      </c>
    </row>
    <row r="75" spans="2:17" ht="17.5" thickBot="1">
      <c r="B75" s="78" t="s">
        <v>697</v>
      </c>
      <c r="C75" s="78" t="s">
        <v>697</v>
      </c>
      <c r="D75" s="76" t="s">
        <v>696</v>
      </c>
      <c r="E75" s="73" t="str">
        <f t="shared" si="9"/>
        <v>앉다</v>
      </c>
      <c r="F75" s="76" t="s">
        <v>696</v>
      </c>
      <c r="G75" s="95" t="s">
        <v>875</v>
      </c>
      <c r="H75" s="1" t="s">
        <v>12</v>
      </c>
      <c r="I75" s="1" t="s">
        <v>13</v>
      </c>
      <c r="J75" s="2" t="s">
        <v>955</v>
      </c>
      <c r="K75" s="2" t="s">
        <v>1070</v>
      </c>
      <c r="L75" s="2" t="s">
        <v>1070</v>
      </c>
      <c r="M75" s="96" t="s">
        <v>1237</v>
      </c>
      <c r="N75" s="96" t="str">
        <f t="shared" si="10"/>
        <v>"앉을 것이다",</v>
      </c>
      <c r="O75" s="2" t="str">
        <f t="shared" si="11"/>
        <v>"앉을 수 있다",</v>
      </c>
      <c r="P75" s="2" t="str">
        <f t="shared" si="8"/>
        <v>"앉다할 수 있다",</v>
      </c>
      <c r="Q75" s="2" t="str">
        <f t="shared" si="7"/>
        <v>"sit",</v>
      </c>
    </row>
    <row r="76" spans="2:17" ht="17.5" thickBot="1">
      <c r="B76" s="79" t="s">
        <v>699</v>
      </c>
      <c r="C76" s="79" t="s">
        <v>699</v>
      </c>
      <c r="D76" s="74" t="s">
        <v>698</v>
      </c>
      <c r="E76" s="73" t="str">
        <f t="shared" si="9"/>
        <v>자다</v>
      </c>
      <c r="F76" s="74" t="s">
        <v>698</v>
      </c>
      <c r="G76" s="95" t="s">
        <v>875</v>
      </c>
      <c r="H76" s="1" t="s">
        <v>12</v>
      </c>
      <c r="I76" s="1" t="s">
        <v>13</v>
      </c>
      <c r="J76" s="2" t="s">
        <v>956</v>
      </c>
      <c r="K76" s="2" t="s">
        <v>1071</v>
      </c>
      <c r="L76" s="2" t="s">
        <v>1071</v>
      </c>
      <c r="M76" s="96" t="s">
        <v>1238</v>
      </c>
      <c r="N76" s="96" t="str">
        <f t="shared" si="10"/>
        <v>"잘 것이다",</v>
      </c>
      <c r="O76" s="2" t="str">
        <f t="shared" si="11"/>
        <v>"잘 수 있다",</v>
      </c>
      <c r="P76" s="2" t="str">
        <f t="shared" si="8"/>
        <v>"자다할 수 있다",</v>
      </c>
      <c r="Q76" s="2" t="str">
        <f t="shared" si="7"/>
        <v>"sleep",</v>
      </c>
    </row>
    <row r="77" spans="2:17" ht="17.5" thickBot="1">
      <c r="B77" s="77" t="s">
        <v>701</v>
      </c>
      <c r="C77" s="77" t="s">
        <v>858</v>
      </c>
      <c r="D77" s="76" t="s">
        <v>700</v>
      </c>
      <c r="E77" s="73" t="str">
        <f t="shared" si="9"/>
        <v>냄새</v>
      </c>
      <c r="F77" s="76" t="s">
        <v>700</v>
      </c>
      <c r="G77" s="95" t="s">
        <v>875</v>
      </c>
      <c r="H77" s="1" t="s">
        <v>12</v>
      </c>
      <c r="I77" s="1" t="s">
        <v>13</v>
      </c>
      <c r="J77" s="2" t="s">
        <v>957</v>
      </c>
      <c r="K77" s="2" t="s">
        <v>1072</v>
      </c>
      <c r="L77" s="2" t="s">
        <v>1072</v>
      </c>
      <c r="M77" s="96" t="s">
        <v>1186</v>
      </c>
      <c r="N77" s="96" t="str">
        <f t="shared" si="10"/>
        <v>"냄새날 것이다",</v>
      </c>
      <c r="O77" s="2" t="str">
        <f t="shared" si="11"/>
        <v>"냄새날 수 있다",</v>
      </c>
      <c r="P77" s="2" t="str">
        <f t="shared" si="8"/>
        <v>"냄새할 수 있다",</v>
      </c>
      <c r="Q77" s="2" t="str">
        <f t="shared" si="7"/>
        <v>"smell",</v>
      </c>
    </row>
    <row r="78" spans="2:17" ht="17.5" thickBot="1">
      <c r="B78" s="75" t="s">
        <v>703</v>
      </c>
      <c r="C78" s="75" t="s">
        <v>859</v>
      </c>
      <c r="D78" s="74" t="s">
        <v>702</v>
      </c>
      <c r="E78" s="73" t="str">
        <f t="shared" si="9"/>
        <v>미소</v>
      </c>
      <c r="F78" s="74" t="s">
        <v>702</v>
      </c>
      <c r="G78" s="95" t="s">
        <v>875</v>
      </c>
      <c r="H78" s="1" t="s">
        <v>12</v>
      </c>
      <c r="I78" s="1" t="s">
        <v>13</v>
      </c>
      <c r="J78" s="2" t="s">
        <v>958</v>
      </c>
      <c r="K78" s="2" t="s">
        <v>1073</v>
      </c>
      <c r="L78" s="2" t="s">
        <v>1073</v>
      </c>
      <c r="M78" s="96" t="s">
        <v>1239</v>
      </c>
      <c r="N78" s="96" t="str">
        <f t="shared" si="10"/>
        <v>"미소지을 것이다",</v>
      </c>
      <c r="O78" s="2" t="str">
        <f t="shared" si="11"/>
        <v>"미소지을 수 있다",</v>
      </c>
      <c r="P78" s="2" t="str">
        <f t="shared" si="8"/>
        <v>"미소할 수 있다",</v>
      </c>
      <c r="Q78" s="2" t="str">
        <f t="shared" si="7"/>
        <v>"smile",</v>
      </c>
    </row>
    <row r="79" spans="2:17" ht="17.5" thickBot="1">
      <c r="B79" s="78" t="s">
        <v>705</v>
      </c>
      <c r="C79" s="78" t="s">
        <v>705</v>
      </c>
      <c r="D79" s="76" t="s">
        <v>704</v>
      </c>
      <c r="E79" s="73" t="str">
        <f t="shared" si="9"/>
        <v>말하</v>
      </c>
      <c r="F79" s="76" t="s">
        <v>704</v>
      </c>
      <c r="G79" s="95" t="s">
        <v>875</v>
      </c>
      <c r="H79" s="1" t="s">
        <v>12</v>
      </c>
      <c r="I79" s="1" t="s">
        <v>13</v>
      </c>
      <c r="J79" s="2" t="s">
        <v>959</v>
      </c>
      <c r="K79" s="2" t="s">
        <v>1074</v>
      </c>
      <c r="L79" s="2" t="s">
        <v>1144</v>
      </c>
      <c r="M79" s="96" t="s">
        <v>1240</v>
      </c>
      <c r="N79" s="96" t="str">
        <f t="shared" si="10"/>
        <v>"말할 것이다",</v>
      </c>
      <c r="O79" s="2" t="str">
        <f t="shared" si="11"/>
        <v>"말할지도 모른다",</v>
      </c>
      <c r="P79" s="2" t="str">
        <f t="shared" si="8"/>
        <v>"말하할 수 있다",</v>
      </c>
      <c r="Q79" s="2" t="str">
        <f t="shared" si="7"/>
        <v>"speak",</v>
      </c>
    </row>
    <row r="80" spans="2:17" ht="17.5" thickBot="1">
      <c r="B80" s="75" t="s">
        <v>707</v>
      </c>
      <c r="C80" s="75" t="s">
        <v>860</v>
      </c>
      <c r="D80" s="74" t="s">
        <v>706</v>
      </c>
      <c r="E80" s="73" t="str">
        <f t="shared" si="9"/>
        <v>서다</v>
      </c>
      <c r="F80" s="74" t="s">
        <v>706</v>
      </c>
      <c r="G80" s="95" t="s">
        <v>875</v>
      </c>
      <c r="H80" s="1" t="s">
        <v>12</v>
      </c>
      <c r="I80" s="1" t="s">
        <v>13</v>
      </c>
      <c r="J80" s="2" t="s">
        <v>960</v>
      </c>
      <c r="K80" s="2" t="s">
        <v>1075</v>
      </c>
      <c r="L80" s="2" t="s">
        <v>1075</v>
      </c>
      <c r="M80" s="96" t="s">
        <v>1187</v>
      </c>
      <c r="N80" s="96" t="str">
        <f t="shared" si="10"/>
        <v>"일어설 것이다",</v>
      </c>
      <c r="O80" s="2" t="str">
        <f t="shared" si="11"/>
        <v>"일어설 수 있다",</v>
      </c>
      <c r="P80" s="2" t="str">
        <f t="shared" si="8"/>
        <v>"서다할 수 있다",</v>
      </c>
      <c r="Q80" s="2" t="str">
        <f t="shared" si="7"/>
        <v>"stand",</v>
      </c>
    </row>
    <row r="81" spans="2:17" ht="17.5" thickBot="1">
      <c r="B81" s="77" t="s">
        <v>709</v>
      </c>
      <c r="C81" s="77" t="s">
        <v>861</v>
      </c>
      <c r="D81" s="76" t="s">
        <v>708</v>
      </c>
      <c r="E81" s="73" t="str">
        <f t="shared" si="9"/>
        <v>시작</v>
      </c>
      <c r="F81" s="76" t="s">
        <v>708</v>
      </c>
      <c r="G81" s="95" t="s">
        <v>875</v>
      </c>
      <c r="H81" s="1" t="s">
        <v>12</v>
      </c>
      <c r="I81" s="1" t="s">
        <v>13</v>
      </c>
      <c r="J81" s="2" t="s">
        <v>961</v>
      </c>
      <c r="K81" s="2" t="s">
        <v>1004</v>
      </c>
      <c r="L81" s="2" t="s">
        <v>1120</v>
      </c>
      <c r="M81" s="96" t="s">
        <v>1157</v>
      </c>
      <c r="N81" s="96" t="str">
        <f t="shared" si="10"/>
        <v>"시작할 것이다",</v>
      </c>
      <c r="O81" s="2" t="str">
        <f t="shared" si="11"/>
        <v>"시작할지도 모른다",</v>
      </c>
      <c r="P81" s="2" t="str">
        <f t="shared" si="8"/>
        <v>"시작할 수 있다",</v>
      </c>
      <c r="Q81" s="2" t="str">
        <f t="shared" si="7"/>
        <v>"start",</v>
      </c>
    </row>
    <row r="82" spans="2:17" ht="17.5" thickBot="1">
      <c r="B82" s="75" t="s">
        <v>711</v>
      </c>
      <c r="C82" s="75" t="s">
        <v>862</v>
      </c>
      <c r="D82" s="74" t="s">
        <v>710</v>
      </c>
      <c r="E82" s="73" t="str">
        <f t="shared" si="9"/>
        <v>머무</v>
      </c>
      <c r="F82" s="74" t="s">
        <v>710</v>
      </c>
      <c r="G82" s="95" t="s">
        <v>875</v>
      </c>
      <c r="H82" s="1" t="s">
        <v>12</v>
      </c>
      <c r="I82" s="1" t="s">
        <v>13</v>
      </c>
      <c r="J82" s="2" t="s">
        <v>962</v>
      </c>
      <c r="K82" s="2" t="s">
        <v>1076</v>
      </c>
      <c r="L82" s="2" t="s">
        <v>1076</v>
      </c>
      <c r="M82" s="96" t="s">
        <v>1188</v>
      </c>
      <c r="N82" s="96" t="str">
        <f t="shared" si="10"/>
        <v>"머무를 것이다",</v>
      </c>
      <c r="O82" s="2" t="str">
        <f t="shared" si="11"/>
        <v>"머무를 수 있다",</v>
      </c>
      <c r="P82" s="2" t="str">
        <f t="shared" si="8"/>
        <v>"머무할 수 있다",</v>
      </c>
      <c r="Q82" s="2" t="str">
        <f t="shared" si="7"/>
        <v>"stay",</v>
      </c>
    </row>
    <row r="83" spans="2:17" ht="17.5" thickBot="1">
      <c r="B83" s="77" t="s">
        <v>713</v>
      </c>
      <c r="C83" s="77" t="s">
        <v>863</v>
      </c>
      <c r="D83" s="76" t="s">
        <v>712</v>
      </c>
      <c r="E83" s="73" t="str">
        <f t="shared" si="9"/>
        <v>멈추</v>
      </c>
      <c r="F83" s="76" t="s">
        <v>712</v>
      </c>
      <c r="G83" s="95" t="s">
        <v>875</v>
      </c>
      <c r="H83" s="1" t="s">
        <v>12</v>
      </c>
      <c r="I83" s="1" t="s">
        <v>13</v>
      </c>
      <c r="J83" s="2" t="s">
        <v>963</v>
      </c>
      <c r="K83" s="2" t="s">
        <v>1077</v>
      </c>
      <c r="L83" s="2" t="s">
        <v>1077</v>
      </c>
      <c r="M83" s="96" t="s">
        <v>1241</v>
      </c>
      <c r="N83" s="96" t="str">
        <f t="shared" si="10"/>
        <v>"멈출 것이다",</v>
      </c>
      <c r="O83" s="2" t="str">
        <f t="shared" si="11"/>
        <v>"멈출 수 있다",</v>
      </c>
      <c r="P83" s="2" t="str">
        <f t="shared" si="8"/>
        <v>"멈추할 수 있다",</v>
      </c>
      <c r="Q83" s="2" t="str">
        <f t="shared" si="7"/>
        <v>"stop",</v>
      </c>
    </row>
    <row r="84" spans="2:17" ht="17.5" thickBot="1">
      <c r="B84" s="77" t="s">
        <v>715</v>
      </c>
      <c r="C84" s="77" t="s">
        <v>715</v>
      </c>
      <c r="D84" s="76" t="s">
        <v>714</v>
      </c>
      <c r="E84" s="73" t="str">
        <f t="shared" si="9"/>
        <v>수영</v>
      </c>
      <c r="F84" s="76" t="s">
        <v>714</v>
      </c>
      <c r="G84" s="95" t="s">
        <v>875</v>
      </c>
      <c r="H84" s="1" t="s">
        <v>12</v>
      </c>
      <c r="I84" s="1" t="s">
        <v>13</v>
      </c>
      <c r="J84" s="2" t="s">
        <v>964</v>
      </c>
      <c r="K84" s="2" t="s">
        <v>1078</v>
      </c>
      <c r="L84" s="2" t="s">
        <v>1145</v>
      </c>
      <c r="M84" s="96" t="s">
        <v>1189</v>
      </c>
      <c r="N84" s="96" t="str">
        <f t="shared" si="10"/>
        <v>"수영할 것이다",</v>
      </c>
      <c r="O84" s="2" t="str">
        <f t="shared" si="11"/>
        <v>"수영할지도 모른다",</v>
      </c>
      <c r="P84" s="2" t="str">
        <f t="shared" si="8"/>
        <v>"수영할 수 있다",</v>
      </c>
      <c r="Q84" s="2" t="str">
        <f t="shared" si="7"/>
        <v>"swim",</v>
      </c>
    </row>
    <row r="85" spans="2:17" ht="17.5" thickBot="1">
      <c r="B85" s="78" t="s">
        <v>705</v>
      </c>
      <c r="C85" s="78" t="s">
        <v>705</v>
      </c>
      <c r="D85" s="76" t="s">
        <v>716</v>
      </c>
      <c r="E85" s="73" t="str">
        <f t="shared" si="9"/>
        <v>말하</v>
      </c>
      <c r="F85" s="76" t="s">
        <v>716</v>
      </c>
      <c r="G85" s="95" t="s">
        <v>875</v>
      </c>
      <c r="H85" s="1" t="s">
        <v>12</v>
      </c>
      <c r="I85" s="1" t="s">
        <v>13</v>
      </c>
      <c r="J85" s="2" t="s">
        <v>959</v>
      </c>
      <c r="K85" s="2" t="s">
        <v>1074</v>
      </c>
      <c r="L85" s="2" t="s">
        <v>1144</v>
      </c>
      <c r="M85" s="96" t="s">
        <v>1240</v>
      </c>
      <c r="N85" s="96" t="str">
        <f t="shared" si="10"/>
        <v>"말할 것이다",</v>
      </c>
      <c r="O85" s="2" t="str">
        <f t="shared" si="11"/>
        <v>"말할지도 모른다",</v>
      </c>
      <c r="P85" s="2" t="str">
        <f t="shared" si="8"/>
        <v>"말하할 수 있다",</v>
      </c>
      <c r="Q85" s="2" t="str">
        <f t="shared" si="7"/>
        <v>"talk",</v>
      </c>
    </row>
    <row r="86" spans="2:17" ht="17.5" thickBot="1">
      <c r="B86" s="77" t="s">
        <v>718</v>
      </c>
      <c r="C86" s="77" t="s">
        <v>864</v>
      </c>
      <c r="D86" s="76" t="s">
        <v>717</v>
      </c>
      <c r="E86" s="73" t="str">
        <f t="shared" si="9"/>
        <v>이야</v>
      </c>
      <c r="F86" s="76" t="s">
        <v>717</v>
      </c>
      <c r="G86" s="95" t="s">
        <v>875</v>
      </c>
      <c r="H86" s="1" t="s">
        <v>12</v>
      </c>
      <c r="I86" s="1" t="s">
        <v>13</v>
      </c>
      <c r="J86" s="2" t="s">
        <v>965</v>
      </c>
      <c r="K86" s="2" t="s">
        <v>1079</v>
      </c>
      <c r="L86" s="2" t="s">
        <v>1146</v>
      </c>
      <c r="M86" s="96" t="s">
        <v>1242</v>
      </c>
      <c r="N86" s="96" t="str">
        <f t="shared" si="10"/>
        <v>"이야기할 것이다",</v>
      </c>
      <c r="O86" s="2" t="str">
        <f t="shared" si="11"/>
        <v>"이야기할지도 모른다",</v>
      </c>
      <c r="P86" s="2" t="str">
        <f t="shared" si="8"/>
        <v>"이야할 수 있다",</v>
      </c>
      <c r="Q86" s="2" t="str">
        <f t="shared" si="7"/>
        <v>"tell",</v>
      </c>
    </row>
    <row r="87" spans="2:17" ht="17.5" thickBot="1">
      <c r="B87" s="75" t="s">
        <v>720</v>
      </c>
      <c r="C87" s="75" t="s">
        <v>865</v>
      </c>
      <c r="D87" s="74" t="s">
        <v>719</v>
      </c>
      <c r="E87" s="73" t="str">
        <f t="shared" si="9"/>
        <v>여행</v>
      </c>
      <c r="F87" s="74" t="s">
        <v>719</v>
      </c>
      <c r="G87" s="95" t="s">
        <v>875</v>
      </c>
      <c r="H87" s="1" t="s">
        <v>12</v>
      </c>
      <c r="I87" s="1" t="s">
        <v>13</v>
      </c>
      <c r="J87" s="2" t="s">
        <v>891</v>
      </c>
      <c r="K87" s="2" t="s">
        <v>1080</v>
      </c>
      <c r="L87" s="2" t="s">
        <v>1147</v>
      </c>
      <c r="M87" s="96" t="s">
        <v>1190</v>
      </c>
      <c r="N87" s="96" t="str">
        <f t="shared" si="10"/>
        <v>"여행할 것이다",</v>
      </c>
      <c r="O87" s="2" t="str">
        <f t="shared" si="11"/>
        <v>"여행할지도 모른다",</v>
      </c>
      <c r="P87" s="2" t="str">
        <f t="shared" si="8"/>
        <v>"여행할 수 있다",</v>
      </c>
      <c r="Q87" s="2" t="str">
        <f t="shared" si="7"/>
        <v>"travel",</v>
      </c>
    </row>
    <row r="88" spans="2:17" ht="17.5" thickBot="1">
      <c r="B88" s="77" t="s">
        <v>722</v>
      </c>
      <c r="C88" s="77" t="s">
        <v>866</v>
      </c>
      <c r="D88" s="76" t="s">
        <v>721</v>
      </c>
      <c r="E88" s="73" t="str">
        <f t="shared" si="9"/>
        <v>노력</v>
      </c>
      <c r="F88" s="76" t="s">
        <v>721</v>
      </c>
      <c r="G88" s="95" t="s">
        <v>875</v>
      </c>
      <c r="H88" s="1" t="s">
        <v>12</v>
      </c>
      <c r="I88" s="1" t="s">
        <v>13</v>
      </c>
      <c r="J88" s="2" t="s">
        <v>892</v>
      </c>
      <c r="K88" s="2" t="s">
        <v>1081</v>
      </c>
      <c r="L88" s="2" t="s">
        <v>1148</v>
      </c>
      <c r="M88" s="96" t="s">
        <v>1191</v>
      </c>
      <c r="N88" s="96" t="str">
        <f t="shared" si="10"/>
        <v>"노력할 것이다",</v>
      </c>
      <c r="O88" s="2" t="str">
        <f t="shared" si="11"/>
        <v>"노력할지도 모른다",</v>
      </c>
      <c r="P88" s="2" t="str">
        <f t="shared" si="8"/>
        <v>"노력할 수 있다",</v>
      </c>
      <c r="Q88" s="2" t="str">
        <f t="shared" si="7"/>
        <v>"try",</v>
      </c>
    </row>
    <row r="89" spans="2:17" ht="17.5" thickBot="1">
      <c r="B89" s="75" t="s">
        <v>724</v>
      </c>
      <c r="C89" s="75" t="s">
        <v>867</v>
      </c>
      <c r="D89" s="74" t="s">
        <v>723</v>
      </c>
      <c r="E89" s="73" t="str">
        <f t="shared" si="9"/>
        <v>돌리</v>
      </c>
      <c r="F89" s="74" t="s">
        <v>723</v>
      </c>
      <c r="G89" s="95" t="s">
        <v>875</v>
      </c>
      <c r="H89" s="1" t="s">
        <v>12</v>
      </c>
      <c r="I89" s="1" t="s">
        <v>13</v>
      </c>
      <c r="J89" s="2" t="s">
        <v>966</v>
      </c>
      <c r="K89" s="2" t="s">
        <v>1082</v>
      </c>
      <c r="L89" s="2" t="s">
        <v>1082</v>
      </c>
      <c r="M89" s="96" t="s">
        <v>1243</v>
      </c>
      <c r="N89" s="96" t="str">
        <f t="shared" si="10"/>
        <v>"돌릴 것이다",</v>
      </c>
      <c r="O89" s="2" t="str">
        <f t="shared" si="11"/>
        <v>"돌릴 수 있다",</v>
      </c>
      <c r="P89" s="2" t="str">
        <f t="shared" si="8"/>
        <v>"돌리할 수 있다",</v>
      </c>
      <c r="Q89" s="2" t="str">
        <f t="shared" si="7"/>
        <v>"turn",</v>
      </c>
    </row>
    <row r="90" spans="2:17" ht="17.5" thickBot="1">
      <c r="B90" s="77" t="s">
        <v>726</v>
      </c>
      <c r="C90" s="77" t="s">
        <v>726</v>
      </c>
      <c r="D90" s="76" t="s">
        <v>725</v>
      </c>
      <c r="E90" s="73" t="str">
        <f t="shared" si="9"/>
        <v>방문</v>
      </c>
      <c r="F90" s="76" t="s">
        <v>725</v>
      </c>
      <c r="G90" s="95" t="s">
        <v>875</v>
      </c>
      <c r="H90" s="1" t="s">
        <v>12</v>
      </c>
      <c r="I90" s="1" t="s">
        <v>13</v>
      </c>
      <c r="J90" s="2" t="s">
        <v>893</v>
      </c>
      <c r="K90" s="2" t="s">
        <v>1083</v>
      </c>
      <c r="L90" s="2" t="s">
        <v>1149</v>
      </c>
      <c r="M90" s="96" t="s">
        <v>1192</v>
      </c>
      <c r="N90" s="96" t="str">
        <f t="shared" si="10"/>
        <v>"방문할 것이다",</v>
      </c>
      <c r="O90" s="2" t="str">
        <f t="shared" si="11"/>
        <v>"방문할지도 모른다",</v>
      </c>
      <c r="P90" s="2" t="str">
        <f t="shared" si="8"/>
        <v>"방문할 수 있다",</v>
      </c>
      <c r="Q90" s="2" t="str">
        <f t="shared" si="7"/>
        <v>"visit",</v>
      </c>
    </row>
    <row r="91" spans="2:17" ht="17.5" thickBot="1">
      <c r="B91" s="75" t="s">
        <v>728</v>
      </c>
      <c r="C91" s="75" t="s">
        <v>728</v>
      </c>
      <c r="D91" s="74" t="s">
        <v>727</v>
      </c>
      <c r="E91" s="73" t="str">
        <f t="shared" si="9"/>
        <v>기다</v>
      </c>
      <c r="F91" s="74" t="s">
        <v>727</v>
      </c>
      <c r="G91" s="95" t="s">
        <v>875</v>
      </c>
      <c r="H91" s="1" t="s">
        <v>12</v>
      </c>
      <c r="I91" s="1" t="s">
        <v>13</v>
      </c>
      <c r="J91" s="2" t="s">
        <v>967</v>
      </c>
      <c r="K91" s="2" t="s">
        <v>1084</v>
      </c>
      <c r="L91" s="2" t="s">
        <v>1084</v>
      </c>
      <c r="M91" s="96" t="s">
        <v>1193</v>
      </c>
      <c r="N91" s="96" t="str">
        <f t="shared" si="10"/>
        <v>"기다릴 것이다",</v>
      </c>
      <c r="O91" s="2" t="str">
        <f t="shared" si="11"/>
        <v>"기다릴 수 있다",</v>
      </c>
      <c r="P91" s="2" t="str">
        <f t="shared" si="8"/>
        <v>"기다할 수 있다",</v>
      </c>
      <c r="Q91" s="2" t="str">
        <f t="shared" si="7"/>
        <v>"wait",</v>
      </c>
    </row>
    <row r="92" spans="2:17" ht="17.5" thickBot="1">
      <c r="B92" s="78" t="s">
        <v>730</v>
      </c>
      <c r="C92" s="78" t="s">
        <v>730</v>
      </c>
      <c r="D92" s="76" t="s">
        <v>729</v>
      </c>
      <c r="E92" s="73" t="str">
        <f t="shared" si="9"/>
        <v>깨다</v>
      </c>
      <c r="F92" s="76" t="s">
        <v>729</v>
      </c>
      <c r="G92" s="95" t="s">
        <v>875</v>
      </c>
      <c r="H92" s="1" t="s">
        <v>12</v>
      </c>
      <c r="I92" s="1" t="s">
        <v>13</v>
      </c>
      <c r="J92" s="2" t="s">
        <v>968</v>
      </c>
      <c r="K92" s="2" t="s">
        <v>1085</v>
      </c>
      <c r="L92" s="2" t="s">
        <v>1085</v>
      </c>
      <c r="M92" s="96" t="s">
        <v>1244</v>
      </c>
      <c r="N92" s="96" t="str">
        <f t="shared" si="10"/>
        <v>"깰 것이다",</v>
      </c>
      <c r="O92" s="2" t="str">
        <f t="shared" si="11"/>
        <v>"깰 수 있다",</v>
      </c>
      <c r="P92" s="2" t="str">
        <f t="shared" si="8"/>
        <v>"깨다할 수 있다",</v>
      </c>
      <c r="Q92" s="2" t="str">
        <f t="shared" si="7"/>
        <v>"wake",</v>
      </c>
    </row>
    <row r="93" spans="2:17" ht="17.5" thickBot="1">
      <c r="B93" s="79" t="s">
        <v>732</v>
      </c>
      <c r="C93" s="79" t="s">
        <v>732</v>
      </c>
      <c r="D93" s="74" t="s">
        <v>731</v>
      </c>
      <c r="E93" s="73" t="str">
        <f t="shared" si="9"/>
        <v>걷다</v>
      </c>
      <c r="F93" s="74" t="s">
        <v>731</v>
      </c>
      <c r="G93" s="95" t="s">
        <v>875</v>
      </c>
      <c r="H93" s="1" t="s">
        <v>12</v>
      </c>
      <c r="I93" s="1" t="s">
        <v>13</v>
      </c>
      <c r="J93" s="2" t="s">
        <v>932</v>
      </c>
      <c r="K93" s="2" t="s">
        <v>1045</v>
      </c>
      <c r="L93" s="2" t="s">
        <v>1045</v>
      </c>
      <c r="M93" s="96" t="s">
        <v>1224</v>
      </c>
      <c r="N93" s="96" t="str">
        <f t="shared" si="10"/>
        <v>"걸을 것이다",</v>
      </c>
      <c r="O93" s="2" t="str">
        <f t="shared" si="11"/>
        <v>"걸을 수 있다",</v>
      </c>
      <c r="P93" s="2" t="str">
        <f t="shared" si="8"/>
        <v>"걷다할 수 있다",</v>
      </c>
      <c r="Q93" s="2" t="str">
        <f t="shared" si="7"/>
        <v>"walk",</v>
      </c>
    </row>
    <row r="94" spans="2:17" ht="17.5" thickBot="1">
      <c r="B94" s="75" t="s">
        <v>734</v>
      </c>
      <c r="C94" s="75" t="s">
        <v>868</v>
      </c>
      <c r="D94" s="74" t="s">
        <v>733</v>
      </c>
      <c r="E94" s="73" t="str">
        <f t="shared" si="9"/>
        <v>씻다</v>
      </c>
      <c r="F94" s="74" t="s">
        <v>733</v>
      </c>
      <c r="G94" s="95" t="s">
        <v>875</v>
      </c>
      <c r="H94" s="1" t="s">
        <v>12</v>
      </c>
      <c r="I94" s="1" t="s">
        <v>13</v>
      </c>
      <c r="J94" s="2" t="s">
        <v>969</v>
      </c>
      <c r="K94" s="2" t="s">
        <v>1086</v>
      </c>
      <c r="L94" s="2" t="s">
        <v>1086</v>
      </c>
      <c r="M94" s="96" t="s">
        <v>1245</v>
      </c>
      <c r="N94" s="96" t="str">
        <f t="shared" si="10"/>
        <v>"씻을 것이다",</v>
      </c>
      <c r="O94" s="2" t="str">
        <f t="shared" si="11"/>
        <v>"씻을 수 있다",</v>
      </c>
      <c r="P94" s="2" t="str">
        <f t="shared" si="8"/>
        <v>"씻다할 수 있다",</v>
      </c>
      <c r="Q94" s="2" t="str">
        <f t="shared" si="7"/>
        <v>"wash",</v>
      </c>
    </row>
    <row r="95" spans="2:17" ht="17.5" thickBot="1">
      <c r="B95" s="75" t="s">
        <v>736</v>
      </c>
      <c r="C95" s="75" t="s">
        <v>869</v>
      </c>
      <c r="D95" s="74" t="s">
        <v>735</v>
      </c>
      <c r="E95" s="73" t="str">
        <f t="shared" si="9"/>
        <v>입다</v>
      </c>
      <c r="F95" s="74" t="s">
        <v>735</v>
      </c>
      <c r="G95" s="95" t="s">
        <v>875</v>
      </c>
      <c r="H95" s="1" t="s">
        <v>12</v>
      </c>
      <c r="I95" s="1" t="s">
        <v>13</v>
      </c>
      <c r="J95" s="2" t="s">
        <v>970</v>
      </c>
      <c r="K95" s="2" t="s">
        <v>1087</v>
      </c>
      <c r="L95" s="2" t="s">
        <v>1087</v>
      </c>
      <c r="M95" s="96" t="s">
        <v>1246</v>
      </c>
      <c r="N95" s="96" t="str">
        <f t="shared" si="10"/>
        <v>"입을 것이다",</v>
      </c>
      <c r="O95" s="2" t="str">
        <f t="shared" si="11"/>
        <v>"입을 수 있다",</v>
      </c>
      <c r="P95" s="2" t="str">
        <f t="shared" si="8"/>
        <v>"입다할 수 있다",</v>
      </c>
      <c r="Q95" s="2" t="str">
        <f t="shared" si="7"/>
        <v>"wear",</v>
      </c>
    </row>
    <row r="96" spans="2:17" ht="17.5" thickBot="1">
      <c r="B96" s="75" t="s">
        <v>738</v>
      </c>
      <c r="C96" s="75" t="s">
        <v>870</v>
      </c>
      <c r="D96" s="74" t="s">
        <v>737</v>
      </c>
      <c r="E96" s="73" t="str">
        <f t="shared" si="9"/>
        <v>이기</v>
      </c>
      <c r="F96" s="74" t="s">
        <v>737</v>
      </c>
      <c r="G96" s="95" t="s">
        <v>875</v>
      </c>
      <c r="H96" s="1" t="s">
        <v>12</v>
      </c>
      <c r="I96" s="1" t="s">
        <v>13</v>
      </c>
      <c r="J96" s="2" t="s">
        <v>971</v>
      </c>
      <c r="K96" s="2" t="s">
        <v>1088</v>
      </c>
      <c r="L96" s="2" t="s">
        <v>1088</v>
      </c>
      <c r="M96" s="96" t="s">
        <v>1247</v>
      </c>
      <c r="N96" s="96" t="str">
        <f t="shared" si="10"/>
        <v>"이길 것이다",</v>
      </c>
      <c r="O96" s="2" t="str">
        <f t="shared" si="11"/>
        <v>"이길 수 있다",</v>
      </c>
      <c r="P96" s="2" t="str">
        <f t="shared" si="8"/>
        <v>"이기할 수 있다",</v>
      </c>
      <c r="Q96" s="2" t="str">
        <f t="shared" si="7"/>
        <v>"win",</v>
      </c>
    </row>
    <row r="97" spans="2:17" ht="17.5" thickBot="1">
      <c r="B97" s="77" t="s">
        <v>740</v>
      </c>
      <c r="C97" s="77" t="s">
        <v>871</v>
      </c>
      <c r="D97" s="76" t="s">
        <v>739</v>
      </c>
      <c r="E97" s="73" t="str">
        <f t="shared" si="9"/>
        <v>바라</v>
      </c>
      <c r="F97" s="76" t="s">
        <v>739</v>
      </c>
      <c r="G97" s="95" t="s">
        <v>875</v>
      </c>
      <c r="H97" s="1" t="s">
        <v>12</v>
      </c>
      <c r="I97" s="1" t="s">
        <v>13</v>
      </c>
      <c r="J97" s="2" t="s">
        <v>972</v>
      </c>
      <c r="K97" s="2" t="s">
        <v>1089</v>
      </c>
      <c r="L97" s="2" t="s">
        <v>1089</v>
      </c>
      <c r="M97" s="96" t="s">
        <v>1248</v>
      </c>
      <c r="N97" s="96" t="str">
        <f t="shared" si="10"/>
        <v>"바랄 것이다",</v>
      </c>
      <c r="O97" s="2" t="str">
        <f t="shared" si="11"/>
        <v>"바랄 수 있다",</v>
      </c>
      <c r="P97" s="2" t="str">
        <f t="shared" si="8"/>
        <v>"바라할 수 있다",</v>
      </c>
      <c r="Q97" s="2" t="str">
        <f t="shared" si="7"/>
        <v>"wish",</v>
      </c>
    </row>
    <row r="98" spans="2:17" ht="17.5" thickBot="1">
      <c r="B98" s="79" t="s">
        <v>742</v>
      </c>
      <c r="C98" s="79" t="s">
        <v>742</v>
      </c>
      <c r="D98" s="74" t="s">
        <v>741</v>
      </c>
      <c r="E98" s="73" t="str">
        <f t="shared" si="9"/>
        <v>일하</v>
      </c>
      <c r="F98" s="74" t="s">
        <v>741</v>
      </c>
      <c r="G98" s="95" t="s">
        <v>875</v>
      </c>
      <c r="H98" s="1" t="s">
        <v>12</v>
      </c>
      <c r="I98" s="1" t="s">
        <v>13</v>
      </c>
      <c r="J98" s="2" t="s">
        <v>973</v>
      </c>
      <c r="K98" s="2" t="s">
        <v>1090</v>
      </c>
      <c r="L98" s="2" t="s">
        <v>1150</v>
      </c>
      <c r="M98" s="96" t="s">
        <v>1249</v>
      </c>
      <c r="N98" s="96" t="str">
        <f t="shared" si="10"/>
        <v>"일할 것이다",</v>
      </c>
      <c r="O98" s="2" t="str">
        <f t="shared" si="11"/>
        <v>"일할지도 모른다",</v>
      </c>
      <c r="P98" s="2" t="str">
        <f t="shared" ref="P98:P127" si="12">_xlfn.TEXTJOIN("",TRUE,H98,E98,G98,I98)</f>
        <v>"일하할 수 있다",</v>
      </c>
      <c r="Q98" s="2" t="str">
        <f t="shared" si="7"/>
        <v>"work",</v>
      </c>
    </row>
    <row r="99" spans="2:17" ht="17.5" thickBot="1">
      <c r="B99" s="77" t="s">
        <v>744</v>
      </c>
      <c r="C99" s="77" t="s">
        <v>872</v>
      </c>
      <c r="D99" s="76" t="s">
        <v>743</v>
      </c>
      <c r="E99" s="73" t="str">
        <f t="shared" si="9"/>
        <v>걱정</v>
      </c>
      <c r="F99" s="76" t="s">
        <v>743</v>
      </c>
      <c r="G99" s="95" t="s">
        <v>875</v>
      </c>
      <c r="H99" s="1" t="s">
        <v>12</v>
      </c>
      <c r="I99" s="1" t="s">
        <v>13</v>
      </c>
      <c r="J99" s="2" t="s">
        <v>894</v>
      </c>
      <c r="K99" s="2" t="s">
        <v>1091</v>
      </c>
      <c r="L99" s="2" t="s">
        <v>1151</v>
      </c>
      <c r="M99" s="96" t="s">
        <v>1194</v>
      </c>
      <c r="N99" s="96" t="str">
        <f t="shared" si="10"/>
        <v>"걱정할 것이다",</v>
      </c>
      <c r="O99" s="2" t="str">
        <f t="shared" si="11"/>
        <v>"걱정할지도 모른다",</v>
      </c>
      <c r="P99" s="2" t="str">
        <f t="shared" si="12"/>
        <v>"걱정할 수 있다",</v>
      </c>
      <c r="Q99" s="2" t="str">
        <f t="shared" ref="Q99:Q127" si="13">_xlfn.TEXTJOIN("",TRUE,H99,F99,I99)</f>
        <v>"worry",</v>
      </c>
    </row>
    <row r="100" spans="2:17" ht="17.5" thickBot="1">
      <c r="B100" s="75" t="s">
        <v>746</v>
      </c>
      <c r="C100" s="75" t="s">
        <v>873</v>
      </c>
      <c r="D100" s="74" t="s">
        <v>745</v>
      </c>
      <c r="E100" s="73" t="str">
        <f t="shared" si="9"/>
        <v>쓰다</v>
      </c>
      <c r="F100" s="74" t="s">
        <v>745</v>
      </c>
      <c r="G100" s="95" t="s">
        <v>875</v>
      </c>
      <c r="H100" s="1" t="s">
        <v>12</v>
      </c>
      <c r="I100" s="1" t="s">
        <v>13</v>
      </c>
      <c r="J100" s="2" t="s">
        <v>974</v>
      </c>
      <c r="K100" s="2" t="s">
        <v>1092</v>
      </c>
      <c r="L100" s="2" t="s">
        <v>1092</v>
      </c>
      <c r="M100" s="96" t="s">
        <v>1250</v>
      </c>
      <c r="N100" s="96" t="str">
        <f t="shared" si="10"/>
        <v>"쓸 것이다",</v>
      </c>
      <c r="O100" s="2" t="str">
        <f t="shared" si="11"/>
        <v>"쓸 수 있다",</v>
      </c>
      <c r="P100" s="2" t="str">
        <f t="shared" si="12"/>
        <v>"쓰다할 수 있다",</v>
      </c>
      <c r="Q100" s="2" t="str">
        <f t="shared" si="13"/>
        <v>"write",</v>
      </c>
    </row>
    <row r="101" spans="2:17" ht="17.5" thickBot="1">
      <c r="B101" s="82" t="s">
        <v>748</v>
      </c>
      <c r="C101" s="82" t="s">
        <v>748</v>
      </c>
      <c r="D101" s="81" t="s">
        <v>747</v>
      </c>
      <c r="E101" s="73" t="str">
        <f t="shared" si="9"/>
        <v>울리</v>
      </c>
      <c r="F101" s="81" t="s">
        <v>747</v>
      </c>
      <c r="G101" s="95" t="s">
        <v>875</v>
      </c>
      <c r="H101" s="1" t="s">
        <v>12</v>
      </c>
      <c r="I101" s="1" t="s">
        <v>13</v>
      </c>
      <c r="J101" s="2" t="s">
        <v>975</v>
      </c>
      <c r="K101" s="2" t="s">
        <v>1093</v>
      </c>
      <c r="L101" s="2" t="s">
        <v>1093</v>
      </c>
      <c r="M101" s="96" t="s">
        <v>1251</v>
      </c>
      <c r="N101" s="96" t="str">
        <f t="shared" si="10"/>
        <v>"울릴 것이다",</v>
      </c>
      <c r="O101" s="2" t="str">
        <f t="shared" si="11"/>
        <v>"울릴 수 있다",</v>
      </c>
      <c r="P101" s="2" t="str">
        <f t="shared" si="12"/>
        <v>"울리할 수 있다",</v>
      </c>
      <c r="Q101" s="2" t="str">
        <f t="shared" si="13"/>
        <v>"ring",</v>
      </c>
    </row>
    <row r="102" spans="2:17" ht="17.5" thickBot="1">
      <c r="B102" s="84" t="s">
        <v>750</v>
      </c>
      <c r="C102" s="84" t="s">
        <v>750</v>
      </c>
      <c r="D102" s="83" t="s">
        <v>749</v>
      </c>
      <c r="E102" s="73" t="str">
        <f t="shared" si="9"/>
        <v>가라</v>
      </c>
      <c r="F102" s="83" t="s">
        <v>749</v>
      </c>
      <c r="G102" s="95" t="s">
        <v>875</v>
      </c>
      <c r="H102" s="1" t="s">
        <v>12</v>
      </c>
      <c r="I102" s="1" t="s">
        <v>13</v>
      </c>
      <c r="J102" s="2" t="s">
        <v>976</v>
      </c>
      <c r="K102" s="2" t="s">
        <v>1094</v>
      </c>
      <c r="L102" s="2" t="s">
        <v>1094</v>
      </c>
      <c r="M102" s="96" t="s">
        <v>1252</v>
      </c>
      <c r="N102" s="96" t="str">
        <f t="shared" si="10"/>
        <v>"가라앉을 것이다",</v>
      </c>
      <c r="O102" s="2" t="str">
        <f t="shared" si="11"/>
        <v>"가라앉을 수 있다",</v>
      </c>
      <c r="P102" s="2" t="str">
        <f t="shared" si="12"/>
        <v>"가라할 수 있다",</v>
      </c>
      <c r="Q102" s="2" t="str">
        <f t="shared" si="13"/>
        <v>"sink",</v>
      </c>
    </row>
    <row r="103" spans="2:17" ht="17.5" thickBot="1">
      <c r="B103" s="86" t="s">
        <v>752</v>
      </c>
      <c r="C103" s="86" t="s">
        <v>752</v>
      </c>
      <c r="D103" s="85" t="s">
        <v>751</v>
      </c>
      <c r="E103" s="73" t="str">
        <f t="shared" si="9"/>
        <v>먹이</v>
      </c>
      <c r="F103" s="85" t="s">
        <v>751</v>
      </c>
      <c r="G103" s="95" t="s">
        <v>875</v>
      </c>
      <c r="H103" s="1" t="s">
        <v>12</v>
      </c>
      <c r="I103" s="1" t="s">
        <v>13</v>
      </c>
      <c r="J103" s="2" t="s">
        <v>977</v>
      </c>
      <c r="K103" s="2" t="s">
        <v>1095</v>
      </c>
      <c r="L103" s="2" t="s">
        <v>1095</v>
      </c>
      <c r="M103" s="96" t="s">
        <v>1253</v>
      </c>
      <c r="N103" s="96" t="str">
        <f t="shared" si="10"/>
        <v>"먹일 것이다",</v>
      </c>
      <c r="O103" s="2" t="str">
        <f t="shared" si="11"/>
        <v>"먹일 수 있다",</v>
      </c>
      <c r="P103" s="2" t="str">
        <f t="shared" si="12"/>
        <v>"먹이할 수 있다",</v>
      </c>
      <c r="Q103" s="2" t="str">
        <f t="shared" si="13"/>
        <v>"feed",</v>
      </c>
    </row>
    <row r="104" spans="2:17" ht="18" thickTop="1" thickBot="1">
      <c r="B104" s="88" t="s">
        <v>754</v>
      </c>
      <c r="C104" s="88" t="s">
        <v>754</v>
      </c>
      <c r="D104" s="87" t="s">
        <v>753</v>
      </c>
      <c r="E104" s="73" t="str">
        <f t="shared" si="9"/>
        <v>쏘다</v>
      </c>
      <c r="F104" s="87" t="s">
        <v>753</v>
      </c>
      <c r="G104" s="95" t="s">
        <v>875</v>
      </c>
      <c r="H104" s="1" t="s">
        <v>12</v>
      </c>
      <c r="I104" s="1" t="s">
        <v>13</v>
      </c>
      <c r="J104" s="2" t="s">
        <v>978</v>
      </c>
      <c r="K104" s="2" t="s">
        <v>1096</v>
      </c>
      <c r="L104" s="2" t="s">
        <v>1096</v>
      </c>
      <c r="M104" s="96" t="s">
        <v>1254</v>
      </c>
      <c r="N104" s="96" t="str">
        <f t="shared" si="10"/>
        <v>"쏠 것이다",</v>
      </c>
      <c r="O104" s="2" t="str">
        <f t="shared" si="11"/>
        <v>"쏠 수 있다",</v>
      </c>
      <c r="P104" s="2" t="str">
        <f t="shared" si="12"/>
        <v>"쏘다할 수 있다",</v>
      </c>
      <c r="Q104" s="2" t="str">
        <f t="shared" si="13"/>
        <v>"shoot",</v>
      </c>
    </row>
    <row r="105" spans="2:17" ht="17.5" thickBot="1">
      <c r="B105" s="90" t="s">
        <v>756</v>
      </c>
      <c r="C105" s="90" t="s">
        <v>756</v>
      </c>
      <c r="D105" s="89" t="s">
        <v>755</v>
      </c>
      <c r="E105" s="73" t="str">
        <f t="shared" si="9"/>
        <v>이끌</v>
      </c>
      <c r="F105" s="89" t="s">
        <v>755</v>
      </c>
      <c r="G105" s="95" t="s">
        <v>875</v>
      </c>
      <c r="H105" s="1" t="s">
        <v>12</v>
      </c>
      <c r="I105" s="1" t="s">
        <v>13</v>
      </c>
      <c r="J105" s="2" t="s">
        <v>979</v>
      </c>
      <c r="K105" s="2" t="s">
        <v>1097</v>
      </c>
      <c r="L105" s="2" t="s">
        <v>1097</v>
      </c>
      <c r="M105" s="96" t="s">
        <v>1255</v>
      </c>
      <c r="N105" s="96" t="str">
        <f t="shared" si="10"/>
        <v>"이끌 것이다",</v>
      </c>
      <c r="O105" s="2" t="str">
        <f t="shared" si="11"/>
        <v>"이끌 수 있다",</v>
      </c>
      <c r="P105" s="2" t="str">
        <f t="shared" si="12"/>
        <v>"이끌할 수 있다",</v>
      </c>
      <c r="Q105" s="2" t="str">
        <f t="shared" si="13"/>
        <v>"lead",</v>
      </c>
    </row>
    <row r="106" spans="2:17" ht="17.5" thickBot="1">
      <c r="B106" s="88" t="s">
        <v>758</v>
      </c>
      <c r="C106" s="88" t="s">
        <v>758</v>
      </c>
      <c r="D106" s="87" t="s">
        <v>757</v>
      </c>
      <c r="E106" s="73" t="str">
        <f t="shared" si="9"/>
        <v>기다</v>
      </c>
      <c r="F106" s="87" t="s">
        <v>757</v>
      </c>
      <c r="G106" s="95" t="s">
        <v>875</v>
      </c>
      <c r="H106" s="1" t="s">
        <v>12</v>
      </c>
      <c r="I106" s="1" t="s">
        <v>13</v>
      </c>
      <c r="J106" s="2" t="s">
        <v>967</v>
      </c>
      <c r="K106" s="2" t="s">
        <v>1084</v>
      </c>
      <c r="L106" s="2" t="s">
        <v>1084</v>
      </c>
      <c r="M106" s="96" t="s">
        <v>1193</v>
      </c>
      <c r="N106" s="96" t="str">
        <f t="shared" si="10"/>
        <v>"기다릴 것이다",</v>
      </c>
      <c r="O106" s="2" t="str">
        <f t="shared" si="11"/>
        <v>"기다릴 수 있다",</v>
      </c>
      <c r="P106" s="2" t="str">
        <f t="shared" si="12"/>
        <v>"기다할 수 있다",</v>
      </c>
      <c r="Q106" s="2" t="str">
        <f t="shared" si="13"/>
        <v>"creep",</v>
      </c>
    </row>
    <row r="107" spans="2:17" ht="17.5" thickBot="1">
      <c r="B107" s="90" t="s">
        <v>760</v>
      </c>
      <c r="C107" s="90" t="s">
        <v>760</v>
      </c>
      <c r="D107" s="89" t="s">
        <v>759</v>
      </c>
      <c r="E107" s="73" t="str">
        <f t="shared" si="9"/>
        <v>쓸다</v>
      </c>
      <c r="F107" s="89" t="s">
        <v>759</v>
      </c>
      <c r="G107" s="95" t="s">
        <v>875</v>
      </c>
      <c r="H107" s="1" t="s">
        <v>12</v>
      </c>
      <c r="I107" s="1" t="s">
        <v>13</v>
      </c>
      <c r="J107" s="2" t="s">
        <v>980</v>
      </c>
      <c r="K107" s="2" t="s">
        <v>1098</v>
      </c>
      <c r="L107" s="2" t="s">
        <v>1098</v>
      </c>
      <c r="M107" s="96" t="s">
        <v>1195</v>
      </c>
      <c r="N107" s="96" t="str">
        <f t="shared" si="10"/>
        <v>"바닥을 것이다",</v>
      </c>
      <c r="O107" s="2" t="str">
        <f t="shared" si="11"/>
        <v>"바닥을 쓸 수 있다",</v>
      </c>
      <c r="P107" s="2" t="str">
        <f t="shared" si="12"/>
        <v>"쓸다할 수 있다",</v>
      </c>
      <c r="Q107" s="2" t="str">
        <f t="shared" si="13"/>
        <v>"sweep",</v>
      </c>
    </row>
    <row r="108" spans="2:17" ht="17.5" thickBot="1">
      <c r="B108" s="88" t="s">
        <v>762</v>
      </c>
      <c r="C108" s="88" t="s">
        <v>762</v>
      </c>
      <c r="D108" s="87" t="s">
        <v>761</v>
      </c>
      <c r="E108" s="73" t="str">
        <f t="shared" si="9"/>
        <v>울다</v>
      </c>
      <c r="F108" s="87" t="s">
        <v>761</v>
      </c>
      <c r="G108" s="95" t="s">
        <v>875</v>
      </c>
      <c r="H108" s="1" t="s">
        <v>12</v>
      </c>
      <c r="I108" s="1" t="s">
        <v>13</v>
      </c>
      <c r="J108" s="2" t="s">
        <v>906</v>
      </c>
      <c r="K108" s="2" t="s">
        <v>1017</v>
      </c>
      <c r="L108" s="2" t="s">
        <v>1017</v>
      </c>
      <c r="M108" s="96" t="s">
        <v>1205</v>
      </c>
      <c r="N108" s="96" t="str">
        <f t="shared" si="10"/>
        <v>"울 것이다",</v>
      </c>
      <c r="O108" s="2" t="str">
        <f t="shared" si="11"/>
        <v>"울 수 있다",</v>
      </c>
      <c r="P108" s="2" t="str">
        <f t="shared" si="12"/>
        <v>"울다할 수 있다",</v>
      </c>
      <c r="Q108" s="2" t="str">
        <f t="shared" si="13"/>
        <v>"weep",</v>
      </c>
    </row>
    <row r="109" spans="2:17" ht="17.5" thickBot="1">
      <c r="B109" s="92" t="s">
        <v>764</v>
      </c>
      <c r="C109" s="92" t="s">
        <v>764</v>
      </c>
      <c r="D109" s="91" t="s">
        <v>763</v>
      </c>
      <c r="E109" s="73" t="str">
        <f t="shared" si="9"/>
        <v>떠나</v>
      </c>
      <c r="F109" s="91" t="s">
        <v>763</v>
      </c>
      <c r="G109" s="95" t="s">
        <v>875</v>
      </c>
      <c r="H109" s="1" t="s">
        <v>12</v>
      </c>
      <c r="I109" s="1" t="s">
        <v>13</v>
      </c>
      <c r="J109" s="2" t="s">
        <v>981</v>
      </c>
      <c r="K109" s="2" t="s">
        <v>1099</v>
      </c>
      <c r="L109" s="2" t="s">
        <v>1099</v>
      </c>
      <c r="M109" s="96" t="s">
        <v>1256</v>
      </c>
      <c r="N109" s="96" t="str">
        <f t="shared" si="10"/>
        <v>"떠날 것이다",</v>
      </c>
      <c r="O109" s="2" t="str">
        <f t="shared" si="11"/>
        <v>"떠날 수 있다",</v>
      </c>
      <c r="P109" s="2" t="str">
        <f t="shared" si="12"/>
        <v>"떠나할 수 있다",</v>
      </c>
      <c r="Q109" s="2" t="str">
        <f t="shared" si="13"/>
        <v>"leave",</v>
      </c>
    </row>
    <row r="110" spans="2:17" ht="18" thickTop="1" thickBot="1">
      <c r="B110" s="88" t="s">
        <v>766</v>
      </c>
      <c r="C110" s="88" t="s">
        <v>766</v>
      </c>
      <c r="D110" s="87" t="s">
        <v>765</v>
      </c>
      <c r="E110" s="73" t="str">
        <f t="shared" si="9"/>
        <v>구부</v>
      </c>
      <c r="F110" s="87" t="s">
        <v>765</v>
      </c>
      <c r="G110" s="95" t="s">
        <v>875</v>
      </c>
      <c r="H110" s="1" t="s">
        <v>12</v>
      </c>
      <c r="I110" s="1" t="s">
        <v>13</v>
      </c>
      <c r="J110" s="2" t="s">
        <v>982</v>
      </c>
      <c r="K110" s="2" t="s">
        <v>1100</v>
      </c>
      <c r="L110" s="2" t="s">
        <v>1100</v>
      </c>
      <c r="M110" s="96" t="s">
        <v>1196</v>
      </c>
      <c r="N110" s="96" t="str">
        <f t="shared" si="10"/>
        <v>"구부릴 것이다",</v>
      </c>
      <c r="O110" s="2" t="str">
        <f t="shared" si="11"/>
        <v>"구부릴 수 있다",</v>
      </c>
      <c r="P110" s="2" t="str">
        <f t="shared" si="12"/>
        <v>"구부할 수 있다",</v>
      </c>
      <c r="Q110" s="2" t="str">
        <f t="shared" si="13"/>
        <v>"bend",</v>
      </c>
    </row>
    <row r="111" spans="2:17" ht="17.5" thickBot="1">
      <c r="B111" s="94" t="s">
        <v>768</v>
      </c>
      <c r="C111" s="94" t="s">
        <v>768</v>
      </c>
      <c r="D111" s="93" t="s">
        <v>767</v>
      </c>
      <c r="E111" s="73" t="str">
        <f t="shared" si="9"/>
        <v>잃다</v>
      </c>
      <c r="F111" s="93" t="s">
        <v>767</v>
      </c>
      <c r="G111" s="95" t="s">
        <v>875</v>
      </c>
      <c r="H111" s="1" t="s">
        <v>12</v>
      </c>
      <c r="I111" s="1" t="s">
        <v>13</v>
      </c>
      <c r="J111" s="2" t="s">
        <v>983</v>
      </c>
      <c r="K111" s="2" t="s">
        <v>1101</v>
      </c>
      <c r="L111" s="2" t="s">
        <v>1101</v>
      </c>
      <c r="M111" s="96" t="s">
        <v>1257</v>
      </c>
      <c r="N111" s="96" t="str">
        <f t="shared" si="10"/>
        <v>"잃을 것이다",</v>
      </c>
      <c r="O111" s="2" t="str">
        <f t="shared" si="11"/>
        <v>"잃을 수 있다",</v>
      </c>
      <c r="P111" s="2" t="str">
        <f t="shared" si="12"/>
        <v>"잃다할 수 있다",</v>
      </c>
      <c r="Q111" s="2" t="str">
        <f t="shared" si="13"/>
        <v>"lose",</v>
      </c>
    </row>
    <row r="112" spans="2:17" ht="18" thickTop="1" thickBot="1">
      <c r="B112" s="90" t="s">
        <v>770</v>
      </c>
      <c r="C112" s="90" t="s">
        <v>770</v>
      </c>
      <c r="D112" s="89" t="s">
        <v>769</v>
      </c>
      <c r="E112" s="73" t="str">
        <f t="shared" si="9"/>
        <v>감다</v>
      </c>
      <c r="F112" s="89" t="s">
        <v>769</v>
      </c>
      <c r="G112" s="95" t="s">
        <v>875</v>
      </c>
      <c r="H112" s="1" t="s">
        <v>12</v>
      </c>
      <c r="I112" s="1" t="s">
        <v>13</v>
      </c>
      <c r="J112" s="2" t="s">
        <v>984</v>
      </c>
      <c r="K112" s="2" t="s">
        <v>1102</v>
      </c>
      <c r="L112" s="2" t="s">
        <v>1102</v>
      </c>
      <c r="M112" s="96" t="s">
        <v>1258</v>
      </c>
      <c r="N112" s="96" t="str">
        <f t="shared" si="10"/>
        <v>"감을 것이다",</v>
      </c>
      <c r="O112" s="2" t="str">
        <f t="shared" si="11"/>
        <v>"감을 수 있다",</v>
      </c>
      <c r="P112" s="2" t="str">
        <f t="shared" si="12"/>
        <v>"감다할 수 있다",</v>
      </c>
      <c r="Q112" s="2" t="str">
        <f t="shared" si="13"/>
        <v>"wind",</v>
      </c>
    </row>
    <row r="113" spans="2:17" ht="17.5" thickBot="1">
      <c r="B113" s="94" t="s">
        <v>772</v>
      </c>
      <c r="C113" s="94" t="s">
        <v>772</v>
      </c>
      <c r="D113" s="93" t="s">
        <v>771</v>
      </c>
      <c r="E113" s="73" t="str">
        <f t="shared" si="9"/>
        <v>미끄</v>
      </c>
      <c r="F113" s="93" t="s">
        <v>771</v>
      </c>
      <c r="G113" s="95" t="s">
        <v>875</v>
      </c>
      <c r="H113" s="1" t="s">
        <v>12</v>
      </c>
      <c r="I113" s="1" t="s">
        <v>13</v>
      </c>
      <c r="J113" s="2" t="s">
        <v>985</v>
      </c>
      <c r="K113" s="2" t="s">
        <v>1103</v>
      </c>
      <c r="L113" s="2" t="s">
        <v>1103</v>
      </c>
      <c r="M113" s="96" t="s">
        <v>1259</v>
      </c>
      <c r="N113" s="96" t="str">
        <f t="shared" si="10"/>
        <v>"미끄러질 것이다",</v>
      </c>
      <c r="O113" s="2" t="str">
        <f t="shared" si="11"/>
        <v>"미끄러질 수 있다",</v>
      </c>
      <c r="P113" s="2" t="str">
        <f t="shared" si="12"/>
        <v>"미끄할 수 있다",</v>
      </c>
      <c r="Q113" s="2" t="str">
        <f t="shared" si="13"/>
        <v>"slide",</v>
      </c>
    </row>
    <row r="114" spans="2:17" ht="18" thickTop="1" thickBot="1">
      <c r="B114" s="90" t="s">
        <v>774</v>
      </c>
      <c r="C114" s="90" t="s">
        <v>774</v>
      </c>
      <c r="D114" s="89" t="s">
        <v>773</v>
      </c>
      <c r="E114" s="73" t="str">
        <f t="shared" si="9"/>
        <v>파다</v>
      </c>
      <c r="F114" s="89" t="s">
        <v>773</v>
      </c>
      <c r="G114" s="95" t="s">
        <v>875</v>
      </c>
      <c r="H114" s="1" t="s">
        <v>12</v>
      </c>
      <c r="I114" s="1" t="s">
        <v>13</v>
      </c>
      <c r="J114" s="2" t="s">
        <v>986</v>
      </c>
      <c r="K114" s="2" t="s">
        <v>1104</v>
      </c>
      <c r="L114" s="2" t="s">
        <v>1104</v>
      </c>
      <c r="M114" s="96" t="s">
        <v>1260</v>
      </c>
      <c r="N114" s="96" t="str">
        <f t="shared" si="10"/>
        <v>"팔 것이다",</v>
      </c>
      <c r="O114" s="2" t="str">
        <f t="shared" si="11"/>
        <v>"팔 수 있다",</v>
      </c>
      <c r="P114" s="2" t="str">
        <f t="shared" si="12"/>
        <v>"파다할 수 있다",</v>
      </c>
      <c r="Q114" s="2" t="str">
        <f t="shared" si="13"/>
        <v>"dig",</v>
      </c>
    </row>
    <row r="115" spans="2:17" ht="17.5" thickBot="1">
      <c r="B115" s="88" t="s">
        <v>776</v>
      </c>
      <c r="C115" s="88" t="s">
        <v>776</v>
      </c>
      <c r="D115" s="87" t="s">
        <v>775</v>
      </c>
      <c r="E115" s="73" t="str">
        <f t="shared" si="9"/>
        <v>빛나</v>
      </c>
      <c r="F115" s="87" t="s">
        <v>775</v>
      </c>
      <c r="G115" s="95" t="s">
        <v>875</v>
      </c>
      <c r="H115" s="1" t="s">
        <v>12</v>
      </c>
      <c r="I115" s="1" t="s">
        <v>13</v>
      </c>
      <c r="J115" s="2" t="s">
        <v>987</v>
      </c>
      <c r="K115" s="2" t="s">
        <v>1105</v>
      </c>
      <c r="L115" s="2" t="s">
        <v>1105</v>
      </c>
      <c r="M115" s="96" t="s">
        <v>1261</v>
      </c>
      <c r="N115" s="96" t="str">
        <f t="shared" si="10"/>
        <v>"빛날 것이다",</v>
      </c>
      <c r="O115" s="2" t="str">
        <f t="shared" si="11"/>
        <v>"빛날 수 있다",</v>
      </c>
      <c r="P115" s="2" t="str">
        <f t="shared" si="12"/>
        <v>"빛나할 수 있다",</v>
      </c>
      <c r="Q115" s="2" t="str">
        <f t="shared" si="13"/>
        <v>"shine",</v>
      </c>
    </row>
    <row r="116" spans="2:17" ht="17.5" thickBot="1">
      <c r="B116" s="90" t="s">
        <v>778</v>
      </c>
      <c r="C116" s="90" t="s">
        <v>778</v>
      </c>
      <c r="D116" s="89" t="s">
        <v>777</v>
      </c>
      <c r="E116" s="73" t="str">
        <f t="shared" si="9"/>
        <v>돌다</v>
      </c>
      <c r="F116" s="89" t="s">
        <v>777</v>
      </c>
      <c r="G116" s="95" t="s">
        <v>875</v>
      </c>
      <c r="H116" s="1" t="s">
        <v>12</v>
      </c>
      <c r="I116" s="1" t="s">
        <v>13</v>
      </c>
      <c r="J116" s="2" t="s">
        <v>988</v>
      </c>
      <c r="K116" s="2" t="s">
        <v>1106</v>
      </c>
      <c r="L116" s="2" t="s">
        <v>1106</v>
      </c>
      <c r="M116" s="96" t="s">
        <v>1262</v>
      </c>
      <c r="N116" s="96" t="str">
        <f t="shared" si="10"/>
        <v>"돌 것이다",</v>
      </c>
      <c r="O116" s="2" t="str">
        <f t="shared" si="11"/>
        <v>"돌 수 있다",</v>
      </c>
      <c r="P116" s="2" t="str">
        <f t="shared" si="12"/>
        <v>"돌다할 수 있다",</v>
      </c>
      <c r="Q116" s="2" t="str">
        <f t="shared" si="13"/>
        <v>"spin",</v>
      </c>
    </row>
    <row r="117" spans="2:17" ht="17.5" thickBot="1">
      <c r="B117" s="94" t="s">
        <v>780</v>
      </c>
      <c r="C117" s="94" t="s">
        <v>780</v>
      </c>
      <c r="D117" s="93" t="s">
        <v>779</v>
      </c>
      <c r="E117" s="73" t="str">
        <f t="shared" si="9"/>
        <v>때리</v>
      </c>
      <c r="F117" s="93" t="s">
        <v>779</v>
      </c>
      <c r="G117" s="95" t="s">
        <v>875</v>
      </c>
      <c r="H117" s="1" t="s">
        <v>12</v>
      </c>
      <c r="I117" s="1" t="s">
        <v>13</v>
      </c>
      <c r="J117" s="2" t="s">
        <v>989</v>
      </c>
      <c r="K117" s="2" t="s">
        <v>1107</v>
      </c>
      <c r="L117" s="2" t="s">
        <v>1107</v>
      </c>
      <c r="M117" s="96" t="s">
        <v>1263</v>
      </c>
      <c r="N117" s="96" t="str">
        <f t="shared" si="10"/>
        <v>"때릴 것이다",</v>
      </c>
      <c r="O117" s="2" t="str">
        <f t="shared" si="11"/>
        <v>"때릴 수 있다",</v>
      </c>
      <c r="P117" s="2" t="str">
        <f t="shared" si="12"/>
        <v>"때리할 수 있다",</v>
      </c>
      <c r="Q117" s="2" t="str">
        <f t="shared" si="13"/>
        <v>"strike",</v>
      </c>
    </row>
    <row r="118" spans="2:17" ht="18" thickTop="1" thickBot="1">
      <c r="B118" s="88" t="s">
        <v>782</v>
      </c>
      <c r="C118" s="88" t="s">
        <v>782</v>
      </c>
      <c r="D118" s="87" t="s">
        <v>781</v>
      </c>
      <c r="E118" s="73" t="str">
        <f t="shared" si="9"/>
        <v>깨우</v>
      </c>
      <c r="F118" s="87" t="s">
        <v>781</v>
      </c>
      <c r="G118" s="95" t="s">
        <v>875</v>
      </c>
      <c r="H118" s="1" t="s">
        <v>12</v>
      </c>
      <c r="I118" s="1" t="s">
        <v>13</v>
      </c>
      <c r="J118" s="2" t="s">
        <v>990</v>
      </c>
      <c r="K118" s="2" t="s">
        <v>1108</v>
      </c>
      <c r="L118" s="2" t="s">
        <v>1108</v>
      </c>
      <c r="M118" s="96" t="s">
        <v>1264</v>
      </c>
      <c r="N118" s="96" t="str">
        <f t="shared" si="10"/>
        <v>"깨울 것이다",</v>
      </c>
      <c r="O118" s="2" t="str">
        <f t="shared" si="11"/>
        <v>"깨울 수 있다",</v>
      </c>
      <c r="P118" s="2" t="str">
        <f t="shared" si="12"/>
        <v>"깨우할 수 있다",</v>
      </c>
      <c r="Q118" s="2" t="str">
        <f t="shared" si="13"/>
        <v>"awake",</v>
      </c>
    </row>
    <row r="119" spans="2:17" ht="17.5" thickBot="1">
      <c r="B119" s="90" t="s">
        <v>784</v>
      </c>
      <c r="C119" s="90" t="s">
        <v>784</v>
      </c>
      <c r="D119" s="89" t="s">
        <v>783</v>
      </c>
      <c r="E119" s="73" t="str">
        <f t="shared" si="9"/>
        <v>낳다</v>
      </c>
      <c r="F119" s="89" t="s">
        <v>783</v>
      </c>
      <c r="G119" s="95" t="s">
        <v>875</v>
      </c>
      <c r="H119" s="1" t="s">
        <v>12</v>
      </c>
      <c r="I119" s="1" t="s">
        <v>13</v>
      </c>
      <c r="J119" s="2" t="s">
        <v>991</v>
      </c>
      <c r="K119" s="2" t="s">
        <v>1109</v>
      </c>
      <c r="L119" s="2" t="s">
        <v>1109</v>
      </c>
      <c r="M119" s="96" t="s">
        <v>1265</v>
      </c>
      <c r="N119" s="96" t="str">
        <f t="shared" si="10"/>
        <v>"낳을 것이다",</v>
      </c>
      <c r="O119" s="2" t="str">
        <f t="shared" si="11"/>
        <v>"낳을 수 있다",</v>
      </c>
      <c r="P119" s="2" t="str">
        <f t="shared" si="12"/>
        <v>"낳다할 수 있다",</v>
      </c>
      <c r="Q119" s="2" t="str">
        <f t="shared" si="13"/>
        <v>"bear",</v>
      </c>
    </row>
    <row r="120" spans="2:17" ht="17.5" thickBot="1">
      <c r="B120" s="88" t="s">
        <v>786</v>
      </c>
      <c r="C120" s="88" t="s">
        <v>786</v>
      </c>
      <c r="D120" s="87" t="s">
        <v>785</v>
      </c>
      <c r="E120" s="73" t="str">
        <f t="shared" si="9"/>
        <v>찢다</v>
      </c>
      <c r="F120" s="87" t="s">
        <v>785</v>
      </c>
      <c r="G120" s="95" t="s">
        <v>875</v>
      </c>
      <c r="H120" s="1" t="s">
        <v>12</v>
      </c>
      <c r="I120" s="1" t="s">
        <v>13</v>
      </c>
      <c r="J120" s="2" t="s">
        <v>992</v>
      </c>
      <c r="K120" s="2" t="s">
        <v>1110</v>
      </c>
      <c r="L120" s="2" t="s">
        <v>1110</v>
      </c>
      <c r="M120" s="96" t="s">
        <v>1266</v>
      </c>
      <c r="N120" s="96" t="str">
        <f t="shared" si="10"/>
        <v>"찢을 것이다",</v>
      </c>
      <c r="O120" s="2" t="str">
        <f t="shared" si="11"/>
        <v>"찢을 수 있다",</v>
      </c>
      <c r="P120" s="2" t="str">
        <f t="shared" si="12"/>
        <v>"찢다할 수 있다",</v>
      </c>
      <c r="Q120" s="2" t="str">
        <f t="shared" si="13"/>
        <v>"tear",</v>
      </c>
    </row>
    <row r="121" spans="2:17" ht="17.5" thickBot="1">
      <c r="B121" s="94" t="s">
        <v>788</v>
      </c>
      <c r="C121" s="94" t="s">
        <v>788</v>
      </c>
      <c r="D121" s="93" t="s">
        <v>787</v>
      </c>
      <c r="E121" s="73" t="str">
        <f t="shared" si="9"/>
        <v>얼다</v>
      </c>
      <c r="F121" s="93" t="s">
        <v>787</v>
      </c>
      <c r="G121" s="95" t="s">
        <v>875</v>
      </c>
      <c r="H121" s="1" t="s">
        <v>12</v>
      </c>
      <c r="I121" s="1" t="s">
        <v>13</v>
      </c>
      <c r="J121" s="2" t="s">
        <v>993</v>
      </c>
      <c r="K121" s="2" t="s">
        <v>1111</v>
      </c>
      <c r="L121" s="2" t="s">
        <v>1111</v>
      </c>
      <c r="M121" s="96" t="s">
        <v>1267</v>
      </c>
      <c r="N121" s="96" t="str">
        <f t="shared" si="10"/>
        <v>"얼 것이다",</v>
      </c>
      <c r="O121" s="2" t="str">
        <f t="shared" si="11"/>
        <v>"얼 수 있다",</v>
      </c>
      <c r="P121" s="2" t="str">
        <f t="shared" si="12"/>
        <v>"얼다할 수 있다",</v>
      </c>
      <c r="Q121" s="2" t="str">
        <f t="shared" si="13"/>
        <v>"freeze",</v>
      </c>
    </row>
    <row r="122" spans="2:17" ht="18" thickTop="1" thickBot="1">
      <c r="B122" s="90" t="s">
        <v>790</v>
      </c>
      <c r="C122" s="90" t="s">
        <v>790</v>
      </c>
      <c r="D122" s="89" t="s">
        <v>789</v>
      </c>
      <c r="E122" s="73" t="str">
        <f t="shared" si="9"/>
        <v>훔치</v>
      </c>
      <c r="F122" s="89" t="s">
        <v>789</v>
      </c>
      <c r="G122" s="95" t="s">
        <v>875</v>
      </c>
      <c r="H122" s="1" t="s">
        <v>12</v>
      </c>
      <c r="I122" s="1" t="s">
        <v>13</v>
      </c>
      <c r="J122" s="2" t="s">
        <v>994</v>
      </c>
      <c r="K122" s="2" t="s">
        <v>1112</v>
      </c>
      <c r="L122" s="2" t="s">
        <v>1112</v>
      </c>
      <c r="M122" s="96" t="s">
        <v>1268</v>
      </c>
      <c r="N122" s="96" t="str">
        <f t="shared" si="10"/>
        <v>"훔칠 것이다",</v>
      </c>
      <c r="O122" s="2" t="str">
        <f t="shared" si="11"/>
        <v>"훔칠 수 있다",</v>
      </c>
      <c r="P122" s="2" t="str">
        <f t="shared" si="12"/>
        <v>"훔치할 수 있다",</v>
      </c>
      <c r="Q122" s="2" t="str">
        <f t="shared" si="13"/>
        <v>"steal",</v>
      </c>
    </row>
    <row r="123" spans="2:17" ht="17.5" thickBot="1">
      <c r="B123" s="88" t="s">
        <v>792</v>
      </c>
      <c r="C123" s="88" t="s">
        <v>792</v>
      </c>
      <c r="D123" s="87" t="s">
        <v>791</v>
      </c>
      <c r="E123" s="73" t="str">
        <f t="shared" si="9"/>
        <v>불다</v>
      </c>
      <c r="F123" s="87" t="s">
        <v>791</v>
      </c>
      <c r="G123" s="95" t="s">
        <v>875</v>
      </c>
      <c r="H123" s="1" t="s">
        <v>12</v>
      </c>
      <c r="I123" s="1" t="s">
        <v>13</v>
      </c>
      <c r="J123" s="2" t="s">
        <v>995</v>
      </c>
      <c r="K123" s="2" t="s">
        <v>1113</v>
      </c>
      <c r="L123" s="2" t="s">
        <v>1113</v>
      </c>
      <c r="M123" s="96" t="s">
        <v>1269</v>
      </c>
      <c r="N123" s="96" t="str">
        <f t="shared" si="10"/>
        <v>"불 것이다",</v>
      </c>
      <c r="O123" s="2" t="str">
        <f t="shared" si="11"/>
        <v>"불 수 있다",</v>
      </c>
      <c r="P123" s="2" t="str">
        <f t="shared" si="12"/>
        <v>"불다할 수 있다",</v>
      </c>
      <c r="Q123" s="2" t="str">
        <f t="shared" si="13"/>
        <v>"blow",</v>
      </c>
    </row>
    <row r="124" spans="2:17" ht="17.5" thickBot="1">
      <c r="B124" s="90" t="s">
        <v>794</v>
      </c>
      <c r="C124" s="90" t="s">
        <v>794</v>
      </c>
      <c r="D124" s="89" t="s">
        <v>793</v>
      </c>
      <c r="E124" s="73" t="str">
        <f t="shared" si="9"/>
        <v>던지</v>
      </c>
      <c r="F124" s="89" t="s">
        <v>793</v>
      </c>
      <c r="G124" s="95" t="s">
        <v>875</v>
      </c>
      <c r="H124" s="1" t="s">
        <v>12</v>
      </c>
      <c r="I124" s="1" t="s">
        <v>13</v>
      </c>
      <c r="J124" s="2" t="s">
        <v>996</v>
      </c>
      <c r="K124" s="2" t="s">
        <v>1114</v>
      </c>
      <c r="L124" s="2" t="s">
        <v>1114</v>
      </c>
      <c r="M124" s="96" t="s">
        <v>1270</v>
      </c>
      <c r="N124" s="96" t="str">
        <f t="shared" si="10"/>
        <v>"던질 것이다",</v>
      </c>
      <c r="O124" s="2" t="str">
        <f t="shared" si="11"/>
        <v>"던질 수 있다",</v>
      </c>
      <c r="P124" s="2" t="str">
        <f t="shared" si="12"/>
        <v>"던지할 수 있다",</v>
      </c>
      <c r="Q124" s="2" t="str">
        <f t="shared" si="13"/>
        <v>"throw",</v>
      </c>
    </row>
    <row r="125" spans="2:17" ht="17.5" thickBot="1">
      <c r="B125" s="90" t="s">
        <v>570</v>
      </c>
      <c r="C125" s="90" t="s">
        <v>570</v>
      </c>
      <c r="D125" s="89" t="s">
        <v>795</v>
      </c>
      <c r="E125" s="73" t="str">
        <f t="shared" si="9"/>
        <v>타다</v>
      </c>
      <c r="F125" s="89" t="s">
        <v>795</v>
      </c>
      <c r="G125" s="95" t="s">
        <v>875</v>
      </c>
      <c r="H125" s="1" t="s">
        <v>12</v>
      </c>
      <c r="I125" s="1" t="s">
        <v>13</v>
      </c>
      <c r="J125" s="2" t="s">
        <v>900</v>
      </c>
      <c r="K125" s="2" t="s">
        <v>1007</v>
      </c>
      <c r="L125" s="2" t="s">
        <v>1007</v>
      </c>
      <c r="M125" s="96" t="s">
        <v>1197</v>
      </c>
      <c r="N125" s="96" t="str">
        <f t="shared" si="10"/>
        <v>"탈 것이다",</v>
      </c>
      <c r="O125" s="2" t="str">
        <f t="shared" si="11"/>
        <v>"탈 수 있다",</v>
      </c>
      <c r="P125" s="2" t="str">
        <f t="shared" si="12"/>
        <v>"타다할 수 있다",</v>
      </c>
      <c r="Q125" s="2" t="str">
        <f t="shared" si="13"/>
        <v>"ride",</v>
      </c>
    </row>
    <row r="126" spans="2:17" ht="17.5" thickBot="1">
      <c r="B126" s="88" t="s">
        <v>797</v>
      </c>
      <c r="C126" s="88" t="s">
        <v>797</v>
      </c>
      <c r="D126" s="87" t="s">
        <v>796</v>
      </c>
      <c r="E126" s="73" t="str">
        <f t="shared" si="9"/>
        <v>오르</v>
      </c>
      <c r="F126" s="87" t="s">
        <v>796</v>
      </c>
      <c r="G126" s="95" t="s">
        <v>875</v>
      </c>
      <c r="H126" s="1" t="s">
        <v>12</v>
      </c>
      <c r="I126" s="1" t="s">
        <v>13</v>
      </c>
      <c r="J126" s="2" t="s">
        <v>903</v>
      </c>
      <c r="K126" s="2" t="s">
        <v>1012</v>
      </c>
      <c r="L126" s="2" t="s">
        <v>1012</v>
      </c>
      <c r="M126" s="96" t="s">
        <v>1202</v>
      </c>
      <c r="N126" s="96" t="str">
        <f t="shared" si="10"/>
        <v>"오를 것이다",</v>
      </c>
      <c r="O126" s="2" t="str">
        <f t="shared" si="11"/>
        <v>"오를 수 있다",</v>
      </c>
      <c r="P126" s="2" t="str">
        <f t="shared" si="12"/>
        <v>"오르할 수 있다",</v>
      </c>
      <c r="Q126" s="2" t="str">
        <f t="shared" si="13"/>
        <v>"rise",</v>
      </c>
    </row>
    <row r="127" spans="2:17" ht="17.5" thickBot="1">
      <c r="B127" s="92" t="s">
        <v>799</v>
      </c>
      <c r="C127" s="92" t="s">
        <v>799</v>
      </c>
      <c r="D127" s="91" t="s">
        <v>798</v>
      </c>
      <c r="E127" s="73" t="str">
        <f t="shared" si="9"/>
        <v>흔들</v>
      </c>
      <c r="F127" s="91" t="s">
        <v>798</v>
      </c>
      <c r="G127" s="95" t="s">
        <v>875</v>
      </c>
      <c r="H127" s="1" t="s">
        <v>12</v>
      </c>
      <c r="I127" s="1" t="s">
        <v>13</v>
      </c>
      <c r="J127" s="2" t="s">
        <v>997</v>
      </c>
      <c r="K127" s="2" t="s">
        <v>1115</v>
      </c>
      <c r="L127" s="2" t="s">
        <v>1115</v>
      </c>
      <c r="M127" s="96" t="s">
        <v>1271</v>
      </c>
      <c r="N127" s="96" t="str">
        <f t="shared" si="10"/>
        <v>"흔들 것이다",</v>
      </c>
      <c r="O127" s="2" t="str">
        <f t="shared" si="11"/>
        <v>"흔들 수 있다",</v>
      </c>
      <c r="P127" s="2" t="str">
        <f t="shared" si="12"/>
        <v>"흔들할 수 있다",</v>
      </c>
      <c r="Q127" s="2" t="str">
        <f t="shared" si="13"/>
        <v>"shake",</v>
      </c>
    </row>
    <row r="128" spans="2:17" ht="17.5" thickTop="1"/>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opLeftCell="A31" workbookViewId="0">
      <selection activeCell="F54" sqref="F54"/>
    </sheetView>
  </sheetViews>
  <sheetFormatPr defaultRowHeight="17"/>
  <cols>
    <col min="1" max="1" width="13.75" bestFit="1" customWidth="1"/>
    <col min="2" max="5" width="23.83203125" bestFit="1" customWidth="1"/>
    <col min="6" max="6" width="17.33203125" bestFit="1" customWidth="1"/>
    <col min="10" max="13" width="24.5" bestFit="1" customWidth="1"/>
    <col min="14" max="15" width="24.5" customWidth="1"/>
    <col min="16" max="16" width="24.5" bestFit="1" customWidth="1"/>
    <col min="17" max="17" width="24.5" customWidth="1"/>
  </cols>
  <sheetData>
    <row r="1" spans="2:21" ht="17.5" thickBot="1">
      <c r="B1" t="s">
        <v>97</v>
      </c>
      <c r="C1" t="s">
        <v>97</v>
      </c>
      <c r="E1" t="s">
        <v>97</v>
      </c>
      <c r="F1" t="s">
        <v>98</v>
      </c>
    </row>
    <row r="2" spans="2:21" ht="17.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3" t="s">
        <v>1633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5" thickBot="1">
      <c r="B67" s="77" t="s">
        <v>681</v>
      </c>
      <c r="C67" s="77" t="s">
        <v>854</v>
      </c>
      <c r="D67" s="73" t="s">
        <v>1696</v>
      </c>
      <c r="E67" s="73" t="str">
        <f t="shared" ref="E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27" si="11">_xlfn.TEXTJOIN("",TRUE,H67,F67,I67)</f>
        <v>"pass",</v>
      </c>
    </row>
    <row r="68" spans="2:18" ht="17.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5" thickTop="1"/>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27.08203125" customWidth="1"/>
    <col min="7" max="7" width="17.33203125" bestFit="1" customWidth="1"/>
    <col min="11" max="14" width="24.5" bestFit="1" customWidth="1"/>
    <col min="15" max="16" width="24.5" customWidth="1"/>
    <col min="17" max="17" width="24.5" bestFit="1" customWidth="1"/>
  </cols>
  <sheetData>
    <row r="1" spans="2:21" ht="17.5" thickBot="1">
      <c r="B1" t="s">
        <v>97</v>
      </c>
      <c r="C1" t="s">
        <v>97</v>
      </c>
      <c r="E1" t="s">
        <v>97</v>
      </c>
      <c r="G1" t="s">
        <v>98</v>
      </c>
      <c r="M1" t="s">
        <v>1391</v>
      </c>
    </row>
    <row r="2" spans="2:21" ht="17.5" thickBot="1">
      <c r="B2" s="73" t="s">
        <v>802</v>
      </c>
      <c r="C2" s="73" t="s">
        <v>803</v>
      </c>
      <c r="D2" s="72" t="s">
        <v>552</v>
      </c>
      <c r="E2" s="73" t="str">
        <f t="shared" ref="E2:E33" si="0">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si="0"/>
        <v>조언</v>
      </c>
      <c r="F3" s="73" t="s">
        <v>1795</v>
      </c>
      <c r="G3" s="74" t="s">
        <v>553</v>
      </c>
      <c r="H3" s="95" t="s">
        <v>875</v>
      </c>
      <c r="I3" s="1" t="s">
        <v>12</v>
      </c>
      <c r="J3" s="1" t="s">
        <v>13</v>
      </c>
      <c r="K3" s="2" t="s">
        <v>878</v>
      </c>
      <c r="L3" s="2" t="str">
        <f t="shared" ref="L3:L66" si="2">_xlfn.TEXTJOIN("",TRUE,I3,F3,J3)</f>
        <v>"조언해야 한다",</v>
      </c>
      <c r="M3" s="2" t="s">
        <v>1273</v>
      </c>
      <c r="N3" s="96"/>
      <c r="O3" s="96"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0"/>
        <v>동의</v>
      </c>
      <c r="F4" s="73" t="s">
        <v>1796</v>
      </c>
      <c r="G4" s="76" t="s">
        <v>555</v>
      </c>
      <c r="H4" s="95" t="s">
        <v>875</v>
      </c>
      <c r="I4" s="1" t="s">
        <v>12</v>
      </c>
      <c r="J4" s="1" t="s">
        <v>13</v>
      </c>
      <c r="K4" s="2" t="s">
        <v>879</v>
      </c>
      <c r="L4" s="2" t="str">
        <f t="shared" si="2"/>
        <v>"동의해야 한다",</v>
      </c>
      <c r="M4" s="2" t="s">
        <v>1274</v>
      </c>
      <c r="N4" s="96"/>
      <c r="O4" s="96" t="str">
        <f t="shared" si="3"/>
        <v>"",</v>
      </c>
      <c r="P4" s="2" t="str">
        <f t="shared" si="4"/>
        <v>"동의하겠다",</v>
      </c>
      <c r="Q4" s="2" t="str">
        <f t="shared" si="1"/>
        <v>"동의할 수 있다",</v>
      </c>
      <c r="R4" s="2" t="str">
        <f t="shared" si="5"/>
        <v>"agree",</v>
      </c>
    </row>
    <row r="5" spans="2:21" ht="17.5" thickBot="1">
      <c r="B5" s="77" t="s">
        <v>558</v>
      </c>
      <c r="C5" s="77" t="s">
        <v>558</v>
      </c>
      <c r="D5" s="76" t="s">
        <v>557</v>
      </c>
      <c r="E5" s="73" t="str">
        <f t="shared" si="0"/>
        <v>도착</v>
      </c>
      <c r="F5" s="73" t="s">
        <v>1797</v>
      </c>
      <c r="G5" s="76" t="s">
        <v>557</v>
      </c>
      <c r="H5" s="95" t="s">
        <v>875</v>
      </c>
      <c r="I5" s="1" t="s">
        <v>12</v>
      </c>
      <c r="J5" s="1" t="s">
        <v>13</v>
      </c>
      <c r="K5" s="2" t="s">
        <v>880</v>
      </c>
      <c r="L5" s="2" t="str">
        <f t="shared" si="2"/>
        <v>"도착해야 한다",</v>
      </c>
      <c r="M5" s="2" t="s">
        <v>1387</v>
      </c>
      <c r="N5" s="96"/>
      <c r="O5" s="96" t="str">
        <f t="shared" si="3"/>
        <v>"",</v>
      </c>
      <c r="P5" s="2" t="str">
        <f t="shared" si="4"/>
        <v>"도착하겠다",</v>
      </c>
      <c r="Q5" s="2" t="str">
        <f t="shared" si="1"/>
        <v>"도착할 수 있다",</v>
      </c>
      <c r="R5" s="2" t="str">
        <f t="shared" si="5"/>
        <v>"arrive",</v>
      </c>
      <c r="U5" t="s">
        <v>801</v>
      </c>
    </row>
    <row r="6" spans="2:21" ht="17.5" thickBot="1">
      <c r="B6" s="75" t="s">
        <v>560</v>
      </c>
      <c r="C6" s="75" t="s">
        <v>806</v>
      </c>
      <c r="D6" s="74" t="s">
        <v>559</v>
      </c>
      <c r="E6" s="73" t="str">
        <f t="shared" si="0"/>
        <v>묻다</v>
      </c>
      <c r="F6" s="73" t="s">
        <v>1808</v>
      </c>
      <c r="G6" s="74" t="s">
        <v>559</v>
      </c>
      <c r="H6" s="95" t="s">
        <v>875</v>
      </c>
      <c r="I6" s="1" t="s">
        <v>12</v>
      </c>
      <c r="J6" s="1" t="s">
        <v>13</v>
      </c>
      <c r="K6" s="2" t="s">
        <v>896</v>
      </c>
      <c r="L6" s="2" t="str">
        <f t="shared" si="2"/>
        <v>"물어야 한다",</v>
      </c>
      <c r="M6" s="2" t="s">
        <v>1388</v>
      </c>
      <c r="N6" s="96"/>
      <c r="O6" s="96" t="str">
        <f t="shared" si="3"/>
        <v>"",</v>
      </c>
      <c r="P6" s="2" t="str">
        <f t="shared" si="4"/>
        <v>"묻겠다",</v>
      </c>
      <c r="Q6" s="2" t="str">
        <f t="shared" si="1"/>
        <v>"묻다할 수 있다",</v>
      </c>
      <c r="R6" s="2" t="str">
        <f t="shared" si="5"/>
        <v>"ask",</v>
      </c>
      <c r="U6" t="s">
        <v>800</v>
      </c>
    </row>
    <row r="7" spans="2:21" ht="17.5" thickBot="1">
      <c r="B7" s="78" t="s">
        <v>562</v>
      </c>
      <c r="C7" s="78" t="s">
        <v>562</v>
      </c>
      <c r="D7" s="76" t="s">
        <v>561</v>
      </c>
      <c r="E7" s="73" t="str">
        <f t="shared" si="0"/>
        <v>굽다</v>
      </c>
      <c r="F7" s="73" t="s">
        <v>1798</v>
      </c>
      <c r="G7" s="76" t="s">
        <v>561</v>
      </c>
      <c r="H7" s="95" t="s">
        <v>875</v>
      </c>
      <c r="I7" s="1" t="s">
        <v>12</v>
      </c>
      <c r="J7" s="1" t="s">
        <v>13</v>
      </c>
      <c r="K7" s="2" t="s">
        <v>897</v>
      </c>
      <c r="L7" s="2" t="str">
        <f t="shared" si="2"/>
        <v>"굽다해야 한다",</v>
      </c>
      <c r="M7" s="2" t="s">
        <v>1389</v>
      </c>
      <c r="N7" s="96"/>
      <c r="O7" s="96" t="str">
        <f t="shared" si="3"/>
        <v>"",</v>
      </c>
      <c r="P7" s="2" t="str">
        <f t="shared" si="4"/>
        <v>"굽겠다",</v>
      </c>
      <c r="Q7" s="2" t="str">
        <f t="shared" si="1"/>
        <v>"굽다할 수 있다",</v>
      </c>
      <c r="R7" s="2" t="str">
        <f t="shared" si="5"/>
        <v>"bake",</v>
      </c>
    </row>
    <row r="8" spans="2:21" ht="17.5" thickBot="1">
      <c r="B8" s="75" t="s">
        <v>564</v>
      </c>
      <c r="C8" s="75" t="s">
        <v>564</v>
      </c>
      <c r="D8" s="74" t="s">
        <v>563</v>
      </c>
      <c r="E8" s="73" t="str">
        <f t="shared" si="0"/>
        <v>시작</v>
      </c>
      <c r="F8" s="73" t="s">
        <v>1799</v>
      </c>
      <c r="G8" s="74" t="s">
        <v>563</v>
      </c>
      <c r="H8" s="95" t="s">
        <v>875</v>
      </c>
      <c r="I8" s="1" t="s">
        <v>12</v>
      </c>
      <c r="J8" s="1" t="s">
        <v>13</v>
      </c>
      <c r="K8" s="2" t="s">
        <v>881</v>
      </c>
      <c r="L8" s="2" t="str">
        <f t="shared" si="2"/>
        <v>"시작해야 한다",</v>
      </c>
      <c r="M8" s="2" t="s">
        <v>1275</v>
      </c>
      <c r="N8" s="96"/>
      <c r="O8" s="96"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0"/>
        <v>믿다</v>
      </c>
      <c r="F9" s="73" t="s">
        <v>1809</v>
      </c>
      <c r="G9" s="76" t="s">
        <v>565</v>
      </c>
      <c r="H9" s="95" t="s">
        <v>875</v>
      </c>
      <c r="I9" s="1" t="s">
        <v>12</v>
      </c>
      <c r="J9" s="1" t="s">
        <v>13</v>
      </c>
      <c r="K9" s="2" t="s">
        <v>898</v>
      </c>
      <c r="L9" s="2" t="str">
        <f t="shared" si="2"/>
        <v>"믿어야 한다",</v>
      </c>
      <c r="M9" s="2" t="s">
        <v>1390</v>
      </c>
      <c r="N9" s="96"/>
      <c r="O9" s="96" t="str">
        <f t="shared" si="3"/>
        <v>"",</v>
      </c>
      <c r="P9" s="2" t="str">
        <f t="shared" si="4"/>
        <v>"믿겠다",</v>
      </c>
      <c r="Q9" s="2" t="str">
        <f t="shared" si="1"/>
        <v>"믿다할 수 있다",</v>
      </c>
      <c r="R9" s="2" t="str">
        <f t="shared" si="5"/>
        <v>"believe",</v>
      </c>
    </row>
    <row r="10" spans="2:21" ht="17.5" thickBot="1">
      <c r="B10" s="77" t="s">
        <v>568</v>
      </c>
      <c r="C10" s="77" t="s">
        <v>808</v>
      </c>
      <c r="D10" s="76" t="s">
        <v>567</v>
      </c>
      <c r="E10" s="73" t="str">
        <f t="shared" si="0"/>
        <v>깨뜨</v>
      </c>
      <c r="F10" s="73" t="s">
        <v>1810</v>
      </c>
      <c r="G10" s="76" t="s">
        <v>567</v>
      </c>
      <c r="H10" s="95" t="s">
        <v>875</v>
      </c>
      <c r="I10" s="1" t="s">
        <v>12</v>
      </c>
      <c r="J10" s="1" t="s">
        <v>13</v>
      </c>
      <c r="K10" s="2" t="s">
        <v>899</v>
      </c>
      <c r="L10" s="2" t="str">
        <f t="shared" si="2"/>
        <v>"깨뜨려야 한다",</v>
      </c>
      <c r="M10" s="2" t="s">
        <v>1276</v>
      </c>
      <c r="N10" s="96"/>
      <c r="O10" s="96"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5" thickBot="1">
      <c r="B11" s="78" t="s">
        <v>570</v>
      </c>
      <c r="C11" s="78" t="s">
        <v>570</v>
      </c>
      <c r="D11" s="76" t="s">
        <v>569</v>
      </c>
      <c r="E11" s="73" t="str">
        <f t="shared" si="0"/>
        <v>타다</v>
      </c>
      <c r="F11" s="73" t="s">
        <v>1811</v>
      </c>
      <c r="G11" s="76" t="s">
        <v>569</v>
      </c>
      <c r="H11" s="95" t="s">
        <v>875</v>
      </c>
      <c r="I11" s="1" t="s">
        <v>12</v>
      </c>
      <c r="J11" s="1" t="s">
        <v>13</v>
      </c>
      <c r="K11" s="2" t="s">
        <v>900</v>
      </c>
      <c r="L11" s="2" t="str">
        <f t="shared" si="2"/>
        <v>"태워야 한다",</v>
      </c>
      <c r="M11" s="2" t="s">
        <v>1277</v>
      </c>
      <c r="N11" s="96"/>
      <c r="O11" s="96" t="str">
        <f t="shared" si="3"/>
        <v>"",</v>
      </c>
      <c r="P11" s="2" t="str">
        <f t="shared" si="4"/>
        <v>"타다하겠다",</v>
      </c>
      <c r="Q11" s="2" t="str">
        <f t="shared" si="1"/>
        <v>"타다할 수 있다",</v>
      </c>
      <c r="R11" s="2" t="str">
        <f t="shared" si="5"/>
        <v>"burn",</v>
      </c>
    </row>
    <row r="12" spans="2:21" ht="17.5" thickBot="1">
      <c r="B12" s="75" t="s">
        <v>572</v>
      </c>
      <c r="C12" s="75" t="s">
        <v>809</v>
      </c>
      <c r="D12" s="74" t="s">
        <v>571</v>
      </c>
      <c r="E12" s="73" t="str">
        <f t="shared" si="0"/>
        <v>보살</v>
      </c>
      <c r="F12" s="73" t="s">
        <v>1812</v>
      </c>
      <c r="G12" s="74" t="s">
        <v>876</v>
      </c>
      <c r="H12" s="95" t="s">
        <v>875</v>
      </c>
      <c r="I12" s="1" t="s">
        <v>12</v>
      </c>
      <c r="J12" s="1" t="s">
        <v>13</v>
      </c>
      <c r="K12" s="2" t="s">
        <v>901</v>
      </c>
      <c r="L12" s="2" t="str">
        <f t="shared" si="2"/>
        <v>"보살펴야 한다",</v>
      </c>
      <c r="M12" s="2" t="s">
        <v>1278</v>
      </c>
      <c r="N12" s="96"/>
      <c r="O12" s="96"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5" thickBot="1">
      <c r="B13" s="77" t="s">
        <v>574</v>
      </c>
      <c r="C13" s="77" t="s">
        <v>810</v>
      </c>
      <c r="D13" s="76" t="s">
        <v>573</v>
      </c>
      <c r="E13" s="73" t="str">
        <f t="shared" si="0"/>
        <v>바꾸</v>
      </c>
      <c r="F13" s="73" t="s">
        <v>1813</v>
      </c>
      <c r="G13" s="76" t="s">
        <v>573</v>
      </c>
      <c r="H13" s="95" t="s">
        <v>875</v>
      </c>
      <c r="I13" s="1" t="s">
        <v>12</v>
      </c>
      <c r="J13" s="1" t="s">
        <v>13</v>
      </c>
      <c r="K13" s="2" t="s">
        <v>902</v>
      </c>
      <c r="L13" s="2" t="str">
        <f t="shared" si="2"/>
        <v>"바꿔야 한다",</v>
      </c>
      <c r="M13" s="2" t="s">
        <v>1279</v>
      </c>
      <c r="N13" s="96"/>
      <c r="O13" s="96" t="str">
        <f t="shared" si="3"/>
        <v>"",</v>
      </c>
      <c r="P13" s="2" t="str">
        <f t="shared" si="4"/>
        <v>"바꾸하겠다",</v>
      </c>
      <c r="Q13" s="2" t="str">
        <f t="shared" si="1"/>
        <v>"바꾸할 수 있다",</v>
      </c>
      <c r="R13" s="2" t="str">
        <f t="shared" si="5"/>
        <v>"change",</v>
      </c>
    </row>
    <row r="14" spans="2:21" ht="17.5" thickBot="1">
      <c r="B14" s="75" t="s">
        <v>576</v>
      </c>
      <c r="C14" s="75" t="s">
        <v>811</v>
      </c>
      <c r="D14" s="74" t="s">
        <v>575</v>
      </c>
      <c r="E14" s="73" t="str">
        <f t="shared" si="0"/>
        <v>확인</v>
      </c>
      <c r="F14" s="73" t="s">
        <v>1800</v>
      </c>
      <c r="G14" s="74" t="s">
        <v>575</v>
      </c>
      <c r="H14" s="95" t="s">
        <v>875</v>
      </c>
      <c r="I14" s="1" t="s">
        <v>12</v>
      </c>
      <c r="J14" s="1" t="s">
        <v>13</v>
      </c>
      <c r="K14" s="2" t="s">
        <v>882</v>
      </c>
      <c r="L14" s="2" t="str">
        <f t="shared" si="2"/>
        <v>"확인해야 한다",</v>
      </c>
      <c r="M14" s="2" t="s">
        <v>1280</v>
      </c>
      <c r="N14" s="96"/>
      <c r="O14" s="96" t="str">
        <f t="shared" si="3"/>
        <v>"",</v>
      </c>
      <c r="P14" s="2" t="str">
        <f t="shared" si="4"/>
        <v>"확인하겠다",</v>
      </c>
      <c r="Q14" s="2" t="str">
        <f t="shared" si="1"/>
        <v>"확인할 수 있다",</v>
      </c>
      <c r="R14" s="2" t="str">
        <f t="shared" si="5"/>
        <v>"check",</v>
      </c>
    </row>
    <row r="15" spans="2:21" ht="17.5" thickBot="1">
      <c r="B15" s="77" t="s">
        <v>578</v>
      </c>
      <c r="C15" s="77" t="s">
        <v>812</v>
      </c>
      <c r="D15" s="76" t="s">
        <v>577</v>
      </c>
      <c r="E15" s="73" t="str">
        <f t="shared" si="0"/>
        <v>선택</v>
      </c>
      <c r="F15" s="73" t="s">
        <v>1801</v>
      </c>
      <c r="G15" s="76" t="s">
        <v>577</v>
      </c>
      <c r="H15" s="95" t="s">
        <v>875</v>
      </c>
      <c r="I15" s="1" t="s">
        <v>12</v>
      </c>
      <c r="J15" s="1" t="s">
        <v>13</v>
      </c>
      <c r="K15" s="2" t="s">
        <v>883</v>
      </c>
      <c r="L15" s="2" t="str">
        <f t="shared" si="2"/>
        <v>"선택해야 한다",</v>
      </c>
      <c r="M15" s="2" t="s">
        <v>1281</v>
      </c>
      <c r="N15" s="96"/>
      <c r="O15" s="96" t="str">
        <f t="shared" si="3"/>
        <v>"",</v>
      </c>
      <c r="P15" s="2" t="str">
        <f t="shared" si="4"/>
        <v>"선택하겠다",</v>
      </c>
      <c r="Q15" s="2" t="str">
        <f t="shared" si="1"/>
        <v>"선택할 수 있다",</v>
      </c>
      <c r="R15" s="2" t="str">
        <f t="shared" si="5"/>
        <v>"choose",</v>
      </c>
    </row>
    <row r="16" spans="2:21" ht="17.5" thickBot="1">
      <c r="B16" s="75" t="s">
        <v>580</v>
      </c>
      <c r="C16" s="75" t="s">
        <v>813</v>
      </c>
      <c r="D16" s="74" t="s">
        <v>579</v>
      </c>
      <c r="E16" s="73" t="str">
        <f t="shared" si="0"/>
        <v>오르</v>
      </c>
      <c r="F16" s="73" t="s">
        <v>1814</v>
      </c>
      <c r="G16" s="74" t="s">
        <v>579</v>
      </c>
      <c r="H16" s="95" t="s">
        <v>875</v>
      </c>
      <c r="I16" s="1" t="s">
        <v>12</v>
      </c>
      <c r="J16" s="1" t="s">
        <v>13</v>
      </c>
      <c r="K16" s="2" t="s">
        <v>903</v>
      </c>
      <c r="L16" s="2" t="str">
        <f t="shared" si="2"/>
        <v>"올라야 한다",</v>
      </c>
      <c r="M16" s="2" t="s">
        <v>1282</v>
      </c>
      <c r="N16" s="96"/>
      <c r="O16" s="96" t="str">
        <f t="shared" si="3"/>
        <v>"",</v>
      </c>
      <c r="P16" s="2" t="str">
        <f t="shared" si="4"/>
        <v>"오르하겠다",</v>
      </c>
      <c r="Q16" s="2" t="str">
        <f t="shared" si="1"/>
        <v>"오르할 수 있다",</v>
      </c>
      <c r="R16" s="2" t="str">
        <f t="shared" si="5"/>
        <v>"climb",</v>
      </c>
    </row>
    <row r="17" spans="2:21" ht="17.5" thickBot="1">
      <c r="B17" s="75" t="s">
        <v>582</v>
      </c>
      <c r="C17" s="75" t="s">
        <v>814</v>
      </c>
      <c r="D17" s="74" t="s">
        <v>581</v>
      </c>
      <c r="E17" s="73" t="str">
        <f t="shared" si="0"/>
        <v>오다</v>
      </c>
      <c r="F17" s="73" t="s">
        <v>1815</v>
      </c>
      <c r="G17" s="74" t="s">
        <v>581</v>
      </c>
      <c r="H17" s="95" t="s">
        <v>875</v>
      </c>
      <c r="I17" s="1" t="s">
        <v>12</v>
      </c>
      <c r="J17" s="1" t="s">
        <v>13</v>
      </c>
      <c r="K17" s="2" t="s">
        <v>904</v>
      </c>
      <c r="L17" s="2" t="str">
        <f t="shared" si="2"/>
        <v>"와야 한다",</v>
      </c>
      <c r="M17" s="2" t="s">
        <v>1283</v>
      </c>
      <c r="N17" s="96"/>
      <c r="O17" s="96" t="str">
        <f t="shared" si="3"/>
        <v>"",</v>
      </c>
      <c r="P17" s="2" t="str">
        <f t="shared" si="4"/>
        <v>"오다하겠다",</v>
      </c>
      <c r="Q17" s="2" t="str">
        <f t="shared" si="1"/>
        <v>"오다할 수 있다",</v>
      </c>
      <c r="R17" s="2" t="str">
        <f t="shared" si="5"/>
        <v>"come",</v>
      </c>
    </row>
    <row r="18" spans="2:21" ht="17.5" thickBot="1">
      <c r="B18" s="77" t="s">
        <v>584</v>
      </c>
      <c r="C18" s="77" t="s">
        <v>815</v>
      </c>
      <c r="D18" s="76" t="s">
        <v>583</v>
      </c>
      <c r="E18" s="73" t="str">
        <f t="shared" si="0"/>
        <v>요리</v>
      </c>
      <c r="F18" s="73" t="s">
        <v>1802</v>
      </c>
      <c r="G18" s="76" t="s">
        <v>583</v>
      </c>
      <c r="H18" s="95" t="s">
        <v>875</v>
      </c>
      <c r="I18" s="1" t="s">
        <v>12</v>
      </c>
      <c r="J18" s="1" t="s">
        <v>13</v>
      </c>
      <c r="K18" s="2" t="s">
        <v>884</v>
      </c>
      <c r="L18" s="2" t="str">
        <f t="shared" si="2"/>
        <v>"요리해야 한다",</v>
      </c>
      <c r="M18" s="2" t="s">
        <v>1284</v>
      </c>
      <c r="N18" s="96"/>
      <c r="O18" s="96" t="str">
        <f t="shared" si="3"/>
        <v>"",</v>
      </c>
      <c r="P18" s="2" t="str">
        <f t="shared" si="4"/>
        <v>"요리하겠다",</v>
      </c>
      <c r="Q18" s="2" t="str">
        <f t="shared" si="1"/>
        <v>"요리할 수 있다",</v>
      </c>
      <c r="R18" s="2" t="str">
        <f t="shared" si="5"/>
        <v>"cook",</v>
      </c>
    </row>
    <row r="19" spans="2:21" ht="17.5" thickBot="1">
      <c r="B19" s="75" t="s">
        <v>586</v>
      </c>
      <c r="C19" s="75" t="s">
        <v>816</v>
      </c>
      <c r="D19" s="74" t="s">
        <v>585</v>
      </c>
      <c r="E19" s="73" t="str">
        <f t="shared" si="0"/>
        <v>복사</v>
      </c>
      <c r="F19" s="73" t="s">
        <v>1816</v>
      </c>
      <c r="G19" s="74" t="s">
        <v>585</v>
      </c>
      <c r="H19" s="95" t="s">
        <v>875</v>
      </c>
      <c r="I19" s="1" t="s">
        <v>12</v>
      </c>
      <c r="J19" s="1" t="s">
        <v>13</v>
      </c>
      <c r="K19" s="2" t="s">
        <v>885</v>
      </c>
      <c r="L19" s="2" t="str">
        <f t="shared" si="2"/>
        <v>"복사해야 한다",</v>
      </c>
      <c r="M19" s="2" t="s">
        <v>1285</v>
      </c>
      <c r="N19" s="96"/>
      <c r="O19" s="96" t="str">
        <f t="shared" si="3"/>
        <v>"",</v>
      </c>
      <c r="P19" s="2" t="str">
        <f t="shared" si="4"/>
        <v>"복사하겠다",</v>
      </c>
      <c r="Q19" s="2" t="str">
        <f t="shared" si="1"/>
        <v>"복사할 수 있다",</v>
      </c>
      <c r="R19" s="2" t="str">
        <f t="shared" si="5"/>
        <v>"copy",</v>
      </c>
    </row>
    <row r="20" spans="2:21" ht="17.5" thickBot="1">
      <c r="B20" s="79" t="s">
        <v>588</v>
      </c>
      <c r="C20" s="79" t="s">
        <v>588</v>
      </c>
      <c r="D20" s="74" t="s">
        <v>587</v>
      </c>
      <c r="E20" s="73" t="str">
        <f t="shared" si="0"/>
        <v>건너</v>
      </c>
      <c r="F20" s="73" t="s">
        <v>1817</v>
      </c>
      <c r="G20" s="74" t="s">
        <v>587</v>
      </c>
      <c r="H20" s="95" t="s">
        <v>875</v>
      </c>
      <c r="I20" s="1" t="s">
        <v>12</v>
      </c>
      <c r="J20" s="1" t="s">
        <v>13</v>
      </c>
      <c r="K20" s="2" t="s">
        <v>905</v>
      </c>
      <c r="L20" s="2" t="str">
        <f t="shared" si="2"/>
        <v>"건너야 한다",</v>
      </c>
      <c r="M20" s="2" t="s">
        <v>1286</v>
      </c>
      <c r="N20" s="96"/>
      <c r="O20" s="96"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0"/>
        <v>울다</v>
      </c>
      <c r="F21" s="73" t="s">
        <v>1818</v>
      </c>
      <c r="G21" s="76" t="s">
        <v>589</v>
      </c>
      <c r="H21" s="95" t="s">
        <v>875</v>
      </c>
      <c r="I21" s="1" t="s">
        <v>12</v>
      </c>
      <c r="J21" s="1" t="s">
        <v>13</v>
      </c>
      <c r="K21" s="2" t="s">
        <v>906</v>
      </c>
      <c r="L21" s="2" t="str">
        <f t="shared" si="2"/>
        <v>"울어야 한다",</v>
      </c>
      <c r="M21" s="2" t="s">
        <v>1287</v>
      </c>
      <c r="N21" s="96"/>
      <c r="O21" s="96"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0"/>
        <v>자르</v>
      </c>
      <c r="F22" s="73" t="s">
        <v>1819</v>
      </c>
      <c r="G22" s="74" t="s">
        <v>591</v>
      </c>
      <c r="H22" s="95" t="s">
        <v>875</v>
      </c>
      <c r="I22" s="1" t="s">
        <v>12</v>
      </c>
      <c r="J22" s="1" t="s">
        <v>13</v>
      </c>
      <c r="K22" s="2" t="s">
        <v>907</v>
      </c>
      <c r="L22" s="2" t="str">
        <f t="shared" si="2"/>
        <v>"잘라야 한다",</v>
      </c>
      <c r="M22" s="2" t="s">
        <v>1288</v>
      </c>
      <c r="N22" s="96"/>
      <c r="O22" s="96" t="str">
        <f t="shared" si="3"/>
        <v>"",</v>
      </c>
      <c r="P22" s="2" t="str">
        <f t="shared" si="4"/>
        <v>"자르하겠다",</v>
      </c>
      <c r="Q22" s="2" t="str">
        <f t="shared" si="1"/>
        <v>"자르할 수 있다",</v>
      </c>
      <c r="R22" s="2" t="str">
        <f t="shared" si="5"/>
        <v>"cut",</v>
      </c>
    </row>
    <row r="23" spans="2:21" ht="17.5" thickBot="1">
      <c r="B23" s="77" t="s">
        <v>877</v>
      </c>
      <c r="C23" s="77" t="s">
        <v>819</v>
      </c>
      <c r="D23" s="76" t="s">
        <v>593</v>
      </c>
      <c r="E23" s="73" t="str">
        <f t="shared" si="0"/>
        <v>춤추</v>
      </c>
      <c r="F23" s="73" t="s">
        <v>1820</v>
      </c>
      <c r="G23" s="76" t="s">
        <v>593</v>
      </c>
      <c r="H23" s="95" t="s">
        <v>875</v>
      </c>
      <c r="I23" s="1" t="s">
        <v>12</v>
      </c>
      <c r="J23" s="1" t="s">
        <v>13</v>
      </c>
      <c r="K23" s="2" t="s">
        <v>908</v>
      </c>
      <c r="L23" s="2" t="str">
        <f t="shared" si="2"/>
        <v>"춤춰야 한다",</v>
      </c>
      <c r="M23" s="2" t="s">
        <v>1289</v>
      </c>
      <c r="N23" s="96"/>
      <c r="O23" s="96" t="str">
        <f t="shared" si="3"/>
        <v>"",</v>
      </c>
      <c r="P23" s="2" t="str">
        <f t="shared" si="4"/>
        <v>"춤추하겠다",</v>
      </c>
      <c r="Q23" s="2" t="str">
        <f t="shared" si="1"/>
        <v>"춤추할 수 있다",</v>
      </c>
      <c r="R23" s="2" t="str">
        <f t="shared" si="5"/>
        <v>"dance",</v>
      </c>
    </row>
    <row r="24" spans="2:21" ht="17.5" thickBot="1">
      <c r="B24" s="75" t="s">
        <v>595</v>
      </c>
      <c r="C24" s="75" t="s">
        <v>820</v>
      </c>
      <c r="D24" s="74" t="s">
        <v>594</v>
      </c>
      <c r="E24" s="73" t="str">
        <f t="shared" si="0"/>
        <v>결정</v>
      </c>
      <c r="F24" s="73" t="s">
        <v>1803</v>
      </c>
      <c r="G24" s="74" t="s">
        <v>594</v>
      </c>
      <c r="H24" s="95" t="s">
        <v>875</v>
      </c>
      <c r="I24" s="1" t="s">
        <v>12</v>
      </c>
      <c r="J24" s="1" t="s">
        <v>13</v>
      </c>
      <c r="K24" s="2" t="s">
        <v>909</v>
      </c>
      <c r="L24" s="2" t="str">
        <f t="shared" si="2"/>
        <v>"결정해야 한다",</v>
      </c>
      <c r="M24" s="2" t="s">
        <v>1290</v>
      </c>
      <c r="N24" s="96"/>
      <c r="O24" s="96" t="str">
        <f t="shared" si="3"/>
        <v>"",</v>
      </c>
      <c r="P24" s="2" t="str">
        <f t="shared" si="4"/>
        <v>"결정하겠다",</v>
      </c>
      <c r="Q24" s="2" t="str">
        <f t="shared" si="1"/>
        <v>"결정할 수 있다",</v>
      </c>
      <c r="R24" s="2" t="str">
        <f t="shared" si="5"/>
        <v>"decide",</v>
      </c>
    </row>
    <row r="25" spans="2:21" ht="17.5" thickBot="1">
      <c r="B25" s="75" t="s">
        <v>597</v>
      </c>
      <c r="C25" s="75" t="s">
        <v>821</v>
      </c>
      <c r="D25" s="74" t="s">
        <v>596</v>
      </c>
      <c r="E25" s="73" t="str">
        <f t="shared" si="0"/>
        <v>죽다</v>
      </c>
      <c r="F25" s="73" t="s">
        <v>1821</v>
      </c>
      <c r="G25" s="74" t="s">
        <v>596</v>
      </c>
      <c r="H25" s="95" t="s">
        <v>875</v>
      </c>
      <c r="I25" s="1" t="s">
        <v>12</v>
      </c>
      <c r="J25" s="1" t="s">
        <v>13</v>
      </c>
      <c r="K25" s="2" t="s">
        <v>910</v>
      </c>
      <c r="L25" s="2" t="str">
        <f t="shared" si="2"/>
        <v>"죽어야 한다",</v>
      </c>
      <c r="M25" s="2" t="s">
        <v>1291</v>
      </c>
      <c r="N25" s="96"/>
      <c r="O25" s="96" t="str">
        <f t="shared" si="3"/>
        <v>"",</v>
      </c>
      <c r="P25" s="2" t="str">
        <f t="shared" si="4"/>
        <v>"죽다하겠다",</v>
      </c>
      <c r="Q25" s="2" t="str">
        <f t="shared" si="1"/>
        <v>"죽다할 수 있다",</v>
      </c>
      <c r="R25" s="2" t="str">
        <f t="shared" si="5"/>
        <v>"die",</v>
      </c>
    </row>
    <row r="26" spans="2:21" ht="17.5" thickBot="1">
      <c r="B26" s="78" t="s">
        <v>599</v>
      </c>
      <c r="C26" s="78" t="s">
        <v>822</v>
      </c>
      <c r="D26" s="76" t="s">
        <v>598</v>
      </c>
      <c r="E26" s="73" t="str">
        <f t="shared" si="0"/>
        <v>하다</v>
      </c>
      <c r="F26" s="73" t="s">
        <v>1822</v>
      </c>
      <c r="G26" s="76" t="s">
        <v>598</v>
      </c>
      <c r="H26" s="95" t="s">
        <v>875</v>
      </c>
      <c r="I26" s="1" t="s">
        <v>12</v>
      </c>
      <c r="J26" s="1" t="s">
        <v>13</v>
      </c>
      <c r="K26" s="2" t="s">
        <v>911</v>
      </c>
      <c r="L26" s="2" t="str">
        <f t="shared" si="2"/>
        <v>"해야 한다",</v>
      </c>
      <c r="M26" s="2" t="s">
        <v>1292</v>
      </c>
      <c r="N26" s="96"/>
      <c r="O26" s="96" t="str">
        <f t="shared" si="3"/>
        <v>"",</v>
      </c>
      <c r="P26" s="2" t="str">
        <f t="shared" si="4"/>
        <v>"하다하겠다",</v>
      </c>
      <c r="Q26" s="2" t="str">
        <f t="shared" si="1"/>
        <v>"하다할 수 있다",</v>
      </c>
      <c r="R26" s="2" t="str">
        <f t="shared" si="5"/>
        <v>"do",</v>
      </c>
    </row>
    <row r="27" spans="2:21" ht="17.5" thickBot="1">
      <c r="B27" s="75" t="s">
        <v>601</v>
      </c>
      <c r="C27" s="75" t="s">
        <v>823</v>
      </c>
      <c r="D27" s="74" t="s">
        <v>600</v>
      </c>
      <c r="E27" s="73" t="str">
        <f t="shared" si="0"/>
        <v>그리</v>
      </c>
      <c r="F27" s="73" t="s">
        <v>1823</v>
      </c>
      <c r="G27" s="74" t="s">
        <v>600</v>
      </c>
      <c r="H27" s="95" t="s">
        <v>875</v>
      </c>
      <c r="I27" s="1" t="s">
        <v>12</v>
      </c>
      <c r="J27" s="1" t="s">
        <v>13</v>
      </c>
      <c r="K27" s="2" t="s">
        <v>912</v>
      </c>
      <c r="L27" s="2" t="str">
        <f t="shared" si="2"/>
        <v>"그려야 한다",</v>
      </c>
      <c r="M27" s="2" t="s">
        <v>1293</v>
      </c>
      <c r="N27" s="96"/>
      <c r="O27" s="96" t="str">
        <f t="shared" si="3"/>
        <v>"",</v>
      </c>
      <c r="P27" s="2" t="str">
        <f t="shared" si="4"/>
        <v>"그리하겠다",</v>
      </c>
      <c r="Q27" s="2" t="str">
        <f t="shared" si="1"/>
        <v>"그리할 수 있다",</v>
      </c>
      <c r="R27" s="2" t="str">
        <f t="shared" si="5"/>
        <v>"draw",</v>
      </c>
    </row>
    <row r="28" spans="2:21" ht="17.5" thickBot="1">
      <c r="B28" s="77" t="s">
        <v>603</v>
      </c>
      <c r="C28" s="77" t="s">
        <v>824</v>
      </c>
      <c r="D28" s="76" t="s">
        <v>602</v>
      </c>
      <c r="E28" s="73" t="str">
        <f t="shared" si="0"/>
        <v>꿈꾸</v>
      </c>
      <c r="F28" s="73" t="s">
        <v>1824</v>
      </c>
      <c r="G28" s="76" t="s">
        <v>602</v>
      </c>
      <c r="H28" s="95" t="s">
        <v>875</v>
      </c>
      <c r="I28" s="1" t="s">
        <v>12</v>
      </c>
      <c r="J28" s="1" t="s">
        <v>13</v>
      </c>
      <c r="K28" s="2" t="s">
        <v>913</v>
      </c>
      <c r="L28" s="2" t="str">
        <f t="shared" si="2"/>
        <v>"꿈꿔야 한다",</v>
      </c>
      <c r="M28" s="2" t="s">
        <v>1294</v>
      </c>
      <c r="N28" s="96"/>
      <c r="O28" s="96" t="str">
        <f t="shared" si="3"/>
        <v>"",</v>
      </c>
      <c r="P28" s="2" t="str">
        <f t="shared" si="4"/>
        <v>"꿈꾸하겠다",</v>
      </c>
      <c r="Q28" s="2" t="str">
        <f t="shared" si="1"/>
        <v>"꿈꾸할 수 있다",</v>
      </c>
      <c r="R28" s="2" t="str">
        <f t="shared" si="5"/>
        <v>"dream",</v>
      </c>
    </row>
    <row r="29" spans="2:21" ht="17.5" thickBot="1">
      <c r="B29" s="75" t="s">
        <v>605</v>
      </c>
      <c r="C29" s="75" t="s">
        <v>825</v>
      </c>
      <c r="D29" s="74" t="s">
        <v>604</v>
      </c>
      <c r="E29" s="73" t="str">
        <f t="shared" si="0"/>
        <v>마시</v>
      </c>
      <c r="F29" s="73" t="s">
        <v>1825</v>
      </c>
      <c r="G29" s="74" t="s">
        <v>604</v>
      </c>
      <c r="H29" s="95" t="s">
        <v>875</v>
      </c>
      <c r="I29" s="1" t="s">
        <v>12</v>
      </c>
      <c r="J29" s="1" t="s">
        <v>13</v>
      </c>
      <c r="K29" s="2" t="s">
        <v>914</v>
      </c>
      <c r="L29" s="2" t="str">
        <f t="shared" si="2"/>
        <v>"마셔야 한다",</v>
      </c>
      <c r="M29" s="2" t="s">
        <v>1295</v>
      </c>
      <c r="N29" s="96"/>
      <c r="O29" s="96" t="str">
        <f t="shared" si="3"/>
        <v>"",</v>
      </c>
      <c r="P29" s="2" t="str">
        <f t="shared" si="4"/>
        <v>"마시하겠다",</v>
      </c>
      <c r="Q29" s="2" t="str">
        <f t="shared" si="1"/>
        <v>"마시할 수 있다",</v>
      </c>
      <c r="R29" s="2" t="str">
        <f t="shared" si="5"/>
        <v>"drink",</v>
      </c>
    </row>
    <row r="30" spans="2:21" ht="17.5" thickBot="1">
      <c r="B30" s="77" t="s">
        <v>607</v>
      </c>
      <c r="C30" s="77" t="s">
        <v>826</v>
      </c>
      <c r="D30" s="76" t="s">
        <v>606</v>
      </c>
      <c r="E30" s="73" t="str">
        <f t="shared" si="0"/>
        <v>운전</v>
      </c>
      <c r="F30" s="73" t="s">
        <v>1826</v>
      </c>
      <c r="G30" s="76" t="s">
        <v>606</v>
      </c>
      <c r="H30" s="95" t="s">
        <v>875</v>
      </c>
      <c r="I30" s="1" t="s">
        <v>12</v>
      </c>
      <c r="J30" s="1" t="s">
        <v>13</v>
      </c>
      <c r="K30" s="2" t="s">
        <v>915</v>
      </c>
      <c r="L30" s="2" t="str">
        <f t="shared" si="2"/>
        <v>"운전해야 한다",</v>
      </c>
      <c r="M30" s="2" t="s">
        <v>1296</v>
      </c>
      <c r="N30" s="96"/>
      <c r="O30" s="96" t="str">
        <f t="shared" si="3"/>
        <v>"",</v>
      </c>
      <c r="P30" s="2" t="str">
        <f t="shared" si="4"/>
        <v>"운전하겠다",</v>
      </c>
      <c r="Q30" s="2" t="str">
        <f t="shared" si="1"/>
        <v>"운전할 수 있다",</v>
      </c>
      <c r="R30" s="2" t="str">
        <f t="shared" si="5"/>
        <v>"drive",</v>
      </c>
    </row>
    <row r="31" spans="2:21" ht="17.5" thickBot="1">
      <c r="B31" s="75" t="s">
        <v>609</v>
      </c>
      <c r="C31" s="75" t="s">
        <v>827</v>
      </c>
      <c r="D31" s="74" t="s">
        <v>608</v>
      </c>
      <c r="E31" s="73" t="str">
        <f t="shared" si="0"/>
        <v>떨어</v>
      </c>
      <c r="F31" s="73" t="s">
        <v>1827</v>
      </c>
      <c r="G31" s="74" t="s">
        <v>608</v>
      </c>
      <c r="H31" s="95" t="s">
        <v>875</v>
      </c>
      <c r="I31" s="1" t="s">
        <v>12</v>
      </c>
      <c r="J31" s="1" t="s">
        <v>13</v>
      </c>
      <c r="K31" s="2" t="s">
        <v>916</v>
      </c>
      <c r="L31" s="2" t="str">
        <f t="shared" si="2"/>
        <v>"떨어져야 한다",</v>
      </c>
      <c r="M31" s="2" t="s">
        <v>1297</v>
      </c>
      <c r="N31" s="96"/>
      <c r="O31" s="96" t="str">
        <f t="shared" si="3"/>
        <v>"",</v>
      </c>
      <c r="P31" s="2" t="str">
        <f t="shared" si="4"/>
        <v>"떨어하겠다",</v>
      </c>
      <c r="Q31" s="2" t="str">
        <f t="shared" si="1"/>
        <v>"떨어할 수 있다",</v>
      </c>
      <c r="R31" s="2" t="str">
        <f t="shared" si="5"/>
        <v>"drop",</v>
      </c>
    </row>
    <row r="32" spans="2:21" ht="17.5" thickBot="1">
      <c r="B32" s="78" t="s">
        <v>611</v>
      </c>
      <c r="C32" s="78" t="s">
        <v>828</v>
      </c>
      <c r="D32" s="76" t="s">
        <v>610</v>
      </c>
      <c r="E32" s="73" t="str">
        <f t="shared" si="0"/>
        <v>먹다</v>
      </c>
      <c r="F32" s="73" t="s">
        <v>1828</v>
      </c>
      <c r="G32" s="76" t="s">
        <v>610</v>
      </c>
      <c r="H32" s="95" t="s">
        <v>875</v>
      </c>
      <c r="I32" s="1" t="s">
        <v>12</v>
      </c>
      <c r="J32" s="1" t="s">
        <v>13</v>
      </c>
      <c r="K32" s="2" t="s">
        <v>917</v>
      </c>
      <c r="L32" s="2" t="str">
        <f t="shared" si="2"/>
        <v>"먹어야 한다",</v>
      </c>
      <c r="M32" s="2" t="s">
        <v>1298</v>
      </c>
      <c r="N32" s="96"/>
      <c r="O32" s="96" t="str">
        <f t="shared" si="3"/>
        <v>"",</v>
      </c>
      <c r="P32" s="2" t="str">
        <f t="shared" si="4"/>
        <v>"먹다하겠다",</v>
      </c>
      <c r="Q32" s="2" t="str">
        <f t="shared" si="1"/>
        <v>"먹다할 수 있다",</v>
      </c>
      <c r="R32" s="2" t="str">
        <f t="shared" si="5"/>
        <v>"eat",</v>
      </c>
    </row>
    <row r="33" spans="2:18" ht="17.5" thickBot="1">
      <c r="B33" s="75" t="s">
        <v>613</v>
      </c>
      <c r="C33" s="75" t="s">
        <v>829</v>
      </c>
      <c r="D33" s="74" t="s">
        <v>612</v>
      </c>
      <c r="E33" s="73" t="str">
        <f t="shared" si="0"/>
        <v>끝나</v>
      </c>
      <c r="F33" s="73" t="s">
        <v>1829</v>
      </c>
      <c r="G33" s="74" t="s">
        <v>612</v>
      </c>
      <c r="H33" s="95" t="s">
        <v>875</v>
      </c>
      <c r="I33" s="1" t="s">
        <v>12</v>
      </c>
      <c r="J33" s="1" t="s">
        <v>13</v>
      </c>
      <c r="K33" s="2" t="s">
        <v>918</v>
      </c>
      <c r="L33" s="2" t="str">
        <f t="shared" si="2"/>
        <v>"끝나야 한다",</v>
      </c>
      <c r="M33" s="2" t="s">
        <v>1299</v>
      </c>
      <c r="N33" s="96"/>
      <c r="O33" s="96" t="str">
        <f t="shared" si="3"/>
        <v>"",</v>
      </c>
      <c r="P33" s="2" t="str">
        <f t="shared" si="4"/>
        <v>"끝나하겠다",</v>
      </c>
      <c r="Q33" s="2" t="str">
        <f t="shared" si="1"/>
        <v>"끝나할 수 있다",</v>
      </c>
      <c r="R33" s="2" t="str">
        <f t="shared" si="5"/>
        <v>"end",</v>
      </c>
    </row>
    <row r="34" spans="2:18" ht="17.5" thickBot="1">
      <c r="B34" s="75" t="s">
        <v>615</v>
      </c>
      <c r="C34" s="75" t="s">
        <v>830</v>
      </c>
      <c r="D34" s="74" t="s">
        <v>614</v>
      </c>
      <c r="E34" s="73" t="str">
        <f t="shared" ref="E34:E65" si="6">LEFT(C34, 2)</f>
        <v>들어</v>
      </c>
      <c r="F34" s="73" t="s">
        <v>1830</v>
      </c>
      <c r="G34" s="74" t="s">
        <v>614</v>
      </c>
      <c r="H34" s="95" t="s">
        <v>875</v>
      </c>
      <c r="I34" s="1" t="s">
        <v>12</v>
      </c>
      <c r="J34" s="1" t="s">
        <v>13</v>
      </c>
      <c r="K34" s="2" t="s">
        <v>919</v>
      </c>
      <c r="L34" s="2" t="str">
        <f t="shared" si="2"/>
        <v>"들어가야 한다",</v>
      </c>
      <c r="M34" s="2" t="s">
        <v>1300</v>
      </c>
      <c r="N34" s="96"/>
      <c r="O34" s="96" t="str">
        <f t="shared" si="3"/>
        <v>"",</v>
      </c>
      <c r="P34" s="2" t="str">
        <f t="shared" si="4"/>
        <v>"들어하겠다",</v>
      </c>
      <c r="Q34" s="2" t="str">
        <f t="shared" ref="Q34:Q65" si="7">_xlfn.TEXTJOIN("",TRUE,I34,E34,H34,J34)</f>
        <v>"들어할 수 있다",</v>
      </c>
      <c r="R34" s="2" t="str">
        <f t="shared" si="5"/>
        <v>"enter",</v>
      </c>
    </row>
    <row r="35" spans="2:18" ht="17.5" thickBot="1">
      <c r="B35" s="77" t="s">
        <v>617</v>
      </c>
      <c r="C35" s="77" t="s">
        <v>831</v>
      </c>
      <c r="D35" s="76" t="s">
        <v>616</v>
      </c>
      <c r="E35" s="73" t="str">
        <f t="shared" si="6"/>
        <v>운동</v>
      </c>
      <c r="F35" s="73" t="s">
        <v>1831</v>
      </c>
      <c r="G35" s="76" t="s">
        <v>616</v>
      </c>
      <c r="H35" s="95" t="s">
        <v>875</v>
      </c>
      <c r="I35" s="1" t="s">
        <v>12</v>
      </c>
      <c r="J35" s="1" t="s">
        <v>13</v>
      </c>
      <c r="K35" s="2" t="s">
        <v>886</v>
      </c>
      <c r="L35" s="2" t="str">
        <f t="shared" si="2"/>
        <v>"운동해야 한다",</v>
      </c>
      <c r="M35" s="2" t="s">
        <v>1301</v>
      </c>
      <c r="N35" s="96"/>
      <c r="O35" s="96" t="str">
        <f t="shared" si="3"/>
        <v>"",</v>
      </c>
      <c r="P35" s="2" t="str">
        <f t="shared" si="4"/>
        <v>"운동하겠다",</v>
      </c>
      <c r="Q35" s="2" t="str">
        <f t="shared" si="7"/>
        <v>"운동할 수 있다",</v>
      </c>
      <c r="R35" s="2" t="str">
        <f t="shared" si="5"/>
        <v>"exercise",</v>
      </c>
    </row>
    <row r="36" spans="2:18" ht="17.5" thickBot="1">
      <c r="B36" s="75" t="s">
        <v>619</v>
      </c>
      <c r="C36" s="75" t="s">
        <v>832</v>
      </c>
      <c r="D36" s="74" t="s">
        <v>618</v>
      </c>
      <c r="E36" s="73" t="str">
        <f t="shared" si="6"/>
        <v>실패</v>
      </c>
      <c r="F36" s="73" t="s">
        <v>1804</v>
      </c>
      <c r="G36" s="74" t="s">
        <v>618</v>
      </c>
      <c r="H36" s="95" t="s">
        <v>875</v>
      </c>
      <c r="I36" s="1" t="s">
        <v>12</v>
      </c>
      <c r="J36" s="1" t="s">
        <v>13</v>
      </c>
      <c r="K36" s="2" t="s">
        <v>887</v>
      </c>
      <c r="L36" s="2" t="str">
        <f t="shared" si="2"/>
        <v>"실패해야 한다",</v>
      </c>
      <c r="M36" s="2" t="s">
        <v>1302</v>
      </c>
      <c r="N36" s="96"/>
      <c r="O36" s="96" t="str">
        <f t="shared" si="3"/>
        <v>"",</v>
      </c>
      <c r="P36" s="2" t="str">
        <f t="shared" si="4"/>
        <v>"실패하겠다",</v>
      </c>
      <c r="Q36" s="2" t="str">
        <f t="shared" si="7"/>
        <v>"실패할 수 있다",</v>
      </c>
      <c r="R36" s="2" t="str">
        <f t="shared" si="5"/>
        <v>"fail",</v>
      </c>
    </row>
    <row r="37" spans="2:18" ht="17.5" thickBot="1">
      <c r="B37" s="77" t="s">
        <v>621</v>
      </c>
      <c r="C37" s="77" t="s">
        <v>827</v>
      </c>
      <c r="D37" s="76" t="s">
        <v>620</v>
      </c>
      <c r="E37" s="73" t="str">
        <f t="shared" si="6"/>
        <v>떨어</v>
      </c>
      <c r="F37" s="73" t="s">
        <v>1827</v>
      </c>
      <c r="G37" s="76" t="s">
        <v>620</v>
      </c>
      <c r="H37" s="95" t="s">
        <v>875</v>
      </c>
      <c r="I37" s="1" t="s">
        <v>12</v>
      </c>
      <c r="J37" s="1" t="s">
        <v>13</v>
      </c>
      <c r="K37" s="2" t="s">
        <v>920</v>
      </c>
      <c r="L37" s="2" t="str">
        <f t="shared" si="2"/>
        <v>"떨어져야 한다",</v>
      </c>
      <c r="M37" s="2" t="s">
        <v>1297</v>
      </c>
      <c r="N37" s="96"/>
      <c r="O37" s="96" t="str">
        <f t="shared" si="3"/>
        <v>"",</v>
      </c>
      <c r="P37" s="2" t="str">
        <f t="shared" si="4"/>
        <v>"떨어하겠다",</v>
      </c>
      <c r="Q37" s="2" t="str">
        <f t="shared" si="7"/>
        <v>"떨어할 수 있다",</v>
      </c>
      <c r="R37" s="2" t="str">
        <f t="shared" si="5"/>
        <v>"fall",</v>
      </c>
    </row>
    <row r="38" spans="2:18" ht="17.5" thickBot="1">
      <c r="B38" s="79" t="s">
        <v>623</v>
      </c>
      <c r="C38" s="79" t="s">
        <v>623</v>
      </c>
      <c r="D38" s="74" t="s">
        <v>622</v>
      </c>
      <c r="E38" s="73" t="str">
        <f t="shared" si="6"/>
        <v>느끼</v>
      </c>
      <c r="F38" s="73" t="s">
        <v>1832</v>
      </c>
      <c r="G38" s="74" t="s">
        <v>622</v>
      </c>
      <c r="H38" s="95" t="s">
        <v>875</v>
      </c>
      <c r="I38" s="1" t="s">
        <v>12</v>
      </c>
      <c r="J38" s="1" t="s">
        <v>13</v>
      </c>
      <c r="K38" s="2" t="s">
        <v>921</v>
      </c>
      <c r="L38" s="2" t="str">
        <f t="shared" si="2"/>
        <v>"느껴야 한다",</v>
      </c>
      <c r="M38" s="2" t="s">
        <v>1303</v>
      </c>
      <c r="N38" s="96"/>
      <c r="O38" s="96" t="str">
        <f t="shared" si="3"/>
        <v>"",</v>
      </c>
      <c r="P38" s="2" t="str">
        <f t="shared" si="4"/>
        <v>"느끼하겠다",</v>
      </c>
      <c r="Q38" s="2" t="str">
        <f t="shared" si="7"/>
        <v>"느끼할 수 있다",</v>
      </c>
      <c r="R38" s="2" t="str">
        <f t="shared" si="5"/>
        <v>"feel",</v>
      </c>
    </row>
    <row r="39" spans="2:18" ht="17.5" thickBot="1">
      <c r="B39" s="78" t="s">
        <v>625</v>
      </c>
      <c r="C39" s="78" t="s">
        <v>625</v>
      </c>
      <c r="D39" s="76" t="s">
        <v>624</v>
      </c>
      <c r="E39" s="73" t="str">
        <f t="shared" si="6"/>
        <v>싸우</v>
      </c>
      <c r="F39" s="73" t="s">
        <v>1833</v>
      </c>
      <c r="G39" s="76" t="s">
        <v>624</v>
      </c>
      <c r="H39" s="95" t="s">
        <v>875</v>
      </c>
      <c r="I39" s="1" t="s">
        <v>12</v>
      </c>
      <c r="J39" s="1" t="s">
        <v>13</v>
      </c>
      <c r="K39" s="2" t="s">
        <v>922</v>
      </c>
      <c r="L39" s="2" t="str">
        <f t="shared" si="2"/>
        <v>"싸워야 한다",</v>
      </c>
      <c r="M39" s="2" t="s">
        <v>1304</v>
      </c>
      <c r="N39" s="96"/>
      <c r="O39" s="96" t="str">
        <f t="shared" si="3"/>
        <v>"",</v>
      </c>
      <c r="P39" s="2" t="str">
        <f t="shared" si="4"/>
        <v>"싸우하겠다",</v>
      </c>
      <c r="Q39" s="2" t="str">
        <f t="shared" si="7"/>
        <v>"싸우할 수 있다",</v>
      </c>
      <c r="R39" s="2" t="str">
        <f t="shared" si="5"/>
        <v>"fight",</v>
      </c>
    </row>
    <row r="40" spans="2:18" ht="17.5" thickBot="1">
      <c r="B40" s="75" t="s">
        <v>627</v>
      </c>
      <c r="C40" s="75" t="s">
        <v>833</v>
      </c>
      <c r="D40" s="74" t="s">
        <v>626</v>
      </c>
      <c r="E40" s="73" t="str">
        <f t="shared" si="6"/>
        <v>마치</v>
      </c>
      <c r="F40" s="73" t="s">
        <v>1834</v>
      </c>
      <c r="G40" s="74" t="s">
        <v>626</v>
      </c>
      <c r="H40" s="95" t="s">
        <v>875</v>
      </c>
      <c r="I40" s="1" t="s">
        <v>12</v>
      </c>
      <c r="J40" s="1" t="s">
        <v>13</v>
      </c>
      <c r="K40" s="2" t="s">
        <v>923</v>
      </c>
      <c r="L40" s="2" t="str">
        <f t="shared" si="2"/>
        <v>"마쳐야 한다",</v>
      </c>
      <c r="M40" s="2" t="s">
        <v>1305</v>
      </c>
      <c r="N40" s="96"/>
      <c r="O40" s="96" t="str">
        <f t="shared" si="3"/>
        <v>"",</v>
      </c>
      <c r="P40" s="2" t="str">
        <f t="shared" si="4"/>
        <v>"마치하겠다",</v>
      </c>
      <c r="Q40" s="2" t="str">
        <f t="shared" si="7"/>
        <v>"마치할 수 있다",</v>
      </c>
      <c r="R40" s="2" t="str">
        <f t="shared" si="5"/>
        <v>"finish",</v>
      </c>
    </row>
    <row r="41" spans="2:18" ht="17.5" thickBot="1">
      <c r="B41" s="80" t="s">
        <v>629</v>
      </c>
      <c r="C41" s="80" t="s">
        <v>629</v>
      </c>
      <c r="D41" s="74" t="s">
        <v>628</v>
      </c>
      <c r="E41" s="73" t="str">
        <f t="shared" si="6"/>
        <v>고정</v>
      </c>
      <c r="F41" s="73" t="s">
        <v>1835</v>
      </c>
      <c r="G41" s="74" t="s">
        <v>628</v>
      </c>
      <c r="H41" s="95" t="s">
        <v>875</v>
      </c>
      <c r="I41" s="1" t="s">
        <v>12</v>
      </c>
      <c r="J41" s="1" t="s">
        <v>13</v>
      </c>
      <c r="K41" s="2" t="s">
        <v>924</v>
      </c>
      <c r="L41" s="2" t="str">
        <f t="shared" si="2"/>
        <v>"고정해야 한다",</v>
      </c>
      <c r="M41" s="2" t="s">
        <v>1306</v>
      </c>
      <c r="N41" s="96"/>
      <c r="O41" s="96" t="str">
        <f t="shared" si="3"/>
        <v>"",</v>
      </c>
      <c r="P41" s="2" t="str">
        <f t="shared" si="4"/>
        <v>"고정하겠다",</v>
      </c>
      <c r="Q41" s="2" t="str">
        <f t="shared" si="7"/>
        <v>"고정할 수 있다",</v>
      </c>
      <c r="R41" s="2" t="str">
        <f t="shared" si="5"/>
        <v>"fix",</v>
      </c>
    </row>
    <row r="42" spans="2:18" ht="17.5" thickBot="1">
      <c r="B42" s="75" t="s">
        <v>631</v>
      </c>
      <c r="C42" s="75" t="s">
        <v>834</v>
      </c>
      <c r="D42" s="74" t="s">
        <v>630</v>
      </c>
      <c r="E42" s="73" t="str">
        <f t="shared" si="6"/>
        <v>날다</v>
      </c>
      <c r="F42" s="73" t="s">
        <v>1836</v>
      </c>
      <c r="G42" s="74" t="s">
        <v>630</v>
      </c>
      <c r="H42" s="95" t="s">
        <v>875</v>
      </c>
      <c r="I42" s="1" t="s">
        <v>12</v>
      </c>
      <c r="J42" s="1" t="s">
        <v>13</v>
      </c>
      <c r="K42" s="2" t="s">
        <v>925</v>
      </c>
      <c r="L42" s="2" t="str">
        <f t="shared" si="2"/>
        <v>"날아야 한다",</v>
      </c>
      <c r="M42" s="2" t="s">
        <v>1307</v>
      </c>
      <c r="N42" s="96"/>
      <c r="O42" s="96" t="str">
        <f t="shared" si="3"/>
        <v>"",</v>
      </c>
      <c r="P42" s="2" t="str">
        <f t="shared" si="4"/>
        <v>"날다하겠다",</v>
      </c>
      <c r="Q42" s="2" t="str">
        <f t="shared" si="7"/>
        <v>"날다할 수 있다",</v>
      </c>
      <c r="R42" s="2" t="str">
        <f t="shared" si="5"/>
        <v>"fly",</v>
      </c>
    </row>
    <row r="43" spans="2:18" ht="17.5" thickBot="1">
      <c r="B43" s="77" t="s">
        <v>633</v>
      </c>
      <c r="C43" s="77" t="s">
        <v>633</v>
      </c>
      <c r="D43" s="76" t="s">
        <v>632</v>
      </c>
      <c r="E43" s="73" t="str">
        <f t="shared" si="6"/>
        <v>집중</v>
      </c>
      <c r="F43" s="73" t="s">
        <v>1837</v>
      </c>
      <c r="G43" s="76" t="s">
        <v>632</v>
      </c>
      <c r="H43" s="95" t="s">
        <v>875</v>
      </c>
      <c r="I43" s="1" t="s">
        <v>12</v>
      </c>
      <c r="J43" s="1" t="s">
        <v>13</v>
      </c>
      <c r="K43" s="2" t="s">
        <v>888</v>
      </c>
      <c r="L43" s="2" t="str">
        <f t="shared" si="2"/>
        <v>"집중해야 한다",</v>
      </c>
      <c r="M43" s="2" t="s">
        <v>1308</v>
      </c>
      <c r="N43" s="96"/>
      <c r="O43" s="96" t="str">
        <f t="shared" si="3"/>
        <v>"",</v>
      </c>
      <c r="P43" s="2" t="str">
        <f t="shared" si="4"/>
        <v>"집중하겠다",</v>
      </c>
      <c r="Q43" s="2" t="str">
        <f t="shared" si="7"/>
        <v>"집중할 수 있다",</v>
      </c>
      <c r="R43" s="2" t="str">
        <f t="shared" si="5"/>
        <v>"focus",</v>
      </c>
    </row>
    <row r="44" spans="2:18" ht="17.5" thickBot="1">
      <c r="B44" s="75" t="s">
        <v>635</v>
      </c>
      <c r="C44" s="75" t="s">
        <v>835</v>
      </c>
      <c r="D44" s="74" t="s">
        <v>634</v>
      </c>
      <c r="E44" s="73" t="str">
        <f t="shared" si="6"/>
        <v>잊다</v>
      </c>
      <c r="F44" s="73" t="s">
        <v>1838</v>
      </c>
      <c r="G44" s="74" t="s">
        <v>634</v>
      </c>
      <c r="H44" s="95" t="s">
        <v>875</v>
      </c>
      <c r="I44" s="1" t="s">
        <v>12</v>
      </c>
      <c r="J44" s="1" t="s">
        <v>13</v>
      </c>
      <c r="K44" s="2" t="s">
        <v>926</v>
      </c>
      <c r="L44" s="2" t="str">
        <f t="shared" si="2"/>
        <v>"잊어야 한다",</v>
      </c>
      <c r="M44" s="2" t="s">
        <v>1309</v>
      </c>
      <c r="N44" s="96"/>
      <c r="O44" s="96" t="str">
        <f t="shared" si="3"/>
        <v>"",</v>
      </c>
      <c r="P44" s="2" t="str">
        <f t="shared" si="4"/>
        <v>"잊다하겠다",</v>
      </c>
      <c r="Q44" s="2" t="str">
        <f t="shared" si="7"/>
        <v>"잊다할 수 있다",</v>
      </c>
      <c r="R44" s="2" t="str">
        <f t="shared" si="5"/>
        <v>"forget",</v>
      </c>
    </row>
    <row r="45" spans="2:18" ht="17.5" thickBot="1">
      <c r="B45" s="77" t="s">
        <v>637</v>
      </c>
      <c r="C45" s="77" t="s">
        <v>836</v>
      </c>
      <c r="D45" s="76" t="s">
        <v>636</v>
      </c>
      <c r="E45" s="73" t="str">
        <f t="shared" si="6"/>
        <v>형성</v>
      </c>
      <c r="F45" s="73" t="s">
        <v>1839</v>
      </c>
      <c r="G45" s="76" t="s">
        <v>636</v>
      </c>
      <c r="H45" s="95" t="s">
        <v>875</v>
      </c>
      <c r="I45" s="1" t="s">
        <v>12</v>
      </c>
      <c r="J45" s="1" t="s">
        <v>13</v>
      </c>
      <c r="K45" s="2" t="s">
        <v>927</v>
      </c>
      <c r="L45" s="2" t="str">
        <f t="shared" si="2"/>
        <v>"형성해야 한다",</v>
      </c>
      <c r="M45" s="2" t="s">
        <v>1310</v>
      </c>
      <c r="N45" s="96"/>
      <c r="O45" s="96" t="str">
        <f t="shared" si="3"/>
        <v>"",</v>
      </c>
      <c r="P45" s="2" t="str">
        <f t="shared" si="4"/>
        <v>"형성하겠다",</v>
      </c>
      <c r="Q45" s="2" t="str">
        <f t="shared" si="7"/>
        <v>"형성할 수 있다",</v>
      </c>
      <c r="R45" s="2" t="str">
        <f t="shared" si="5"/>
        <v>"form",</v>
      </c>
    </row>
    <row r="46" spans="2:18" ht="17.5" thickBot="1">
      <c r="B46" s="79" t="s">
        <v>639</v>
      </c>
      <c r="C46" s="79" t="s">
        <v>639</v>
      </c>
      <c r="D46" s="74" t="s">
        <v>638</v>
      </c>
      <c r="E46" s="73" t="str">
        <f t="shared" si="6"/>
        <v>튀기</v>
      </c>
      <c r="F46" s="73" t="s">
        <v>1840</v>
      </c>
      <c r="G46" s="74" t="s">
        <v>638</v>
      </c>
      <c r="H46" s="95" t="s">
        <v>875</v>
      </c>
      <c r="I46" s="1" t="s">
        <v>12</v>
      </c>
      <c r="J46" s="1" t="s">
        <v>13</v>
      </c>
      <c r="K46" s="2" t="s">
        <v>928</v>
      </c>
      <c r="L46" s="2" t="str">
        <f t="shared" si="2"/>
        <v>"튀겨야 한다",</v>
      </c>
      <c r="M46" s="2" t="s">
        <v>1311</v>
      </c>
      <c r="N46" s="96"/>
      <c r="O46" s="96" t="str">
        <f t="shared" si="3"/>
        <v>"",</v>
      </c>
      <c r="P46" s="2" t="str">
        <f t="shared" si="4"/>
        <v>"튀기하겠다",</v>
      </c>
      <c r="Q46" s="2" t="str">
        <f t="shared" si="7"/>
        <v>"튀기할 수 있다",</v>
      </c>
      <c r="R46" s="2" t="str">
        <f t="shared" si="5"/>
        <v>"fry",</v>
      </c>
    </row>
    <row r="47" spans="2:18" ht="17.5" thickBot="1">
      <c r="B47" s="78" t="s">
        <v>641</v>
      </c>
      <c r="C47" s="78" t="s">
        <v>641</v>
      </c>
      <c r="D47" s="76" t="s">
        <v>640</v>
      </c>
      <c r="E47" s="73" t="str">
        <f t="shared" si="6"/>
        <v>가다</v>
      </c>
      <c r="F47" s="73" t="s">
        <v>1841</v>
      </c>
      <c r="G47" s="76" t="s">
        <v>640</v>
      </c>
      <c r="H47" s="95" t="s">
        <v>875</v>
      </c>
      <c r="I47" s="1" t="s">
        <v>12</v>
      </c>
      <c r="J47" s="1" t="s">
        <v>13</v>
      </c>
      <c r="K47" s="2" t="s">
        <v>929</v>
      </c>
      <c r="L47" s="2" t="str">
        <f t="shared" si="2"/>
        <v>"가야 한다",</v>
      </c>
      <c r="M47" s="2" t="s">
        <v>1312</v>
      </c>
      <c r="N47" s="96"/>
      <c r="O47" s="96" t="str">
        <f t="shared" si="3"/>
        <v>"",</v>
      </c>
      <c r="P47" s="2" t="str">
        <f t="shared" si="4"/>
        <v>"가다하겠다",</v>
      </c>
      <c r="Q47" s="2" t="str">
        <f t="shared" si="7"/>
        <v>"가다할 수 있다",</v>
      </c>
      <c r="R47" s="2" t="str">
        <f t="shared" si="5"/>
        <v>"go",</v>
      </c>
    </row>
    <row r="48" spans="2:18" ht="17.5" thickBot="1">
      <c r="B48" s="75" t="s">
        <v>643</v>
      </c>
      <c r="C48" s="75" t="s">
        <v>837</v>
      </c>
      <c r="D48" s="74" t="s">
        <v>642</v>
      </c>
      <c r="E48" s="73" t="str">
        <f t="shared" si="6"/>
        <v>자라</v>
      </c>
      <c r="F48" s="73" t="s">
        <v>1842</v>
      </c>
      <c r="G48" s="74" t="s">
        <v>642</v>
      </c>
      <c r="H48" s="95" t="s">
        <v>875</v>
      </c>
      <c r="I48" s="1" t="s">
        <v>12</v>
      </c>
      <c r="J48" s="1" t="s">
        <v>13</v>
      </c>
      <c r="K48" s="2" t="s">
        <v>930</v>
      </c>
      <c r="L48" s="2" t="str">
        <f t="shared" si="2"/>
        <v>"자라야 한다",</v>
      </c>
      <c r="M48" s="2" t="s">
        <v>1313</v>
      </c>
      <c r="N48" s="96"/>
      <c r="O48" s="96" t="str">
        <f t="shared" si="3"/>
        <v>"",</v>
      </c>
      <c r="P48" s="2" t="str">
        <f t="shared" si="4"/>
        <v>"자라하겠다",</v>
      </c>
      <c r="Q48" s="2" t="str">
        <f t="shared" si="7"/>
        <v>"자라할 수 있다",</v>
      </c>
      <c r="R48" s="2" t="str">
        <f t="shared" si="5"/>
        <v>"grow",</v>
      </c>
    </row>
    <row r="49" spans="2:18" ht="17.5" thickBot="1">
      <c r="B49" s="77" t="s">
        <v>645</v>
      </c>
      <c r="C49" s="77" t="s">
        <v>838</v>
      </c>
      <c r="D49" s="76" t="s">
        <v>644</v>
      </c>
      <c r="E49" s="73" t="str">
        <f t="shared" si="6"/>
        <v>추측</v>
      </c>
      <c r="F49" s="73" t="s">
        <v>1843</v>
      </c>
      <c r="G49" s="76" t="s">
        <v>644</v>
      </c>
      <c r="H49" s="95" t="s">
        <v>875</v>
      </c>
      <c r="I49" s="1" t="s">
        <v>12</v>
      </c>
      <c r="J49" s="1" t="s">
        <v>13</v>
      </c>
      <c r="K49" s="2" t="s">
        <v>931</v>
      </c>
      <c r="L49" s="2" t="str">
        <f t="shared" si="2"/>
        <v>"추측해야 한다",</v>
      </c>
      <c r="M49" s="2" t="s">
        <v>1314</v>
      </c>
      <c r="N49" s="96"/>
      <c r="O49" s="96" t="str">
        <f t="shared" si="3"/>
        <v>"",</v>
      </c>
      <c r="P49" s="2" t="str">
        <f t="shared" si="4"/>
        <v>"추측하겠다",</v>
      </c>
      <c r="Q49" s="2" t="str">
        <f t="shared" si="7"/>
        <v>"추측할 수 있다",</v>
      </c>
      <c r="R49" s="2" t="str">
        <f t="shared" si="5"/>
        <v>"guess",</v>
      </c>
    </row>
    <row r="50" spans="2:18" ht="17.5" thickBot="1">
      <c r="B50" s="77" t="s">
        <v>647</v>
      </c>
      <c r="C50" s="77" t="s">
        <v>839</v>
      </c>
      <c r="D50" s="76" t="s">
        <v>646</v>
      </c>
      <c r="E50" s="73" t="str">
        <f t="shared" si="6"/>
        <v>걸다</v>
      </c>
      <c r="F50" s="73" t="s">
        <v>1844</v>
      </c>
      <c r="G50" s="76" t="s">
        <v>646</v>
      </c>
      <c r="H50" s="95" t="s">
        <v>875</v>
      </c>
      <c r="I50" s="1" t="s">
        <v>12</v>
      </c>
      <c r="J50" s="1" t="s">
        <v>13</v>
      </c>
      <c r="K50" s="2" t="s">
        <v>932</v>
      </c>
      <c r="L50" s="2" t="str">
        <f t="shared" si="2"/>
        <v>"걸어야 한다",</v>
      </c>
      <c r="M50" s="2" t="s">
        <v>1315</v>
      </c>
      <c r="N50" s="96"/>
      <c r="O50" s="96" t="str">
        <f t="shared" si="3"/>
        <v>"",</v>
      </c>
      <c r="P50" s="2" t="str">
        <f t="shared" si="4"/>
        <v>"걸다하겠다",</v>
      </c>
      <c r="Q50" s="2" t="str">
        <f t="shared" si="7"/>
        <v>"걸다할 수 있다",</v>
      </c>
      <c r="R50" s="2" t="str">
        <f t="shared" si="5"/>
        <v>"hang",</v>
      </c>
    </row>
    <row r="51" spans="2:18" ht="17.5" thickBot="1">
      <c r="B51" s="77" t="s">
        <v>649</v>
      </c>
      <c r="C51" s="77" t="s">
        <v>840</v>
      </c>
      <c r="D51" s="76" t="s">
        <v>648</v>
      </c>
      <c r="E51" s="73" t="str">
        <f t="shared" si="6"/>
        <v>돕다</v>
      </c>
      <c r="F51" s="73" t="s">
        <v>1845</v>
      </c>
      <c r="G51" s="76" t="s">
        <v>648</v>
      </c>
      <c r="H51" s="95" t="s">
        <v>875</v>
      </c>
      <c r="I51" s="1" t="s">
        <v>12</v>
      </c>
      <c r="J51" s="1" t="s">
        <v>13</v>
      </c>
      <c r="K51" s="2" t="s">
        <v>933</v>
      </c>
      <c r="L51" s="2" t="str">
        <f t="shared" si="2"/>
        <v>"도와야 한다",</v>
      </c>
      <c r="M51" s="2" t="s">
        <v>1316</v>
      </c>
      <c r="N51" s="96"/>
      <c r="O51" s="96" t="str">
        <f t="shared" si="3"/>
        <v>"",</v>
      </c>
      <c r="P51" s="2" t="str">
        <f t="shared" si="4"/>
        <v>"돕다하겠다",</v>
      </c>
      <c r="Q51" s="2" t="str">
        <f t="shared" si="7"/>
        <v>"돕다할 수 있다",</v>
      </c>
      <c r="R51" s="2" t="str">
        <f t="shared" si="5"/>
        <v>"help",</v>
      </c>
    </row>
    <row r="52" spans="2:18" ht="17.5" thickBot="1">
      <c r="B52" s="79" t="s">
        <v>651</v>
      </c>
      <c r="C52" s="79" t="s">
        <v>651</v>
      </c>
      <c r="D52" s="74" t="s">
        <v>650</v>
      </c>
      <c r="E52" s="73" t="str">
        <f t="shared" si="6"/>
        <v>치다</v>
      </c>
      <c r="F52" s="73" t="s">
        <v>1846</v>
      </c>
      <c r="G52" s="74" t="s">
        <v>650</v>
      </c>
      <c r="H52" s="95" t="s">
        <v>875</v>
      </c>
      <c r="I52" s="1" t="s">
        <v>12</v>
      </c>
      <c r="J52" s="1" t="s">
        <v>13</v>
      </c>
      <c r="K52" s="2" t="s">
        <v>934</v>
      </c>
      <c r="L52" s="2" t="str">
        <f t="shared" si="2"/>
        <v>"쳐야 한다",</v>
      </c>
      <c r="M52" s="2" t="s">
        <v>1317</v>
      </c>
      <c r="N52" s="96"/>
      <c r="O52" s="96" t="str">
        <f t="shared" si="3"/>
        <v>"",</v>
      </c>
      <c r="P52" s="2" t="str">
        <f t="shared" si="4"/>
        <v>"치다하겠다",</v>
      </c>
      <c r="Q52" s="2" t="str">
        <f t="shared" si="7"/>
        <v>"치다할 수 있다",</v>
      </c>
      <c r="R52" s="2" t="str">
        <f t="shared" si="5"/>
        <v>"hit",</v>
      </c>
    </row>
    <row r="53" spans="2:18" ht="17.5" thickBot="1">
      <c r="B53" s="78" t="s">
        <v>653</v>
      </c>
      <c r="C53" s="78" t="s">
        <v>841</v>
      </c>
      <c r="D53" s="76" t="s">
        <v>652</v>
      </c>
      <c r="E53" s="73" t="str">
        <f t="shared" si="6"/>
        <v>잡다</v>
      </c>
      <c r="F53" s="73" t="s">
        <v>1847</v>
      </c>
      <c r="G53" s="76" t="s">
        <v>652</v>
      </c>
      <c r="H53" s="95" t="s">
        <v>875</v>
      </c>
      <c r="I53" s="1" t="s">
        <v>12</v>
      </c>
      <c r="J53" s="1" t="s">
        <v>13</v>
      </c>
      <c r="K53" s="2" t="s">
        <v>935</v>
      </c>
      <c r="L53" s="2" t="str">
        <f t="shared" si="2"/>
        <v>"잡아야 한다",</v>
      </c>
      <c r="M53" s="2" t="s">
        <v>1318</v>
      </c>
      <c r="N53" s="96"/>
      <c r="O53" s="96" t="str">
        <f t="shared" si="3"/>
        <v>"",</v>
      </c>
      <c r="P53" s="2" t="str">
        <f t="shared" si="4"/>
        <v>"잡다하겠다",</v>
      </c>
      <c r="Q53" s="2" t="str">
        <f t="shared" si="7"/>
        <v>"잡다할 수 있다",</v>
      </c>
      <c r="R53" s="2" t="str">
        <f t="shared" si="5"/>
        <v>"hold",</v>
      </c>
    </row>
    <row r="54" spans="2:18" ht="17.5" thickBot="1">
      <c r="B54" s="75" t="s">
        <v>655</v>
      </c>
      <c r="C54" s="75" t="s">
        <v>842</v>
      </c>
      <c r="D54" s="74" t="s">
        <v>654</v>
      </c>
      <c r="E54" s="73" t="str">
        <f t="shared" si="6"/>
        <v>희망</v>
      </c>
      <c r="F54" s="73" t="s">
        <v>1848</v>
      </c>
      <c r="G54" s="74" t="s">
        <v>654</v>
      </c>
      <c r="H54" s="95" t="s">
        <v>875</v>
      </c>
      <c r="I54" s="1" t="s">
        <v>12</v>
      </c>
      <c r="J54" s="1" t="s">
        <v>13</v>
      </c>
      <c r="K54" s="2" t="s">
        <v>936</v>
      </c>
      <c r="L54" s="2" t="str">
        <f t="shared" si="2"/>
        <v>"희망해야 한다",</v>
      </c>
      <c r="M54" s="2" t="s">
        <v>1319</v>
      </c>
      <c r="N54" s="96"/>
      <c r="O54" s="96" t="str">
        <f t="shared" si="3"/>
        <v>"",</v>
      </c>
      <c r="P54" s="2" t="str">
        <f t="shared" si="4"/>
        <v>"희망하겠다",</v>
      </c>
      <c r="Q54" s="2" t="str">
        <f t="shared" si="7"/>
        <v>"희망할 수 있다",</v>
      </c>
      <c r="R54" s="2" t="str">
        <f t="shared" si="5"/>
        <v>"hope",</v>
      </c>
    </row>
    <row r="55" spans="2:18" ht="17.5" thickBot="1">
      <c r="B55" s="75" t="s">
        <v>657</v>
      </c>
      <c r="C55" s="75" t="s">
        <v>843</v>
      </c>
      <c r="D55" s="74" t="s">
        <v>656</v>
      </c>
      <c r="E55" s="73" t="str">
        <f t="shared" si="6"/>
        <v>서두</v>
      </c>
      <c r="F55" s="73" t="s">
        <v>1849</v>
      </c>
      <c r="G55" s="74" t="s">
        <v>656</v>
      </c>
      <c r="H55" s="95" t="s">
        <v>875</v>
      </c>
      <c r="I55" s="1" t="s">
        <v>12</v>
      </c>
      <c r="J55" s="1" t="s">
        <v>13</v>
      </c>
      <c r="K55" s="2" t="s">
        <v>937</v>
      </c>
      <c r="L55" s="2" t="str">
        <f t="shared" si="2"/>
        <v>"서둘러야 한다",</v>
      </c>
      <c r="M55" s="2" t="s">
        <v>1320</v>
      </c>
      <c r="N55" s="96"/>
      <c r="O55" s="96" t="str">
        <f t="shared" si="3"/>
        <v>"",</v>
      </c>
      <c r="P55" s="2" t="str">
        <f t="shared" si="4"/>
        <v>"서두하겠다",</v>
      </c>
      <c r="Q55" s="2" t="str">
        <f t="shared" si="7"/>
        <v>"서두할 수 있다",</v>
      </c>
      <c r="R55" s="2" t="str">
        <f t="shared" si="5"/>
        <v>"hurry",</v>
      </c>
    </row>
    <row r="56" spans="2:18" ht="17.5" thickBot="1">
      <c r="B56" s="77" t="s">
        <v>659</v>
      </c>
      <c r="C56" s="77" t="s">
        <v>844</v>
      </c>
      <c r="D56" s="76" t="s">
        <v>658</v>
      </c>
      <c r="E56" s="73" t="str">
        <f t="shared" si="6"/>
        <v>참여</v>
      </c>
      <c r="F56" s="73" t="s">
        <v>1850</v>
      </c>
      <c r="G56" s="76" t="s">
        <v>658</v>
      </c>
      <c r="H56" s="95" t="s">
        <v>875</v>
      </c>
      <c r="I56" s="1" t="s">
        <v>12</v>
      </c>
      <c r="J56" s="1" t="s">
        <v>13</v>
      </c>
      <c r="K56" s="2" t="s">
        <v>938</v>
      </c>
      <c r="L56" s="2" t="str">
        <f t="shared" si="2"/>
        <v>"참여해야 한다",</v>
      </c>
      <c r="M56" s="2" t="s">
        <v>1321</v>
      </c>
      <c r="N56" s="96"/>
      <c r="O56" s="96" t="str">
        <f t="shared" si="3"/>
        <v>"",</v>
      </c>
      <c r="P56" s="2" t="str">
        <f t="shared" si="4"/>
        <v>"참여하겠다",</v>
      </c>
      <c r="Q56" s="2" t="str">
        <f t="shared" si="7"/>
        <v>"참여할 수 있다",</v>
      </c>
      <c r="R56" s="2" t="str">
        <f t="shared" si="5"/>
        <v>"join",</v>
      </c>
    </row>
    <row r="57" spans="2:18" ht="17.5" thickBot="1">
      <c r="B57" s="75" t="s">
        <v>661</v>
      </c>
      <c r="C57" s="75" t="s">
        <v>845</v>
      </c>
      <c r="D57" s="74" t="s">
        <v>660</v>
      </c>
      <c r="E57" s="73" t="str">
        <f t="shared" si="6"/>
        <v>계속</v>
      </c>
      <c r="F57" s="73" t="s">
        <v>1805</v>
      </c>
      <c r="G57" s="74" t="s">
        <v>660</v>
      </c>
      <c r="H57" s="95" t="s">
        <v>875</v>
      </c>
      <c r="I57" s="1" t="s">
        <v>12</v>
      </c>
      <c r="J57" s="1" t="s">
        <v>13</v>
      </c>
      <c r="K57" s="2" t="s">
        <v>889</v>
      </c>
      <c r="L57" s="2" t="str">
        <f t="shared" si="2"/>
        <v>"계속해야 한다",</v>
      </c>
      <c r="M57" s="2" t="s">
        <v>1322</v>
      </c>
      <c r="N57" s="96"/>
      <c r="O57" s="96" t="str">
        <f t="shared" si="3"/>
        <v>"",</v>
      </c>
      <c r="P57" s="2" t="str">
        <f t="shared" si="4"/>
        <v>"계속하겠다",</v>
      </c>
      <c r="Q57" s="2" t="str">
        <f t="shared" si="7"/>
        <v>"계속할 수 있다",</v>
      </c>
      <c r="R57" s="2" t="str">
        <f t="shared" si="5"/>
        <v>"keep",</v>
      </c>
    </row>
    <row r="58" spans="2:18" ht="17.5" thickBot="1">
      <c r="B58" s="78" t="s">
        <v>663</v>
      </c>
      <c r="C58" s="78" t="s">
        <v>663</v>
      </c>
      <c r="D58" s="76" t="s">
        <v>662</v>
      </c>
      <c r="E58" s="73" t="str">
        <f t="shared" si="6"/>
        <v>차다</v>
      </c>
      <c r="F58" s="73" t="s">
        <v>1851</v>
      </c>
      <c r="G58" s="76" t="s">
        <v>662</v>
      </c>
      <c r="H58" s="95" t="s">
        <v>875</v>
      </c>
      <c r="I58" s="1" t="s">
        <v>12</v>
      </c>
      <c r="J58" s="1" t="s">
        <v>13</v>
      </c>
      <c r="K58" s="2" t="s">
        <v>939</v>
      </c>
      <c r="L58" s="2" t="str">
        <f t="shared" si="2"/>
        <v>"차야 한다",</v>
      </c>
      <c r="M58" s="2" t="s">
        <v>1323</v>
      </c>
      <c r="N58" s="96"/>
      <c r="O58" s="96" t="str">
        <f t="shared" si="3"/>
        <v>"",</v>
      </c>
      <c r="P58" s="2" t="str">
        <f t="shared" si="4"/>
        <v>"차다하겠다",</v>
      </c>
      <c r="Q58" s="2" t="str">
        <f t="shared" si="7"/>
        <v>"차다할 수 있다",</v>
      </c>
      <c r="R58" s="2" t="str">
        <f t="shared" si="5"/>
        <v>"kick",</v>
      </c>
    </row>
    <row r="59" spans="2:18" ht="17.5" thickBot="1">
      <c r="B59" s="77" t="s">
        <v>665</v>
      </c>
      <c r="C59" s="77" t="s">
        <v>846</v>
      </c>
      <c r="D59" s="76" t="s">
        <v>664</v>
      </c>
      <c r="E59" s="73" t="str">
        <f t="shared" si="6"/>
        <v>알다</v>
      </c>
      <c r="F59" s="73" t="s">
        <v>1852</v>
      </c>
      <c r="G59" s="76" t="s">
        <v>664</v>
      </c>
      <c r="H59" s="95" t="s">
        <v>875</v>
      </c>
      <c r="I59" s="1" t="s">
        <v>12</v>
      </c>
      <c r="J59" s="1" t="s">
        <v>13</v>
      </c>
      <c r="K59" s="2" t="s">
        <v>940</v>
      </c>
      <c r="L59" s="2" t="str">
        <f t="shared" si="2"/>
        <v>"알아야 한다",</v>
      </c>
      <c r="M59" s="2" t="s">
        <v>1324</v>
      </c>
      <c r="N59" s="96"/>
      <c r="O59" s="96" t="str">
        <f t="shared" si="3"/>
        <v>"",</v>
      </c>
      <c r="P59" s="2" t="str">
        <f t="shared" si="4"/>
        <v>"알다하겠다",</v>
      </c>
      <c r="Q59" s="2" t="str">
        <f t="shared" si="7"/>
        <v>"알다할 수 있다",</v>
      </c>
      <c r="R59" s="2" t="str">
        <f t="shared" si="5"/>
        <v>"know",</v>
      </c>
    </row>
    <row r="60" spans="2:18" ht="17.5" thickBot="1">
      <c r="B60" s="77" t="s">
        <v>667</v>
      </c>
      <c r="C60" s="77" t="s">
        <v>847</v>
      </c>
      <c r="D60" s="76" t="s">
        <v>666</v>
      </c>
      <c r="E60" s="73" t="str">
        <f t="shared" si="6"/>
        <v>거짓</v>
      </c>
      <c r="F60" s="73" t="s">
        <v>1853</v>
      </c>
      <c r="G60" s="76" t="s">
        <v>666</v>
      </c>
      <c r="H60" s="95" t="s">
        <v>875</v>
      </c>
      <c r="I60" s="1" t="s">
        <v>12</v>
      </c>
      <c r="J60" s="1" t="s">
        <v>13</v>
      </c>
      <c r="K60" s="2" t="s">
        <v>941</v>
      </c>
      <c r="L60" s="2" t="str">
        <f t="shared" si="2"/>
        <v>"거짓말해야 한다",</v>
      </c>
      <c r="M60" s="2" t="s">
        <v>1325</v>
      </c>
      <c r="N60" s="96"/>
      <c r="O60" s="96" t="str">
        <f t="shared" si="3"/>
        <v>"",</v>
      </c>
      <c r="P60" s="2" t="str">
        <f t="shared" si="4"/>
        <v>"거짓하겠다",</v>
      </c>
      <c r="Q60" s="2" t="str">
        <f t="shared" si="7"/>
        <v>"거짓할 수 있다",</v>
      </c>
      <c r="R60" s="2" t="str">
        <f t="shared" si="5"/>
        <v>"lie",</v>
      </c>
    </row>
    <row r="61" spans="2:18" ht="17.5" thickBot="1">
      <c r="B61" s="77" t="s">
        <v>669</v>
      </c>
      <c r="C61" s="77" t="s">
        <v>848</v>
      </c>
      <c r="D61" s="76" t="s">
        <v>668</v>
      </c>
      <c r="E61" s="73" t="str">
        <f t="shared" si="6"/>
        <v>듣다</v>
      </c>
      <c r="F61" s="73" t="s">
        <v>1854</v>
      </c>
      <c r="G61" s="76" t="s">
        <v>668</v>
      </c>
      <c r="H61" s="95" t="s">
        <v>875</v>
      </c>
      <c r="I61" s="1" t="s">
        <v>12</v>
      </c>
      <c r="J61" s="1" t="s">
        <v>13</v>
      </c>
      <c r="K61" s="2" t="s">
        <v>942</v>
      </c>
      <c r="L61" s="2" t="str">
        <f t="shared" si="2"/>
        <v>"들어야 한다",</v>
      </c>
      <c r="M61" s="2" t="s">
        <v>1326</v>
      </c>
      <c r="N61" s="96"/>
      <c r="O61" s="96" t="str">
        <f t="shared" si="3"/>
        <v>"",</v>
      </c>
      <c r="P61" s="2" t="str">
        <f t="shared" si="4"/>
        <v>"듣다하겠다",</v>
      </c>
      <c r="Q61" s="2" t="str">
        <f t="shared" si="7"/>
        <v>"듣다할 수 있다",</v>
      </c>
      <c r="R61" s="2" t="str">
        <f t="shared" si="5"/>
        <v>"listen",</v>
      </c>
    </row>
    <row r="62" spans="2:18" ht="17.5" thickBot="1">
      <c r="B62" s="75" t="s">
        <v>671</v>
      </c>
      <c r="C62" s="75" t="s">
        <v>849</v>
      </c>
      <c r="D62" s="74" t="s">
        <v>670</v>
      </c>
      <c r="E62" s="73" t="str">
        <f t="shared" si="6"/>
        <v>살다</v>
      </c>
      <c r="F62" s="73" t="s">
        <v>1855</v>
      </c>
      <c r="G62" s="74" t="s">
        <v>670</v>
      </c>
      <c r="H62" s="95" t="s">
        <v>875</v>
      </c>
      <c r="I62" s="1" t="s">
        <v>12</v>
      </c>
      <c r="J62" s="1" t="s">
        <v>13</v>
      </c>
      <c r="K62" s="2" t="s">
        <v>943</v>
      </c>
      <c r="L62" s="2" t="str">
        <f t="shared" si="2"/>
        <v>"살아야 한다",</v>
      </c>
      <c r="M62" s="2" t="s">
        <v>1327</v>
      </c>
      <c r="N62" s="96"/>
      <c r="O62" s="96" t="str">
        <f t="shared" si="3"/>
        <v>"",</v>
      </c>
      <c r="P62" s="2" t="str">
        <f t="shared" si="4"/>
        <v>"살다하겠다",</v>
      </c>
      <c r="Q62" s="2" t="str">
        <f t="shared" si="7"/>
        <v>"살다할 수 있다",</v>
      </c>
      <c r="R62" s="2" t="str">
        <f t="shared" si="5"/>
        <v>"live",</v>
      </c>
    </row>
    <row r="63" spans="2:18" ht="17.5" thickBot="1">
      <c r="B63" s="77" t="s">
        <v>673</v>
      </c>
      <c r="C63" s="77" t="s">
        <v>850</v>
      </c>
      <c r="D63" s="76" t="s">
        <v>672</v>
      </c>
      <c r="E63" s="73" t="str">
        <f t="shared" si="6"/>
        <v>보다</v>
      </c>
      <c r="F63" s="73" t="s">
        <v>1856</v>
      </c>
      <c r="G63" s="76" t="s">
        <v>672</v>
      </c>
      <c r="H63" s="95" t="s">
        <v>875</v>
      </c>
      <c r="I63" s="1" t="s">
        <v>12</v>
      </c>
      <c r="J63" s="1" t="s">
        <v>13</v>
      </c>
      <c r="K63" s="2" t="s">
        <v>944</v>
      </c>
      <c r="L63" s="2" t="str">
        <f t="shared" si="2"/>
        <v>"봐야 한다",</v>
      </c>
      <c r="M63" s="2" t="s">
        <v>1328</v>
      </c>
      <c r="N63" s="96"/>
      <c r="O63" s="96" t="str">
        <f t="shared" si="3"/>
        <v>"",</v>
      </c>
      <c r="P63" s="2" t="str">
        <f t="shared" si="4"/>
        <v>"보다하겠다",</v>
      </c>
      <c r="Q63" s="2" t="str">
        <f t="shared" si="7"/>
        <v>"보다할 수 있다",</v>
      </c>
      <c r="R63" s="2" t="str">
        <f t="shared" si="5"/>
        <v>"look",</v>
      </c>
    </row>
    <row r="64" spans="2:18" ht="17.5" thickBot="1">
      <c r="B64" s="75" t="s">
        <v>675</v>
      </c>
      <c r="C64" s="75" t="s">
        <v>851</v>
      </c>
      <c r="D64" s="74" t="s">
        <v>674</v>
      </c>
      <c r="E64" s="73" t="str">
        <f t="shared" si="6"/>
        <v>사랑</v>
      </c>
      <c r="F64" s="73" t="s">
        <v>1857</v>
      </c>
      <c r="G64" s="74" t="s">
        <v>674</v>
      </c>
      <c r="H64" s="95" t="s">
        <v>875</v>
      </c>
      <c r="I64" s="1" t="s">
        <v>12</v>
      </c>
      <c r="J64" s="1" t="s">
        <v>13</v>
      </c>
      <c r="K64" s="2" t="s">
        <v>945</v>
      </c>
      <c r="L64" s="2" t="str">
        <f t="shared" si="2"/>
        <v>"사랑해야 한다",</v>
      </c>
      <c r="M64" s="2" t="s">
        <v>1329</v>
      </c>
      <c r="N64" s="96"/>
      <c r="O64" s="96" t="str">
        <f t="shared" si="3"/>
        <v>"",</v>
      </c>
      <c r="P64" s="2" t="str">
        <f t="shared" si="4"/>
        <v>"사랑하겠다",</v>
      </c>
      <c r="Q64" s="2" t="str">
        <f t="shared" si="7"/>
        <v>"사랑할 수 있다",</v>
      </c>
      <c r="R64" s="2" t="str">
        <f t="shared" si="5"/>
        <v>"love",</v>
      </c>
    </row>
    <row r="65" spans="2:18" ht="17.5" thickBot="1">
      <c r="B65" s="77" t="s">
        <v>677</v>
      </c>
      <c r="C65" s="77" t="s">
        <v>852</v>
      </c>
      <c r="D65" s="76" t="s">
        <v>676</v>
      </c>
      <c r="E65" s="73" t="str">
        <f t="shared" si="6"/>
        <v>움직</v>
      </c>
      <c r="F65" s="73" t="s">
        <v>1858</v>
      </c>
      <c r="G65" s="76" t="s">
        <v>676</v>
      </c>
      <c r="H65" s="95" t="s">
        <v>875</v>
      </c>
      <c r="I65" s="1" t="s">
        <v>12</v>
      </c>
      <c r="J65" s="1" t="s">
        <v>13</v>
      </c>
      <c r="K65" s="2" t="s">
        <v>946</v>
      </c>
      <c r="L65" s="2" t="str">
        <f t="shared" si="2"/>
        <v>"움직여야 한다",</v>
      </c>
      <c r="M65" s="2" t="s">
        <v>1330</v>
      </c>
      <c r="N65" s="96"/>
      <c r="O65" s="96" t="str">
        <f t="shared" si="3"/>
        <v>"",</v>
      </c>
      <c r="P65" s="2" t="str">
        <f t="shared" si="4"/>
        <v>"움직하겠다",</v>
      </c>
      <c r="Q65" s="2" t="str">
        <f t="shared" si="7"/>
        <v>"움직할 수 있다",</v>
      </c>
      <c r="R65" s="2" t="str">
        <f t="shared" si="5"/>
        <v>"move",</v>
      </c>
    </row>
    <row r="66" spans="2:18" ht="17.5" thickBot="1">
      <c r="B66" s="77" t="s">
        <v>679</v>
      </c>
      <c r="C66" s="77" t="s">
        <v>853</v>
      </c>
      <c r="D66" s="76" t="s">
        <v>678</v>
      </c>
      <c r="E66" s="73" t="str">
        <f t="shared" ref="E66:E97" si="8">LEFT(C66, 2)</f>
        <v>열다</v>
      </c>
      <c r="F66" s="73" t="s">
        <v>1859</v>
      </c>
      <c r="G66" s="76" t="s">
        <v>678</v>
      </c>
      <c r="H66" s="95" t="s">
        <v>875</v>
      </c>
      <c r="I66" s="1" t="s">
        <v>12</v>
      </c>
      <c r="J66" s="1" t="s">
        <v>13</v>
      </c>
      <c r="K66" s="2" t="s">
        <v>947</v>
      </c>
      <c r="L66" s="2" t="str">
        <f t="shared" si="2"/>
        <v>"열어야 한다",</v>
      </c>
      <c r="M66" s="2" t="s">
        <v>1331</v>
      </c>
      <c r="N66" s="96"/>
      <c r="O66" s="96" t="str">
        <f t="shared" si="3"/>
        <v>"",</v>
      </c>
      <c r="P66" s="2" t="str">
        <f t="shared" si="4"/>
        <v>"열다하겠다",</v>
      </c>
      <c r="Q66" s="2" t="str">
        <f t="shared" ref="Q66:Q97" si="9">_xlfn.TEXTJOIN("",TRUE,I66,E66,H66,J66)</f>
        <v>"열다할 수 있다",</v>
      </c>
      <c r="R66" s="2" t="str">
        <f t="shared" si="5"/>
        <v>"open",</v>
      </c>
    </row>
    <row r="67" spans="2:18" ht="17.5" thickBot="1">
      <c r="B67" s="77" t="s">
        <v>681</v>
      </c>
      <c r="C67" s="77" t="s">
        <v>854</v>
      </c>
      <c r="D67" s="76" t="s">
        <v>680</v>
      </c>
      <c r="E67" s="73" t="str">
        <f t="shared" si="8"/>
        <v>통과</v>
      </c>
      <c r="F67" s="73" t="s">
        <v>1860</v>
      </c>
      <c r="G67" s="76" t="s">
        <v>680</v>
      </c>
      <c r="H67" s="95" t="s">
        <v>875</v>
      </c>
      <c r="I67" s="1" t="s">
        <v>12</v>
      </c>
      <c r="J67" s="1" t="s">
        <v>13</v>
      </c>
      <c r="K67" s="2" t="s">
        <v>948</v>
      </c>
      <c r="L67" s="2" t="str">
        <f t="shared" ref="L67:L127" si="10">_xlfn.TEXTJOIN("",TRUE,I67,F67,J67)</f>
        <v>"통과해야 한다",</v>
      </c>
      <c r="M67" s="2" t="s">
        <v>1332</v>
      </c>
      <c r="N67" s="96"/>
      <c r="O67" s="96"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5" thickBot="1">
      <c r="B68" s="75" t="s">
        <v>683</v>
      </c>
      <c r="C68" s="75" t="s">
        <v>855</v>
      </c>
      <c r="D68" s="74" t="s">
        <v>682</v>
      </c>
      <c r="E68" s="73" t="str">
        <f t="shared" si="8"/>
        <v>지불</v>
      </c>
      <c r="F68" s="73" t="s">
        <v>1806</v>
      </c>
      <c r="G68" s="74" t="s">
        <v>682</v>
      </c>
      <c r="H68" s="95" t="s">
        <v>875</v>
      </c>
      <c r="I68" s="1" t="s">
        <v>12</v>
      </c>
      <c r="J68" s="1" t="s">
        <v>13</v>
      </c>
      <c r="K68" s="2" t="s">
        <v>890</v>
      </c>
      <c r="L68" s="2" t="str">
        <f t="shared" si="10"/>
        <v>"지불해야 한다",</v>
      </c>
      <c r="M68" s="2" t="s">
        <v>1333</v>
      </c>
      <c r="N68" s="96"/>
      <c r="O68" s="96" t="str">
        <f t="shared" si="11"/>
        <v>"",</v>
      </c>
      <c r="P68" s="2" t="str">
        <f t="shared" si="12"/>
        <v>"지불하겠다",</v>
      </c>
      <c r="Q68" s="2" t="str">
        <f t="shared" si="9"/>
        <v>"지불할 수 있다",</v>
      </c>
      <c r="R68" s="2" t="str">
        <f t="shared" si="13"/>
        <v>"pay",</v>
      </c>
    </row>
    <row r="69" spans="2:18" ht="17.5" thickBot="1">
      <c r="B69" s="78" t="s">
        <v>685</v>
      </c>
      <c r="C69" s="78" t="s">
        <v>685</v>
      </c>
      <c r="D69" s="76" t="s">
        <v>684</v>
      </c>
      <c r="E69" s="73" t="str">
        <f t="shared" si="8"/>
        <v>놀다</v>
      </c>
      <c r="F69" s="73" t="s">
        <v>1861</v>
      </c>
      <c r="G69" s="76" t="s">
        <v>684</v>
      </c>
      <c r="H69" s="95" t="s">
        <v>875</v>
      </c>
      <c r="I69" s="1" t="s">
        <v>12</v>
      </c>
      <c r="J69" s="1" t="s">
        <v>13</v>
      </c>
      <c r="K69" s="2" t="s">
        <v>949</v>
      </c>
      <c r="L69" s="2" t="str">
        <f t="shared" si="10"/>
        <v>"놀아야 한다",</v>
      </c>
      <c r="M69" s="2" t="s">
        <v>1334</v>
      </c>
      <c r="N69" s="96"/>
      <c r="O69" s="96" t="str">
        <f t="shared" si="11"/>
        <v>"",</v>
      </c>
      <c r="P69" s="2" t="str">
        <f t="shared" si="12"/>
        <v>"놀다하겠다",</v>
      </c>
      <c r="Q69" s="2" t="str">
        <f t="shared" si="9"/>
        <v>"놀다할 수 있다",</v>
      </c>
      <c r="R69" s="2" t="str">
        <f t="shared" si="13"/>
        <v>"play",</v>
      </c>
    </row>
    <row r="70" spans="2:18" ht="17.5" thickBot="1">
      <c r="B70" s="78" t="s">
        <v>687</v>
      </c>
      <c r="C70" s="78" t="s">
        <v>687</v>
      </c>
      <c r="D70" s="76" t="s">
        <v>686</v>
      </c>
      <c r="E70" s="73" t="str">
        <f t="shared" si="8"/>
        <v>밀다</v>
      </c>
      <c r="F70" s="73" t="s">
        <v>1862</v>
      </c>
      <c r="G70" s="76" t="s">
        <v>686</v>
      </c>
      <c r="H70" s="95" t="s">
        <v>875</v>
      </c>
      <c r="I70" s="1" t="s">
        <v>12</v>
      </c>
      <c r="J70" s="1" t="s">
        <v>13</v>
      </c>
      <c r="K70" s="2" t="s">
        <v>950</v>
      </c>
      <c r="L70" s="2" t="str">
        <f t="shared" si="10"/>
        <v>"밀어야 한다",</v>
      </c>
      <c r="M70" s="2" t="s">
        <v>1335</v>
      </c>
      <c r="N70" s="96"/>
      <c r="O70" s="96" t="str">
        <f t="shared" si="11"/>
        <v>"",</v>
      </c>
      <c r="P70" s="2" t="str">
        <f t="shared" si="12"/>
        <v>"밀다하겠다",</v>
      </c>
      <c r="Q70" s="2" t="str">
        <f t="shared" si="9"/>
        <v>"밀다할 수 있다",</v>
      </c>
      <c r="R70" s="2" t="str">
        <f t="shared" si="13"/>
        <v>"push",</v>
      </c>
    </row>
    <row r="71" spans="2:18" ht="17.5" thickBot="1">
      <c r="B71" s="77" t="s">
        <v>689</v>
      </c>
      <c r="C71" s="77" t="s">
        <v>856</v>
      </c>
      <c r="D71" s="76" t="s">
        <v>688</v>
      </c>
      <c r="E71" s="73" t="str">
        <f t="shared" si="8"/>
        <v>읽다</v>
      </c>
      <c r="F71" s="73" t="s">
        <v>1863</v>
      </c>
      <c r="G71" s="76" t="s">
        <v>688</v>
      </c>
      <c r="H71" s="95" t="s">
        <v>875</v>
      </c>
      <c r="I71" s="1" t="s">
        <v>12</v>
      </c>
      <c r="J71" s="1" t="s">
        <v>13</v>
      </c>
      <c r="K71" s="2" t="s">
        <v>951</v>
      </c>
      <c r="L71" s="2" t="str">
        <f t="shared" si="10"/>
        <v>"읽어야 한다",</v>
      </c>
      <c r="M71" s="2" t="s">
        <v>1336</v>
      </c>
      <c r="N71" s="96"/>
      <c r="O71" s="96" t="str">
        <f t="shared" si="11"/>
        <v>"",</v>
      </c>
      <c r="P71" s="2" t="str">
        <f t="shared" si="12"/>
        <v>"읽다하겠다",</v>
      </c>
      <c r="Q71" s="2" t="str">
        <f t="shared" si="9"/>
        <v>"읽다할 수 있다",</v>
      </c>
      <c r="R71" s="2" t="str">
        <f t="shared" si="13"/>
        <v>"read",</v>
      </c>
    </row>
    <row r="72" spans="2:18" ht="17.5" thickBot="1">
      <c r="B72" s="77" t="s">
        <v>691</v>
      </c>
      <c r="C72" s="77" t="s">
        <v>857</v>
      </c>
      <c r="D72" s="76" t="s">
        <v>690</v>
      </c>
      <c r="E72" s="73" t="str">
        <f t="shared" si="8"/>
        <v>돌아</v>
      </c>
      <c r="F72" s="73" t="s">
        <v>1865</v>
      </c>
      <c r="G72" s="76" t="s">
        <v>690</v>
      </c>
      <c r="H72" s="95" t="s">
        <v>875</v>
      </c>
      <c r="I72" s="1" t="s">
        <v>12</v>
      </c>
      <c r="J72" s="1" t="s">
        <v>13</v>
      </c>
      <c r="K72" s="2" t="s">
        <v>952</v>
      </c>
      <c r="L72" s="2" t="str">
        <f t="shared" si="10"/>
        <v>"돌아가야 한다",</v>
      </c>
      <c r="M72" s="2" t="s">
        <v>1337</v>
      </c>
      <c r="N72" s="96"/>
      <c r="O72" s="96" t="str">
        <f t="shared" si="11"/>
        <v>"",</v>
      </c>
      <c r="P72" s="2" t="str">
        <f t="shared" si="12"/>
        <v>"돌아하겠다",</v>
      </c>
      <c r="Q72" s="2" t="str">
        <f t="shared" si="9"/>
        <v>"돌아할 수 있다",</v>
      </c>
      <c r="R72" s="2" t="str">
        <f t="shared" si="13"/>
        <v>"return",</v>
      </c>
    </row>
    <row r="73" spans="2:18" ht="17.5" thickBot="1">
      <c r="B73" s="79" t="s">
        <v>693</v>
      </c>
      <c r="C73" s="79" t="s">
        <v>693</v>
      </c>
      <c r="D73" s="74" t="s">
        <v>692</v>
      </c>
      <c r="E73" s="73" t="str">
        <f t="shared" si="8"/>
        <v>달리</v>
      </c>
      <c r="F73" s="73" t="s">
        <v>1866</v>
      </c>
      <c r="G73" s="74" t="s">
        <v>692</v>
      </c>
      <c r="H73" s="95" t="s">
        <v>875</v>
      </c>
      <c r="I73" s="1" t="s">
        <v>12</v>
      </c>
      <c r="J73" s="1" t="s">
        <v>13</v>
      </c>
      <c r="K73" s="2" t="s">
        <v>953</v>
      </c>
      <c r="L73" s="2" t="str">
        <f t="shared" si="10"/>
        <v>"달려야 한다",</v>
      </c>
      <c r="M73" s="2" t="s">
        <v>1338</v>
      </c>
      <c r="N73" s="96"/>
      <c r="O73" s="96" t="str">
        <f t="shared" si="11"/>
        <v>"",</v>
      </c>
      <c r="P73" s="2" t="str">
        <f t="shared" si="12"/>
        <v>"달리하겠다",</v>
      </c>
      <c r="Q73" s="2" t="str">
        <f t="shared" si="9"/>
        <v>"달리할 수 있다",</v>
      </c>
      <c r="R73" s="2" t="str">
        <f t="shared" si="13"/>
        <v>"run",</v>
      </c>
    </row>
    <row r="74" spans="2:18" ht="17.5" thickBot="1">
      <c r="B74" s="75" t="s">
        <v>695</v>
      </c>
      <c r="C74" s="75" t="s">
        <v>695</v>
      </c>
      <c r="D74" s="74" t="s">
        <v>694</v>
      </c>
      <c r="E74" s="73" t="str">
        <f t="shared" si="8"/>
        <v>노래</v>
      </c>
      <c r="F74" s="73" t="s">
        <v>1867</v>
      </c>
      <c r="G74" s="74" t="s">
        <v>694</v>
      </c>
      <c r="H74" s="95" t="s">
        <v>875</v>
      </c>
      <c r="I74" s="1" t="s">
        <v>12</v>
      </c>
      <c r="J74" s="1" t="s">
        <v>13</v>
      </c>
      <c r="K74" s="2" t="s">
        <v>954</v>
      </c>
      <c r="L74" s="2" t="str">
        <f t="shared" si="10"/>
        <v>"노래해야 한다",</v>
      </c>
      <c r="M74" s="2" t="s">
        <v>1339</v>
      </c>
      <c r="N74" s="96"/>
      <c r="O74" s="96" t="str">
        <f t="shared" si="11"/>
        <v>"",</v>
      </c>
      <c r="P74" s="2" t="str">
        <f t="shared" si="12"/>
        <v>"노래하겠다",</v>
      </c>
      <c r="Q74" s="2" t="str">
        <f t="shared" si="9"/>
        <v>"노래할 수 있다",</v>
      </c>
      <c r="R74" s="2" t="str">
        <f t="shared" si="13"/>
        <v>"sing",</v>
      </c>
    </row>
    <row r="75" spans="2:18" ht="17.5" thickBot="1">
      <c r="B75" s="78" t="s">
        <v>697</v>
      </c>
      <c r="C75" s="78" t="s">
        <v>697</v>
      </c>
      <c r="D75" s="76" t="s">
        <v>696</v>
      </c>
      <c r="E75" s="73" t="str">
        <f t="shared" si="8"/>
        <v>앉다</v>
      </c>
      <c r="F75" s="73" t="s">
        <v>1868</v>
      </c>
      <c r="G75" s="76" t="s">
        <v>696</v>
      </c>
      <c r="H75" s="95" t="s">
        <v>875</v>
      </c>
      <c r="I75" s="1" t="s">
        <v>12</v>
      </c>
      <c r="J75" s="1" t="s">
        <v>13</v>
      </c>
      <c r="K75" s="2" t="s">
        <v>955</v>
      </c>
      <c r="L75" s="2" t="str">
        <f t="shared" si="10"/>
        <v>"앉아야 한다",</v>
      </c>
      <c r="M75" s="2" t="s">
        <v>1340</v>
      </c>
      <c r="N75" s="96"/>
      <c r="O75" s="96" t="str">
        <f t="shared" si="11"/>
        <v>"",</v>
      </c>
      <c r="P75" s="2" t="str">
        <f t="shared" si="12"/>
        <v>"앉다하겠다",</v>
      </c>
      <c r="Q75" s="2" t="str">
        <f t="shared" si="9"/>
        <v>"앉다할 수 있다",</v>
      </c>
      <c r="R75" s="2" t="str">
        <f t="shared" si="13"/>
        <v>"sit",</v>
      </c>
    </row>
    <row r="76" spans="2:18" ht="17.5" thickBot="1">
      <c r="B76" s="79" t="s">
        <v>699</v>
      </c>
      <c r="C76" s="79" t="s">
        <v>699</v>
      </c>
      <c r="D76" s="74" t="s">
        <v>698</v>
      </c>
      <c r="E76" s="73" t="str">
        <f t="shared" si="8"/>
        <v>자다</v>
      </c>
      <c r="F76" s="73" t="s">
        <v>1869</v>
      </c>
      <c r="G76" s="74" t="s">
        <v>698</v>
      </c>
      <c r="H76" s="95" t="s">
        <v>875</v>
      </c>
      <c r="I76" s="1" t="s">
        <v>12</v>
      </c>
      <c r="J76" s="1" t="s">
        <v>13</v>
      </c>
      <c r="K76" s="2" t="s">
        <v>956</v>
      </c>
      <c r="L76" s="2" t="str">
        <f t="shared" si="10"/>
        <v>"자야 한다",</v>
      </c>
      <c r="M76" s="2" t="s">
        <v>1341</v>
      </c>
      <c r="N76" s="96"/>
      <c r="O76" s="96" t="str">
        <f t="shared" si="11"/>
        <v>"",</v>
      </c>
      <c r="P76" s="2" t="str">
        <f t="shared" si="12"/>
        <v>"자다하겠다",</v>
      </c>
      <c r="Q76" s="2" t="str">
        <f t="shared" si="9"/>
        <v>"자다할 수 있다",</v>
      </c>
      <c r="R76" s="2" t="str">
        <f t="shared" si="13"/>
        <v>"sleep",</v>
      </c>
    </row>
    <row r="77" spans="2:18" ht="17.5" thickBot="1">
      <c r="B77" s="77" t="s">
        <v>701</v>
      </c>
      <c r="C77" s="77" t="s">
        <v>858</v>
      </c>
      <c r="D77" s="76" t="s">
        <v>700</v>
      </c>
      <c r="E77" s="73" t="str">
        <f t="shared" si="8"/>
        <v>냄새</v>
      </c>
      <c r="F77" s="73" t="s">
        <v>1870</v>
      </c>
      <c r="G77" s="76" t="s">
        <v>700</v>
      </c>
      <c r="H77" s="95" t="s">
        <v>875</v>
      </c>
      <c r="I77" s="1" t="s">
        <v>12</v>
      </c>
      <c r="J77" s="1" t="s">
        <v>13</v>
      </c>
      <c r="K77" s="2" t="s">
        <v>957</v>
      </c>
      <c r="L77" s="2" t="str">
        <f t="shared" si="10"/>
        <v>"냄새맡아야 한다",</v>
      </c>
      <c r="M77" s="2" t="s">
        <v>1342</v>
      </c>
      <c r="N77" s="96"/>
      <c r="O77" s="96" t="str">
        <f t="shared" si="11"/>
        <v>"",</v>
      </c>
      <c r="P77" s="2" t="str">
        <f t="shared" si="12"/>
        <v>"냄새하겠다",</v>
      </c>
      <c r="Q77" s="2" t="str">
        <f t="shared" si="9"/>
        <v>"냄새할 수 있다",</v>
      </c>
      <c r="R77" s="2" t="str">
        <f t="shared" si="13"/>
        <v>"smell",</v>
      </c>
    </row>
    <row r="78" spans="2:18" ht="17.5" thickBot="1">
      <c r="B78" s="75" t="s">
        <v>703</v>
      </c>
      <c r="C78" s="75" t="s">
        <v>859</v>
      </c>
      <c r="D78" s="74" t="s">
        <v>702</v>
      </c>
      <c r="E78" s="73" t="str">
        <f t="shared" si="8"/>
        <v>미소</v>
      </c>
      <c r="F78" s="73" t="s">
        <v>1871</v>
      </c>
      <c r="G78" s="74" t="s">
        <v>702</v>
      </c>
      <c r="H78" s="95" t="s">
        <v>875</v>
      </c>
      <c r="I78" s="1" t="s">
        <v>12</v>
      </c>
      <c r="J78" s="1" t="s">
        <v>13</v>
      </c>
      <c r="K78" s="2" t="s">
        <v>958</v>
      </c>
      <c r="L78" s="2" t="str">
        <f t="shared" si="10"/>
        <v>"미소지어야 한다",</v>
      </c>
      <c r="M78" s="2" t="s">
        <v>1343</v>
      </c>
      <c r="N78" s="96"/>
      <c r="O78" s="96" t="str">
        <f t="shared" si="11"/>
        <v>"",</v>
      </c>
      <c r="P78" s="2" t="str">
        <f t="shared" si="12"/>
        <v>"미소하겠다",</v>
      </c>
      <c r="Q78" s="2" t="str">
        <f t="shared" si="9"/>
        <v>"미소할 수 있다",</v>
      </c>
      <c r="R78" s="2" t="str">
        <f t="shared" si="13"/>
        <v>"smile",</v>
      </c>
    </row>
    <row r="79" spans="2:18" ht="17.5" thickBot="1">
      <c r="B79" s="78" t="s">
        <v>705</v>
      </c>
      <c r="C79" s="78" t="s">
        <v>705</v>
      </c>
      <c r="D79" s="76" t="s">
        <v>704</v>
      </c>
      <c r="E79" s="73" t="str">
        <f t="shared" si="8"/>
        <v>말하</v>
      </c>
      <c r="F79" s="73" t="s">
        <v>1872</v>
      </c>
      <c r="G79" s="76" t="s">
        <v>704</v>
      </c>
      <c r="H79" s="95" t="s">
        <v>875</v>
      </c>
      <c r="I79" s="1" t="s">
        <v>12</v>
      </c>
      <c r="J79" s="1" t="s">
        <v>13</v>
      </c>
      <c r="K79" s="2" t="s">
        <v>959</v>
      </c>
      <c r="L79" s="2" t="str">
        <f t="shared" si="10"/>
        <v>"말해야 한다",</v>
      </c>
      <c r="M79" s="2" t="s">
        <v>1344</v>
      </c>
      <c r="N79" s="96"/>
      <c r="O79" s="96" t="str">
        <f t="shared" si="11"/>
        <v>"",</v>
      </c>
      <c r="P79" s="2" t="str">
        <f t="shared" si="12"/>
        <v>"말하하겠다",</v>
      </c>
      <c r="Q79" s="2" t="str">
        <f t="shared" si="9"/>
        <v>"말하할 수 있다",</v>
      </c>
      <c r="R79" s="2" t="str">
        <f t="shared" si="13"/>
        <v>"speak",</v>
      </c>
    </row>
    <row r="80" spans="2:18" ht="17.5" thickBot="1">
      <c r="B80" s="75" t="s">
        <v>707</v>
      </c>
      <c r="C80" s="75" t="s">
        <v>860</v>
      </c>
      <c r="D80" s="74" t="s">
        <v>706</v>
      </c>
      <c r="E80" s="73" t="str">
        <f t="shared" si="8"/>
        <v>서다</v>
      </c>
      <c r="F80" s="73" t="s">
        <v>1873</v>
      </c>
      <c r="G80" s="74" t="s">
        <v>706</v>
      </c>
      <c r="H80" s="95" t="s">
        <v>875</v>
      </c>
      <c r="I80" s="1" t="s">
        <v>12</v>
      </c>
      <c r="J80" s="1" t="s">
        <v>13</v>
      </c>
      <c r="K80" s="2" t="s">
        <v>960</v>
      </c>
      <c r="L80" s="2" t="str">
        <f t="shared" si="10"/>
        <v>"일어서야 한다",</v>
      </c>
      <c r="M80" s="2" t="s">
        <v>1345</v>
      </c>
      <c r="N80" s="96"/>
      <c r="O80" s="96" t="str">
        <f t="shared" si="11"/>
        <v>"",</v>
      </c>
      <c r="P80" s="2" t="str">
        <f t="shared" si="12"/>
        <v>"서다하겠다",</v>
      </c>
      <c r="Q80" s="2" t="str">
        <f t="shared" si="9"/>
        <v>"서다할 수 있다",</v>
      </c>
      <c r="R80" s="2" t="str">
        <f t="shared" si="13"/>
        <v>"stand",</v>
      </c>
    </row>
    <row r="81" spans="2:18" ht="17.5" thickBot="1">
      <c r="B81" s="77" t="s">
        <v>709</v>
      </c>
      <c r="C81" s="77" t="s">
        <v>861</v>
      </c>
      <c r="D81" s="76" t="s">
        <v>708</v>
      </c>
      <c r="E81" s="73" t="str">
        <f t="shared" si="8"/>
        <v>시작</v>
      </c>
      <c r="F81" s="73" t="s">
        <v>1874</v>
      </c>
      <c r="G81" s="76" t="s">
        <v>708</v>
      </c>
      <c r="H81" s="95" t="s">
        <v>875</v>
      </c>
      <c r="I81" s="1" t="s">
        <v>12</v>
      </c>
      <c r="J81" s="1" t="s">
        <v>13</v>
      </c>
      <c r="K81" s="2" t="s">
        <v>961</v>
      </c>
      <c r="L81" s="2" t="str">
        <f t="shared" si="10"/>
        <v>"시작해야 한다",</v>
      </c>
      <c r="M81" s="2" t="s">
        <v>1275</v>
      </c>
      <c r="N81" s="96"/>
      <c r="O81" s="96" t="str">
        <f t="shared" si="11"/>
        <v>"",</v>
      </c>
      <c r="P81" s="2" t="str">
        <f t="shared" si="12"/>
        <v>"시작하겠다",</v>
      </c>
      <c r="Q81" s="2" t="str">
        <f t="shared" si="9"/>
        <v>"시작할 수 있다",</v>
      </c>
      <c r="R81" s="2" t="str">
        <f t="shared" si="13"/>
        <v>"start",</v>
      </c>
    </row>
    <row r="82" spans="2:18" ht="17.5" thickBot="1">
      <c r="B82" s="75" t="s">
        <v>711</v>
      </c>
      <c r="C82" s="75" t="s">
        <v>862</v>
      </c>
      <c r="D82" s="74" t="s">
        <v>710</v>
      </c>
      <c r="E82" s="73" t="str">
        <f t="shared" si="8"/>
        <v>머무</v>
      </c>
      <c r="F82" s="73" t="s">
        <v>1875</v>
      </c>
      <c r="G82" s="74" t="s">
        <v>710</v>
      </c>
      <c r="H82" s="95" t="s">
        <v>875</v>
      </c>
      <c r="I82" s="1" t="s">
        <v>12</v>
      </c>
      <c r="J82" s="1" t="s">
        <v>13</v>
      </c>
      <c r="K82" s="2" t="s">
        <v>962</v>
      </c>
      <c r="L82" s="2" t="str">
        <f t="shared" si="10"/>
        <v>"머물러야 한다",</v>
      </c>
      <c r="M82" s="2" t="s">
        <v>1346</v>
      </c>
      <c r="N82" s="96"/>
      <c r="O82" s="96" t="str">
        <f t="shared" si="11"/>
        <v>"",</v>
      </c>
      <c r="P82" s="2" t="str">
        <f t="shared" si="12"/>
        <v>"머무하겠다",</v>
      </c>
      <c r="Q82" s="2" t="str">
        <f t="shared" si="9"/>
        <v>"머무할 수 있다",</v>
      </c>
      <c r="R82" s="2" t="str">
        <f t="shared" si="13"/>
        <v>"stay",</v>
      </c>
    </row>
    <row r="83" spans="2:18" ht="17.5" thickBot="1">
      <c r="B83" s="77" t="s">
        <v>713</v>
      </c>
      <c r="C83" s="77" t="s">
        <v>863</v>
      </c>
      <c r="D83" s="76" t="s">
        <v>712</v>
      </c>
      <c r="E83" s="73" t="str">
        <f t="shared" si="8"/>
        <v>멈추</v>
      </c>
      <c r="F83" s="73" t="s">
        <v>1876</v>
      </c>
      <c r="G83" s="76" t="s">
        <v>712</v>
      </c>
      <c r="H83" s="95" t="s">
        <v>875</v>
      </c>
      <c r="I83" s="1" t="s">
        <v>12</v>
      </c>
      <c r="J83" s="1" t="s">
        <v>13</v>
      </c>
      <c r="K83" s="2" t="s">
        <v>963</v>
      </c>
      <c r="L83" s="2" t="str">
        <f t="shared" si="10"/>
        <v>"멈춰야 한다",</v>
      </c>
      <c r="M83" s="2" t="s">
        <v>1347</v>
      </c>
      <c r="N83" s="96"/>
      <c r="O83" s="96" t="str">
        <f t="shared" si="11"/>
        <v>"",</v>
      </c>
      <c r="P83" s="2" t="str">
        <f t="shared" si="12"/>
        <v>"멈추하겠다",</v>
      </c>
      <c r="Q83" s="2" t="str">
        <f t="shared" si="9"/>
        <v>"멈추할 수 있다",</v>
      </c>
      <c r="R83" s="2" t="str">
        <f t="shared" si="13"/>
        <v>"stop",</v>
      </c>
    </row>
    <row r="84" spans="2:18" ht="17.5" thickBot="1">
      <c r="B84" s="77" t="s">
        <v>715</v>
      </c>
      <c r="C84" s="77" t="s">
        <v>715</v>
      </c>
      <c r="D84" s="76" t="s">
        <v>714</v>
      </c>
      <c r="E84" s="73" t="str">
        <f t="shared" si="8"/>
        <v>수영</v>
      </c>
      <c r="F84" s="73" t="s">
        <v>1877</v>
      </c>
      <c r="G84" s="76" t="s">
        <v>714</v>
      </c>
      <c r="H84" s="95" t="s">
        <v>875</v>
      </c>
      <c r="I84" s="1" t="s">
        <v>12</v>
      </c>
      <c r="J84" s="1" t="s">
        <v>13</v>
      </c>
      <c r="K84" s="2" t="s">
        <v>964</v>
      </c>
      <c r="L84" s="2" t="str">
        <f t="shared" si="10"/>
        <v>"수영해야 한다",</v>
      </c>
      <c r="M84" s="2" t="s">
        <v>1348</v>
      </c>
      <c r="N84" s="96"/>
      <c r="O84" s="96" t="str">
        <f t="shared" si="11"/>
        <v>"",</v>
      </c>
      <c r="P84" s="2" t="str">
        <f t="shared" si="12"/>
        <v>"수영하겠다",</v>
      </c>
      <c r="Q84" s="2" t="str">
        <f t="shared" si="9"/>
        <v>"수영할 수 있다",</v>
      </c>
      <c r="R84" s="2" t="str">
        <f t="shared" si="13"/>
        <v>"swim",</v>
      </c>
    </row>
    <row r="85" spans="2:18" ht="17.5" thickBot="1">
      <c r="B85" s="78" t="s">
        <v>705</v>
      </c>
      <c r="C85" s="78" t="s">
        <v>705</v>
      </c>
      <c r="D85" s="76" t="s">
        <v>716</v>
      </c>
      <c r="E85" s="73" t="str">
        <f t="shared" si="8"/>
        <v>말하</v>
      </c>
      <c r="F85" s="73" t="s">
        <v>1872</v>
      </c>
      <c r="G85" s="76" t="s">
        <v>716</v>
      </c>
      <c r="H85" s="95" t="s">
        <v>875</v>
      </c>
      <c r="I85" s="1" t="s">
        <v>12</v>
      </c>
      <c r="J85" s="1" t="s">
        <v>13</v>
      </c>
      <c r="K85" s="2" t="s">
        <v>959</v>
      </c>
      <c r="L85" s="2" t="str">
        <f t="shared" si="10"/>
        <v>"말해야 한다",</v>
      </c>
      <c r="M85" s="2" t="s">
        <v>1344</v>
      </c>
      <c r="N85" s="96"/>
      <c r="O85" s="96" t="str">
        <f t="shared" si="11"/>
        <v>"",</v>
      </c>
      <c r="P85" s="2" t="str">
        <f t="shared" si="12"/>
        <v>"말하하겠다",</v>
      </c>
      <c r="Q85" s="2" t="str">
        <f t="shared" si="9"/>
        <v>"말하할 수 있다",</v>
      </c>
      <c r="R85" s="2" t="str">
        <f t="shared" si="13"/>
        <v>"talk",</v>
      </c>
    </row>
    <row r="86" spans="2:18" ht="17.5" thickBot="1">
      <c r="B86" s="77" t="s">
        <v>718</v>
      </c>
      <c r="C86" s="77" t="s">
        <v>864</v>
      </c>
      <c r="D86" s="76" t="s">
        <v>717</v>
      </c>
      <c r="E86" s="73" t="str">
        <f t="shared" si="8"/>
        <v>이야</v>
      </c>
      <c r="F86" s="73" t="s">
        <v>1878</v>
      </c>
      <c r="G86" s="76" t="s">
        <v>717</v>
      </c>
      <c r="H86" s="95" t="s">
        <v>875</v>
      </c>
      <c r="I86" s="1" t="s">
        <v>12</v>
      </c>
      <c r="J86" s="1" t="s">
        <v>13</v>
      </c>
      <c r="K86" s="2" t="s">
        <v>965</v>
      </c>
      <c r="L86" s="2" t="str">
        <f t="shared" si="10"/>
        <v>"이야기해야 한다",</v>
      </c>
      <c r="M86" s="2" t="s">
        <v>1349</v>
      </c>
      <c r="N86" s="96"/>
      <c r="O86" s="96" t="str">
        <f t="shared" si="11"/>
        <v>"",</v>
      </c>
      <c r="P86" s="2" t="str">
        <f t="shared" si="12"/>
        <v>"이야하겠다",</v>
      </c>
      <c r="Q86" s="2" t="str">
        <f t="shared" si="9"/>
        <v>"이야할 수 있다",</v>
      </c>
      <c r="R86" s="2" t="str">
        <f t="shared" si="13"/>
        <v>"tell",</v>
      </c>
    </row>
    <row r="87" spans="2:18" ht="17.5" thickBot="1">
      <c r="B87" s="75" t="s">
        <v>720</v>
      </c>
      <c r="C87" s="75" t="s">
        <v>865</v>
      </c>
      <c r="D87" s="74" t="s">
        <v>719</v>
      </c>
      <c r="E87" s="73" t="str">
        <f t="shared" si="8"/>
        <v>여행</v>
      </c>
      <c r="F87" s="73" t="s">
        <v>1879</v>
      </c>
      <c r="G87" s="74" t="s">
        <v>719</v>
      </c>
      <c r="H87" s="95" t="s">
        <v>875</v>
      </c>
      <c r="I87" s="1" t="s">
        <v>12</v>
      </c>
      <c r="J87" s="1" t="s">
        <v>13</v>
      </c>
      <c r="K87" s="2" t="s">
        <v>891</v>
      </c>
      <c r="L87" s="2" t="str">
        <f t="shared" si="10"/>
        <v>"여행해야 한다",</v>
      </c>
      <c r="M87" s="2" t="s">
        <v>1350</v>
      </c>
      <c r="N87" s="96"/>
      <c r="O87" s="96" t="str">
        <f t="shared" si="11"/>
        <v>"",</v>
      </c>
      <c r="P87" s="2" t="str">
        <f t="shared" si="12"/>
        <v>"여행하겠다",</v>
      </c>
      <c r="Q87" s="2" t="str">
        <f t="shared" si="9"/>
        <v>"여행할 수 있다",</v>
      </c>
      <c r="R87" s="2" t="str">
        <f t="shared" si="13"/>
        <v>"travel",</v>
      </c>
    </row>
    <row r="88" spans="2:18" ht="17.5" thickBot="1">
      <c r="B88" s="77" t="s">
        <v>722</v>
      </c>
      <c r="C88" s="77" t="s">
        <v>866</v>
      </c>
      <c r="D88" s="76" t="s">
        <v>721</v>
      </c>
      <c r="E88" s="73" t="str">
        <f t="shared" si="8"/>
        <v>노력</v>
      </c>
      <c r="F88" s="73" t="s">
        <v>1807</v>
      </c>
      <c r="G88" s="76" t="s">
        <v>721</v>
      </c>
      <c r="H88" s="95" t="s">
        <v>875</v>
      </c>
      <c r="I88" s="1" t="s">
        <v>12</v>
      </c>
      <c r="J88" s="1" t="s">
        <v>13</v>
      </c>
      <c r="K88" s="2" t="s">
        <v>892</v>
      </c>
      <c r="L88" s="2" t="str">
        <f t="shared" si="10"/>
        <v>"노력해야 한다",</v>
      </c>
      <c r="M88" s="2" t="s">
        <v>1351</v>
      </c>
      <c r="N88" s="96"/>
      <c r="O88" s="96" t="str">
        <f t="shared" si="11"/>
        <v>"",</v>
      </c>
      <c r="P88" s="2" t="str">
        <f t="shared" si="12"/>
        <v>"노력하겠다",</v>
      </c>
      <c r="Q88" s="2" t="str">
        <f t="shared" si="9"/>
        <v>"노력할 수 있다",</v>
      </c>
      <c r="R88" s="2" t="str">
        <f t="shared" si="13"/>
        <v>"try",</v>
      </c>
    </row>
    <row r="89" spans="2:18" ht="17.5" thickBot="1">
      <c r="B89" s="75" t="s">
        <v>724</v>
      </c>
      <c r="C89" s="75" t="s">
        <v>867</v>
      </c>
      <c r="D89" s="74" t="s">
        <v>723</v>
      </c>
      <c r="E89" s="73" t="str">
        <f t="shared" si="8"/>
        <v>돌리</v>
      </c>
      <c r="F89" s="73" t="s">
        <v>1864</v>
      </c>
      <c r="G89" s="74" t="s">
        <v>723</v>
      </c>
      <c r="H89" s="95" t="s">
        <v>875</v>
      </c>
      <c r="I89" s="1" t="s">
        <v>12</v>
      </c>
      <c r="J89" s="1" t="s">
        <v>13</v>
      </c>
      <c r="K89" s="2" t="s">
        <v>966</v>
      </c>
      <c r="L89" s="2" t="str">
        <f t="shared" si="10"/>
        <v>"돌려야 한다",</v>
      </c>
      <c r="M89" s="2" t="s">
        <v>1352</v>
      </c>
      <c r="N89" s="96"/>
      <c r="O89" s="96" t="str">
        <f t="shared" si="11"/>
        <v>"",</v>
      </c>
      <c r="P89" s="2" t="str">
        <f t="shared" si="12"/>
        <v>"돌리하겠다",</v>
      </c>
      <c r="Q89" s="2" t="str">
        <f t="shared" si="9"/>
        <v>"돌리할 수 있다",</v>
      </c>
      <c r="R89" s="2" t="str">
        <f t="shared" si="13"/>
        <v>"turn",</v>
      </c>
    </row>
    <row r="90" spans="2:18" ht="17.5" thickBot="1">
      <c r="B90" s="77" t="s">
        <v>726</v>
      </c>
      <c r="C90" s="77" t="s">
        <v>726</v>
      </c>
      <c r="D90" s="76" t="s">
        <v>725</v>
      </c>
      <c r="E90" s="73" t="str">
        <f t="shared" si="8"/>
        <v>방문</v>
      </c>
      <c r="F90" s="73" t="s">
        <v>1880</v>
      </c>
      <c r="G90" s="76" t="s">
        <v>725</v>
      </c>
      <c r="H90" s="95" t="s">
        <v>875</v>
      </c>
      <c r="I90" s="1" t="s">
        <v>12</v>
      </c>
      <c r="J90" s="1" t="s">
        <v>13</v>
      </c>
      <c r="K90" s="2" t="s">
        <v>893</v>
      </c>
      <c r="L90" s="2" t="str">
        <f t="shared" si="10"/>
        <v>"방문해야 한다",</v>
      </c>
      <c r="M90" s="2" t="s">
        <v>1353</v>
      </c>
      <c r="N90" s="96"/>
      <c r="O90" s="96" t="str">
        <f t="shared" si="11"/>
        <v>"",</v>
      </c>
      <c r="P90" s="2" t="str">
        <f t="shared" si="12"/>
        <v>"방문하겠다",</v>
      </c>
      <c r="Q90" s="2" t="str">
        <f t="shared" si="9"/>
        <v>"방문할 수 있다",</v>
      </c>
      <c r="R90" s="2" t="str">
        <f t="shared" si="13"/>
        <v>"visit",</v>
      </c>
    </row>
    <row r="91" spans="2:18" ht="17.5" thickBot="1">
      <c r="B91" s="75" t="s">
        <v>728</v>
      </c>
      <c r="C91" s="75" t="s">
        <v>728</v>
      </c>
      <c r="D91" s="74" t="s">
        <v>727</v>
      </c>
      <c r="E91" s="73" t="str">
        <f t="shared" si="8"/>
        <v>기다</v>
      </c>
      <c r="F91" s="73" t="s">
        <v>1881</v>
      </c>
      <c r="G91" s="74" t="s">
        <v>727</v>
      </c>
      <c r="H91" s="95" t="s">
        <v>875</v>
      </c>
      <c r="I91" s="1" t="s">
        <v>12</v>
      </c>
      <c r="J91" s="1" t="s">
        <v>13</v>
      </c>
      <c r="K91" s="2" t="s">
        <v>967</v>
      </c>
      <c r="L91" s="2" t="str">
        <f t="shared" si="10"/>
        <v>"기다려야 한다",</v>
      </c>
      <c r="M91" s="2" t="s">
        <v>1354</v>
      </c>
      <c r="N91" s="96"/>
      <c r="O91" s="96" t="str">
        <f t="shared" si="11"/>
        <v>"",</v>
      </c>
      <c r="P91" s="2" t="str">
        <f t="shared" si="12"/>
        <v>"기다하겠다",</v>
      </c>
      <c r="Q91" s="2" t="str">
        <f t="shared" si="9"/>
        <v>"기다할 수 있다",</v>
      </c>
      <c r="R91" s="2" t="str">
        <f t="shared" si="13"/>
        <v>"wait",</v>
      </c>
    </row>
    <row r="92" spans="2:18" ht="17.5" thickBot="1">
      <c r="B92" s="78" t="s">
        <v>730</v>
      </c>
      <c r="C92" s="78" t="s">
        <v>730</v>
      </c>
      <c r="D92" s="76" t="s">
        <v>729</v>
      </c>
      <c r="E92" s="73" t="str">
        <f t="shared" si="8"/>
        <v>깨다</v>
      </c>
      <c r="F92" s="73" t="s">
        <v>1882</v>
      </c>
      <c r="G92" s="76" t="s">
        <v>729</v>
      </c>
      <c r="H92" s="95" t="s">
        <v>875</v>
      </c>
      <c r="I92" s="1" t="s">
        <v>12</v>
      </c>
      <c r="J92" s="1" t="s">
        <v>13</v>
      </c>
      <c r="K92" s="2" t="s">
        <v>968</v>
      </c>
      <c r="L92" s="2" t="str">
        <f t="shared" si="10"/>
        <v>"깨야 한다",</v>
      </c>
      <c r="M92" s="2" t="s">
        <v>1355</v>
      </c>
      <c r="N92" s="96"/>
      <c r="O92" s="96" t="str">
        <f t="shared" si="11"/>
        <v>"",</v>
      </c>
      <c r="P92" s="2" t="str">
        <f t="shared" si="12"/>
        <v>"깨다하겠다",</v>
      </c>
      <c r="Q92" s="2" t="str">
        <f t="shared" si="9"/>
        <v>"깨다할 수 있다",</v>
      </c>
      <c r="R92" s="2" t="str">
        <f t="shared" si="13"/>
        <v>"wake",</v>
      </c>
    </row>
    <row r="93" spans="2:18" ht="17.5" thickBot="1">
      <c r="B93" s="79" t="s">
        <v>732</v>
      </c>
      <c r="C93" s="79" t="s">
        <v>732</v>
      </c>
      <c r="D93" s="74" t="s">
        <v>731</v>
      </c>
      <c r="E93" s="73" t="str">
        <f t="shared" si="8"/>
        <v>걷다</v>
      </c>
      <c r="F93" s="73" t="s">
        <v>1844</v>
      </c>
      <c r="G93" s="74" t="s">
        <v>731</v>
      </c>
      <c r="H93" s="95" t="s">
        <v>875</v>
      </c>
      <c r="I93" s="1" t="s">
        <v>12</v>
      </c>
      <c r="J93" s="1" t="s">
        <v>13</v>
      </c>
      <c r="K93" s="2" t="s">
        <v>932</v>
      </c>
      <c r="L93" s="2" t="str">
        <f t="shared" si="10"/>
        <v>"걸어야 한다",</v>
      </c>
      <c r="M93" s="2" t="s">
        <v>1356</v>
      </c>
      <c r="N93" s="96"/>
      <c r="O93" s="96" t="str">
        <f t="shared" si="11"/>
        <v>"",</v>
      </c>
      <c r="P93" s="2" t="str">
        <f t="shared" si="12"/>
        <v>"걷다하겠다",</v>
      </c>
      <c r="Q93" s="2" t="str">
        <f t="shared" si="9"/>
        <v>"걷다할 수 있다",</v>
      </c>
      <c r="R93" s="2" t="str">
        <f t="shared" si="13"/>
        <v>"walk",</v>
      </c>
    </row>
    <row r="94" spans="2:18" ht="17.5" thickBot="1">
      <c r="B94" s="75" t="s">
        <v>734</v>
      </c>
      <c r="C94" s="75" t="s">
        <v>868</v>
      </c>
      <c r="D94" s="74" t="s">
        <v>733</v>
      </c>
      <c r="E94" s="73" t="str">
        <f t="shared" si="8"/>
        <v>씻다</v>
      </c>
      <c r="F94" s="73" t="s">
        <v>1883</v>
      </c>
      <c r="G94" s="74" t="s">
        <v>733</v>
      </c>
      <c r="H94" s="95" t="s">
        <v>875</v>
      </c>
      <c r="I94" s="1" t="s">
        <v>12</v>
      </c>
      <c r="J94" s="1" t="s">
        <v>13</v>
      </c>
      <c r="K94" s="2" t="s">
        <v>969</v>
      </c>
      <c r="L94" s="2" t="str">
        <f t="shared" si="10"/>
        <v>"씻어야 한다",</v>
      </c>
      <c r="M94" s="2" t="s">
        <v>1357</v>
      </c>
      <c r="N94" s="96"/>
      <c r="O94" s="96" t="str">
        <f t="shared" si="11"/>
        <v>"",</v>
      </c>
      <c r="P94" s="2" t="str">
        <f t="shared" si="12"/>
        <v>"씻다하겠다",</v>
      </c>
      <c r="Q94" s="2" t="str">
        <f t="shared" si="9"/>
        <v>"씻다할 수 있다",</v>
      </c>
      <c r="R94" s="2" t="str">
        <f t="shared" si="13"/>
        <v>"wash",</v>
      </c>
    </row>
    <row r="95" spans="2:18" ht="17.5" thickBot="1">
      <c r="B95" s="75" t="s">
        <v>736</v>
      </c>
      <c r="C95" s="75" t="s">
        <v>869</v>
      </c>
      <c r="D95" s="74" t="s">
        <v>735</v>
      </c>
      <c r="E95" s="73" t="str">
        <f t="shared" si="8"/>
        <v>입다</v>
      </c>
      <c r="F95" s="73" t="s">
        <v>1884</v>
      </c>
      <c r="G95" s="74" t="s">
        <v>735</v>
      </c>
      <c r="H95" s="95" t="s">
        <v>875</v>
      </c>
      <c r="I95" s="1" t="s">
        <v>12</v>
      </c>
      <c r="J95" s="1" t="s">
        <v>13</v>
      </c>
      <c r="K95" s="2" t="s">
        <v>970</v>
      </c>
      <c r="L95" s="2" t="str">
        <f t="shared" si="10"/>
        <v>"입어야 한다",</v>
      </c>
      <c r="M95" s="2" t="s">
        <v>1358</v>
      </c>
      <c r="N95" s="96"/>
      <c r="O95" s="96" t="str">
        <f t="shared" si="11"/>
        <v>"",</v>
      </c>
      <c r="P95" s="2" t="str">
        <f t="shared" si="12"/>
        <v>"입다하겠다",</v>
      </c>
      <c r="Q95" s="2" t="str">
        <f t="shared" si="9"/>
        <v>"입다할 수 있다",</v>
      </c>
      <c r="R95" s="2" t="str">
        <f t="shared" si="13"/>
        <v>"wear",</v>
      </c>
    </row>
    <row r="96" spans="2:18" ht="17.5" thickBot="1">
      <c r="B96" s="75" t="s">
        <v>738</v>
      </c>
      <c r="C96" s="75" t="s">
        <v>870</v>
      </c>
      <c r="D96" s="74" t="s">
        <v>737</v>
      </c>
      <c r="E96" s="73" t="str">
        <f t="shared" si="8"/>
        <v>이기</v>
      </c>
      <c r="F96" s="73" t="s">
        <v>1885</v>
      </c>
      <c r="G96" s="74" t="s">
        <v>737</v>
      </c>
      <c r="H96" s="95" t="s">
        <v>875</v>
      </c>
      <c r="I96" s="1" t="s">
        <v>12</v>
      </c>
      <c r="J96" s="1" t="s">
        <v>13</v>
      </c>
      <c r="K96" s="2" t="s">
        <v>971</v>
      </c>
      <c r="L96" s="2" t="str">
        <f t="shared" si="10"/>
        <v>"이겨야 한다",</v>
      </c>
      <c r="M96" s="2" t="s">
        <v>1359</v>
      </c>
      <c r="N96" s="96"/>
      <c r="O96" s="96" t="str">
        <f t="shared" si="11"/>
        <v>"",</v>
      </c>
      <c r="P96" s="2" t="str">
        <f t="shared" si="12"/>
        <v>"이기하겠다",</v>
      </c>
      <c r="Q96" s="2" t="str">
        <f t="shared" si="9"/>
        <v>"이기할 수 있다",</v>
      </c>
      <c r="R96" s="2" t="str">
        <f t="shared" si="13"/>
        <v>"win",</v>
      </c>
    </row>
    <row r="97" spans="2:18" ht="17.5" thickBot="1">
      <c r="B97" s="77" t="s">
        <v>740</v>
      </c>
      <c r="C97" s="77" t="s">
        <v>871</v>
      </c>
      <c r="D97" s="76" t="s">
        <v>739</v>
      </c>
      <c r="E97" s="73" t="str">
        <f t="shared" si="8"/>
        <v>바라</v>
      </c>
      <c r="F97" s="73" t="s">
        <v>1886</v>
      </c>
      <c r="G97" s="76" t="s">
        <v>739</v>
      </c>
      <c r="H97" s="95" t="s">
        <v>875</v>
      </c>
      <c r="I97" s="1" t="s">
        <v>12</v>
      </c>
      <c r="J97" s="1" t="s">
        <v>13</v>
      </c>
      <c r="K97" s="2" t="s">
        <v>972</v>
      </c>
      <c r="L97" s="2" t="str">
        <f t="shared" si="10"/>
        <v>"바라야 한다",</v>
      </c>
      <c r="M97" s="2" t="s">
        <v>1360</v>
      </c>
      <c r="N97" s="96"/>
      <c r="O97" s="96" t="str">
        <f t="shared" si="11"/>
        <v>"",</v>
      </c>
      <c r="P97" s="2" t="str">
        <f t="shared" si="12"/>
        <v>"바라하겠다",</v>
      </c>
      <c r="Q97" s="2" t="str">
        <f t="shared" si="9"/>
        <v>"바라할 수 있다",</v>
      </c>
      <c r="R97" s="2" t="str">
        <f t="shared" si="13"/>
        <v>"wish",</v>
      </c>
    </row>
    <row r="98" spans="2:18" ht="17.5" thickBot="1">
      <c r="B98" s="79" t="s">
        <v>742</v>
      </c>
      <c r="C98" s="79" t="s">
        <v>742</v>
      </c>
      <c r="D98" s="74" t="s">
        <v>741</v>
      </c>
      <c r="E98" s="73" t="str">
        <f t="shared" ref="E98:E127" si="14">LEFT(C98, 2)</f>
        <v>일하</v>
      </c>
      <c r="F98" s="73" t="s">
        <v>1887</v>
      </c>
      <c r="G98" s="74" t="s">
        <v>741</v>
      </c>
      <c r="H98" s="95" t="s">
        <v>875</v>
      </c>
      <c r="I98" s="1" t="s">
        <v>12</v>
      </c>
      <c r="J98" s="1" t="s">
        <v>13</v>
      </c>
      <c r="K98" s="2" t="s">
        <v>973</v>
      </c>
      <c r="L98" s="2" t="str">
        <f t="shared" si="10"/>
        <v>"일해야 한다",</v>
      </c>
      <c r="M98" s="2" t="s">
        <v>1361</v>
      </c>
      <c r="N98" s="96"/>
      <c r="O98" s="96" t="str">
        <f t="shared" si="11"/>
        <v>"",</v>
      </c>
      <c r="P98" s="2" t="str">
        <f t="shared" si="12"/>
        <v>"일하하겠다",</v>
      </c>
      <c r="Q98" s="2" t="str">
        <f t="shared" ref="Q98:Q127" si="15">_xlfn.TEXTJOIN("",TRUE,I98,E98,H98,J98)</f>
        <v>"일하할 수 있다",</v>
      </c>
      <c r="R98" s="2" t="str">
        <f t="shared" si="13"/>
        <v>"work",</v>
      </c>
    </row>
    <row r="99" spans="2:18" ht="17.5" thickBot="1">
      <c r="B99" s="77" t="s">
        <v>744</v>
      </c>
      <c r="C99" s="77" t="s">
        <v>872</v>
      </c>
      <c r="D99" s="76" t="s">
        <v>743</v>
      </c>
      <c r="E99" s="73" t="str">
        <f t="shared" si="14"/>
        <v>걱정</v>
      </c>
      <c r="F99" s="73" t="s">
        <v>1888</v>
      </c>
      <c r="G99" s="76" t="s">
        <v>743</v>
      </c>
      <c r="H99" s="95" t="s">
        <v>875</v>
      </c>
      <c r="I99" s="1" t="s">
        <v>12</v>
      </c>
      <c r="J99" s="1" t="s">
        <v>13</v>
      </c>
      <c r="K99" s="2" t="s">
        <v>894</v>
      </c>
      <c r="L99" s="2" t="str">
        <f t="shared" si="10"/>
        <v>"걱정해야 한다",</v>
      </c>
      <c r="M99" s="2" t="s">
        <v>1362</v>
      </c>
      <c r="N99" s="96"/>
      <c r="O99" s="96" t="str">
        <f t="shared" si="11"/>
        <v>"",</v>
      </c>
      <c r="P99" s="2" t="str">
        <f t="shared" si="12"/>
        <v>"걱정하겠다",</v>
      </c>
      <c r="Q99" s="2" t="str">
        <f t="shared" si="15"/>
        <v>"걱정할 수 있다",</v>
      </c>
      <c r="R99" s="2" t="str">
        <f t="shared" ref="R99:R127" si="16">_xlfn.TEXTJOIN("",TRUE,I99,G99,J99)</f>
        <v>"worry",</v>
      </c>
    </row>
    <row r="100" spans="2:18" ht="17.5" thickBot="1">
      <c r="B100" s="75" t="s">
        <v>746</v>
      </c>
      <c r="C100" s="75" t="s">
        <v>873</v>
      </c>
      <c r="D100" s="74" t="s">
        <v>745</v>
      </c>
      <c r="E100" s="73" t="str">
        <f t="shared" si="14"/>
        <v>쓰다</v>
      </c>
      <c r="F100" s="73" t="s">
        <v>1889</v>
      </c>
      <c r="G100" s="74" t="s">
        <v>745</v>
      </c>
      <c r="H100" s="95" t="s">
        <v>875</v>
      </c>
      <c r="I100" s="1" t="s">
        <v>12</v>
      </c>
      <c r="J100" s="1" t="s">
        <v>13</v>
      </c>
      <c r="K100" s="2" t="s">
        <v>974</v>
      </c>
      <c r="L100" s="2" t="str">
        <f t="shared" si="10"/>
        <v>"써야 한다",</v>
      </c>
      <c r="M100" s="2" t="s">
        <v>1363</v>
      </c>
      <c r="N100" s="96"/>
      <c r="O100" s="96" t="str">
        <f t="shared" si="11"/>
        <v>"",</v>
      </c>
      <c r="P100" s="2" t="str">
        <f t="shared" si="12"/>
        <v>"쓰다하겠다",</v>
      </c>
      <c r="Q100" s="2" t="str">
        <f t="shared" si="15"/>
        <v>"쓰다할 수 있다",</v>
      </c>
      <c r="R100" s="2" t="str">
        <f t="shared" si="16"/>
        <v>"write",</v>
      </c>
    </row>
    <row r="101" spans="2:18" ht="17.5" thickBot="1">
      <c r="B101" s="82" t="s">
        <v>748</v>
      </c>
      <c r="C101" s="82" t="s">
        <v>748</v>
      </c>
      <c r="D101" s="81" t="s">
        <v>747</v>
      </c>
      <c r="E101" s="73" t="str">
        <f t="shared" si="14"/>
        <v>울리</v>
      </c>
      <c r="F101" s="73" t="s">
        <v>1890</v>
      </c>
      <c r="G101" s="81" t="s">
        <v>747</v>
      </c>
      <c r="H101" s="95" t="s">
        <v>875</v>
      </c>
      <c r="I101" s="1" t="s">
        <v>12</v>
      </c>
      <c r="J101" s="1" t="s">
        <v>13</v>
      </c>
      <c r="K101" s="2" t="s">
        <v>975</v>
      </c>
      <c r="L101" s="2" t="str">
        <f t="shared" si="10"/>
        <v>"울려야 한다",</v>
      </c>
      <c r="M101" s="2" t="s">
        <v>1364</v>
      </c>
      <c r="N101" s="96"/>
      <c r="O101" s="96" t="str">
        <f t="shared" si="11"/>
        <v>"",</v>
      </c>
      <c r="P101" s="2" t="str">
        <f t="shared" si="12"/>
        <v>"울리하겠다",</v>
      </c>
      <c r="Q101" s="2" t="str">
        <f t="shared" si="15"/>
        <v>"울리할 수 있다",</v>
      </c>
      <c r="R101" s="2" t="str">
        <f t="shared" si="16"/>
        <v>"ring",</v>
      </c>
    </row>
    <row r="102" spans="2:18" ht="17.5" thickBot="1">
      <c r="B102" s="84" t="s">
        <v>750</v>
      </c>
      <c r="C102" s="84" t="s">
        <v>750</v>
      </c>
      <c r="D102" s="83" t="s">
        <v>749</v>
      </c>
      <c r="E102" s="73" t="str">
        <f t="shared" si="14"/>
        <v>가라</v>
      </c>
      <c r="F102" s="73" t="s">
        <v>1891</v>
      </c>
      <c r="G102" s="83" t="s">
        <v>749</v>
      </c>
      <c r="H102" s="95" t="s">
        <v>875</v>
      </c>
      <c r="I102" s="1" t="s">
        <v>12</v>
      </c>
      <c r="J102" s="1" t="s">
        <v>13</v>
      </c>
      <c r="K102" s="2" t="s">
        <v>976</v>
      </c>
      <c r="L102" s="2" t="str">
        <f t="shared" si="10"/>
        <v>"가라앉아야 한다",</v>
      </c>
      <c r="M102" s="2" t="s">
        <v>1365</v>
      </c>
      <c r="N102" s="96"/>
      <c r="O102" s="96" t="str">
        <f t="shared" si="11"/>
        <v>"",</v>
      </c>
      <c r="P102" s="2" t="str">
        <f t="shared" si="12"/>
        <v>"가라하겠다",</v>
      </c>
      <c r="Q102" s="2" t="str">
        <f t="shared" si="15"/>
        <v>"가라할 수 있다",</v>
      </c>
      <c r="R102" s="2" t="str">
        <f t="shared" si="16"/>
        <v>"sink",</v>
      </c>
    </row>
    <row r="103" spans="2:18" ht="17.5" thickBot="1">
      <c r="B103" s="86" t="s">
        <v>752</v>
      </c>
      <c r="C103" s="86" t="s">
        <v>752</v>
      </c>
      <c r="D103" s="85" t="s">
        <v>751</v>
      </c>
      <c r="E103" s="73" t="str">
        <f t="shared" si="14"/>
        <v>먹이</v>
      </c>
      <c r="F103" s="73" t="s">
        <v>1892</v>
      </c>
      <c r="G103" s="85" t="s">
        <v>751</v>
      </c>
      <c r="H103" s="95" t="s">
        <v>875</v>
      </c>
      <c r="I103" s="1" t="s">
        <v>12</v>
      </c>
      <c r="J103" s="1" t="s">
        <v>13</v>
      </c>
      <c r="K103" s="2" t="s">
        <v>977</v>
      </c>
      <c r="L103" s="2" t="str">
        <f t="shared" si="10"/>
        <v>"먹여야 한다",</v>
      </c>
      <c r="M103" s="2" t="s">
        <v>1366</v>
      </c>
      <c r="N103" s="96"/>
      <c r="O103" s="96" t="str">
        <f t="shared" si="11"/>
        <v>"",</v>
      </c>
      <c r="P103" s="2" t="str">
        <f t="shared" si="12"/>
        <v>"먹이하겠다",</v>
      </c>
      <c r="Q103" s="2" t="str">
        <f t="shared" si="15"/>
        <v>"먹이할 수 있다",</v>
      </c>
      <c r="R103" s="2" t="str">
        <f t="shared" si="16"/>
        <v>"feed",</v>
      </c>
    </row>
    <row r="104" spans="2:18" ht="18" thickTop="1" thickBot="1">
      <c r="B104" s="88" t="s">
        <v>754</v>
      </c>
      <c r="C104" s="88" t="s">
        <v>754</v>
      </c>
      <c r="D104" s="87" t="s">
        <v>753</v>
      </c>
      <c r="E104" s="73" t="str">
        <f t="shared" si="14"/>
        <v>쏘다</v>
      </c>
      <c r="F104" s="73" t="s">
        <v>1893</v>
      </c>
      <c r="G104" s="87" t="s">
        <v>753</v>
      </c>
      <c r="H104" s="95" t="s">
        <v>875</v>
      </c>
      <c r="I104" s="1" t="s">
        <v>12</v>
      </c>
      <c r="J104" s="1" t="s">
        <v>13</v>
      </c>
      <c r="K104" s="2" t="s">
        <v>978</v>
      </c>
      <c r="L104" s="2" t="str">
        <f t="shared" si="10"/>
        <v>"쏘아야 한다",</v>
      </c>
      <c r="M104" s="2" t="s">
        <v>1367</v>
      </c>
      <c r="N104" s="96"/>
      <c r="O104" s="96" t="str">
        <f t="shared" si="11"/>
        <v>"",</v>
      </c>
      <c r="P104" s="2" t="str">
        <f t="shared" si="12"/>
        <v>"쏘다하겠다",</v>
      </c>
      <c r="Q104" s="2" t="str">
        <f t="shared" si="15"/>
        <v>"쏘다할 수 있다",</v>
      </c>
      <c r="R104" s="2" t="str">
        <f t="shared" si="16"/>
        <v>"shoot",</v>
      </c>
    </row>
    <row r="105" spans="2:18" ht="17.5" thickBot="1">
      <c r="B105" s="90" t="s">
        <v>756</v>
      </c>
      <c r="C105" s="90" t="s">
        <v>756</v>
      </c>
      <c r="D105" s="89" t="s">
        <v>755</v>
      </c>
      <c r="E105" s="73" t="str">
        <f t="shared" si="14"/>
        <v>이끌</v>
      </c>
      <c r="F105" s="73" t="s">
        <v>1894</v>
      </c>
      <c r="G105" s="89" t="s">
        <v>755</v>
      </c>
      <c r="H105" s="95" t="s">
        <v>875</v>
      </c>
      <c r="I105" s="1" t="s">
        <v>12</v>
      </c>
      <c r="J105" s="1" t="s">
        <v>13</v>
      </c>
      <c r="K105" s="2" t="s">
        <v>979</v>
      </c>
      <c r="L105" s="2" t="str">
        <f t="shared" si="10"/>
        <v>"이끌어야 한다",</v>
      </c>
      <c r="M105" s="2" t="s">
        <v>1368</v>
      </c>
      <c r="N105" s="96"/>
      <c r="O105" s="96" t="str">
        <f t="shared" si="11"/>
        <v>"",</v>
      </c>
      <c r="P105" s="2" t="str">
        <f t="shared" si="12"/>
        <v>"이끌하겠다",</v>
      </c>
      <c r="Q105" s="2" t="str">
        <f t="shared" si="15"/>
        <v>"이끌할 수 있다",</v>
      </c>
      <c r="R105" s="2" t="str">
        <f t="shared" si="16"/>
        <v>"lead",</v>
      </c>
    </row>
    <row r="106" spans="2:18" ht="17.5" thickBot="1">
      <c r="B106" s="88" t="s">
        <v>758</v>
      </c>
      <c r="C106" s="88" t="s">
        <v>758</v>
      </c>
      <c r="D106" s="87" t="s">
        <v>757</v>
      </c>
      <c r="E106" s="73" t="str">
        <f t="shared" si="14"/>
        <v>기다</v>
      </c>
      <c r="F106" s="73" t="s">
        <v>1895</v>
      </c>
      <c r="G106" s="87" t="s">
        <v>757</v>
      </c>
      <c r="H106" s="95" t="s">
        <v>875</v>
      </c>
      <c r="I106" s="1" t="s">
        <v>12</v>
      </c>
      <c r="J106" s="1" t="s">
        <v>13</v>
      </c>
      <c r="K106" s="2" t="s">
        <v>967</v>
      </c>
      <c r="L106" s="2" t="str">
        <f t="shared" si="10"/>
        <v>"기어야 한다",</v>
      </c>
      <c r="M106" s="2" t="s">
        <v>1354</v>
      </c>
      <c r="N106" s="96"/>
      <c r="O106" s="96" t="str">
        <f t="shared" si="11"/>
        <v>"",</v>
      </c>
      <c r="P106" s="2" t="str">
        <f t="shared" si="12"/>
        <v>"기다하겠다",</v>
      </c>
      <c r="Q106" s="2" t="str">
        <f t="shared" si="15"/>
        <v>"기다할 수 있다",</v>
      </c>
      <c r="R106" s="2" t="str">
        <f t="shared" si="16"/>
        <v>"creep",</v>
      </c>
    </row>
    <row r="107" spans="2:18" ht="17.5" thickBot="1">
      <c r="B107" s="90" t="s">
        <v>760</v>
      </c>
      <c r="C107" s="90" t="s">
        <v>760</v>
      </c>
      <c r="D107" s="89" t="s">
        <v>759</v>
      </c>
      <c r="E107" s="73" t="str">
        <f t="shared" si="14"/>
        <v>쓸다</v>
      </c>
      <c r="F107" s="73" t="s">
        <v>1896</v>
      </c>
      <c r="G107" s="89" t="s">
        <v>759</v>
      </c>
      <c r="H107" s="95" t="s">
        <v>875</v>
      </c>
      <c r="I107" s="1" t="s">
        <v>12</v>
      </c>
      <c r="J107" s="1" t="s">
        <v>13</v>
      </c>
      <c r="K107" s="2" t="s">
        <v>980</v>
      </c>
      <c r="L107" s="2" t="str">
        <f t="shared" si="10"/>
        <v>"쓸어야 한다",</v>
      </c>
      <c r="M107" s="2" t="s">
        <v>1369</v>
      </c>
      <c r="N107" s="96"/>
      <c r="O107" s="96" t="str">
        <f t="shared" si="11"/>
        <v>"",</v>
      </c>
      <c r="P107" s="2" t="str">
        <f t="shared" si="12"/>
        <v>"쓸다하겠다",</v>
      </c>
      <c r="Q107" s="2" t="str">
        <f t="shared" si="15"/>
        <v>"쓸다할 수 있다",</v>
      </c>
      <c r="R107" s="2" t="str">
        <f t="shared" si="16"/>
        <v>"sweep",</v>
      </c>
    </row>
    <row r="108" spans="2:18" ht="17.5" thickBot="1">
      <c r="B108" s="88" t="s">
        <v>762</v>
      </c>
      <c r="C108" s="88" t="s">
        <v>762</v>
      </c>
      <c r="D108" s="87" t="s">
        <v>761</v>
      </c>
      <c r="E108" s="73" t="str">
        <f t="shared" si="14"/>
        <v>울다</v>
      </c>
      <c r="F108" s="73" t="s">
        <v>1818</v>
      </c>
      <c r="G108" s="87" t="s">
        <v>761</v>
      </c>
      <c r="H108" s="95" t="s">
        <v>875</v>
      </c>
      <c r="I108" s="1" t="s">
        <v>12</v>
      </c>
      <c r="J108" s="1" t="s">
        <v>13</v>
      </c>
      <c r="K108" s="2" t="s">
        <v>906</v>
      </c>
      <c r="L108" s="2" t="str">
        <f t="shared" si="10"/>
        <v>"울어야 한다",</v>
      </c>
      <c r="M108" s="2" t="s">
        <v>1287</v>
      </c>
      <c r="N108" s="96"/>
      <c r="O108" s="96" t="str">
        <f t="shared" si="11"/>
        <v>"",</v>
      </c>
      <c r="P108" s="2" t="str">
        <f t="shared" si="12"/>
        <v>"울다하겠다",</v>
      </c>
      <c r="Q108" s="2" t="str">
        <f t="shared" si="15"/>
        <v>"울다할 수 있다",</v>
      </c>
      <c r="R108" s="2" t="str">
        <f t="shared" si="16"/>
        <v>"weep",</v>
      </c>
    </row>
    <row r="109" spans="2:18" ht="17.5" thickBot="1">
      <c r="B109" s="92" t="s">
        <v>764</v>
      </c>
      <c r="C109" s="92" t="s">
        <v>764</v>
      </c>
      <c r="D109" s="91" t="s">
        <v>763</v>
      </c>
      <c r="E109" s="73" t="str">
        <f t="shared" si="14"/>
        <v>떠나</v>
      </c>
      <c r="F109" s="73" t="s">
        <v>1897</v>
      </c>
      <c r="G109" s="91" t="s">
        <v>763</v>
      </c>
      <c r="H109" s="95" t="s">
        <v>875</v>
      </c>
      <c r="I109" s="1" t="s">
        <v>12</v>
      </c>
      <c r="J109" s="1" t="s">
        <v>13</v>
      </c>
      <c r="K109" s="2" t="s">
        <v>981</v>
      </c>
      <c r="L109" s="2" t="str">
        <f t="shared" si="10"/>
        <v>"떠나야 한다",</v>
      </c>
      <c r="M109" s="2" t="s">
        <v>1370</v>
      </c>
      <c r="N109" s="96"/>
      <c r="O109" s="96" t="str">
        <f t="shared" si="11"/>
        <v>"",</v>
      </c>
      <c r="P109" s="2" t="str">
        <f t="shared" si="12"/>
        <v>"떠나하겠다",</v>
      </c>
      <c r="Q109" s="2" t="str">
        <f t="shared" si="15"/>
        <v>"떠나할 수 있다",</v>
      </c>
      <c r="R109" s="2" t="str">
        <f t="shared" si="16"/>
        <v>"leave",</v>
      </c>
    </row>
    <row r="110" spans="2:18" ht="18" thickTop="1" thickBot="1">
      <c r="B110" s="88" t="s">
        <v>766</v>
      </c>
      <c r="C110" s="88" t="s">
        <v>766</v>
      </c>
      <c r="D110" s="87" t="s">
        <v>765</v>
      </c>
      <c r="E110" s="73" t="str">
        <f t="shared" si="14"/>
        <v>구부</v>
      </c>
      <c r="F110" s="73" t="s">
        <v>1898</v>
      </c>
      <c r="G110" s="87" t="s">
        <v>765</v>
      </c>
      <c r="H110" s="95" t="s">
        <v>875</v>
      </c>
      <c r="I110" s="1" t="s">
        <v>12</v>
      </c>
      <c r="J110" s="1" t="s">
        <v>13</v>
      </c>
      <c r="K110" s="2" t="s">
        <v>982</v>
      </c>
      <c r="L110" s="2" t="str">
        <f t="shared" si="10"/>
        <v>"구부려야 한다",</v>
      </c>
      <c r="M110" s="2" t="s">
        <v>1371</v>
      </c>
      <c r="N110" s="96"/>
      <c r="O110" s="96" t="str">
        <f t="shared" si="11"/>
        <v>"",</v>
      </c>
      <c r="P110" s="2" t="str">
        <f t="shared" si="12"/>
        <v>"구부하겠다",</v>
      </c>
      <c r="Q110" s="2" t="str">
        <f t="shared" si="15"/>
        <v>"구부할 수 있다",</v>
      </c>
      <c r="R110" s="2" t="str">
        <f t="shared" si="16"/>
        <v>"bend",</v>
      </c>
    </row>
    <row r="111" spans="2:18" ht="17.5" thickBot="1">
      <c r="B111" s="94" t="s">
        <v>768</v>
      </c>
      <c r="C111" s="94" t="s">
        <v>768</v>
      </c>
      <c r="D111" s="93" t="s">
        <v>767</v>
      </c>
      <c r="E111" s="73" t="str">
        <f t="shared" si="14"/>
        <v>잃다</v>
      </c>
      <c r="F111" s="73" t="s">
        <v>1899</v>
      </c>
      <c r="G111" s="93" t="s">
        <v>767</v>
      </c>
      <c r="H111" s="95" t="s">
        <v>875</v>
      </c>
      <c r="I111" s="1" t="s">
        <v>12</v>
      </c>
      <c r="J111" s="1" t="s">
        <v>13</v>
      </c>
      <c r="K111" s="2" t="s">
        <v>983</v>
      </c>
      <c r="L111" s="2" t="str">
        <f t="shared" si="10"/>
        <v>"잃어야 한다",</v>
      </c>
      <c r="M111" s="2" t="s">
        <v>1372</v>
      </c>
      <c r="N111" s="96"/>
      <c r="O111" s="96" t="str">
        <f t="shared" si="11"/>
        <v>"",</v>
      </c>
      <c r="P111" s="2" t="str">
        <f t="shared" si="12"/>
        <v>"잃다하겠다",</v>
      </c>
      <c r="Q111" s="2" t="str">
        <f t="shared" si="15"/>
        <v>"잃다할 수 있다",</v>
      </c>
      <c r="R111" s="2" t="str">
        <f t="shared" si="16"/>
        <v>"lose",</v>
      </c>
    </row>
    <row r="112" spans="2:18" ht="18" thickTop="1" thickBot="1">
      <c r="B112" s="90" t="s">
        <v>770</v>
      </c>
      <c r="C112" s="90" t="s">
        <v>770</v>
      </c>
      <c r="D112" s="89" t="s">
        <v>769</v>
      </c>
      <c r="E112" s="73" t="str">
        <f t="shared" si="14"/>
        <v>감다</v>
      </c>
      <c r="F112" s="73" t="s">
        <v>1900</v>
      </c>
      <c r="G112" s="89" t="s">
        <v>769</v>
      </c>
      <c r="H112" s="95" t="s">
        <v>875</v>
      </c>
      <c r="I112" s="1" t="s">
        <v>12</v>
      </c>
      <c r="J112" s="1" t="s">
        <v>13</v>
      </c>
      <c r="K112" s="2" t="s">
        <v>984</v>
      </c>
      <c r="L112" s="2" t="str">
        <f t="shared" si="10"/>
        <v>"감아야 한다",</v>
      </c>
      <c r="M112" s="2" t="s">
        <v>1373</v>
      </c>
      <c r="N112" s="96"/>
      <c r="O112" s="96" t="str">
        <f t="shared" si="11"/>
        <v>"",</v>
      </c>
      <c r="P112" s="2" t="str">
        <f t="shared" si="12"/>
        <v>"감다하겠다",</v>
      </c>
      <c r="Q112" s="2" t="str">
        <f t="shared" si="15"/>
        <v>"감다할 수 있다",</v>
      </c>
      <c r="R112" s="2" t="str">
        <f t="shared" si="16"/>
        <v>"wind",</v>
      </c>
    </row>
    <row r="113" spans="2:18" ht="17.5" thickBot="1">
      <c r="B113" s="94" t="s">
        <v>772</v>
      </c>
      <c r="C113" s="94" t="s">
        <v>772</v>
      </c>
      <c r="D113" s="93" t="s">
        <v>771</v>
      </c>
      <c r="E113" s="73" t="str">
        <f t="shared" si="14"/>
        <v>미끄</v>
      </c>
      <c r="F113" s="73" t="s">
        <v>1901</v>
      </c>
      <c r="G113" s="93" t="s">
        <v>771</v>
      </c>
      <c r="H113" s="95" t="s">
        <v>875</v>
      </c>
      <c r="I113" s="1" t="s">
        <v>12</v>
      </c>
      <c r="J113" s="1" t="s">
        <v>13</v>
      </c>
      <c r="K113" s="2" t="s">
        <v>985</v>
      </c>
      <c r="L113" s="2" t="str">
        <f t="shared" si="10"/>
        <v>"미끄러져야 한다",</v>
      </c>
      <c r="M113" s="2" t="s">
        <v>1374</v>
      </c>
      <c r="N113" s="96"/>
      <c r="O113" s="96" t="str">
        <f t="shared" si="11"/>
        <v>"",</v>
      </c>
      <c r="P113" s="2" t="str">
        <f t="shared" si="12"/>
        <v>"미끄하겠다",</v>
      </c>
      <c r="Q113" s="2" t="str">
        <f t="shared" si="15"/>
        <v>"미끄할 수 있다",</v>
      </c>
      <c r="R113" s="2" t="str">
        <f t="shared" si="16"/>
        <v>"slide",</v>
      </c>
    </row>
    <row r="114" spans="2:18" ht="18" thickTop="1" thickBot="1">
      <c r="B114" s="90" t="s">
        <v>774</v>
      </c>
      <c r="C114" s="90" t="s">
        <v>774</v>
      </c>
      <c r="D114" s="89" t="s">
        <v>773</v>
      </c>
      <c r="E114" s="73" t="str">
        <f t="shared" si="14"/>
        <v>파다</v>
      </c>
      <c r="F114" s="73" t="s">
        <v>1902</v>
      </c>
      <c r="G114" s="89" t="s">
        <v>773</v>
      </c>
      <c r="H114" s="95" t="s">
        <v>875</v>
      </c>
      <c r="I114" s="1" t="s">
        <v>12</v>
      </c>
      <c r="J114" s="1" t="s">
        <v>13</v>
      </c>
      <c r="K114" s="2" t="s">
        <v>986</v>
      </c>
      <c r="L114" s="2" t="str">
        <f t="shared" si="10"/>
        <v>"파야 한다",</v>
      </c>
      <c r="M114" s="2" t="s">
        <v>1375</v>
      </c>
      <c r="N114" s="96"/>
      <c r="O114" s="96" t="str">
        <f t="shared" si="11"/>
        <v>"",</v>
      </c>
      <c r="P114" s="2" t="str">
        <f t="shared" si="12"/>
        <v>"파다하겠다",</v>
      </c>
      <c r="Q114" s="2" t="str">
        <f t="shared" si="15"/>
        <v>"파다할 수 있다",</v>
      </c>
      <c r="R114" s="2" t="str">
        <f t="shared" si="16"/>
        <v>"dig",</v>
      </c>
    </row>
    <row r="115" spans="2:18" ht="17.5" thickBot="1">
      <c r="B115" s="88" t="s">
        <v>776</v>
      </c>
      <c r="C115" s="88" t="s">
        <v>776</v>
      </c>
      <c r="D115" s="87" t="s">
        <v>775</v>
      </c>
      <c r="E115" s="73" t="str">
        <f t="shared" si="14"/>
        <v>빛나</v>
      </c>
      <c r="F115" s="73" t="s">
        <v>1903</v>
      </c>
      <c r="G115" s="87" t="s">
        <v>775</v>
      </c>
      <c r="H115" s="95" t="s">
        <v>875</v>
      </c>
      <c r="I115" s="1" t="s">
        <v>12</v>
      </c>
      <c r="J115" s="1" t="s">
        <v>13</v>
      </c>
      <c r="K115" s="2" t="s">
        <v>987</v>
      </c>
      <c r="L115" s="2" t="str">
        <f t="shared" si="10"/>
        <v>"빛나야 한다",</v>
      </c>
      <c r="M115" s="2" t="s">
        <v>1376</v>
      </c>
      <c r="N115" s="96"/>
      <c r="O115" s="96" t="str">
        <f t="shared" si="11"/>
        <v>"",</v>
      </c>
      <c r="P115" s="2" t="str">
        <f t="shared" si="12"/>
        <v>"빛나하겠다",</v>
      </c>
      <c r="Q115" s="2" t="str">
        <f t="shared" si="15"/>
        <v>"빛나할 수 있다",</v>
      </c>
      <c r="R115" s="2" t="str">
        <f t="shared" si="16"/>
        <v>"shine",</v>
      </c>
    </row>
    <row r="116" spans="2:18" ht="17.5" thickBot="1">
      <c r="B116" s="90" t="s">
        <v>778</v>
      </c>
      <c r="C116" s="90" t="s">
        <v>778</v>
      </c>
      <c r="D116" s="89" t="s">
        <v>777</v>
      </c>
      <c r="E116" s="73" t="str">
        <f t="shared" si="14"/>
        <v>돌다</v>
      </c>
      <c r="F116" s="73" t="s">
        <v>1864</v>
      </c>
      <c r="G116" s="89" t="s">
        <v>777</v>
      </c>
      <c r="H116" s="95" t="s">
        <v>875</v>
      </c>
      <c r="I116" s="1" t="s">
        <v>12</v>
      </c>
      <c r="J116" s="1" t="s">
        <v>13</v>
      </c>
      <c r="K116" s="2" t="s">
        <v>988</v>
      </c>
      <c r="L116" s="2" t="str">
        <f t="shared" si="10"/>
        <v>"돌려야 한다",</v>
      </c>
      <c r="M116" s="2" t="s">
        <v>1377</v>
      </c>
      <c r="N116" s="96"/>
      <c r="O116" s="96" t="str">
        <f t="shared" si="11"/>
        <v>"",</v>
      </c>
      <c r="P116" s="2" t="str">
        <f t="shared" si="12"/>
        <v>"돌다하겠다",</v>
      </c>
      <c r="Q116" s="2" t="str">
        <f t="shared" si="15"/>
        <v>"돌다할 수 있다",</v>
      </c>
      <c r="R116" s="2" t="str">
        <f t="shared" si="16"/>
        <v>"spin",</v>
      </c>
    </row>
    <row r="117" spans="2:18" ht="17.5" thickBot="1">
      <c r="B117" s="94" t="s">
        <v>780</v>
      </c>
      <c r="C117" s="94" t="s">
        <v>780</v>
      </c>
      <c r="D117" s="93" t="s">
        <v>779</v>
      </c>
      <c r="E117" s="73" t="str">
        <f t="shared" si="14"/>
        <v>때리</v>
      </c>
      <c r="F117" s="73" t="s">
        <v>1904</v>
      </c>
      <c r="G117" s="93" t="s">
        <v>779</v>
      </c>
      <c r="H117" s="95" t="s">
        <v>875</v>
      </c>
      <c r="I117" s="1" t="s">
        <v>12</v>
      </c>
      <c r="J117" s="1" t="s">
        <v>13</v>
      </c>
      <c r="K117" s="2" t="s">
        <v>989</v>
      </c>
      <c r="L117" s="2" t="str">
        <f t="shared" si="10"/>
        <v>"때려야 한다",</v>
      </c>
      <c r="M117" s="2" t="s">
        <v>1378</v>
      </c>
      <c r="N117" s="96"/>
      <c r="O117" s="96" t="str">
        <f t="shared" si="11"/>
        <v>"",</v>
      </c>
      <c r="P117" s="2" t="str">
        <f t="shared" si="12"/>
        <v>"때리하겠다",</v>
      </c>
      <c r="Q117" s="2" t="str">
        <f t="shared" si="15"/>
        <v>"때리할 수 있다",</v>
      </c>
      <c r="R117" s="2" t="str">
        <f t="shared" si="16"/>
        <v>"strike",</v>
      </c>
    </row>
    <row r="118" spans="2:18" ht="18" thickTop="1" thickBot="1">
      <c r="B118" s="88" t="s">
        <v>782</v>
      </c>
      <c r="C118" s="88" t="s">
        <v>782</v>
      </c>
      <c r="D118" s="87" t="s">
        <v>781</v>
      </c>
      <c r="E118" s="73" t="str">
        <f t="shared" si="14"/>
        <v>깨우</v>
      </c>
      <c r="F118" s="73" t="s">
        <v>1905</v>
      </c>
      <c r="G118" s="87" t="s">
        <v>781</v>
      </c>
      <c r="H118" s="95" t="s">
        <v>875</v>
      </c>
      <c r="I118" s="1" t="s">
        <v>12</v>
      </c>
      <c r="J118" s="1" t="s">
        <v>13</v>
      </c>
      <c r="K118" s="2" t="s">
        <v>990</v>
      </c>
      <c r="L118" s="2" t="str">
        <f t="shared" si="10"/>
        <v>"깨우쳐야 한다",</v>
      </c>
      <c r="M118" s="2" t="s">
        <v>1379</v>
      </c>
      <c r="N118" s="96"/>
      <c r="O118" s="96" t="str">
        <f t="shared" si="11"/>
        <v>"",</v>
      </c>
      <c r="P118" s="2" t="str">
        <f t="shared" si="12"/>
        <v>"깨우하겠다",</v>
      </c>
      <c r="Q118" s="2" t="str">
        <f t="shared" si="15"/>
        <v>"깨우할 수 있다",</v>
      </c>
      <c r="R118" s="2" t="str">
        <f t="shared" si="16"/>
        <v>"awake",</v>
      </c>
    </row>
    <row r="119" spans="2:18" ht="17.5" thickBot="1">
      <c r="B119" s="90" t="s">
        <v>784</v>
      </c>
      <c r="C119" s="90" t="s">
        <v>784</v>
      </c>
      <c r="D119" s="89" t="s">
        <v>783</v>
      </c>
      <c r="E119" s="73" t="str">
        <f t="shared" si="14"/>
        <v>낳다</v>
      </c>
      <c r="F119" s="73" t="s">
        <v>1906</v>
      </c>
      <c r="G119" s="89" t="s">
        <v>783</v>
      </c>
      <c r="H119" s="95" t="s">
        <v>875</v>
      </c>
      <c r="I119" s="1" t="s">
        <v>12</v>
      </c>
      <c r="J119" s="1" t="s">
        <v>13</v>
      </c>
      <c r="K119" s="2" t="s">
        <v>991</v>
      </c>
      <c r="L119" s="2" t="str">
        <f t="shared" si="10"/>
        <v>"낳아야 한다",</v>
      </c>
      <c r="M119" s="2" t="s">
        <v>1380</v>
      </c>
      <c r="N119" s="96"/>
      <c r="O119" s="96" t="str">
        <f t="shared" si="11"/>
        <v>"",</v>
      </c>
      <c r="P119" s="2" t="str">
        <f t="shared" si="12"/>
        <v>"낳다하겠다",</v>
      </c>
      <c r="Q119" s="2" t="str">
        <f t="shared" si="15"/>
        <v>"낳다할 수 있다",</v>
      </c>
      <c r="R119" s="2" t="str">
        <f t="shared" si="16"/>
        <v>"bear",</v>
      </c>
    </row>
    <row r="120" spans="2:18" ht="17.5" thickBot="1">
      <c r="B120" s="88" t="s">
        <v>786</v>
      </c>
      <c r="C120" s="88" t="s">
        <v>786</v>
      </c>
      <c r="D120" s="87" t="s">
        <v>785</v>
      </c>
      <c r="E120" s="73" t="str">
        <f t="shared" si="14"/>
        <v>찢다</v>
      </c>
      <c r="F120" s="73" t="s">
        <v>1907</v>
      </c>
      <c r="G120" s="87" t="s">
        <v>785</v>
      </c>
      <c r="H120" s="95" t="s">
        <v>875</v>
      </c>
      <c r="I120" s="1" t="s">
        <v>12</v>
      </c>
      <c r="J120" s="1" t="s">
        <v>13</v>
      </c>
      <c r="K120" s="2" t="s">
        <v>992</v>
      </c>
      <c r="L120" s="2" t="str">
        <f t="shared" si="10"/>
        <v>"찢어야 한다",</v>
      </c>
      <c r="M120" s="2" t="s">
        <v>1381</v>
      </c>
      <c r="N120" s="96"/>
      <c r="O120" s="96" t="str">
        <f t="shared" si="11"/>
        <v>"",</v>
      </c>
      <c r="P120" s="2" t="str">
        <f t="shared" si="12"/>
        <v>"찢다하겠다",</v>
      </c>
      <c r="Q120" s="2" t="str">
        <f t="shared" si="15"/>
        <v>"찢다할 수 있다",</v>
      </c>
      <c r="R120" s="2" t="str">
        <f t="shared" si="16"/>
        <v>"tear",</v>
      </c>
    </row>
    <row r="121" spans="2:18" ht="17.5" thickBot="1">
      <c r="B121" s="94" t="s">
        <v>788</v>
      </c>
      <c r="C121" s="94" t="s">
        <v>788</v>
      </c>
      <c r="D121" s="93" t="s">
        <v>787</v>
      </c>
      <c r="E121" s="73" t="str">
        <f t="shared" si="14"/>
        <v>얼다</v>
      </c>
      <c r="F121" s="73" t="s">
        <v>1908</v>
      </c>
      <c r="G121" s="93" t="s">
        <v>787</v>
      </c>
      <c r="H121" s="95" t="s">
        <v>875</v>
      </c>
      <c r="I121" s="1" t="s">
        <v>12</v>
      </c>
      <c r="J121" s="1" t="s">
        <v>13</v>
      </c>
      <c r="K121" s="2" t="s">
        <v>993</v>
      </c>
      <c r="L121" s="2" t="str">
        <f t="shared" si="10"/>
        <v>"얼려야 한다",</v>
      </c>
      <c r="M121" s="2" t="s">
        <v>1382</v>
      </c>
      <c r="N121" s="96"/>
      <c r="O121" s="96" t="str">
        <f t="shared" si="11"/>
        <v>"",</v>
      </c>
      <c r="P121" s="2" t="str">
        <f t="shared" si="12"/>
        <v>"얼다하겠다",</v>
      </c>
      <c r="Q121" s="2" t="str">
        <f t="shared" si="15"/>
        <v>"얼다할 수 있다",</v>
      </c>
      <c r="R121" s="2" t="str">
        <f t="shared" si="16"/>
        <v>"freeze",</v>
      </c>
    </row>
    <row r="122" spans="2:18" ht="18" thickTop="1" thickBot="1">
      <c r="B122" s="90" t="s">
        <v>790</v>
      </c>
      <c r="C122" s="90" t="s">
        <v>790</v>
      </c>
      <c r="D122" s="89" t="s">
        <v>789</v>
      </c>
      <c r="E122" s="73" t="str">
        <f t="shared" si="14"/>
        <v>훔치</v>
      </c>
      <c r="F122" s="73" t="s">
        <v>1909</v>
      </c>
      <c r="G122" s="89" t="s">
        <v>789</v>
      </c>
      <c r="H122" s="95" t="s">
        <v>875</v>
      </c>
      <c r="I122" s="1" t="s">
        <v>12</v>
      </c>
      <c r="J122" s="1" t="s">
        <v>13</v>
      </c>
      <c r="K122" s="2" t="s">
        <v>994</v>
      </c>
      <c r="L122" s="2" t="str">
        <f t="shared" si="10"/>
        <v>"훔쳐야 한다",</v>
      </c>
      <c r="M122" s="2" t="s">
        <v>1383</v>
      </c>
      <c r="N122" s="96"/>
      <c r="O122" s="96" t="str">
        <f t="shared" si="11"/>
        <v>"",</v>
      </c>
      <c r="P122" s="2" t="str">
        <f t="shared" si="12"/>
        <v>"훔치하겠다",</v>
      </c>
      <c r="Q122" s="2" t="str">
        <f t="shared" si="15"/>
        <v>"훔치할 수 있다",</v>
      </c>
      <c r="R122" s="2" t="str">
        <f t="shared" si="16"/>
        <v>"steal",</v>
      </c>
    </row>
    <row r="123" spans="2:18" ht="17.5" thickBot="1">
      <c r="B123" s="88" t="s">
        <v>792</v>
      </c>
      <c r="C123" s="88" t="s">
        <v>792</v>
      </c>
      <c r="D123" s="87" t="s">
        <v>791</v>
      </c>
      <c r="E123" s="73" t="str">
        <f t="shared" si="14"/>
        <v>불다</v>
      </c>
      <c r="F123" s="73" t="s">
        <v>1910</v>
      </c>
      <c r="G123" s="87" t="s">
        <v>791</v>
      </c>
      <c r="H123" s="95" t="s">
        <v>875</v>
      </c>
      <c r="I123" s="1" t="s">
        <v>12</v>
      </c>
      <c r="J123" s="1" t="s">
        <v>13</v>
      </c>
      <c r="K123" s="2" t="s">
        <v>995</v>
      </c>
      <c r="L123" s="2" t="str">
        <f t="shared" si="10"/>
        <v>"불어야 한다",</v>
      </c>
      <c r="M123" s="2" t="s">
        <v>1384</v>
      </c>
      <c r="N123" s="96"/>
      <c r="O123" s="96" t="str">
        <f t="shared" si="11"/>
        <v>"",</v>
      </c>
      <c r="P123" s="2" t="str">
        <f t="shared" si="12"/>
        <v>"불다하겠다",</v>
      </c>
      <c r="Q123" s="2" t="str">
        <f t="shared" si="15"/>
        <v>"불다할 수 있다",</v>
      </c>
      <c r="R123" s="2" t="str">
        <f t="shared" si="16"/>
        <v>"blow",</v>
      </c>
    </row>
    <row r="124" spans="2:18" ht="17.5" thickBot="1">
      <c r="B124" s="90" t="s">
        <v>794</v>
      </c>
      <c r="C124" s="90" t="s">
        <v>794</v>
      </c>
      <c r="D124" s="89" t="s">
        <v>793</v>
      </c>
      <c r="E124" s="73" t="str">
        <f t="shared" si="14"/>
        <v>던지</v>
      </c>
      <c r="F124" s="73" t="s">
        <v>1911</v>
      </c>
      <c r="G124" s="89" t="s">
        <v>793</v>
      </c>
      <c r="H124" s="95" t="s">
        <v>875</v>
      </c>
      <c r="I124" s="1" t="s">
        <v>12</v>
      </c>
      <c r="J124" s="1" t="s">
        <v>13</v>
      </c>
      <c r="K124" s="2" t="s">
        <v>996</v>
      </c>
      <c r="L124" s="2" t="str">
        <f t="shared" si="10"/>
        <v>"던져야 한다",</v>
      </c>
      <c r="M124" s="2" t="s">
        <v>1385</v>
      </c>
      <c r="N124" s="96"/>
      <c r="O124" s="96" t="str">
        <f t="shared" si="11"/>
        <v>"",</v>
      </c>
      <c r="P124" s="2" t="str">
        <f t="shared" si="12"/>
        <v>"던지하겠다",</v>
      </c>
      <c r="Q124" s="2" t="str">
        <f t="shared" si="15"/>
        <v>"던지할 수 있다",</v>
      </c>
      <c r="R124" s="2" t="str">
        <f t="shared" si="16"/>
        <v>"throw",</v>
      </c>
    </row>
    <row r="125" spans="2:18" ht="17.5" thickBot="1">
      <c r="B125" s="90" t="s">
        <v>570</v>
      </c>
      <c r="C125" s="90" t="s">
        <v>570</v>
      </c>
      <c r="D125" s="89" t="s">
        <v>795</v>
      </c>
      <c r="E125" s="73" t="str">
        <f t="shared" si="14"/>
        <v>타다</v>
      </c>
      <c r="F125" s="73" t="s">
        <v>1912</v>
      </c>
      <c r="G125" s="89" t="s">
        <v>795</v>
      </c>
      <c r="H125" s="95" t="s">
        <v>875</v>
      </c>
      <c r="I125" s="1" t="s">
        <v>12</v>
      </c>
      <c r="J125" s="1" t="s">
        <v>13</v>
      </c>
      <c r="K125" s="2" t="s">
        <v>900</v>
      </c>
      <c r="L125" s="2" t="str">
        <f t="shared" si="10"/>
        <v>"타야 한다",</v>
      </c>
      <c r="M125" s="2" t="s">
        <v>1277</v>
      </c>
      <c r="N125" s="96"/>
      <c r="O125" s="96" t="str">
        <f t="shared" si="11"/>
        <v>"",</v>
      </c>
      <c r="P125" s="2" t="str">
        <f t="shared" si="12"/>
        <v>"타다하겠다",</v>
      </c>
      <c r="Q125" s="2" t="str">
        <f t="shared" si="15"/>
        <v>"타다할 수 있다",</v>
      </c>
      <c r="R125" s="2" t="str">
        <f t="shared" si="16"/>
        <v>"ride",</v>
      </c>
    </row>
    <row r="126" spans="2:18" ht="17.5" thickBot="1">
      <c r="B126" s="88" t="s">
        <v>797</v>
      </c>
      <c r="C126" s="88" t="s">
        <v>797</v>
      </c>
      <c r="D126" s="87" t="s">
        <v>796</v>
      </c>
      <c r="E126" s="73" t="str">
        <f t="shared" si="14"/>
        <v>오르</v>
      </c>
      <c r="F126" s="73" t="s">
        <v>1814</v>
      </c>
      <c r="G126" s="87" t="s">
        <v>796</v>
      </c>
      <c r="H126" s="95" t="s">
        <v>875</v>
      </c>
      <c r="I126" s="1" t="s">
        <v>12</v>
      </c>
      <c r="J126" s="1" t="s">
        <v>13</v>
      </c>
      <c r="K126" s="2" t="s">
        <v>903</v>
      </c>
      <c r="L126" s="2" t="str">
        <f t="shared" si="10"/>
        <v>"올라야 한다",</v>
      </c>
      <c r="M126" s="2" t="s">
        <v>1282</v>
      </c>
      <c r="N126" s="96"/>
      <c r="O126" s="96" t="str">
        <f t="shared" si="11"/>
        <v>"",</v>
      </c>
      <c r="P126" s="2" t="str">
        <f t="shared" si="12"/>
        <v>"오르하겠다",</v>
      </c>
      <c r="Q126" s="2" t="str">
        <f t="shared" si="15"/>
        <v>"오르할 수 있다",</v>
      </c>
      <c r="R126" s="2" t="str">
        <f t="shared" si="16"/>
        <v>"rise",</v>
      </c>
    </row>
    <row r="127" spans="2:18" ht="17.5" thickBot="1">
      <c r="B127" s="92" t="s">
        <v>799</v>
      </c>
      <c r="C127" s="92" t="s">
        <v>799</v>
      </c>
      <c r="D127" s="91" t="s">
        <v>798</v>
      </c>
      <c r="E127" s="73" t="str">
        <f t="shared" si="14"/>
        <v>흔들</v>
      </c>
      <c r="F127" s="73" t="s">
        <v>1913</v>
      </c>
      <c r="G127" s="91" t="s">
        <v>798</v>
      </c>
      <c r="H127" s="95" t="s">
        <v>875</v>
      </c>
      <c r="I127" s="1" t="s">
        <v>12</v>
      </c>
      <c r="J127" s="1" t="s">
        <v>13</v>
      </c>
      <c r="K127" s="2" t="s">
        <v>997</v>
      </c>
      <c r="L127" s="2" t="str">
        <f t="shared" si="10"/>
        <v>"흔들어야 한다",</v>
      </c>
      <c r="M127" s="2" t="s">
        <v>1386</v>
      </c>
      <c r="N127" s="96"/>
      <c r="O127" s="96" t="str">
        <f t="shared" si="11"/>
        <v>"",</v>
      </c>
      <c r="P127" s="2" t="str">
        <f t="shared" si="12"/>
        <v>"흔들하겠다",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4" width="24.5" bestFit="1" customWidth="1"/>
    <col min="15" max="16" width="24.5" customWidth="1"/>
    <col min="17" max="17" width="24.5" bestFit="1" customWidth="1"/>
  </cols>
  <sheetData>
    <row r="1" spans="2:21" ht="17.5" thickBot="1">
      <c r="B1" t="s">
        <v>97</v>
      </c>
      <c r="C1" t="s">
        <v>97</v>
      </c>
      <c r="E1" t="s">
        <v>97</v>
      </c>
      <c r="F1" t="s">
        <v>98</v>
      </c>
      <c r="M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4" width="24.5" bestFit="1" customWidth="1"/>
    <col min="15" max="16" width="24.5" customWidth="1"/>
    <col min="17" max="17" width="24.5" bestFit="1" customWidth="1"/>
  </cols>
  <sheetData>
    <row r="1" spans="2:21" ht="17.5" thickBot="1">
      <c r="B1" t="s">
        <v>97</v>
      </c>
      <c r="C1" t="s">
        <v>97</v>
      </c>
      <c r="E1" t="s">
        <v>97</v>
      </c>
      <c r="F1" t="s">
        <v>98</v>
      </c>
      <c r="L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5" thickTop="1"/>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233"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234"/>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235" t="s">
        <v>418</v>
      </c>
      <c r="B24" s="236"/>
      <c r="E24" s="2"/>
    </row>
    <row r="25" spans="1:13">
      <c r="A25" s="53" t="s">
        <v>419</v>
      </c>
      <c r="B25" s="53" t="s">
        <v>420</v>
      </c>
      <c r="E25" s="2"/>
    </row>
    <row r="26" spans="1:13">
      <c r="A26" s="53" t="s">
        <v>421</v>
      </c>
      <c r="B26" s="53" t="s">
        <v>422</v>
      </c>
      <c r="E26" s="2"/>
    </row>
    <row r="27" spans="1:13" ht="19">
      <c r="A27" s="237" t="s">
        <v>423</v>
      </c>
      <c r="B27" s="53" t="s">
        <v>424</v>
      </c>
      <c r="E27" s="2"/>
    </row>
    <row r="28" spans="1:13">
      <c r="A28" s="238"/>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241" t="s">
        <v>348</v>
      </c>
      <c r="B20" s="27" t="s">
        <v>303</v>
      </c>
      <c r="C20" s="243"/>
      <c r="M20" s="2" t="str">
        <f>_xlfn.CONCAT(I20:I47)</f>
        <v/>
      </c>
    </row>
    <row r="21" spans="1:13">
      <c r="A21" s="242"/>
      <c r="B21" s="28" t="s">
        <v>304</v>
      </c>
      <c r="C21" s="244"/>
      <c r="M21" s="2" t="str">
        <f>_xlfn.CONCAT(I21:I48)</f>
        <v/>
      </c>
    </row>
    <row r="22" spans="1:13">
      <c r="A22" s="29" t="s">
        <v>305</v>
      </c>
      <c r="B22" s="30"/>
      <c r="C22" s="31" t="s">
        <v>306</v>
      </c>
      <c r="E22" s="2"/>
    </row>
    <row r="23" spans="1:13">
      <c r="A23" s="241"/>
      <c r="B23" s="27" t="s">
        <v>306</v>
      </c>
      <c r="C23" s="243"/>
      <c r="E23" s="2"/>
    </row>
    <row r="24" spans="1:13">
      <c r="A24" s="242"/>
      <c r="B24" s="28" t="s">
        <v>307</v>
      </c>
      <c r="C24" s="244"/>
      <c r="E24" s="2"/>
    </row>
    <row r="25" spans="1:13" ht="24">
      <c r="A25" s="34" t="s">
        <v>308</v>
      </c>
      <c r="B25" s="35" t="s">
        <v>309</v>
      </c>
      <c r="E25" s="2"/>
    </row>
    <row r="26" spans="1:13" ht="24">
      <c r="A26" s="239" t="s">
        <v>310</v>
      </c>
      <c r="B26" s="36" t="s">
        <v>311</v>
      </c>
      <c r="E26" s="2"/>
    </row>
    <row r="27" spans="1:13" ht="28.5">
      <c r="A27" s="240"/>
      <c r="B27" s="37" t="s">
        <v>312</v>
      </c>
      <c r="E27" s="2"/>
    </row>
    <row r="28" spans="1:13">
      <c r="A28" s="239" t="s">
        <v>313</v>
      </c>
      <c r="B28" s="36" t="s">
        <v>314</v>
      </c>
      <c r="E28" s="2"/>
    </row>
    <row r="29" spans="1:13">
      <c r="A29" s="240"/>
      <c r="B29" s="38" t="s">
        <v>315</v>
      </c>
      <c r="E29" s="2"/>
    </row>
    <row r="30" spans="1:13">
      <c r="A30" s="239" t="s">
        <v>316</v>
      </c>
      <c r="B30" s="36" t="s">
        <v>317</v>
      </c>
      <c r="E30" s="2"/>
    </row>
    <row r="31" spans="1:13">
      <c r="A31" s="240"/>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6.5">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sheetData>
    <row r="2" spans="2:15" ht="2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c r="B14" s="4" t="s">
        <v>149</v>
      </c>
      <c r="C14" s="4" t="s">
        <v>106</v>
      </c>
      <c r="D14" s="6" t="s">
        <v>122</v>
      </c>
      <c r="E14" t="s">
        <v>129</v>
      </c>
      <c r="F14" t="s">
        <v>130</v>
      </c>
      <c r="G14" t="s">
        <v>131</v>
      </c>
    </row>
    <row r="15" spans="2:15" ht="25">
      <c r="B15" s="5" t="s">
        <v>150</v>
      </c>
      <c r="C15" s="5" t="s">
        <v>108</v>
      </c>
      <c r="D15" s="7" t="s">
        <v>123</v>
      </c>
      <c r="E15" t="s">
        <v>132</v>
      </c>
      <c r="F15" t="s">
        <v>133</v>
      </c>
    </row>
    <row r="16" spans="2:15" ht="69">
      <c r="B16" s="4" t="s">
        <v>111</v>
      </c>
      <c r="C16" s="4" t="s">
        <v>110</v>
      </c>
      <c r="D16" s="6" t="s">
        <v>124</v>
      </c>
      <c r="E16" t="s">
        <v>134</v>
      </c>
      <c r="F16" t="s">
        <v>135</v>
      </c>
      <c r="G16" t="s">
        <v>136</v>
      </c>
      <c r="H16" t="s">
        <v>137</v>
      </c>
      <c r="I16" t="s">
        <v>138</v>
      </c>
      <c r="J16" t="s">
        <v>139</v>
      </c>
      <c r="K16" t="s">
        <v>140</v>
      </c>
    </row>
    <row r="17" spans="2:11" ht="46">
      <c r="B17" s="5" t="s">
        <v>113</v>
      </c>
      <c r="C17" s="5" t="s">
        <v>112</v>
      </c>
      <c r="D17" s="7" t="s">
        <v>125</v>
      </c>
      <c r="F17" t="s">
        <v>135</v>
      </c>
      <c r="G17" t="s">
        <v>136</v>
      </c>
      <c r="H17" t="s">
        <v>137</v>
      </c>
      <c r="I17" t="s">
        <v>141</v>
      </c>
      <c r="J17" t="s">
        <v>142</v>
      </c>
    </row>
    <row r="18" spans="2:11" ht="23">
      <c r="B18" s="4" t="s">
        <v>115</v>
      </c>
      <c r="C18" s="4" t="s">
        <v>114</v>
      </c>
      <c r="D18" s="6" t="s">
        <v>126</v>
      </c>
      <c r="E18" t="s">
        <v>143</v>
      </c>
      <c r="F18" t="s">
        <v>144</v>
      </c>
      <c r="G18" t="s">
        <v>145</v>
      </c>
    </row>
    <row r="19" spans="2:11" ht="23">
      <c r="B19" s="5" t="s">
        <v>117</v>
      </c>
      <c r="C19" s="5" t="s">
        <v>116</v>
      </c>
      <c r="D19" s="7" t="s">
        <v>122</v>
      </c>
      <c r="E19" t="s">
        <v>129</v>
      </c>
      <c r="F19" t="s">
        <v>130</v>
      </c>
      <c r="G19" t="s">
        <v>131</v>
      </c>
    </row>
    <row r="20" spans="2:11" ht="23">
      <c r="B20" s="4" t="s">
        <v>119</v>
      </c>
      <c r="C20" s="4" t="s">
        <v>118</v>
      </c>
      <c r="D20" s="6" t="s">
        <v>127</v>
      </c>
      <c r="F20" t="s">
        <v>135</v>
      </c>
      <c r="J20" t="s">
        <v>142</v>
      </c>
      <c r="K20" t="s">
        <v>146</v>
      </c>
    </row>
    <row r="21" spans="2:11" ht="23">
      <c r="B21" s="5" t="s">
        <v>121</v>
      </c>
      <c r="C21" s="5" t="s">
        <v>120</v>
      </c>
      <c r="D21" s="7" t="s">
        <v>128</v>
      </c>
      <c r="E21" t="s">
        <v>147</v>
      </c>
      <c r="F21" t="s">
        <v>148</v>
      </c>
      <c r="J21" t="s">
        <v>142</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cols>
    <col min="1" max="1" width="13.75" bestFit="1" customWidth="1"/>
    <col min="3" max="3" width="8.08203125" bestFit="1" customWidth="1"/>
    <col min="4" max="4" width="15.08203125" bestFit="1" customWidth="1"/>
    <col min="5" max="5" width="17.3320312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86</vt:i4>
      </vt:variant>
    </vt:vector>
  </HeadingPairs>
  <TitlesOfParts>
    <vt:vector size="86" baseType="lpstr">
      <vt:lpstr>컴마 이전으로 고르기</vt:lpstr>
      <vt:lpstr>시제</vt:lpstr>
      <vt:lpstr>Sheet2</vt:lpstr>
      <vt:lpstr>형식 (2)</vt:lpstr>
      <vt:lpstr>형식 (3)</vt:lpstr>
      <vt:lpstr>형식 (4)</vt:lpstr>
      <vt:lpstr>원본</vt:lpstr>
      <vt:lpstr>형식</vt:lpstr>
      <vt:lpstr>문장</vt:lpstr>
      <vt:lpstr>문장 (2)</vt:lpstr>
      <vt:lpstr>문장 (3)</vt:lpstr>
      <vt:lpstr>문장 (4)</vt:lpstr>
      <vt:lpstr>문장 (5)</vt:lpstr>
      <vt:lpstr>문장 (6)</vt:lpstr>
      <vt:lpstr>문장 (7)</vt:lpstr>
      <vt:lpstr>문장 (8)</vt:lpstr>
      <vt:lpstr>특수구문</vt:lpstr>
      <vt:lpstr>특수구문 (2)</vt:lpstr>
      <vt:lpstr>특수구문 (3)</vt:lpstr>
      <vt:lpstr>특수구문 (4)</vt:lpstr>
      <vt:lpstr>화법</vt:lpstr>
      <vt:lpstr>화법 (2)</vt:lpstr>
      <vt:lpstr>화법 (3)</vt:lpstr>
      <vt:lpstr>화법 (4)</vt:lpstr>
      <vt:lpstr>일치</vt:lpstr>
      <vt:lpstr>일치 (2)</vt:lpstr>
      <vt:lpstr>일치 (3)</vt:lpstr>
      <vt:lpstr>일치 (4)</vt:lpstr>
      <vt:lpstr>의문문</vt:lpstr>
      <vt:lpstr>의문문 (2)</vt:lpstr>
      <vt:lpstr>의문문 (3)</vt:lpstr>
      <vt:lpstr>의문문 (4)</vt:lpstr>
      <vt:lpstr>의문문 (5)</vt:lpstr>
      <vt:lpstr>의문문 (6)</vt:lpstr>
      <vt:lpstr>의문문 (7)</vt:lpstr>
      <vt:lpstr>의문문 (8)</vt:lpstr>
      <vt:lpstr>의문문 (9)</vt:lpstr>
      <vt:lpstr>가정법</vt:lpstr>
      <vt:lpstr>가정법 (2)</vt:lpstr>
      <vt:lpstr>가정법 (3)</vt:lpstr>
      <vt:lpstr>가정법 (4)</vt:lpstr>
      <vt:lpstr>가정법 (5)</vt:lpstr>
      <vt:lpstr>비교급</vt:lpstr>
      <vt:lpstr>비교급 (2)</vt:lpstr>
      <vt:lpstr>비교급 (3)</vt:lpstr>
      <vt:lpstr>비교급 (4)</vt:lpstr>
      <vt:lpstr>비교급 (5)</vt:lpstr>
      <vt:lpstr>비교급 (6)</vt:lpstr>
      <vt:lpstr>분사</vt:lpstr>
      <vt:lpstr>분사 (2)</vt:lpstr>
      <vt:lpstr>분사 (3)</vt:lpstr>
      <vt:lpstr>분사 (4)</vt:lpstr>
      <vt:lpstr>부정사</vt:lpstr>
      <vt:lpstr>동명사</vt:lpstr>
      <vt:lpstr>동명사 (2)</vt:lpstr>
      <vt:lpstr>동명사 (3)</vt:lpstr>
      <vt:lpstr>동명사 (4)</vt:lpstr>
      <vt:lpstr>동명사 (7)</vt:lpstr>
      <vt:lpstr>동명사 (5)</vt:lpstr>
      <vt:lpstr>동명사 (6)</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2022-07-21T08:10:40Z</dcterms:modified>
</cp:coreProperties>
</file>