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05" windowWidth="20055" windowHeight="8445"/>
  </bookViews>
  <sheets>
    <sheet name="mainboard_v03" sheetId="1" r:id="rId1"/>
  </sheets>
  <definedNames>
    <definedName name="_xlnm._FilterDatabase" localSheetId="0" hidden="1">mainboard_v03!$A$2:$F$2</definedName>
  </definedNames>
  <calcPr calcId="124519"/>
</workbook>
</file>

<file path=xl/calcChain.xml><?xml version="1.0" encoding="utf-8"?>
<calcChain xmlns="http://schemas.openxmlformats.org/spreadsheetml/2006/main">
  <c r="M45" i="1"/>
  <c r="N45" s="1"/>
  <c r="N26"/>
  <c r="M26"/>
  <c r="M41"/>
  <c r="N41" s="1"/>
  <c r="M25"/>
  <c r="N25" s="1"/>
  <c r="M15"/>
  <c r="N15" s="1"/>
  <c r="M36"/>
  <c r="M44"/>
  <c r="N44" s="1"/>
  <c r="M33"/>
  <c r="N33" s="1"/>
  <c r="M30"/>
  <c r="N30" s="1"/>
  <c r="M4"/>
  <c r="M10"/>
  <c r="N10" s="1"/>
  <c r="M31"/>
  <c r="N31" s="1"/>
  <c r="M29"/>
  <c r="N29" s="1"/>
  <c r="M9"/>
  <c r="N9" s="1"/>
  <c r="M14"/>
  <c r="N14" s="1"/>
  <c r="M34"/>
  <c r="N34" s="1"/>
  <c r="M32"/>
  <c r="N32" s="1"/>
  <c r="M8"/>
  <c r="M39"/>
  <c r="N39" s="1"/>
  <c r="M27"/>
  <c r="N27" s="1"/>
  <c r="M7"/>
  <c r="N7" s="1"/>
  <c r="M3"/>
  <c r="N3" s="1"/>
  <c r="M13"/>
  <c r="N13" s="1"/>
  <c r="M6"/>
  <c r="N6" s="1"/>
  <c r="M5"/>
  <c r="N5" s="1"/>
  <c r="M37"/>
  <c r="N37" s="1"/>
  <c r="M40"/>
  <c r="N40" s="1"/>
  <c r="M12"/>
  <c r="N12" s="1"/>
  <c r="M38"/>
  <c r="M35"/>
  <c r="M11"/>
  <c r="N11" s="1"/>
  <c r="M42"/>
  <c r="N42" s="1"/>
  <c r="M16"/>
  <c r="N16" s="1"/>
  <c r="M19"/>
  <c r="N19" s="1"/>
  <c r="M17"/>
  <c r="N17" s="1"/>
  <c r="M28"/>
  <c r="N28" s="1"/>
  <c r="M21"/>
  <c r="N21" s="1"/>
  <c r="M18"/>
  <c r="M23"/>
  <c r="N23" s="1"/>
  <c r="M24"/>
  <c r="N24" s="1"/>
  <c r="M20"/>
  <c r="N20" s="1"/>
  <c r="M43"/>
  <c r="N43" s="1"/>
  <c r="M22"/>
  <c r="N22" s="1"/>
  <c r="N36"/>
  <c r="N4"/>
  <c r="N8"/>
  <c r="N38"/>
  <c r="N35"/>
  <c r="N18"/>
</calcChain>
</file>

<file path=xl/sharedStrings.xml><?xml version="1.0" encoding="utf-8"?>
<sst xmlns="http://schemas.openxmlformats.org/spreadsheetml/2006/main" count="184" uniqueCount="144">
  <si>
    <t>Qty</t>
  </si>
  <si>
    <t>Value</t>
  </si>
  <si>
    <t>Package</t>
  </si>
  <si>
    <t>Parts</t>
  </si>
  <si>
    <t>Description</t>
  </si>
  <si>
    <t>R0805</t>
  </si>
  <si>
    <t>C1</t>
  </si>
  <si>
    <t>Manufacturer</t>
  </si>
  <si>
    <t>Manufacture Part #</t>
  </si>
  <si>
    <t>Supplier</t>
  </si>
  <si>
    <t>Supplier Part #</t>
  </si>
  <si>
    <t>Min Qty</t>
  </si>
  <si>
    <t>Ext. Qty</t>
  </si>
  <si>
    <t>Price (EUR)</t>
  </si>
  <si>
    <t>Ext. Price</t>
  </si>
  <si>
    <t>RESISTENCIA / 5% / 0.1W / SMD 0805</t>
  </si>
  <si>
    <t>B3F-10XX</t>
  </si>
  <si>
    <t>S1</t>
  </si>
  <si>
    <t>6410-03</t>
  </si>
  <si>
    <t>J1, J2, J3, J4, J5, J6, J7, J8, J12, J13, J26, J27, J28, J29, J30, J31, J32, J33, J34, J35, J36, J37, J38, J39, J40, J41</t>
  </si>
  <si>
    <t>SIP-100-5V</t>
  </si>
  <si>
    <t>CN1</t>
  </si>
  <si>
    <t>R24, R25, R26, R27, R28, R29, R30, R31, R32, R33, R34, R35, R36, R37, R38, R39</t>
  </si>
  <si>
    <t>W237-132</t>
  </si>
  <si>
    <t>X1, X2, X3, X4, X5, X6</t>
  </si>
  <si>
    <t>0R</t>
  </si>
  <si>
    <t>M0805</t>
  </si>
  <si>
    <t>R18, R20, R22</t>
  </si>
  <si>
    <t>R1, R3, R5</t>
  </si>
  <si>
    <t>100nF</t>
  </si>
  <si>
    <t>C0603</t>
  </si>
  <si>
    <t>C10, C11, C12, C30, C31, C32, C33, C34</t>
  </si>
  <si>
    <t>C0805</t>
  </si>
  <si>
    <t>C2, C4, C6, C8, C35</t>
  </si>
  <si>
    <t>10K</t>
  </si>
  <si>
    <t>R10, R11, R12</t>
  </si>
  <si>
    <t>10MHz</t>
  </si>
  <si>
    <t>HC49UP</t>
  </si>
  <si>
    <t>Q1</t>
  </si>
  <si>
    <t>10nF</t>
  </si>
  <si>
    <t>C19, C24, C29</t>
  </si>
  <si>
    <t>10uF/6V/lowESR</t>
  </si>
  <si>
    <t>SMC_A</t>
  </si>
  <si>
    <t>C9</t>
  </si>
  <si>
    <t>symbol</t>
  </si>
  <si>
    <t>12R</t>
  </si>
  <si>
    <t>R19, R21, R23</t>
  </si>
  <si>
    <t>13K</t>
  </si>
  <si>
    <t>R15, R16, R17</t>
  </si>
  <si>
    <t>15nF</t>
  </si>
  <si>
    <t>C17, C18, C22, C23, C27, C28</t>
  </si>
  <si>
    <t>1K</t>
  </si>
  <si>
    <t>R6, R8, R9, R14</t>
  </si>
  <si>
    <t>22-27-2041-04</t>
  </si>
  <si>
    <t>6410-04</t>
  </si>
  <si>
    <t>J9, J10, J11</t>
  </si>
  <si>
    <t>220nF</t>
  </si>
  <si>
    <t>C16, C21, C26</t>
  </si>
  <si>
    <t>220uF/10V</t>
  </si>
  <si>
    <t>E2,5-7</t>
  </si>
  <si>
    <t>220uF/35V</t>
  </si>
  <si>
    <t>E5-10,5</t>
  </si>
  <si>
    <t>C5, C7</t>
  </si>
  <si>
    <t>220uF/48V</t>
  </si>
  <si>
    <t>E3,5-10</t>
  </si>
  <si>
    <t>C15, C20, C25</t>
  </si>
  <si>
    <t>22pF</t>
  </si>
  <si>
    <t>C13, C14</t>
  </si>
  <si>
    <t>270R</t>
  </si>
  <si>
    <t>R4, R13</t>
  </si>
  <si>
    <t>2K7</t>
  </si>
  <si>
    <t>R7</t>
  </si>
  <si>
    <t>33pF</t>
  </si>
  <si>
    <t>C36</t>
  </si>
  <si>
    <t>3K9</t>
  </si>
  <si>
    <t>R40</t>
  </si>
  <si>
    <t>470R</t>
  </si>
  <si>
    <t>R2</t>
  </si>
  <si>
    <t>47uF/6V</t>
  </si>
  <si>
    <t>SMC_D</t>
  </si>
  <si>
    <t>C3</t>
  </si>
  <si>
    <t>4K7</t>
  </si>
  <si>
    <t>SJ_2</t>
  </si>
  <si>
    <t>SJ1, SJ2, SJ3, SJ4, SJ5, SJ6, SJ7, SJ8, SJ9, SJ10, SJ11, SJ12, SJ13, SJ14, SJ15, SJ16, SJ17, SJ18, SJ19</t>
  </si>
  <si>
    <t>BYW100</t>
  </si>
  <si>
    <t>F126-10</t>
  </si>
  <si>
    <t>D1, D2, D3, D4, D5, D6</t>
  </si>
  <si>
    <t>DSPIC33FJ128MC804-I/PT</t>
  </si>
  <si>
    <t>TQFP44</t>
  </si>
  <si>
    <t>IC2</t>
  </si>
  <si>
    <t>FUSETE5</t>
  </si>
  <si>
    <t>TE5</t>
  </si>
  <si>
    <t>F1, F2</t>
  </si>
  <si>
    <t>Green</t>
  </si>
  <si>
    <t>CHIP-LED0805</t>
  </si>
  <si>
    <t>L6203</t>
  </si>
  <si>
    <t>MULTIWATT-11</t>
  </si>
  <si>
    <t>IC4, IC5, IC6</t>
  </si>
  <si>
    <t>LM1086CT-3.3</t>
  </si>
  <si>
    <t>317TS</t>
  </si>
  <si>
    <t>IC1</t>
  </si>
  <si>
    <t>MAX232ACSE</t>
  </si>
  <si>
    <t>SO16</t>
  </si>
  <si>
    <t>IC8</t>
  </si>
  <si>
    <t>MCP23016SS</t>
  </si>
  <si>
    <t>SSOP28</t>
  </si>
  <si>
    <t>IC9</t>
  </si>
  <si>
    <t>SN74LVC1G86DBVR</t>
  </si>
  <si>
    <t>SOT23-5</t>
  </si>
  <si>
    <t>IC3</t>
  </si>
  <si>
    <t>SPI/RF24</t>
  </si>
  <si>
    <t>MA04-2</t>
  </si>
  <si>
    <t>SV1</t>
  </si>
  <si>
    <t>WT11A</t>
  </si>
  <si>
    <t>WT11</t>
  </si>
  <si>
    <t>IC7</t>
  </si>
  <si>
    <t>CONDENSADOR ELECTROLITICO / 10V / PASO 2.5mm</t>
  </si>
  <si>
    <t>CONDENSADOR CERAMICO / 50V / SMD 0603</t>
  </si>
  <si>
    <t>CONDENSADOR ELECTROLITICO / 48V / PASO 3.5mm</t>
  </si>
  <si>
    <t>CONDENSADOR CERAMICO / 50V / SMD 0805</t>
  </si>
  <si>
    <t>CONDENSADOR TANTALO / 6V / SMD SMC-D</t>
  </si>
  <si>
    <t>CONDENSADOR ELECTROLITICO / 35V / PASO 5mm</t>
  </si>
  <si>
    <t>CONDENSADOR TANTALO / 6V / SMD SMC-A</t>
  </si>
  <si>
    <t>DIODO DE RECUPERACIÓN RÁPIDA</t>
  </si>
  <si>
    <t>FUSIBLE REARMABLE / 1A / PASO 5mm</t>
  </si>
  <si>
    <t>REGULADOR DE VOLTAJE</t>
  </si>
  <si>
    <t>MICROCONTROLADOR / TQFP44</t>
  </si>
  <si>
    <t>PUERTA LOGICA XOR / SOT23</t>
  </si>
  <si>
    <t>DRIVER PUENTE EN H MOSFET</t>
  </si>
  <si>
    <t>MODULO BLUETOOTH</t>
  </si>
  <si>
    <t>CONECTOR MOLEX / 3 VIAS / CABLE / PASO 2.54mm</t>
  </si>
  <si>
    <t>CONECTOR MOLEX / 4 VIAS / PCB VERTICAL / PASO 2.54mm</t>
  </si>
  <si>
    <t>CONECTOR MOLEX / 3 VIAS / PCB VERTICAL / PASO 2.54mm</t>
  </si>
  <si>
    <t>LED VERDE / SMD 0805</t>
  </si>
  <si>
    <t>LED1, LED2, LED3, LED4, LED5</t>
  </si>
  <si>
    <t>CRYSTAL 10.000MHz / SMD HC49UP</t>
  </si>
  <si>
    <t>EXPANSON DE PUERTOS I2C / SSOP28</t>
  </si>
  <si>
    <t>TRASNCEIVER RS-232 / SO16</t>
  </si>
  <si>
    <t>PULSADOR CUELLO CORTO / TIPO DPST (DOBLE CIRCUITO PULSACION ÚNICA)</t>
  </si>
  <si>
    <t>TIRA DE PINES HEMBRA / 2 FILAS X 4 PINES / PCB</t>
  </si>
  <si>
    <t>TIRA DE PINES MACHO ACODADA / PCB</t>
  </si>
  <si>
    <t>CONNECTOR TIPO CLEMA ENCHUFABLE / PCB VERTICAL / PASO 5.08mm</t>
  </si>
  <si>
    <t>CONNECTOR TIPO CLEMA ENCHUFABLE / CABLE / PASO 5.08mm</t>
  </si>
  <si>
    <t>Columna1</t>
  </si>
</sst>
</file>

<file path=xl/styles.xml><?xml version="1.0" encoding="utf-8"?>
<styleSheet xmlns="http://schemas.openxmlformats.org/spreadsheetml/2006/main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9.35"/>
      <color theme="10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>
      <alignment vertical="top"/>
      <protection locked="0"/>
    </xf>
  </cellStyleXfs>
  <cellXfs count="7">
    <xf numFmtId="0" fontId="0" fillId="0" borderId="0" xfId="0"/>
    <xf numFmtId="0" fontId="0" fillId="0" borderId="0" xfId="0" applyAlignment="1">
      <alignment vertical="top" wrapText="1"/>
    </xf>
    <xf numFmtId="0" fontId="16" fillId="0" borderId="0" xfId="0" applyFont="1" applyAlignment="1">
      <alignment horizontal="center" vertical="top" wrapText="1"/>
    </xf>
    <xf numFmtId="0" fontId="16" fillId="0" borderId="0" xfId="0" applyFont="1" applyAlignment="1">
      <alignment vertical="top" wrapText="1"/>
    </xf>
    <xf numFmtId="0" fontId="0" fillId="0" borderId="0" xfId="0" applyAlignment="1">
      <alignment horizontal="center" vertical="top" wrapText="1"/>
    </xf>
    <xf numFmtId="0" fontId="0" fillId="0" borderId="0" xfId="0" applyNumberFormat="1" applyAlignment="1">
      <alignment vertical="top" wrapText="1"/>
    </xf>
    <xf numFmtId="0" fontId="18" fillId="0" borderId="0" xfId="42" applyAlignment="1" applyProtection="1">
      <alignment wrapText="1"/>
    </xf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Hipervínculo" xfId="42" builtinId="8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16">
    <dxf>
      <alignment horizontal="general" vertical="top" textRotation="0" wrapText="1" indent="0" relativeIndent="0" justifyLastLine="0" shrinkToFit="0" mergeCell="0" readingOrder="0"/>
    </dxf>
    <dxf>
      <numFmt numFmtId="0" formatCode="General"/>
      <alignment horizontal="general" vertical="top" textRotation="0" wrapText="1" indent="0" relativeIndent="255" justifyLastLine="0" shrinkToFit="0" mergeCell="0" readingOrder="0"/>
    </dxf>
    <dxf>
      <numFmt numFmtId="0" formatCode="General"/>
      <alignment horizontal="general" vertical="top" textRotation="0" wrapText="1" indent="0" relativeIndent="255" justifyLastLine="0" shrinkToFit="0" mergeCell="0" readingOrder="0"/>
    </dxf>
    <dxf>
      <alignment horizontal="general" vertical="top" textRotation="0" wrapText="1" indent="0" relativeIndent="255" justifyLastLine="0" shrinkToFit="0" mergeCell="0" readingOrder="0"/>
    </dxf>
    <dxf>
      <alignment horizontal="general" vertical="top" textRotation="0" wrapText="1" indent="0" relativeIndent="255" justifyLastLine="0" shrinkToFit="0" mergeCell="0" readingOrder="0"/>
    </dxf>
    <dxf>
      <alignment horizontal="general" vertical="top" textRotation="0" wrapText="1" indent="0" relativeIndent="255" justifyLastLine="0" shrinkToFit="0" mergeCell="0" readingOrder="0"/>
    </dxf>
    <dxf>
      <alignment horizontal="general" vertical="top" textRotation="0" wrapText="1" indent="0" relativeIndent="255" justifyLastLine="0" shrinkToFit="0" mergeCell="0" readingOrder="0"/>
    </dxf>
    <dxf>
      <alignment horizontal="general" vertical="top" textRotation="0" wrapText="1" indent="0" relativeIndent="255" justifyLastLine="0" shrinkToFit="0" mergeCell="0" readingOrder="0"/>
    </dxf>
    <dxf>
      <alignment horizontal="general" vertical="top" textRotation="0" wrapText="1" indent="0" relativeIndent="255" justifyLastLine="0" shrinkToFit="0" mergeCell="0" readingOrder="0"/>
    </dxf>
    <dxf>
      <alignment horizontal="general" vertical="top" textRotation="0" wrapText="1" indent="0" relativeIndent="255" justifyLastLine="0" shrinkToFit="0" mergeCell="0" readingOrder="0"/>
    </dxf>
    <dxf>
      <alignment horizontal="general" vertical="top" textRotation="0" wrapText="1" indent="0" relativeIndent="255" justifyLastLine="0" shrinkToFit="0" mergeCell="0" readingOrder="0"/>
    </dxf>
    <dxf>
      <alignment horizontal="general" vertical="top" textRotation="0" wrapText="1" indent="0" relativeIndent="255" justifyLastLine="0" shrinkToFit="0" mergeCell="0" readingOrder="0"/>
    </dxf>
    <dxf>
      <alignment horizontal="general" vertical="top" textRotation="0" wrapText="1" indent="0" relativeIndent="255" justifyLastLine="0" shrinkToFit="0" mergeCell="0" readingOrder="0"/>
    </dxf>
    <dxf>
      <alignment horizontal="center" vertical="top" textRotation="0" wrapText="1" indent="0" relativeIndent="255" justifyLastLine="0" shrinkToFit="0" mergeCell="0" readingOrder="0"/>
    </dxf>
    <dxf>
      <alignment horizontal="general" vertical="top" textRotation="0" wrapText="1" indent="0" relativeIndent="255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1" indent="0" relativeIndent="255" justifyLastLine="0" shrinkToFit="0" mergeCell="0" readingOrder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a1" displayName="Tabla1" ref="A2:N45" totalsRowShown="0" headerRowDxfId="15" dataDxfId="14">
  <autoFilter ref="A2:N45">
    <filterColumn colId="2"/>
  </autoFilter>
  <sortState ref="A3:M45">
    <sortCondition ref="B2:B45"/>
  </sortState>
  <tableColumns count="14">
    <tableColumn id="1" name="Qty" dataDxfId="13"/>
    <tableColumn id="2" name="Parts" dataDxfId="12"/>
    <tableColumn id="14" name="Columna1" dataDxfId="0"/>
    <tableColumn id="3" name="Value" dataDxfId="11"/>
    <tableColumn id="4" name="Package" dataDxfId="10"/>
    <tableColumn id="5" name="Description" dataDxfId="9"/>
    <tableColumn id="6" name="Manufacturer" dataDxfId="8"/>
    <tableColumn id="7" name="Manufacture Part #" dataDxfId="7"/>
    <tableColumn id="8" name="Supplier" dataDxfId="6"/>
    <tableColumn id="9" name="Supplier Part #" dataDxfId="5"/>
    <tableColumn id="10" name="Min Qty" dataDxfId="4"/>
    <tableColumn id="11" name="Price (EUR)" dataDxfId="3"/>
    <tableColumn id="12" name="Ext. Qty" dataDxfId="2">
      <calculatedColumnFormula>MAX(Tabla1[[#This Row],[Qty]],Tabla1[[#This Row],[Min Qty]])</calculatedColumnFormula>
    </tableColumn>
    <tableColumn id="13" name="Ext. Price" dataDxfId="1">
      <calculatedColumnFormula>Tabla1[[#This Row],[Ext. Qty]]*Tabla1[[#This Row],[Price (EUR)]]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N62"/>
  <sheetViews>
    <sheetView tabSelected="1" zoomScale="85" zoomScaleNormal="85" workbookViewId="0">
      <selection activeCell="A45" sqref="A3:XFD45"/>
    </sheetView>
  </sheetViews>
  <sheetFormatPr baseColWidth="10" defaultRowHeight="15"/>
  <cols>
    <col min="1" max="1" width="11.42578125" style="4"/>
    <col min="2" max="3" width="16.85546875" style="1" customWidth="1"/>
    <col min="4" max="4" width="27.28515625" style="1" customWidth="1"/>
    <col min="5" max="5" width="24.7109375" style="1" customWidth="1"/>
    <col min="6" max="6" width="58.42578125" style="1" customWidth="1"/>
    <col min="7" max="7" width="24.28515625" style="1" customWidth="1"/>
    <col min="8" max="8" width="20.7109375" style="1" customWidth="1"/>
    <col min="9" max="9" width="11.42578125" style="1"/>
    <col min="10" max="10" width="16.5703125" style="1" customWidth="1"/>
    <col min="11" max="11" width="11.42578125" style="1"/>
    <col min="12" max="12" width="12.5703125" style="1" customWidth="1"/>
    <col min="13" max="16384" width="11.42578125" style="1"/>
  </cols>
  <sheetData>
    <row r="2" spans="1:14">
      <c r="A2" s="2" t="s">
        <v>0</v>
      </c>
      <c r="B2" s="3" t="s">
        <v>3</v>
      </c>
      <c r="C2" s="3" t="s">
        <v>143</v>
      </c>
      <c r="D2" s="3" t="s">
        <v>1</v>
      </c>
      <c r="E2" s="3" t="s">
        <v>2</v>
      </c>
      <c r="F2" s="3" t="s">
        <v>4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13</v>
      </c>
      <c r="M2" s="3" t="s">
        <v>12</v>
      </c>
      <c r="N2" s="3" t="s">
        <v>14</v>
      </c>
    </row>
    <row r="3" spans="1:14">
      <c r="A3" s="4">
        <v>1</v>
      </c>
      <c r="B3" s="1" t="s">
        <v>6</v>
      </c>
      <c r="D3" s="1" t="s">
        <v>58</v>
      </c>
      <c r="E3" s="1" t="s">
        <v>59</v>
      </c>
      <c r="F3" s="1" t="s">
        <v>116</v>
      </c>
      <c r="I3" s="1" t="s">
        <v>44</v>
      </c>
      <c r="M3" s="5">
        <f>MAX(Tabla1[[#This Row],[Qty]],Tabla1[[#This Row],[Min Qty]])</f>
        <v>1</v>
      </c>
      <c r="N3" s="5">
        <f>Tabla1[[#This Row],[Ext. Qty]]*Tabla1[[#This Row],[Price (EUR)]]</f>
        <v>0</v>
      </c>
    </row>
    <row r="4" spans="1:14" ht="45">
      <c r="A4" s="4">
        <v>8</v>
      </c>
      <c r="B4" s="1" t="s">
        <v>31</v>
      </c>
      <c r="D4" s="1" t="s">
        <v>29</v>
      </c>
      <c r="E4" s="1" t="s">
        <v>30</v>
      </c>
      <c r="F4" s="1" t="s">
        <v>117</v>
      </c>
      <c r="M4" s="5">
        <f>MAX(Tabla1[[#This Row],[Qty]],Tabla1[[#This Row],[Min Qty]])</f>
        <v>8</v>
      </c>
      <c r="N4" s="5">
        <f>Tabla1[[#This Row],[Ext. Qty]]*Tabla1[[#This Row],[Price (EUR)]]</f>
        <v>0</v>
      </c>
    </row>
    <row r="5" spans="1:14">
      <c r="A5" s="4">
        <v>2</v>
      </c>
      <c r="B5" s="1" t="s">
        <v>67</v>
      </c>
      <c r="D5" s="1" t="s">
        <v>66</v>
      </c>
      <c r="E5" s="1" t="s">
        <v>32</v>
      </c>
      <c r="F5" s="1" t="s">
        <v>119</v>
      </c>
      <c r="M5" s="5">
        <f>MAX(Tabla1[[#This Row],[Qty]],Tabla1[[#This Row],[Min Qty]])</f>
        <v>2</v>
      </c>
      <c r="N5" s="5">
        <f>Tabla1[[#This Row],[Ext. Qty]]*Tabla1[[#This Row],[Price (EUR)]]</f>
        <v>0</v>
      </c>
    </row>
    <row r="6" spans="1:14">
      <c r="A6" s="4">
        <v>3</v>
      </c>
      <c r="B6" s="1" t="s">
        <v>65</v>
      </c>
      <c r="D6" s="1" t="s">
        <v>63</v>
      </c>
      <c r="E6" s="1" t="s">
        <v>64</v>
      </c>
      <c r="F6" s="1" t="s">
        <v>118</v>
      </c>
      <c r="I6" s="1" t="s">
        <v>44</v>
      </c>
      <c r="M6" s="5">
        <f>MAX(Tabla1[[#This Row],[Qty]],Tabla1[[#This Row],[Min Qty]])</f>
        <v>3</v>
      </c>
      <c r="N6" s="5">
        <f>Tabla1[[#This Row],[Ext. Qty]]*Tabla1[[#This Row],[Price (EUR)]]</f>
        <v>0</v>
      </c>
    </row>
    <row r="7" spans="1:14">
      <c r="A7" s="4">
        <v>3</v>
      </c>
      <c r="B7" s="1" t="s">
        <v>57</v>
      </c>
      <c r="D7" s="1" t="s">
        <v>56</v>
      </c>
      <c r="E7" s="1" t="s">
        <v>32</v>
      </c>
      <c r="F7" s="1" t="s">
        <v>119</v>
      </c>
      <c r="M7" s="5">
        <f>MAX(Tabla1[[#This Row],[Qty]],Tabla1[[#This Row],[Min Qty]])</f>
        <v>3</v>
      </c>
      <c r="N7" s="5">
        <f>Tabla1[[#This Row],[Ext. Qty]]*Tabla1[[#This Row],[Price (EUR)]]</f>
        <v>0</v>
      </c>
    </row>
    <row r="8" spans="1:14" ht="30">
      <c r="A8" s="4">
        <v>6</v>
      </c>
      <c r="B8" s="1" t="s">
        <v>50</v>
      </c>
      <c r="D8" s="1" t="s">
        <v>49</v>
      </c>
      <c r="E8" s="1" t="s">
        <v>32</v>
      </c>
      <c r="F8" s="1" t="s">
        <v>119</v>
      </c>
      <c r="M8" s="5">
        <f>MAX(Tabla1[[#This Row],[Qty]],Tabla1[[#This Row],[Min Qty]])</f>
        <v>6</v>
      </c>
      <c r="N8" s="5">
        <f>Tabla1[[#This Row],[Ext. Qty]]*Tabla1[[#This Row],[Price (EUR)]]</f>
        <v>0</v>
      </c>
    </row>
    <row r="9" spans="1:14">
      <c r="A9" s="4">
        <v>3</v>
      </c>
      <c r="B9" s="1" t="s">
        <v>40</v>
      </c>
      <c r="D9" s="1" t="s">
        <v>39</v>
      </c>
      <c r="E9" s="1" t="s">
        <v>32</v>
      </c>
      <c r="F9" s="1" t="s">
        <v>119</v>
      </c>
      <c r="M9" s="5">
        <f>MAX(Tabla1[[#This Row],[Qty]],Tabla1[[#This Row],[Min Qty]])</f>
        <v>3</v>
      </c>
      <c r="N9" s="5">
        <f>Tabla1[[#This Row],[Ext. Qty]]*Tabla1[[#This Row],[Price (EUR)]]</f>
        <v>0</v>
      </c>
    </row>
    <row r="10" spans="1:14">
      <c r="A10" s="4">
        <v>5</v>
      </c>
      <c r="B10" s="1" t="s">
        <v>33</v>
      </c>
      <c r="D10" s="1" t="s">
        <v>29</v>
      </c>
      <c r="E10" s="1" t="s">
        <v>32</v>
      </c>
      <c r="F10" s="1" t="s">
        <v>119</v>
      </c>
      <c r="M10" s="5">
        <f>MAX(Tabla1[[#This Row],[Qty]],Tabla1[[#This Row],[Min Qty]])</f>
        <v>5</v>
      </c>
      <c r="N10" s="5">
        <f>Tabla1[[#This Row],[Ext. Qty]]*Tabla1[[#This Row],[Price (EUR)]]</f>
        <v>0</v>
      </c>
    </row>
    <row r="11" spans="1:14">
      <c r="A11" s="4">
        <v>1</v>
      </c>
      <c r="B11" s="1" t="s">
        <v>80</v>
      </c>
      <c r="D11" s="1" t="s">
        <v>78</v>
      </c>
      <c r="E11" s="1" t="s">
        <v>79</v>
      </c>
      <c r="F11" s="1" t="s">
        <v>120</v>
      </c>
      <c r="I11" s="1" t="s">
        <v>44</v>
      </c>
      <c r="M11" s="5">
        <f>MAX(Tabla1[[#This Row],[Qty]],Tabla1[[#This Row],[Min Qty]])</f>
        <v>1</v>
      </c>
      <c r="N11" s="5">
        <f>Tabla1[[#This Row],[Ext. Qty]]*Tabla1[[#This Row],[Price (EUR)]]</f>
        <v>0</v>
      </c>
    </row>
    <row r="12" spans="1:14">
      <c r="A12" s="4">
        <v>1</v>
      </c>
      <c r="B12" s="1" t="s">
        <v>73</v>
      </c>
      <c r="D12" s="1" t="s">
        <v>72</v>
      </c>
      <c r="E12" s="1" t="s">
        <v>32</v>
      </c>
      <c r="F12" s="1" t="s">
        <v>119</v>
      </c>
      <c r="M12" s="5">
        <f>MAX(Tabla1[[#This Row],[Qty]],Tabla1[[#This Row],[Min Qty]])</f>
        <v>1</v>
      </c>
      <c r="N12" s="5">
        <f>Tabla1[[#This Row],[Ext. Qty]]*Tabla1[[#This Row],[Price (EUR)]]</f>
        <v>0</v>
      </c>
    </row>
    <row r="13" spans="1:14">
      <c r="A13" s="4">
        <v>2</v>
      </c>
      <c r="B13" s="1" t="s">
        <v>62</v>
      </c>
      <c r="D13" s="1" t="s">
        <v>60</v>
      </c>
      <c r="E13" s="1" t="s">
        <v>61</v>
      </c>
      <c r="F13" s="1" t="s">
        <v>121</v>
      </c>
      <c r="I13" s="1" t="s">
        <v>44</v>
      </c>
      <c r="M13" s="5">
        <f>MAX(Tabla1[[#This Row],[Qty]],Tabla1[[#This Row],[Min Qty]])</f>
        <v>2</v>
      </c>
      <c r="N13" s="5">
        <f>Tabla1[[#This Row],[Ext. Qty]]*Tabla1[[#This Row],[Price (EUR)]]</f>
        <v>0</v>
      </c>
    </row>
    <row r="14" spans="1:14">
      <c r="A14" s="4">
        <v>1</v>
      </c>
      <c r="B14" s="1" t="s">
        <v>43</v>
      </c>
      <c r="D14" s="1" t="s">
        <v>41</v>
      </c>
      <c r="E14" s="1" t="s">
        <v>42</v>
      </c>
      <c r="F14" s="1" t="s">
        <v>122</v>
      </c>
      <c r="I14" s="1" t="s">
        <v>44</v>
      </c>
      <c r="M14" s="5">
        <f>MAX(Tabla1[[#This Row],[Qty]],Tabla1[[#This Row],[Min Qty]])</f>
        <v>1</v>
      </c>
      <c r="N14" s="5">
        <f>Tabla1[[#This Row],[Ext. Qty]]*Tabla1[[#This Row],[Price (EUR)]]</f>
        <v>0</v>
      </c>
    </row>
    <row r="15" spans="1:14">
      <c r="A15" s="4">
        <v>1</v>
      </c>
      <c r="B15" s="1" t="s">
        <v>21</v>
      </c>
      <c r="E15" s="1" t="s">
        <v>20</v>
      </c>
      <c r="F15" s="1" t="s">
        <v>140</v>
      </c>
      <c r="M15" s="5">
        <f>MAX(Tabla1[[#This Row],[Qty]],Tabla1[[#This Row],[Min Qty]])</f>
        <v>1</v>
      </c>
      <c r="N15" s="5">
        <f>Tabla1[[#This Row],[Ext. Qty]]*Tabla1[[#This Row],[Price (EUR)]]</f>
        <v>0</v>
      </c>
    </row>
    <row r="16" spans="1:14" ht="30">
      <c r="A16" s="4">
        <v>6</v>
      </c>
      <c r="B16" s="1" t="s">
        <v>86</v>
      </c>
      <c r="D16" s="1" t="s">
        <v>84</v>
      </c>
      <c r="E16" s="1" t="s">
        <v>85</v>
      </c>
      <c r="F16" s="1" t="s">
        <v>123</v>
      </c>
      <c r="M16" s="5">
        <f>MAX(Tabla1[[#This Row],[Qty]],Tabla1[[#This Row],[Min Qty]])</f>
        <v>6</v>
      </c>
      <c r="N16" s="5">
        <f>Tabla1[[#This Row],[Ext. Qty]]*Tabla1[[#This Row],[Price (EUR)]]</f>
        <v>0</v>
      </c>
    </row>
    <row r="17" spans="1:14">
      <c r="A17" s="4">
        <v>2</v>
      </c>
      <c r="B17" s="1" t="s">
        <v>92</v>
      </c>
      <c r="D17" s="1" t="s">
        <v>90</v>
      </c>
      <c r="E17" s="1" t="s">
        <v>91</v>
      </c>
      <c r="F17" s="1" t="s">
        <v>124</v>
      </c>
      <c r="M17" s="5">
        <f>MAX(Tabla1[[#This Row],[Qty]],Tabla1[[#This Row],[Min Qty]])</f>
        <v>2</v>
      </c>
      <c r="N17" s="5">
        <f>Tabla1[[#This Row],[Ext. Qty]]*Tabla1[[#This Row],[Price (EUR)]]</f>
        <v>0</v>
      </c>
    </row>
    <row r="18" spans="1:14">
      <c r="A18" s="4">
        <v>1</v>
      </c>
      <c r="B18" s="1" t="s">
        <v>100</v>
      </c>
      <c r="D18" s="1" t="s">
        <v>98</v>
      </c>
      <c r="E18" s="1" t="s">
        <v>99</v>
      </c>
      <c r="F18" s="1" t="s">
        <v>125</v>
      </c>
      <c r="M18" s="5">
        <f>MAX(Tabla1[[#This Row],[Qty]],Tabla1[[#This Row],[Min Qty]])</f>
        <v>1</v>
      </c>
      <c r="N18" s="5">
        <f>Tabla1[[#This Row],[Ext. Qty]]*Tabla1[[#This Row],[Price (EUR)]]</f>
        <v>0</v>
      </c>
    </row>
    <row r="19" spans="1:14">
      <c r="A19" s="4">
        <v>1</v>
      </c>
      <c r="B19" s="1" t="s">
        <v>89</v>
      </c>
      <c r="D19" s="1" t="s">
        <v>87</v>
      </c>
      <c r="E19" s="1" t="s">
        <v>88</v>
      </c>
      <c r="F19" s="1" t="s">
        <v>126</v>
      </c>
      <c r="M19" s="5">
        <f>MAX(Tabla1[[#This Row],[Qty]],Tabla1[[#This Row],[Min Qty]])</f>
        <v>1</v>
      </c>
      <c r="N19" s="5">
        <f>Tabla1[[#This Row],[Ext. Qty]]*Tabla1[[#This Row],[Price (EUR)]]</f>
        <v>0</v>
      </c>
    </row>
    <row r="20" spans="1:14">
      <c r="A20" s="4">
        <v>1</v>
      </c>
      <c r="B20" s="1" t="s">
        <v>109</v>
      </c>
      <c r="D20" s="1" t="s">
        <v>107</v>
      </c>
      <c r="E20" s="1" t="s">
        <v>108</v>
      </c>
      <c r="F20" s="1" t="s">
        <v>127</v>
      </c>
      <c r="M20" s="5">
        <f>MAX(Tabla1[[#This Row],[Qty]],Tabla1[[#This Row],[Min Qty]])</f>
        <v>1</v>
      </c>
      <c r="N20" s="5">
        <f>Tabla1[[#This Row],[Ext. Qty]]*Tabla1[[#This Row],[Price (EUR)]]</f>
        <v>0</v>
      </c>
    </row>
    <row r="21" spans="1:14">
      <c r="A21" s="4">
        <v>3</v>
      </c>
      <c r="B21" s="1" t="s">
        <v>97</v>
      </c>
      <c r="D21" s="1" t="s">
        <v>95</v>
      </c>
      <c r="E21" s="1" t="s">
        <v>96</v>
      </c>
      <c r="F21" s="1" t="s">
        <v>128</v>
      </c>
      <c r="M21" s="5">
        <f>MAX(Tabla1[[#This Row],[Qty]],Tabla1[[#This Row],[Min Qty]])</f>
        <v>3</v>
      </c>
      <c r="N21" s="5">
        <f>Tabla1[[#This Row],[Ext. Qty]]*Tabla1[[#This Row],[Price (EUR)]]</f>
        <v>0</v>
      </c>
    </row>
    <row r="22" spans="1:14">
      <c r="A22" s="4">
        <v>1</v>
      </c>
      <c r="B22" s="1" t="s">
        <v>115</v>
      </c>
      <c r="D22" s="1" t="s">
        <v>113</v>
      </c>
      <c r="E22" s="1" t="s">
        <v>114</v>
      </c>
      <c r="F22" s="1" t="s">
        <v>129</v>
      </c>
      <c r="M22" s="5">
        <f>MAX(Tabla1[[#This Row],[Qty]],Tabla1[[#This Row],[Min Qty]])</f>
        <v>1</v>
      </c>
      <c r="N22" s="5">
        <f>Tabla1[[#This Row],[Ext. Qty]]*Tabla1[[#This Row],[Price (EUR)]]</f>
        <v>0</v>
      </c>
    </row>
    <row r="23" spans="1:14">
      <c r="A23" s="4">
        <v>1</v>
      </c>
      <c r="B23" s="1" t="s">
        <v>103</v>
      </c>
      <c r="D23" s="1" t="s">
        <v>101</v>
      </c>
      <c r="E23" s="1" t="s">
        <v>102</v>
      </c>
      <c r="F23" s="1" t="s">
        <v>137</v>
      </c>
      <c r="M23" s="5">
        <f>MAX(Tabla1[[#This Row],[Qty]],Tabla1[[#This Row],[Min Qty]])</f>
        <v>1</v>
      </c>
      <c r="N23" s="5">
        <f>Tabla1[[#This Row],[Ext. Qty]]*Tabla1[[#This Row],[Price (EUR)]]</f>
        <v>0</v>
      </c>
    </row>
    <row r="24" spans="1:14">
      <c r="A24" s="4">
        <v>1</v>
      </c>
      <c r="B24" s="1" t="s">
        <v>106</v>
      </c>
      <c r="D24" s="1" t="s">
        <v>104</v>
      </c>
      <c r="E24" s="1" t="s">
        <v>105</v>
      </c>
      <c r="F24" s="1" t="s">
        <v>136</v>
      </c>
      <c r="M24" s="5">
        <f>MAX(Tabla1[[#This Row],[Qty]],Tabla1[[#This Row],[Min Qty]])</f>
        <v>1</v>
      </c>
      <c r="N24" s="5">
        <f>Tabla1[[#This Row],[Ext. Qty]]*Tabla1[[#This Row],[Price (EUR)]]</f>
        <v>0</v>
      </c>
    </row>
    <row r="25" spans="1:14" ht="90">
      <c r="A25" s="4">
        <v>26</v>
      </c>
      <c r="B25" s="1" t="s">
        <v>19</v>
      </c>
      <c r="E25" s="1" t="s">
        <v>18</v>
      </c>
      <c r="F25" s="1" t="s">
        <v>132</v>
      </c>
      <c r="M25" s="5">
        <f>MAX(Tabla1[[#This Row],[Qty]],Tabla1[[#This Row],[Min Qty]])</f>
        <v>26</v>
      </c>
      <c r="N25" s="5">
        <f>Tabla1[[#This Row],[Ext. Qty]]*Tabla1[[#This Row],[Price (EUR)]]</f>
        <v>0</v>
      </c>
    </row>
    <row r="26" spans="1:14" ht="90">
      <c r="A26" s="4">
        <v>26</v>
      </c>
      <c r="B26" s="1" t="s">
        <v>19</v>
      </c>
      <c r="E26" s="1" t="s">
        <v>18</v>
      </c>
      <c r="F26" s="1" t="s">
        <v>130</v>
      </c>
      <c r="M26" s="5">
        <f>MAX(Tabla1[[#This Row],[Qty]],Tabla1[[#This Row],[Min Qty]])</f>
        <v>26</v>
      </c>
      <c r="N26" s="5">
        <f>Tabla1[[#This Row],[Ext. Qty]]*Tabla1[[#This Row],[Price (EUR)]]</f>
        <v>0</v>
      </c>
    </row>
    <row r="27" spans="1:14">
      <c r="A27" s="4">
        <v>3</v>
      </c>
      <c r="B27" s="1" t="s">
        <v>55</v>
      </c>
      <c r="D27" s="1" t="s">
        <v>53</v>
      </c>
      <c r="E27" s="1" t="s">
        <v>54</v>
      </c>
      <c r="F27" s="1" t="s">
        <v>131</v>
      </c>
      <c r="M27" s="5">
        <f>MAX(Tabla1[[#This Row],[Qty]],Tabla1[[#This Row],[Min Qty]])</f>
        <v>3</v>
      </c>
      <c r="N27" s="5">
        <f>Tabla1[[#This Row],[Ext. Qty]]*Tabla1[[#This Row],[Price (EUR)]]</f>
        <v>0</v>
      </c>
    </row>
    <row r="28" spans="1:14" ht="30">
      <c r="A28" s="4">
        <v>5</v>
      </c>
      <c r="B28" s="1" t="s">
        <v>134</v>
      </c>
      <c r="D28" s="1" t="s">
        <v>93</v>
      </c>
      <c r="E28" s="1" t="s">
        <v>94</v>
      </c>
      <c r="F28" s="1" t="s">
        <v>133</v>
      </c>
      <c r="M28" s="5">
        <f>MAX(Tabla1[[#This Row],[Qty]],Tabla1[[#This Row],[Min Qty]])</f>
        <v>5</v>
      </c>
      <c r="N28" s="5">
        <f>Tabla1[[#This Row],[Ext. Qty]]*Tabla1[[#This Row],[Price (EUR)]]</f>
        <v>0</v>
      </c>
    </row>
    <row r="29" spans="1:14">
      <c r="A29" s="4">
        <v>1</v>
      </c>
      <c r="B29" s="1" t="s">
        <v>38</v>
      </c>
      <c r="D29" s="1" t="s">
        <v>36</v>
      </c>
      <c r="E29" s="1" t="s">
        <v>37</v>
      </c>
      <c r="F29" s="1" t="s">
        <v>135</v>
      </c>
      <c r="M29" s="5">
        <f>MAX(Tabla1[[#This Row],[Qty]],Tabla1[[#This Row],[Min Qty]])</f>
        <v>1</v>
      </c>
      <c r="N29" s="5">
        <f>Tabla1[[#This Row],[Ext. Qty]]*Tabla1[[#This Row],[Price (EUR)]]</f>
        <v>0</v>
      </c>
    </row>
    <row r="30" spans="1:14">
      <c r="A30" s="4">
        <v>3</v>
      </c>
      <c r="B30" s="1" t="s">
        <v>28</v>
      </c>
      <c r="D30" s="1" t="s">
        <v>25</v>
      </c>
      <c r="E30" s="1" t="s">
        <v>5</v>
      </c>
      <c r="F30" s="1" t="s">
        <v>15</v>
      </c>
      <c r="M30" s="5">
        <f>MAX(Tabla1[[#This Row],[Qty]],Tabla1[[#This Row],[Min Qty]])</f>
        <v>3</v>
      </c>
      <c r="N30" s="5">
        <f>Tabla1[[#This Row],[Ext. Qty]]*Tabla1[[#This Row],[Price (EUR)]]</f>
        <v>0</v>
      </c>
    </row>
    <row r="31" spans="1:14">
      <c r="A31" s="4">
        <v>3</v>
      </c>
      <c r="B31" s="1" t="s">
        <v>35</v>
      </c>
      <c r="D31" s="1" t="s">
        <v>34</v>
      </c>
      <c r="E31" s="1" t="s">
        <v>5</v>
      </c>
      <c r="F31" s="1" t="s">
        <v>15</v>
      </c>
      <c r="M31" s="5">
        <f>MAX(Tabla1[[#This Row],[Qty]],Tabla1[[#This Row],[Min Qty]])</f>
        <v>3</v>
      </c>
      <c r="N31" s="5">
        <f>Tabla1[[#This Row],[Ext. Qty]]*Tabla1[[#This Row],[Price (EUR)]]</f>
        <v>0</v>
      </c>
    </row>
    <row r="32" spans="1:14">
      <c r="A32" s="4">
        <v>3</v>
      </c>
      <c r="B32" s="1" t="s">
        <v>48</v>
      </c>
      <c r="D32" s="1" t="s">
        <v>47</v>
      </c>
      <c r="E32" s="1" t="s">
        <v>5</v>
      </c>
      <c r="F32" s="1" t="s">
        <v>15</v>
      </c>
      <c r="M32" s="5">
        <f>MAX(Tabla1[[#This Row],[Qty]],Tabla1[[#This Row],[Min Qty]])</f>
        <v>3</v>
      </c>
      <c r="N32" s="5">
        <f>Tabla1[[#This Row],[Ext. Qty]]*Tabla1[[#This Row],[Price (EUR)]]</f>
        <v>0</v>
      </c>
    </row>
    <row r="33" spans="1:14">
      <c r="A33" s="4">
        <v>3</v>
      </c>
      <c r="B33" s="1" t="s">
        <v>27</v>
      </c>
      <c r="D33" s="1" t="s">
        <v>25</v>
      </c>
      <c r="E33" s="1" t="s">
        <v>26</v>
      </c>
      <c r="F33" s="1" t="s">
        <v>15</v>
      </c>
      <c r="M33" s="5">
        <f>MAX(Tabla1[[#This Row],[Qty]],Tabla1[[#This Row],[Min Qty]])</f>
        <v>3</v>
      </c>
      <c r="N33" s="5">
        <f>Tabla1[[#This Row],[Ext. Qty]]*Tabla1[[#This Row],[Price (EUR)]]</f>
        <v>0</v>
      </c>
    </row>
    <row r="34" spans="1:14">
      <c r="A34" s="4">
        <v>3</v>
      </c>
      <c r="B34" s="1" t="s">
        <v>46</v>
      </c>
      <c r="D34" s="1" t="s">
        <v>45</v>
      </c>
      <c r="E34" s="1" t="s">
        <v>26</v>
      </c>
      <c r="F34" s="1" t="s">
        <v>15</v>
      </c>
      <c r="M34" s="5">
        <f>MAX(Tabla1[[#This Row],[Qty]],Tabla1[[#This Row],[Min Qty]])</f>
        <v>3</v>
      </c>
      <c r="N34" s="5">
        <f>Tabla1[[#This Row],[Ext. Qty]]*Tabla1[[#This Row],[Price (EUR)]]</f>
        <v>0</v>
      </c>
    </row>
    <row r="35" spans="1:14">
      <c r="A35" s="4">
        <v>1</v>
      </c>
      <c r="B35" s="1" t="s">
        <v>77</v>
      </c>
      <c r="D35" s="1" t="s">
        <v>76</v>
      </c>
      <c r="E35" s="1" t="s">
        <v>5</v>
      </c>
      <c r="F35" s="1" t="s">
        <v>15</v>
      </c>
      <c r="M35" s="5">
        <f>MAX(Tabla1[[#This Row],[Qty]],Tabla1[[#This Row],[Min Qty]])</f>
        <v>1</v>
      </c>
      <c r="N35" s="5">
        <f>Tabla1[[#This Row],[Ext. Qty]]*Tabla1[[#This Row],[Price (EUR)]]</f>
        <v>0</v>
      </c>
    </row>
    <row r="36" spans="1:14" ht="75">
      <c r="A36" s="4">
        <v>16</v>
      </c>
      <c r="B36" s="1" t="s">
        <v>22</v>
      </c>
      <c r="E36" s="1" t="s">
        <v>5</v>
      </c>
      <c r="F36" s="1" t="s">
        <v>15</v>
      </c>
      <c r="M36" s="5">
        <f>MAX(Tabla1[[#This Row],[Qty]],Tabla1[[#This Row],[Min Qty]])</f>
        <v>16</v>
      </c>
      <c r="N36" s="5">
        <f>Tabla1[[#This Row],[Ext. Qty]]*Tabla1[[#This Row],[Price (EUR)]]</f>
        <v>0</v>
      </c>
    </row>
    <row r="37" spans="1:14">
      <c r="A37" s="4">
        <v>2</v>
      </c>
      <c r="B37" s="1" t="s">
        <v>69</v>
      </c>
      <c r="D37" s="1" t="s">
        <v>68</v>
      </c>
      <c r="E37" s="1" t="s">
        <v>5</v>
      </c>
      <c r="F37" s="1" t="s">
        <v>15</v>
      </c>
      <c r="M37" s="5">
        <f>MAX(Tabla1[[#This Row],[Qty]],Tabla1[[#This Row],[Min Qty]])</f>
        <v>2</v>
      </c>
      <c r="N37" s="5">
        <f>Tabla1[[#This Row],[Ext. Qty]]*Tabla1[[#This Row],[Price (EUR)]]</f>
        <v>0</v>
      </c>
    </row>
    <row r="38" spans="1:14">
      <c r="A38" s="4">
        <v>1</v>
      </c>
      <c r="B38" s="1" t="s">
        <v>75</v>
      </c>
      <c r="D38" s="1" t="s">
        <v>74</v>
      </c>
      <c r="E38" s="1" t="s">
        <v>5</v>
      </c>
      <c r="F38" s="1" t="s">
        <v>15</v>
      </c>
      <c r="M38" s="5">
        <f>MAX(Tabla1[[#This Row],[Qty]],Tabla1[[#This Row],[Min Qty]])</f>
        <v>1</v>
      </c>
      <c r="N38" s="5">
        <f>Tabla1[[#This Row],[Ext. Qty]]*Tabla1[[#This Row],[Price (EUR)]]</f>
        <v>0</v>
      </c>
    </row>
    <row r="39" spans="1:14">
      <c r="A39" s="4">
        <v>4</v>
      </c>
      <c r="B39" s="1" t="s">
        <v>52</v>
      </c>
      <c r="D39" s="1" t="s">
        <v>51</v>
      </c>
      <c r="E39" s="1" t="s">
        <v>5</v>
      </c>
      <c r="F39" s="1" t="s">
        <v>15</v>
      </c>
      <c r="M39" s="5">
        <f>MAX(Tabla1[[#This Row],[Qty]],Tabla1[[#This Row],[Min Qty]])</f>
        <v>4</v>
      </c>
      <c r="N39" s="5">
        <f>Tabla1[[#This Row],[Ext. Qty]]*Tabla1[[#This Row],[Price (EUR)]]</f>
        <v>0</v>
      </c>
    </row>
    <row r="40" spans="1:14">
      <c r="A40" s="4">
        <v>1</v>
      </c>
      <c r="B40" s="1" t="s">
        <v>71</v>
      </c>
      <c r="D40" s="1" t="s">
        <v>70</v>
      </c>
      <c r="E40" s="1" t="s">
        <v>5</v>
      </c>
      <c r="F40" s="1" t="s">
        <v>15</v>
      </c>
      <c r="M40" s="5">
        <f>MAX(Tabla1[[#This Row],[Qty]],Tabla1[[#This Row],[Min Qty]])</f>
        <v>1</v>
      </c>
      <c r="N40" s="5">
        <f>Tabla1[[#This Row],[Ext. Qty]]*Tabla1[[#This Row],[Price (EUR)]]</f>
        <v>0</v>
      </c>
    </row>
    <row r="41" spans="1:14" ht="30">
      <c r="A41" s="4">
        <v>1</v>
      </c>
      <c r="B41" s="1" t="s">
        <v>17</v>
      </c>
      <c r="E41" s="1" t="s">
        <v>16</v>
      </c>
      <c r="F41" s="1" t="s">
        <v>138</v>
      </c>
      <c r="M41" s="5">
        <f>MAX(Tabla1[[#This Row],[Qty]],Tabla1[[#This Row],[Min Qty]])</f>
        <v>1</v>
      </c>
      <c r="N41" s="5">
        <f>Tabla1[[#This Row],[Ext. Qty]]*Tabla1[[#This Row],[Price (EUR)]]</f>
        <v>0</v>
      </c>
    </row>
    <row r="42" spans="1:14" ht="90">
      <c r="A42" s="4">
        <v>19</v>
      </c>
      <c r="B42" s="1" t="s">
        <v>83</v>
      </c>
      <c r="D42" s="1" t="s">
        <v>81</v>
      </c>
      <c r="E42" s="1" t="s">
        <v>82</v>
      </c>
      <c r="F42" s="1" t="s">
        <v>15</v>
      </c>
      <c r="M42" s="5">
        <f>MAX(Tabla1[[#This Row],[Qty]],Tabla1[[#This Row],[Min Qty]])</f>
        <v>19</v>
      </c>
      <c r="N42" s="5">
        <f>Tabla1[[#This Row],[Ext. Qty]]*Tabla1[[#This Row],[Price (EUR)]]</f>
        <v>0</v>
      </c>
    </row>
    <row r="43" spans="1:14">
      <c r="A43" s="4">
        <v>1</v>
      </c>
      <c r="B43" s="1" t="s">
        <v>112</v>
      </c>
      <c r="D43" s="1" t="s">
        <v>110</v>
      </c>
      <c r="E43" s="1" t="s">
        <v>111</v>
      </c>
      <c r="F43" s="1" t="s">
        <v>139</v>
      </c>
      <c r="M43" s="5">
        <f>MAX(Tabla1[[#This Row],[Qty]],Tabla1[[#This Row],[Min Qty]])</f>
        <v>1</v>
      </c>
      <c r="N43" s="5">
        <f>Tabla1[[#This Row],[Ext. Qty]]*Tabla1[[#This Row],[Price (EUR)]]</f>
        <v>0</v>
      </c>
    </row>
    <row r="44" spans="1:14" ht="30">
      <c r="A44" s="4">
        <v>6</v>
      </c>
      <c r="B44" s="1" t="s">
        <v>24</v>
      </c>
      <c r="E44" s="1" t="s">
        <v>23</v>
      </c>
      <c r="F44" s="1" t="s">
        <v>141</v>
      </c>
      <c r="M44" s="5">
        <f>MAX(Tabla1[[#This Row],[Qty]],Tabla1[[#This Row],[Min Qty]])</f>
        <v>6</v>
      </c>
      <c r="N44" s="5">
        <f>Tabla1[[#This Row],[Ext. Qty]]*Tabla1[[#This Row],[Price (EUR)]]</f>
        <v>0</v>
      </c>
    </row>
    <row r="45" spans="1:14" ht="30">
      <c r="A45" s="4">
        <v>6</v>
      </c>
      <c r="B45" s="1" t="s">
        <v>24</v>
      </c>
      <c r="E45" s="1" t="s">
        <v>23</v>
      </c>
      <c r="F45" s="1" t="s">
        <v>142</v>
      </c>
      <c r="M45" s="5">
        <f>MAX(Tabla1[[#This Row],[Qty]],Tabla1[[#This Row],[Min Qty]])</f>
        <v>6</v>
      </c>
      <c r="N45" s="5">
        <f>Tabla1[[#This Row],[Ext. Qty]]*Tabla1[[#This Row],[Price (EUR)]]</f>
        <v>0</v>
      </c>
    </row>
    <row r="46" spans="1:14">
      <c r="A46" s="1"/>
    </row>
    <row r="47" spans="1:14">
      <c r="A47" s="1"/>
    </row>
    <row r="48" spans="1:14">
      <c r="A48" s="1"/>
    </row>
    <row r="49" spans="1:14">
      <c r="A49" s="1"/>
    </row>
    <row r="50" spans="1:14">
      <c r="A50" s="1"/>
    </row>
    <row r="51" spans="1:14">
      <c r="M51" s="5"/>
      <c r="N51" s="5"/>
    </row>
    <row r="52" spans="1:14">
      <c r="H52" s="6"/>
      <c r="J52" s="6"/>
      <c r="M52" s="5"/>
      <c r="N52" s="5"/>
    </row>
    <row r="53" spans="1:14">
      <c r="H53" s="6"/>
      <c r="J53" s="6"/>
      <c r="M53" s="5"/>
      <c r="N53" s="5"/>
    </row>
    <row r="54" spans="1:14">
      <c r="M54" s="5"/>
      <c r="N54" s="5"/>
    </row>
    <row r="55" spans="1:14">
      <c r="M55" s="5"/>
      <c r="N55" s="5"/>
    </row>
    <row r="56" spans="1:14">
      <c r="H56" s="6"/>
      <c r="J56" s="6"/>
      <c r="M56" s="5"/>
      <c r="N56" s="5"/>
    </row>
    <row r="57" spans="1:14">
      <c r="M57" s="5"/>
      <c r="N57" s="5"/>
    </row>
    <row r="58" spans="1:14">
      <c r="M58" s="5"/>
      <c r="N58" s="5"/>
    </row>
    <row r="59" spans="1:14">
      <c r="M59" s="5"/>
      <c r="N59" s="5"/>
    </row>
    <row r="60" spans="1:14">
      <c r="M60" s="5"/>
      <c r="N60" s="5"/>
    </row>
    <row r="61" spans="1:14">
      <c r="M61" s="5"/>
      <c r="N61" s="5"/>
    </row>
    <row r="62" spans="1:14">
      <c r="M62" s="5"/>
      <c r="N62" s="5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mainboard_v03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</dc:creator>
  <cp:lastModifiedBy>-</cp:lastModifiedBy>
  <dcterms:created xsi:type="dcterms:W3CDTF">2014-01-05T16:14:42Z</dcterms:created>
  <dcterms:modified xsi:type="dcterms:W3CDTF">2014-01-18T13:13:12Z</dcterms:modified>
</cp:coreProperties>
</file>