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525"/>
  </bookViews>
  <sheets>
    <sheet name="DatasetObjects" sheetId="1" r:id="rId1"/>
    <sheet name="Artists" sheetId="2" r:id="rId2"/>
  </sheets>
  <definedNames>
    <definedName name="_xlnm._FilterDatabase" localSheetId="1" hidden="1">Artists!$A$1:$D$311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5" i="1" l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" i="2"/>
  <c r="D257" i="2"/>
  <c r="D235" i="2"/>
  <c r="D4" i="2"/>
  <c r="D245" i="2"/>
  <c r="D234" i="2"/>
  <c r="D120" i="2"/>
  <c r="D112" i="2"/>
  <c r="D304" i="2"/>
  <c r="D49" i="2"/>
  <c r="D119" i="2"/>
  <c r="D227" i="2"/>
  <c r="D311" i="2"/>
  <c r="D78" i="2"/>
  <c r="D298" i="2"/>
  <c r="D274" i="2"/>
  <c r="D153" i="2"/>
  <c r="D299" i="2"/>
  <c r="D268" i="2"/>
  <c r="D252" i="2"/>
  <c r="D170" i="2"/>
  <c r="D126" i="2"/>
  <c r="D103" i="2"/>
  <c r="D89" i="2"/>
  <c r="D50" i="2"/>
  <c r="D46" i="2"/>
  <c r="D13" i="2"/>
  <c r="D9" i="2"/>
  <c r="D115" i="2"/>
  <c r="D265" i="2"/>
  <c r="D225" i="2"/>
  <c r="D191" i="2"/>
  <c r="D259" i="2"/>
  <c r="D43" i="2"/>
  <c r="D124" i="2"/>
  <c r="D68" i="2"/>
  <c r="D111" i="2"/>
  <c r="D82" i="2"/>
  <c r="D86" i="2"/>
  <c r="D95" i="2"/>
  <c r="D269" i="2"/>
  <c r="D246" i="2"/>
  <c r="D123" i="2"/>
  <c r="D132" i="2"/>
  <c r="D106" i="2"/>
  <c r="D212" i="2"/>
  <c r="D149" i="2"/>
  <c r="D147" i="2"/>
  <c r="D6" i="2"/>
  <c r="D201" i="2"/>
  <c r="D197" i="2"/>
  <c r="D33" i="2"/>
  <c r="D303" i="2"/>
  <c r="D58" i="2"/>
  <c r="D230" i="2"/>
  <c r="D5" i="2"/>
  <c r="D186" i="2"/>
  <c r="D34" i="2"/>
  <c r="D29" i="2"/>
  <c r="D194" i="2"/>
  <c r="D96" i="2"/>
  <c r="D261" i="2"/>
  <c r="D164" i="2"/>
  <c r="D180" i="2"/>
  <c r="D290" i="2"/>
  <c r="D15" i="2"/>
  <c r="D216" i="2"/>
  <c r="D240" i="2"/>
  <c r="D63" i="2"/>
  <c r="D23" i="2"/>
  <c r="D211" i="2"/>
  <c r="D231" i="2"/>
  <c r="D71" i="2"/>
  <c r="D243" i="2"/>
  <c r="D51" i="2"/>
  <c r="D181" i="2"/>
  <c r="D238" i="2"/>
  <c r="D150" i="2"/>
  <c r="D100" i="2"/>
  <c r="D151" i="2"/>
  <c r="D128" i="2"/>
  <c r="D229" i="2"/>
  <c r="D7" i="2"/>
  <c r="D187" i="2"/>
  <c r="D282" i="2"/>
  <c r="D286" i="2"/>
  <c r="D59" i="2"/>
  <c r="D177" i="2"/>
  <c r="D179" i="2"/>
  <c r="D210" i="2"/>
  <c r="D239" i="2"/>
  <c r="D247" i="2"/>
  <c r="D264" i="2"/>
  <c r="D14" i="2"/>
  <c r="D233" i="2"/>
  <c r="D66" i="2"/>
  <c r="D42" i="2"/>
  <c r="D73" i="2"/>
  <c r="D275" i="2"/>
  <c r="D141" i="2"/>
  <c r="D284" i="2"/>
  <c r="D25" i="2"/>
  <c r="D20" i="2"/>
  <c r="D258" i="2"/>
  <c r="D200" i="2"/>
  <c r="D213" i="2"/>
  <c r="D221" i="2"/>
  <c r="D189" i="2"/>
  <c r="D209" i="2"/>
  <c r="D129" i="2"/>
  <c r="D188" i="2"/>
  <c r="D155" i="2"/>
  <c r="D163" i="2"/>
  <c r="D166" i="2"/>
  <c r="D41" i="2"/>
  <c r="D109" i="2"/>
  <c r="D287" i="2"/>
  <c r="D140" i="2"/>
  <c r="D176" i="2"/>
  <c r="D10" i="2"/>
  <c r="D27" i="2"/>
  <c r="D190" i="2"/>
  <c r="D56" i="2"/>
  <c r="D36" i="2"/>
  <c r="D53" i="2"/>
  <c r="D146" i="2"/>
  <c r="D139" i="2"/>
  <c r="D142" i="2"/>
  <c r="D169" i="2"/>
  <c r="D174" i="2"/>
  <c r="D8" i="2"/>
  <c r="D145" i="2"/>
  <c r="D61" i="2"/>
  <c r="D173" i="2"/>
  <c r="D183" i="2"/>
  <c r="D93" i="2"/>
  <c r="D202" i="2"/>
  <c r="D88" i="2"/>
  <c r="D165" i="2"/>
  <c r="D278" i="2"/>
  <c r="D172" i="2"/>
  <c r="D76" i="2"/>
  <c r="D45" i="2"/>
  <c r="D226" i="2"/>
  <c r="D135" i="2"/>
  <c r="D69" i="2"/>
  <c r="D101" i="2"/>
  <c r="D157" i="2"/>
  <c r="D85" i="2"/>
  <c r="D148" i="2"/>
  <c r="D144" i="2"/>
  <c r="D98" i="2"/>
  <c r="D178" i="2"/>
  <c r="D283" i="2"/>
  <c r="D105" i="2"/>
  <c r="D138" i="2"/>
  <c r="D285" i="2"/>
  <c r="D87" i="2"/>
  <c r="D310" i="2"/>
  <c r="D289" i="2"/>
  <c r="D198" i="2"/>
  <c r="D114" i="2"/>
  <c r="D116" i="2"/>
  <c r="D266" i="2"/>
  <c r="D272" i="2"/>
  <c r="D131" i="2"/>
  <c r="D107" i="2"/>
  <c r="D137" i="2"/>
  <c r="D83" i="2"/>
  <c r="D26" i="2"/>
  <c r="D32" i="2"/>
  <c r="D263" i="2"/>
  <c r="D79" i="2"/>
  <c r="D117" i="2"/>
  <c r="D133" i="2"/>
  <c r="D294" i="2"/>
  <c r="D67" i="2"/>
  <c r="D280" i="2"/>
  <c r="D154" i="2"/>
  <c r="D162" i="2"/>
  <c r="D62" i="2"/>
  <c r="D219" i="2"/>
  <c r="D168" i="2"/>
  <c r="D75" i="2"/>
  <c r="D47" i="2"/>
  <c r="D70" i="2"/>
  <c r="D110" i="2"/>
  <c r="D108" i="2"/>
  <c r="D217" i="2"/>
  <c r="D185" i="2"/>
  <c r="D64" i="2"/>
  <c r="D24" i="2"/>
  <c r="D301" i="2"/>
  <c r="D193" i="2"/>
  <c r="D3" i="2"/>
  <c r="D182" i="2"/>
  <c r="D237" i="2"/>
  <c r="D54" i="2"/>
  <c r="D223" i="2"/>
  <c r="D270" i="2"/>
  <c r="D159" i="2"/>
  <c r="D267" i="2"/>
  <c r="D156" i="2"/>
  <c r="D241" i="2"/>
  <c r="D60" i="2"/>
  <c r="D92" i="2"/>
  <c r="D288" i="2"/>
  <c r="D253" i="2"/>
  <c r="D161" i="2"/>
  <c r="D11" i="2"/>
  <c r="D28" i="2"/>
  <c r="D199" i="2"/>
  <c r="D184" i="2"/>
  <c r="D277" i="2"/>
  <c r="D40" i="2"/>
  <c r="D308" i="2"/>
  <c r="D203" i="2"/>
  <c r="D309" i="2"/>
  <c r="D74" i="2"/>
  <c r="D12" i="2"/>
  <c r="D94" i="2"/>
  <c r="D44" i="2"/>
  <c r="D196" i="2"/>
  <c r="D90" i="2"/>
  <c r="D295" i="2"/>
  <c r="D102" i="2"/>
  <c r="D37" i="2"/>
  <c r="D152" i="2"/>
  <c r="D281" i="2"/>
  <c r="D291" i="2"/>
  <c r="D39" i="2"/>
  <c r="D57" i="2"/>
  <c r="D232" i="2"/>
  <c r="D236" i="2"/>
  <c r="D72" i="2"/>
  <c r="D80" i="2"/>
  <c r="D91" i="2"/>
  <c r="D113" i="2"/>
  <c r="D65" i="2"/>
  <c r="D130" i="2"/>
  <c r="D273" i="2"/>
  <c r="D306" i="2"/>
  <c r="D31" i="2"/>
  <c r="D21" i="2"/>
  <c r="D292" i="2"/>
  <c r="D122" i="2"/>
  <c r="D38" i="2"/>
  <c r="D279" i="2"/>
  <c r="D207" i="2"/>
  <c r="D218" i="2"/>
  <c r="D215" i="2"/>
  <c r="D228" i="2"/>
  <c r="D205" i="2"/>
  <c r="D254" i="2"/>
  <c r="D104" i="2"/>
  <c r="D244" i="2"/>
  <c r="D55" i="2"/>
  <c r="D19" i="2"/>
  <c r="D30" i="2"/>
  <c r="D97" i="2"/>
  <c r="D195" i="2"/>
  <c r="D262" i="2"/>
  <c r="D17" i="2"/>
  <c r="D158" i="2"/>
  <c r="D255" i="2"/>
  <c r="D296" i="2"/>
  <c r="D48" i="2"/>
  <c r="D81" i="2"/>
  <c r="D206" i="2"/>
  <c r="D2" i="2"/>
  <c r="D307" i="2"/>
  <c r="D175" i="2"/>
  <c r="D220" i="2"/>
  <c r="D134" i="2"/>
  <c r="D52" i="2"/>
  <c r="D160" i="2"/>
  <c r="D16" i="2"/>
  <c r="D127" i="2"/>
  <c r="D171" i="2"/>
  <c r="D300" i="2"/>
  <c r="D276" i="2"/>
  <c r="D249" i="2"/>
  <c r="D121" i="2"/>
  <c r="D297" i="2"/>
  <c r="D84" i="2"/>
  <c r="D18" i="2"/>
  <c r="D224" i="2"/>
  <c r="D302" i="2"/>
  <c r="D214" i="2"/>
  <c r="D125" i="2"/>
  <c r="D222" i="2"/>
  <c r="D250" i="2"/>
  <c r="D22" i="2"/>
  <c r="D271" i="2"/>
  <c r="D204" i="2"/>
  <c r="D208" i="2"/>
  <c r="D248" i="2"/>
  <c r="D192" i="2"/>
  <c r="D99" i="2"/>
  <c r="D242" i="2"/>
  <c r="D143" i="2"/>
  <c r="D256" i="2"/>
  <c r="D293" i="2"/>
  <c r="D136" i="2"/>
  <c r="D305" i="2"/>
  <c r="D251" i="2"/>
  <c r="D118" i="2"/>
  <c r="D77" i="2"/>
  <c r="D260" i="2"/>
  <c r="D167" i="2"/>
  <c r="G555" i="1" l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555" i="1" l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<sst xmlns="http://schemas.openxmlformats.org/spreadsheetml/2006/main" count="2861" uniqueCount="1980">
  <si>
    <t>77c95276-f8ef-4128-8d44-d0937eb9eb62</t>
  </si>
  <si>
    <t>Maes, Nicolaes</t>
  </si>
  <si>
    <t>Bildnis einer Dame in einem schwarzen Kleid</t>
  </si>
  <si>
    <t>12323413-13e4-4744-bba2-c0840ad8860c</t>
  </si>
  <si>
    <t>Schütz d. Ä., Christian Georg</t>
  </si>
  <si>
    <t>Flusslandschaft</t>
  </si>
  <si>
    <t>0f469d28-41ff-4431-95e7-6a2541af7eee</t>
  </si>
  <si>
    <t>1eb79968-cc78-4810-99ce-9cf3bbd7f6d7</t>
  </si>
  <si>
    <t>Deutscher Meister der zweiten Hälfte des 17. Jahrhunderts</t>
  </si>
  <si>
    <t>Bildnis eines Mädchens in Schäfertracht</t>
  </si>
  <si>
    <t>d78d018e-a5d0-4cc9-bf2b-f4484e44969f</t>
  </si>
  <si>
    <t>Hals, Frans</t>
  </si>
  <si>
    <t>Bildnis eines Mannes</t>
  </si>
  <si>
    <t>3189d5cc-3d53-4207-a2e7-e1480394a46b</t>
  </si>
  <si>
    <t>Bildnis einer Frau</t>
  </si>
  <si>
    <t>ee7a3a37-1fad-4113-bc9e-32edb0501708</t>
  </si>
  <si>
    <t>Ruysdael, Salomon van</t>
  </si>
  <si>
    <t>Flusslandschaft mit einer Fähre</t>
  </si>
  <si>
    <t>b1546a82-c100-41f8-88a9-cb64bd6e2e1a</t>
  </si>
  <si>
    <t>Weenix, Jan</t>
  </si>
  <si>
    <t>Bildnis eines holländischen Kaufmanns</t>
  </si>
  <si>
    <t>06499d91-3b19-4ef4-97cb-69576aeb58a2</t>
  </si>
  <si>
    <t>Jordaens, Jacob</t>
  </si>
  <si>
    <t>Hirtenanbetung</t>
  </si>
  <si>
    <t>977dfdaa-1065-4f02-b196-ba0f9370d182</t>
  </si>
  <si>
    <t>Velde, Adriaen van de</t>
  </si>
  <si>
    <t>Hirt und Hirtin mit ihrer Herde am Brunnen</t>
  </si>
  <si>
    <t>9069d631-eea0-4eea-befe-d7985e058685</t>
  </si>
  <si>
    <t>Schalcken, Godfried</t>
  </si>
  <si>
    <t>Bildnis eines Künstlers im Atelier</t>
  </si>
  <si>
    <t>56a6eccd-f5f0-47a5-9909-99e89801193e</t>
  </si>
  <si>
    <t>Keyser, Thomas de</t>
  </si>
  <si>
    <t>Bildnis eines Reiters mit zwei Hunden</t>
  </si>
  <si>
    <t>25147eac-524c-4d86-a4dc-7321fece7bf1</t>
  </si>
  <si>
    <t>Roos, Johann Heinrich</t>
  </si>
  <si>
    <t>Angebliches Selbstbildnis des Künstlers mit seiner Frau und den Symbolen des christlichen Glaubens</t>
  </si>
  <si>
    <t>c4f12003-47a8-464b-92e5-dd2486ee2830</t>
  </si>
  <si>
    <t>Französischer Meister um 1550/1600</t>
  </si>
  <si>
    <t>Brustbild eines jungen Mannes</t>
  </si>
  <si>
    <t>9a932d16-ba94-4e71-a2d9-e575a22c5aa8</t>
  </si>
  <si>
    <t>Bildnis eines jungen Kavaliers</t>
  </si>
  <si>
    <t>d0b55cfb-4940-496b-b3b3-cc39987327ec</t>
  </si>
  <si>
    <t>Molenaer, Jan Miense</t>
  </si>
  <si>
    <t>Rauchender Mann mit leerem Weinglas</t>
  </si>
  <si>
    <t>70d086ff-ba61-4e6b-85b1-80ed83588f8f</t>
  </si>
  <si>
    <t>Rubens, Peter Paul</t>
  </si>
  <si>
    <t>Die mystische Vermählung der heiligen Katharina (Entwurf für das Hochaltarbild der Augustinerkirche in Antwerpen), Rückseite: zwei Reiterkämpfe</t>
  </si>
  <si>
    <t>9f92e2e9-1af8-4802-bb0c-26f4f482bf1f</t>
  </si>
  <si>
    <t>Niederländischer Meister der zweiten Hälfte des 18. Jahrhunderts</t>
  </si>
  <si>
    <t>Der Kampf der himmlischen mit der irdischen Liebe</t>
  </si>
  <si>
    <t>ac71bb0e-c521-4a9a-bdb3-ddf392ff8623</t>
  </si>
  <si>
    <t>Neer, Aert van der</t>
  </si>
  <si>
    <t>Flusslandschaft mit Schiffen bei aufgehendem Mond</t>
  </si>
  <si>
    <t>82520548-4444-4d97-b893-553850c4551d</t>
  </si>
  <si>
    <t>Steen, Jan</t>
  </si>
  <si>
    <t>dee7eead-9fce-47cd-a453-63d486cb26c9</t>
  </si>
  <si>
    <t>Berckheyde, Job Andriesz</t>
  </si>
  <si>
    <t>Die Börse von Amsterdam</t>
  </si>
  <si>
    <t>771615d3-7f5e-4c2d-9ff6-aec1d292310a</t>
  </si>
  <si>
    <t>Ruysch, Rachel</t>
  </si>
  <si>
    <t>Blumenstillleben</t>
  </si>
  <si>
    <t>c2cf5463-7444-4308-98a6-90da63da7ccd</t>
  </si>
  <si>
    <t>Römische Hirtenfamilie bei ihrer Herde</t>
  </si>
  <si>
    <t>9744fd75-0a05-4316-b6da-75ff833d27ef</t>
  </si>
  <si>
    <t>Pforr, Johann Georg</t>
  </si>
  <si>
    <t>Hasenhetze mit einem Falkner</t>
  </si>
  <si>
    <t>851e9a50-f842-4715-814b-93294a490ee1</t>
  </si>
  <si>
    <t>Pferdemarkt</t>
  </si>
  <si>
    <t>0c450e27-9e76-4f2a-bcef-70bfdc2b77cf</t>
  </si>
  <si>
    <t>Heyden, Jan van der</t>
  </si>
  <si>
    <t>Schloss Loenersloot in Holland</t>
  </si>
  <si>
    <t>52b57ba1-5f7a-474d-a716-dad3ec259ca6</t>
  </si>
  <si>
    <t>Ochtervelt, Jacob</t>
  </si>
  <si>
    <t>Kavalier im Fenster</t>
  </si>
  <si>
    <t>396a8e17-c69f-404b-a0be-939adeb3d3ea</t>
  </si>
  <si>
    <t>Walscapelle, Jacob van</t>
  </si>
  <si>
    <t>d2829c09-752c-4706-a811-c93df56e50c1</t>
  </si>
  <si>
    <t>Poelenburch, Cornelis van</t>
  </si>
  <si>
    <t>Landschaft mit der Entdeckung der Schwangerschaft der Callisto</t>
  </si>
  <si>
    <t>f43ae518-7fb6-437e-8e9a-8d749d7330fd</t>
  </si>
  <si>
    <t>Bega, Cornelis Pietersz</t>
  </si>
  <si>
    <t>Zwei trinkende und rauchende Dirnen</t>
  </si>
  <si>
    <t>56c35062-94fc-4abd-b928-d916048b593a</t>
  </si>
  <si>
    <t>Hirten mit Vieh an einer Furt</t>
  </si>
  <si>
    <t>5a10015f-5948-4ffa-aec9-6e899dfef859</t>
  </si>
  <si>
    <t>Ermels, Johann Franciscus</t>
  </si>
  <si>
    <t>Landschaft bei abziehendem Gewitter</t>
  </si>
  <si>
    <t>9dde7c48-f15b-4df7-98e0-8b6b1bddc73a</t>
  </si>
  <si>
    <t>Felsige Landschaft im Abendlicht</t>
  </si>
  <si>
    <t>904e6b42-807a-4849-99ee-bf41c3c26e2e</t>
  </si>
  <si>
    <t>Verspronck, Jan Cornelisz.</t>
  </si>
  <si>
    <t>Bildnis einer Frau im Sessel</t>
  </si>
  <si>
    <t>3eac9a18-a287-49ef-aaff-1d46708fdde0</t>
  </si>
  <si>
    <t>Heem, Cornelis de</t>
  </si>
  <si>
    <t>Prunkstillleben mit kopulierenden Spatzen</t>
  </si>
  <si>
    <t>85802e95-a2e4-4bcc-9732-3a325b2e8696</t>
  </si>
  <si>
    <t>Stillleben mit Gemüse und Früchten vor einer Gartenbalustrade</t>
  </si>
  <si>
    <t>f656b05d-a57d-4c39-86b6-b845f40bc5d9</t>
  </si>
  <si>
    <t>Ruisdael, Jacob Isaacksz. van</t>
  </si>
  <si>
    <t>Waldlandschaft mit Wasserfall bei aufziehendem Gewitter</t>
  </si>
  <si>
    <t>96db3f79-4b82-4fb2-b9fa-ed081703789a</t>
  </si>
  <si>
    <t>Teniers d. Ä., David</t>
  </si>
  <si>
    <t>Geburt des Adonis</t>
  </si>
  <si>
    <t>66375a44-3ab9-4ef8-9237-586d16c66c03</t>
  </si>
  <si>
    <t>Vos, Cornelis de</t>
  </si>
  <si>
    <t>Bildnis der Susanna de Vos, der dritten Tochter des Malers</t>
  </si>
  <si>
    <t>75343b3b-7ad4-47f9-bdaa-a92936d3dbdb</t>
  </si>
  <si>
    <t>Massys, Quentin</t>
  </si>
  <si>
    <t>Bildnis eines Gelehrten</t>
  </si>
  <si>
    <t>9ff2246b-aceb-4767-bc33-8e2411d91f3f</t>
  </si>
  <si>
    <t>Hobbema, Meindert</t>
  </si>
  <si>
    <t>Eingang zum Wald</t>
  </si>
  <si>
    <t>1e6a943b-82a6-4aee-bc89-f5fca027ad5b</t>
  </si>
  <si>
    <t>Barnaba da Modena</t>
  </si>
  <si>
    <t>Madonna mit Kind</t>
  </si>
  <si>
    <t>e57d36c9-270f-4366-a088-32607319bbf1</t>
  </si>
  <si>
    <t>Lochner, Stefan</t>
  </si>
  <si>
    <t>Martyrium des hl. Petrus</t>
  </si>
  <si>
    <t>c7149d56-b3e1-45d9-95e2-96ee94178752</t>
  </si>
  <si>
    <t>Martyrium des hl. Andreas</t>
  </si>
  <si>
    <t>3743f9c2-d253-4851-8c5e-2b4e0a531aa0</t>
  </si>
  <si>
    <t>Martyrium des hl. Jakobus d.Ä.</t>
  </si>
  <si>
    <t>b48cddae-d0b0-4f55-ac71-00d2285cb10a</t>
  </si>
  <si>
    <t>Martyrium des hl. Johannes Ev.</t>
  </si>
  <si>
    <t>45021dad-e91d-4cea-aeaa-a70bdd853e57</t>
  </si>
  <si>
    <t>Martyrium des hl. Philippus</t>
  </si>
  <si>
    <t>a0d692c8-29fd-48da-9795-2bbb966eabb0</t>
  </si>
  <si>
    <t>Martyrium des hl. Bartholomäus</t>
  </si>
  <si>
    <t>210e6335-2bf9-4b15-afe4-c142e030fae5</t>
  </si>
  <si>
    <t>Martyrium des hl. Thomas</t>
  </si>
  <si>
    <t>aac033fd-dcc6-4249-a0fc-53dfea1d37c4</t>
  </si>
  <si>
    <t>Martyrium des hl. Matthäus</t>
  </si>
  <si>
    <t>2ce56af7-08d8-4d3d-a5d0-8b0be98ec60b</t>
  </si>
  <si>
    <t>Martyrium des hl. Jacobus d.J.</t>
  </si>
  <si>
    <t>4f7ff0e7-4803-4472-a041-261d72d4fa77</t>
  </si>
  <si>
    <t>Martyrium der Heiligen Simon und Judas</t>
  </si>
  <si>
    <t>b7d0cafa-4e0b-4838-acd7-8fa5c0bdb71a</t>
  </si>
  <si>
    <t>Martyrium des hl. Matthias</t>
  </si>
  <si>
    <t>4ae8ef5f-732f-4cc5-92f2-4b2314cbe932</t>
  </si>
  <si>
    <t>Martyrium des hl. Paulus</t>
  </si>
  <si>
    <t>25a0efb1-0261-406f-b1db-512daac6f578</t>
  </si>
  <si>
    <t>Catena, Vincenzo</t>
  </si>
  <si>
    <t>Der heilige Hieronymus im Studierzimmer</t>
  </si>
  <si>
    <t>d0a261dd-7902-4f00-ad92-0e65c44f99d8</t>
  </si>
  <si>
    <t>Jacopo del Casentino</t>
  </si>
  <si>
    <t>Thronende Madonna mit Kind und Heiligen, Engeln und Stiftern</t>
  </si>
  <si>
    <t>ee186e3f-3444-4385-9d76-fc0daa0be318</t>
  </si>
  <si>
    <t>Perugino, Pietro</t>
  </si>
  <si>
    <t>Madonna mit Kind und Johannesknaben</t>
  </si>
  <si>
    <t>7f485d15-329f-4ada-8a44-2ab51f43e09f</t>
  </si>
  <si>
    <t>Meister der Stalburg-Bildnisse</t>
  </si>
  <si>
    <t>Bildnis des Claus Stalburg (1469-1524)</t>
  </si>
  <si>
    <t>04c6edc5-9ae3-46d8-ade9-a5581391de35</t>
  </si>
  <si>
    <t>Bildnis der Margarete Stalburg, geb. vom Rhein (1484-1550)</t>
  </si>
  <si>
    <t>b98991bb-7295-4e96-8e93-5eeb3faa1a6b</t>
  </si>
  <si>
    <t>Weyden, Rogier van der</t>
  </si>
  <si>
    <t>Medici-Madonna</t>
  </si>
  <si>
    <t>8a2d505e-4d08-49cd-968a-0a5e0393a3fd</t>
  </si>
  <si>
    <t>Achenbach, Andreas</t>
  </si>
  <si>
    <t>Ein Seesturm an der norwegischen Küste</t>
  </si>
  <si>
    <t>9bd53896-f168-4fa6-9227-fc32bf8d5349</t>
  </si>
  <si>
    <t>Netscher, Caspar</t>
  </si>
  <si>
    <t>Bildnis von Pieter Six (1655-1703) mit einem Diener mit Jagdbeute</t>
  </si>
  <si>
    <t>3294ba41-0729-464d-b1b8-f0584f8f07e8</t>
  </si>
  <si>
    <t>Dürer, Albrecht</t>
  </si>
  <si>
    <t>Hiob auf dem Misthaufen</t>
  </si>
  <si>
    <t>ebc7ff77-a7e1-4967-b14a-de86f6dfe024</t>
  </si>
  <si>
    <t>Carracci</t>
  </si>
  <si>
    <t>Der heilige Sebastian wird von der heiligen Irene und einer Dienerin gepflegt</t>
  </si>
  <si>
    <t>b50243e7-b212-4a64-83fb-8dadd7eb134f</t>
  </si>
  <si>
    <t>Veronese, Paolo</t>
  </si>
  <si>
    <t>Mars und Venus</t>
  </si>
  <si>
    <t>51de2392-9474-48d3-aa35-581b798144a4</t>
  </si>
  <si>
    <t>Zigeunerlager in einer römischen Ruine</t>
  </si>
  <si>
    <t>95858632-29ac-41f0-9d02-3ac35ec004c4</t>
  </si>
  <si>
    <t>Schadow, Wilhelm von</t>
  </si>
  <si>
    <t>Das Gleichnis von den klugen und törichten Jungfrauen</t>
  </si>
  <si>
    <t>995ac868-cdc6-4f41-9ebe-21f6467d46a6</t>
  </si>
  <si>
    <t>4caa4f5b-2ea3-4549-86d1-0ca8a9e90dbe</t>
  </si>
  <si>
    <t>Lessing, Carl Friedrich</t>
  </si>
  <si>
    <t>Jan Hus zu Konstanz</t>
  </si>
  <si>
    <t>e375791d-43d4-4f01-a290-9a68b826bbde</t>
  </si>
  <si>
    <t>Becker, Jakob</t>
  </si>
  <si>
    <t>Der vom Blitz erschlagene Schäfer</t>
  </si>
  <si>
    <t>b469f99b-4fab-4fbb-abe9-1bece019fb4b</t>
  </si>
  <si>
    <t>Schwind, Moritz von</t>
  </si>
  <si>
    <t>Elfentanz im Erlenhain</t>
  </si>
  <si>
    <t>83b45f41-38bc-4c31-b557-efd89b5f7959</t>
  </si>
  <si>
    <t>Moretto da Brescia</t>
  </si>
  <si>
    <t>Thronende Madonna mit Kind und den vier lateinischen Kirchenvätern</t>
  </si>
  <si>
    <t>e908a537-63ff-4ae1-a5a6-9dd7318f7d8a</t>
  </si>
  <si>
    <t>Franchoys II, Lucas</t>
  </si>
  <si>
    <t>c65b7945-bd9b-403a-aeff-91a5036f5004</t>
  </si>
  <si>
    <t>Bol, Ferdinand</t>
  </si>
  <si>
    <t>Bildnis eines jungen Mannes</t>
  </si>
  <si>
    <t>ac08a033-5e64-4a0f-bbc7-8e3dae3db6cd</t>
  </si>
  <si>
    <t>Beham, Barthel</t>
  </si>
  <si>
    <t>Bildnis des Hans Urmiller mit seinem Sohn</t>
  </si>
  <si>
    <t>877b9414-e75a-4ded-b59e-4e90ce3bcf69</t>
  </si>
  <si>
    <t>Christus, Petrus</t>
  </si>
  <si>
    <t>Madonna mit Kind und den Heiligen Hieronymus und Franziskus</t>
  </si>
  <si>
    <t>8f02ba04-c386-481b-af15-e562f3e7c664</t>
  </si>
  <si>
    <t>Bildnis einer jungen Frau mit offenem Haar</t>
  </si>
  <si>
    <t>213d6982-3a00-440c-b810-2f920abaddb1</t>
  </si>
  <si>
    <t>Rosso Fiorentino</t>
  </si>
  <si>
    <t>5e4993fc-a9ae-4f0c-901a-250c11b1390e</t>
  </si>
  <si>
    <t>Garofalo</t>
  </si>
  <si>
    <t>Die Heilige Familie</t>
  </si>
  <si>
    <t>258ab763-66c5-42aa-a568-6e328d9d45b2</t>
  </si>
  <si>
    <t>Savery, Roelant</t>
  </si>
  <si>
    <t>Orpheus unter den Tieren</t>
  </si>
  <si>
    <t>308d2004-0db0-49d2-a6e4-3cf7b8dc7bcf</t>
  </si>
  <si>
    <t>Neroccio di Bartolomeo di Benedetto de' Landi</t>
  </si>
  <si>
    <t>Madonna mit Kind und den Heiligen Petrus und Paulus</t>
  </si>
  <si>
    <t>76bd5d7e-eaf8-4b87-8a9c-5b1e64ccd5fd</t>
  </si>
  <si>
    <t>Ramboux, Johann Anton</t>
  </si>
  <si>
    <t>Kapuzinerpredigt im Colosseum zu Rom</t>
  </si>
  <si>
    <t>8c38c6e9-8591-46eb-b298-6796c0ffd3b3</t>
  </si>
  <si>
    <t>Olivier, Ferdinand</t>
  </si>
  <si>
    <t>Pilgerzug im Walde</t>
  </si>
  <si>
    <t>64d6ea8d-44bb-49c5-9772-a6a268ed3fce</t>
  </si>
  <si>
    <t>Paolo di Giovanni Fei</t>
  </si>
  <si>
    <t>Die heilige Katharina von Alexandrien</t>
  </si>
  <si>
    <t>3284cdf2-83f4-4acf-b88b-7fcfce130d93</t>
  </si>
  <si>
    <t>Niccolò di Buonaccorso</t>
  </si>
  <si>
    <t>Madonna (Fragment)</t>
  </si>
  <si>
    <t>9d4baa5a-8583-4f34-aac8-89bca7503144</t>
  </si>
  <si>
    <t>Tiepolo, Giovanni Domenico</t>
  </si>
  <si>
    <t>Die Enthaltsamkeit Scipios</t>
  </si>
  <si>
    <t>011c4877-8d9a-47fb-aedd-4ada286946b7</t>
  </si>
  <si>
    <t>Die tausendjährige Eiche</t>
  </si>
  <si>
    <t>0d5966df-1117-4cad-b387-1c3c9c489abe</t>
  </si>
  <si>
    <t>Brouwer, Adriaen</t>
  </si>
  <si>
    <t>Die Operation am Fuß</t>
  </si>
  <si>
    <t>9a1d948f-bc83-4ab8-ac00-9bac231ced3b</t>
  </si>
  <si>
    <t>Heem, Jan Davidsz. de</t>
  </si>
  <si>
    <t>Prunkstillleben mit Früchten, Pastete und Trinkgeschirr</t>
  </si>
  <si>
    <t>a8d4d1a0-5c1a-47fa-aea5-866f7fa3bbab</t>
  </si>
  <si>
    <t>Velázquez, Diego</t>
  </si>
  <si>
    <t>Bildnis des Kardinals Gaspar de Borja y Velasco</t>
  </si>
  <si>
    <t>36767879-3d2c-486f-9def-88c558428a58</t>
  </si>
  <si>
    <t>Die Operation am Rücken</t>
  </si>
  <si>
    <t>bca4c19d-589f-45c9-b370-0fbb51410696</t>
  </si>
  <si>
    <t>Berckheyde, Gerrit Adriaensz.</t>
  </si>
  <si>
    <t>Das Stadthaus in Amsterdam</t>
  </si>
  <si>
    <t>3b83e4e1-8581-46bd-a1bf-6ef01bed1dc0</t>
  </si>
  <si>
    <t>Borch d. J., Gerard ter</t>
  </si>
  <si>
    <t>Dame mit Weinglas</t>
  </si>
  <si>
    <t>532a3d68-d699-4d31-9e83-f8e67dbb2b45</t>
  </si>
  <si>
    <t>Weenix, Jan Baptist</t>
  </si>
  <si>
    <t>Römischer Kesselflicker</t>
  </si>
  <si>
    <t>959857da-c845-40a4-8f03-df61140f9217</t>
  </si>
  <si>
    <t>Stevens, Pieter</t>
  </si>
  <si>
    <t>Waldlandschaft mit Einsiedlerklause</t>
  </si>
  <si>
    <t>ca499795-52a6-4e4d-8f63-710c327b789c</t>
  </si>
  <si>
    <t>Holbein d. J., Hans</t>
  </si>
  <si>
    <t>Bildnis des Simon George of Cornwall</t>
  </si>
  <si>
    <t>8399d149-868e-462b-83cb-604a2d475a71</t>
  </si>
  <si>
    <t>Cranach d. Ä., Lucas</t>
  </si>
  <si>
    <t>Kreuzigung Christi</t>
  </si>
  <si>
    <t>546377ef-11d5-4efe-990e-6e54a5bbbf03</t>
  </si>
  <si>
    <t>Goyen, Jan van</t>
  </si>
  <si>
    <t>Das Haarlemer Meer</t>
  </si>
  <si>
    <t>4119a4a3-16b3-4bf8-a1dd-4ba46f615eac</t>
  </si>
  <si>
    <t>Fiorenzo di Lorenzo</t>
  </si>
  <si>
    <t>Thronende Madonna mit Kind und den Heiligen Christophorus und Sebastian</t>
  </si>
  <si>
    <t>fa922785-da34-44d8-bc67-95ad3e673fd8</t>
  </si>
  <si>
    <t>Dou, Gerrit</t>
  </si>
  <si>
    <t>Frau beim Ordnen des Abendbrottisches</t>
  </si>
  <si>
    <t>b74527c8-ffa0-49d8-a823-d803524d7336</t>
  </si>
  <si>
    <t>David, Gerard</t>
  </si>
  <si>
    <t>Der heilige Hieronymus in der Wildnis</t>
  </si>
  <si>
    <t>7eb0dae8-c571-4468-a307-08b4436c09d8</t>
  </si>
  <si>
    <t>Richter, Ludwig</t>
  </si>
  <si>
    <t>Gewitter am Monte Serone bei Olevano in den Sabiner Bergen</t>
  </si>
  <si>
    <t>dd00dcc0-8740-4c31-91d3-6889d5f258d9</t>
  </si>
  <si>
    <t>Verkündigung Mariens</t>
  </si>
  <si>
    <t>cc601a8a-f683-40cb-88b2-615a755b0175</t>
  </si>
  <si>
    <t>Moses schlägt Wasser aus dem Fels</t>
  </si>
  <si>
    <t>ccba9a6c-b82d-4f3a-b947-197ffc500446</t>
  </si>
  <si>
    <t>Reni, Guido</t>
  </si>
  <si>
    <t>Christus an der Geißelsäule</t>
  </si>
  <si>
    <t>5044621f-6d54-4568-ae4b-f96601219f67</t>
  </si>
  <si>
    <t>Clouet, François</t>
  </si>
  <si>
    <t>Bildnis der Beatrix Pacheco, Gräfin von Montbel und Entremonts</t>
  </si>
  <si>
    <t>33ee5c6a-83ce-4408-93ab-e7a9473d9bab</t>
  </si>
  <si>
    <t>Winterlandschaft bei Haarlem mit einem Laternenpfahl</t>
  </si>
  <si>
    <t>27c5ea51-4438-447c-ad03-ecad76cf025c</t>
  </si>
  <si>
    <t>Fischer- und Segelboote unter weitem Himmel</t>
  </si>
  <si>
    <t>df491375-7455-47db-8e75-9237609771c2</t>
  </si>
  <si>
    <t>Brueghel d. Ä., Jan</t>
  </si>
  <si>
    <t>Die Verspottung der Latona</t>
  </si>
  <si>
    <t>17a7414c-bbc1-4577-9931-554aa5a407c2</t>
  </si>
  <si>
    <t>Veit, Philipp</t>
  </si>
  <si>
    <t>Die Einführung der Künste in Deutschland durch das Christentum</t>
  </si>
  <si>
    <t>554a3a67-9ee9-4e15-8fd2-a79f9472ac4c</t>
  </si>
  <si>
    <t>Italia</t>
  </si>
  <si>
    <t>bbd2eb28-acf5-43de-aa82-79ac843da608</t>
  </si>
  <si>
    <t>Germania</t>
  </si>
  <si>
    <t>7e89d2b2-59d5-4b0d-89e9-5b0674f946c0</t>
  </si>
  <si>
    <t>Venus</t>
  </si>
  <si>
    <t>92eb505b-50b2-4faa-975b-e3c6502252bd</t>
  </si>
  <si>
    <t>Bildnis des Nicolaus Ruland (1618-1686) (?)</t>
  </si>
  <si>
    <t>bcd5a9da-b23f-4fb0-94ce-a6bb70421e92</t>
  </si>
  <si>
    <t>Tizian</t>
  </si>
  <si>
    <t>cbd91e39-ada2-487c-9547-c79412b9b1d5</t>
  </si>
  <si>
    <t>Kraus, Georg Melchior</t>
  </si>
  <si>
    <t>Familie bei der Mahlzeit</t>
  </si>
  <si>
    <t>18357a8f-26a9-4c22-b8fe-38bced89099b</t>
  </si>
  <si>
    <t>Familie beim Mittagessen in einem Dorfwirtshaus</t>
  </si>
  <si>
    <t>a468eb0b-18b8-4c89-a04e-e232205ce59c</t>
  </si>
  <si>
    <t>Bronzino, Agnolo</t>
  </si>
  <si>
    <t>Bildnis einer Dame in Rot (Francesca Salviati?)</t>
  </si>
  <si>
    <t>a0a39a28-de01-40a8-b1f4-83df7373cc63</t>
  </si>
  <si>
    <t>Fries, Ernst</t>
  </si>
  <si>
    <t>Gebirgslandschaft</t>
  </si>
  <si>
    <t>878d1d88-da28-41e5-b040-f05ae1aa79f4</t>
  </si>
  <si>
    <t>Vermeer, Johannes</t>
  </si>
  <si>
    <t>Der Geograf</t>
  </si>
  <si>
    <t>97661b6f-a4b8-4c87-adb7-6e093e5be8fa</t>
  </si>
  <si>
    <t>Feuerbach, Anselm</t>
  </si>
  <si>
    <t>Lucrezia Borgia; Bildnis einer Römerin in weißer Tunika und rotem Mantel</t>
  </si>
  <si>
    <t>e28c0af3-3022-4e3e-bffd-d42da3903d1a</t>
  </si>
  <si>
    <t>Morgenstern, Carl</t>
  </si>
  <si>
    <t>Die Wasserfälle von Tivoli mit dem Vestatempel</t>
  </si>
  <si>
    <t>8abdc9ac-d19f-4d29-a985-b85bee53c2b6</t>
  </si>
  <si>
    <t>Burnham-Meister</t>
  </si>
  <si>
    <t>Thronende Madonna mit Kind und musizierenden Engeln</t>
  </si>
  <si>
    <t>6131257f-fdd3-4931-9ccd-2454144caca2</t>
  </si>
  <si>
    <t>Florentiner Meister um 1480</t>
  </si>
  <si>
    <t>Mucius Scaevola ermordet den Sekretär Porsennas und lässt seine rechte Hand verbrennen</t>
  </si>
  <si>
    <t>bbf7a1e1-a0c2-490e-a4b5-0935cb6ec4ce</t>
  </si>
  <si>
    <t>Baldung Grien, Hans</t>
  </si>
  <si>
    <t>Die Geburt Christi</t>
  </si>
  <si>
    <t>149ade8f-3c47-4e67-af04-9c9f6d7bf0db</t>
  </si>
  <si>
    <t>Deger, Ernst</t>
  </si>
  <si>
    <t>Bildnis eines jungen Mädchens</t>
  </si>
  <si>
    <t>4ba32b22-b61c-40dd-b1d7-fd8659414517</t>
  </si>
  <si>
    <t>Zick, Januarius</t>
  </si>
  <si>
    <t>Die Anbetung der Hirten</t>
  </si>
  <si>
    <t>2fb23da1-6800-407a-b10e-267bb2194202</t>
  </si>
  <si>
    <t>Nattier, Jean-Marc</t>
  </si>
  <si>
    <t>Bildnis des Frankfurter Bankiers Johann Georg Leerse (1691-1762)</t>
  </si>
  <si>
    <t>388c9050-08c9-409e-933d-eb6b00ad836e</t>
  </si>
  <si>
    <t>Bildnis der Anna Elisabeth Leerse (1698-1776)</t>
  </si>
  <si>
    <t>8a3bb7c5-deef-4087-b070-eaefbaf8e549</t>
  </si>
  <si>
    <t>Willebeeck, Peter</t>
  </si>
  <si>
    <t>Vanitas-Stillleben</t>
  </si>
  <si>
    <t>fec7d8ed-a577-4cc3-b07d-a6e61a26e1f7</t>
  </si>
  <si>
    <t>Brueghel d. J., Jan</t>
  </si>
  <si>
    <t>Waldlandschaft mit der Flucht nach Ägypten</t>
  </si>
  <si>
    <t>8261ad61-c23d-45d0-bf7b-1a6bc57ae0fc</t>
  </si>
  <si>
    <t>962ee3dc-ee90-4bf0-8fe7-04397d599a39</t>
  </si>
  <si>
    <t>Teniers d. J., David</t>
  </si>
  <si>
    <t>Zwei rauchende Bauern am Kohlenfeuer</t>
  </si>
  <si>
    <t>b42da30f-3b2a-4ac0-8567-19ac96a95c4c</t>
  </si>
  <si>
    <t>Wirtshausszene</t>
  </si>
  <si>
    <t>84af776a-2ed4-4196-84ec-5bd5213d7188</t>
  </si>
  <si>
    <t>Mieris d. Ä., Frans van</t>
  </si>
  <si>
    <t>Bildnis einer Frau mit Barett</t>
  </si>
  <si>
    <t>400e62ae-cd9c-41db-bee2-1900e34f49b4</t>
  </si>
  <si>
    <t>Dorfstraße</t>
  </si>
  <si>
    <t>dbf5695c-cdb5-414a-9890-6346f6dec33e</t>
  </si>
  <si>
    <t>Dünenlandschaft mit einem Plankenzaun</t>
  </si>
  <si>
    <t>ee74a95d-39b6-4b8a-97f0-46b699c48704</t>
  </si>
  <si>
    <t>Müller, Victor</t>
  </si>
  <si>
    <t>Hamlet und Horatio auf dem Kirchhof</t>
  </si>
  <si>
    <t>32c459cf-9cae-44af-ac3d-05ec778e8925</t>
  </si>
  <si>
    <t>Böcklin, Arnold</t>
  </si>
  <si>
    <t>Villa am Meer</t>
  </si>
  <si>
    <t>6942fe6e-eda3-4485-a305-9f10b0301fc8</t>
  </si>
  <si>
    <t>Badalocchio, Sisto</t>
  </si>
  <si>
    <t>Christus mit der Samariterin am Brunnen</t>
  </si>
  <si>
    <t>0fadae27-a8a8-492b-bc78-bbf1b53e8002</t>
  </si>
  <si>
    <t>Loeding, Harmen</t>
  </si>
  <si>
    <t>Stillleben mit Früchten und einer chinesischen Porzellanschüssel mit Erdbeeren</t>
  </si>
  <si>
    <t>97e40d73-0766-471b-99ae-55be22afa3d9</t>
  </si>
  <si>
    <t>Sassoferrato, Giovanni Battista Salvi gen.</t>
  </si>
  <si>
    <t>Maria, das Kind anbetend</t>
  </si>
  <si>
    <t>5552687b-387d-4c9e-a4fb-7d3184705818</t>
  </si>
  <si>
    <t>Unterberger, Ignaz</t>
  </si>
  <si>
    <t>Juno und Flora</t>
  </si>
  <si>
    <t>d0b6a65e-bacc-42d8-b0cb-8abee5e99ecc</t>
  </si>
  <si>
    <t>Jupiter und Hebe</t>
  </si>
  <si>
    <t>791b6fa3-4259-42f0-81a0-d3a462bb215b</t>
  </si>
  <si>
    <t>Flämischer Meister um 1600</t>
  </si>
  <si>
    <t>Der Gang nach Emmaus</t>
  </si>
  <si>
    <t>32b05150-ec71-4e74-b7d4-7057d38ff47b</t>
  </si>
  <si>
    <t>Coninxloo, Gillis van</t>
  </si>
  <si>
    <t>Waldlandschaft mit Jägern</t>
  </si>
  <si>
    <t>89529685-67d6-4b45-8919-9c7b310909f1</t>
  </si>
  <si>
    <t>Landschaft mit dem barmherzigen Samariter</t>
  </si>
  <si>
    <t>a7ebec8e-fbfd-4dbc-870c-1c220b4a66c2</t>
  </si>
  <si>
    <t>Romney, George</t>
  </si>
  <si>
    <t>Bildnis eines jungen Mannes an seinem Lesetisch</t>
  </si>
  <si>
    <t>764a47ba-7b65-4a80-89d7-a50bd72031b8</t>
  </si>
  <si>
    <t>Leibl, Wilhelm</t>
  </si>
  <si>
    <t>Älterer Bauer und junges Mädchen; Das ungleiche Paar</t>
  </si>
  <si>
    <t>940fbb40-2d4a-4a77-afc3-ebfc5e6dfe5b</t>
  </si>
  <si>
    <t>Sisley, Alfred</t>
  </si>
  <si>
    <t>Seine-Ufer im Herbst</t>
  </si>
  <si>
    <t>5f4358b1-822c-4141-85b3-f5e1e92c694d</t>
  </si>
  <si>
    <t>Liebermann, Max</t>
  </si>
  <si>
    <t>Freistunde im Amsterdamer Waisenhaus</t>
  </si>
  <si>
    <t>03eb38f1-6f54-4fc3-abfb-114b89cd50c1</t>
  </si>
  <si>
    <t>Spitzweg, Carl</t>
  </si>
  <si>
    <t>Der Einsiedler vor seiner Klause</t>
  </si>
  <si>
    <t>336c3c9e-c4ef-4581-8dcb-995f1bd8e18d</t>
  </si>
  <si>
    <t>Pidoll, Karl von</t>
  </si>
  <si>
    <t>Bildnis Anna Cossmann vor der Ca' d'Oro in Venedig</t>
  </si>
  <si>
    <t>8cf304ed-b78b-4297-94d1-213b8af4608f</t>
  </si>
  <si>
    <t>Chintreuil, Antoine</t>
  </si>
  <si>
    <t>Der Regenschauer</t>
  </si>
  <si>
    <t>31ec56cc-ae30-4bbf-910b-fdb3a75abc1e</t>
  </si>
  <si>
    <t>Robert, Hubert</t>
  </si>
  <si>
    <t>Römische Ruinen</t>
  </si>
  <si>
    <t>3aaab092-a267-4283-a883-39fb32692968</t>
  </si>
  <si>
    <t>Meyerheim, Paul</t>
  </si>
  <si>
    <t>Die eifersüchtige Löwin</t>
  </si>
  <si>
    <t>ed8e504c-c489-48a6-83aa-1f0ca4a48357</t>
  </si>
  <si>
    <t>Aertsen, Pieter</t>
  </si>
  <si>
    <t>Marktstück mit Christus und der Ehebrecherin</t>
  </si>
  <si>
    <t>6fc7c35d-6aef-4d27-9ee6-3c5a1e5bc24e</t>
  </si>
  <si>
    <t>Monet, Claude</t>
  </si>
  <si>
    <t>Häuser am Ufer der Zaan</t>
  </si>
  <si>
    <t>cd135117-8f55-4ef1-b303-82d0ef316e4e</t>
  </si>
  <si>
    <t>Waldmüller, Ferdinand Georg</t>
  </si>
  <si>
    <t>Bäuerliches Liebespaar</t>
  </si>
  <si>
    <t>1d668465-b2e7-40ed-9e74-4172c5808d92</t>
  </si>
  <si>
    <t>Studienkopf eines alten Mannes</t>
  </si>
  <si>
    <t>58e09b32-6f48-4c7f-b149-ca4b843c4066</t>
  </si>
  <si>
    <t>Blanche, Jacques-Émile</t>
  </si>
  <si>
    <t>Junges Mädchen nach dem Maskenball (La petite masque)</t>
  </si>
  <si>
    <t>1926184a-33dc-4746-be9c-b75d7b307c17</t>
  </si>
  <si>
    <t>Courbet, Gustave</t>
  </si>
  <si>
    <t>Dorfausgang im Winter</t>
  </si>
  <si>
    <t>635025f0-6010-4109-91b7-4e6f5c61ee36</t>
  </si>
  <si>
    <t>Millet, Jean François</t>
  </si>
  <si>
    <t>Bildnis Herrn le Courtois, des Schwagers des Künstlers</t>
  </si>
  <si>
    <t>73b04eef-1c4b-4e92-bcf7-868f38d177da</t>
  </si>
  <si>
    <t>Palma il Vecchio, Jacopo</t>
  </si>
  <si>
    <t>Zwei ruhende Nymphen (Jupiter in Gestalt der Diana und Kallisto?)</t>
  </si>
  <si>
    <t>bf4e23e1-7b5c-4c1c-b500-364a6ea911b3</t>
  </si>
  <si>
    <t>Göbel, Angilbert</t>
  </si>
  <si>
    <t>Arme Leute</t>
  </si>
  <si>
    <t>19432b46-cc17-41aa-8f34-b860c8492beb</t>
  </si>
  <si>
    <t>Die Woge</t>
  </si>
  <si>
    <t>4907d808-7d8d-494b-aacd-638579a2eece</t>
  </si>
  <si>
    <t>Gogh, Vincent van</t>
  </si>
  <si>
    <t>Bauernhaus in Nuenen</t>
  </si>
  <si>
    <t>dded1217-ee0f-433e-b981-deb559b6225d</t>
  </si>
  <si>
    <t>Daubigny, Charles François</t>
  </si>
  <si>
    <t>Französischer Obstgarten zur Erntezeit (Le verger)</t>
  </si>
  <si>
    <t>451097ad-c8a6-4836-9934-b69a9d8b292d</t>
  </si>
  <si>
    <t>Capella gen. Il Daggiù, Francesco</t>
  </si>
  <si>
    <t>Verkündigung</t>
  </si>
  <si>
    <t>a17c03fd-e6b6-47ae-8ee2-c1419746ae43</t>
  </si>
  <si>
    <t>Stillleben mit totem Geflügel</t>
  </si>
  <si>
    <t>b8faf1e1-58bb-496e-9323-099d2298a355</t>
  </si>
  <si>
    <t>Delacroix, Eugène</t>
  </si>
  <si>
    <t>Fantasia arabe</t>
  </si>
  <si>
    <t>a7de574d-8938-4055-925c-33a084c6b5c7</t>
  </si>
  <si>
    <t>Manet, Édouard</t>
  </si>
  <si>
    <t>Die Krocketpartie</t>
  </si>
  <si>
    <t>b0e88765-f9c6-4661-97a0-8b21f1b12387</t>
  </si>
  <si>
    <t>Parmigianino</t>
  </si>
  <si>
    <t>Märtyrerin mit zwei Engelsknaben (Die heilige Katharina von Alexandrien?)</t>
  </si>
  <si>
    <t>24a1c241-fb6d-4cc7-9257-a8309c9917f2</t>
  </si>
  <si>
    <t>Corot, Camille</t>
  </si>
  <si>
    <t>Blick auf Marino in den Albaner Bergen am frühen Morgen</t>
  </si>
  <si>
    <t>c60b53df-6371-4829-adaa-8e7f2662725d</t>
  </si>
  <si>
    <t>Italienische Herbstlandschaft bei Marino</t>
  </si>
  <si>
    <t>7d37f52e-8607-4226-b28e-d334830973ca</t>
  </si>
  <si>
    <t>Longhi, Pietro</t>
  </si>
  <si>
    <t>Bildnis der Marchesa Concina di Udine</t>
  </si>
  <si>
    <t>7924a86b-8cd4-4ce3-8e8e-a50c89bea05d</t>
  </si>
  <si>
    <t>Lanfranco, Giovanni</t>
  </si>
  <si>
    <t>Drei Kapuzinerheilige und ein heiliger Bischof beten Christus und das Kreuz an</t>
  </si>
  <si>
    <t>6acb290c-44fb-443c-9588-d273c08d4cbe</t>
  </si>
  <si>
    <t>Tintoretto</t>
  </si>
  <si>
    <t>Moses schlägt Wasser aus dem Felsen</t>
  </si>
  <si>
    <t>4d658fe5-7b40-428b-94e2-1591b3fe2834</t>
  </si>
  <si>
    <t>Crespi gen. Il Cerano, Giovanni Battista</t>
  </si>
  <si>
    <t>Taufe Christi</t>
  </si>
  <si>
    <t>770ef509-c099-4f15-af34-81496b381141</t>
  </si>
  <si>
    <t>Venezianischer Meister des 18. Jahrhunderts</t>
  </si>
  <si>
    <t>Gaukler vor dem Dogenpalast</t>
  </si>
  <si>
    <t>7a4ce4b8-be0d-4c9f-9e72-4aea24095c6a</t>
  </si>
  <si>
    <t>Italienischer Meister um 1600/1610</t>
  </si>
  <si>
    <t>Der jugendliche Bacchus</t>
  </si>
  <si>
    <t>27860c8e-2a6a-4988-a549-beefa52c1954</t>
  </si>
  <si>
    <t>Hackert, Jakob Philipp</t>
  </si>
  <si>
    <t>Blick auf Sankt Peter in Rom</t>
  </si>
  <si>
    <t>c6fe491b-9b0c-4ca4-b08c-0e45c99395fd</t>
  </si>
  <si>
    <t>Doré, Gustave</t>
  </si>
  <si>
    <t>Alpine Landschaft mit Wildbach</t>
  </si>
  <si>
    <t>8d563e30-c488-4b16-bca8-35c9806fc95d</t>
  </si>
  <si>
    <t>Segantini, Giovanni</t>
  </si>
  <si>
    <t>Alpenlandschaft bei Sonnenuntergang</t>
  </si>
  <si>
    <t>3de7e7a2-0c46-47c7-a06d-b99c3de72573</t>
  </si>
  <si>
    <t>Bosch, Hieronymus</t>
  </si>
  <si>
    <t>Ecce Homo</t>
  </si>
  <si>
    <t>c5025924-a951-437f-ba94-b737c9eb9453</t>
  </si>
  <si>
    <t>Bloemaert, Abraham</t>
  </si>
  <si>
    <t>Judith zeigt das Haupt des Holofernes</t>
  </si>
  <si>
    <t>96b0b21d-926b-47ed-9d16-8779b8488f81</t>
  </si>
  <si>
    <t>Elsheimer, Adam</t>
  </si>
  <si>
    <t>Die Sintflut</t>
  </si>
  <si>
    <t>59174f41-bd78-4a87-950e-4267ab359d99</t>
  </si>
  <si>
    <t>Juncker, Justus</t>
  </si>
  <si>
    <t>Stillleben mit Apfel und Insekten</t>
  </si>
  <si>
    <t>bc5984ba-c3b2-47f6-b4d4-8a640a1ff1e6</t>
  </si>
  <si>
    <t>Stillleben mit Birne und Insekten</t>
  </si>
  <si>
    <t>7d78f7b1-f43c-42bb-adaf-02c037102430</t>
  </si>
  <si>
    <t>Giordano, Luca</t>
  </si>
  <si>
    <t>Die Jugend von den Lastern versucht</t>
  </si>
  <si>
    <t>6d965c4b-01b0-4630-9a38-bbed611bca01</t>
  </si>
  <si>
    <t>Hoppner, John</t>
  </si>
  <si>
    <t>Mädchen mit Kaninchen</t>
  </si>
  <si>
    <t>e22a540c-140e-4217-a519-ffd864182f3d</t>
  </si>
  <si>
    <t>Steinle, Edward von</t>
  </si>
  <si>
    <t>Der Geiger im Turmfenster</t>
  </si>
  <si>
    <t>23c37f6f-7e34-4813-b510-1c71647d00a5</t>
  </si>
  <si>
    <t>Singleton, Henry</t>
  </si>
  <si>
    <t>Der Vikar empfängt den Zehnten</t>
  </si>
  <si>
    <t>44e97b81-74b6-43a6-b4de-600ed7a29585</t>
  </si>
  <si>
    <t>Die Grotte des heiligen Franziskus auf dem Monte Verna</t>
  </si>
  <si>
    <t>09475bd7-359d-4f29-a0e6-d5eea5eda0bd</t>
  </si>
  <si>
    <t>Guigou, Paul</t>
  </si>
  <si>
    <t>Landschaft bei Roquevaire in der Provence</t>
  </si>
  <si>
    <t>838a805e-bb11-4753-914e-49be9646df6b</t>
  </si>
  <si>
    <t>Guardi, Giacomo</t>
  </si>
  <si>
    <t>Der Markusplatz in Venedig</t>
  </si>
  <si>
    <t>c44a84d9-1045-4f58-a77d-2cb6111c2ce8</t>
  </si>
  <si>
    <t>Merkur und Battus</t>
  </si>
  <si>
    <t>b181177f-840c-428e-8658-fe2df7f1b20b</t>
  </si>
  <si>
    <t>Pan und Syrinx</t>
  </si>
  <si>
    <t>89f2a245-bcb4-4516-a571-2deed6e3aaf8</t>
  </si>
  <si>
    <t>Morland, George</t>
  </si>
  <si>
    <t>Bauern vor einer Hütte</t>
  </si>
  <si>
    <t>8d394d9e-3154-473e-95fc-ff590ea7e811</t>
  </si>
  <si>
    <t>Urlaub, Georg Karl</t>
  </si>
  <si>
    <t>Bildnis des Johann Georg von Holzhausen (1771-1846)</t>
  </si>
  <si>
    <t>9c326a1b-a4d6-47cb-bdb4-79d2a379e715</t>
  </si>
  <si>
    <t>Bildnis der Henriette von Holzhausen (1773-1834)</t>
  </si>
  <si>
    <t>9cece431-e13b-4b51-88b4-9505d487d7fb</t>
  </si>
  <si>
    <t>Bildnis des Friedrich Adolph Carl von Holzhausen (1776-1811)</t>
  </si>
  <si>
    <t>ee5a7bc7-8a7e-4717-92f5-bbfe24296c7e</t>
  </si>
  <si>
    <t>Ziesenis, Johann Georg</t>
  </si>
  <si>
    <t>Bildnis des Johann Maximilian von Holzhausen (1708-1768)</t>
  </si>
  <si>
    <t>f3f0dfec-d002-483f-8d4b-ad7cb4b56f17</t>
  </si>
  <si>
    <t>Bildnis des Justinian Theodor Friedrich von Holzhausen (1747-1765)</t>
  </si>
  <si>
    <t>dde35b83-8560-429a-aab3-ebd38fe6b081</t>
  </si>
  <si>
    <t>Faber von Kreuznach, Conrad</t>
  </si>
  <si>
    <t>Bildnis des Gilbrecht von Holzhausen (1514-1550)</t>
  </si>
  <si>
    <t>abefa041-5249-4ec4-933f-0b01544f217a</t>
  </si>
  <si>
    <t>Bildnis der Anna von Holzhausen, geb. Ratzeburg</t>
  </si>
  <si>
    <t>c365e65f-4edc-44ba-9949-e5f7e3d1fdaa</t>
  </si>
  <si>
    <t>Christus segnet die Kinder</t>
  </si>
  <si>
    <t>4735e7fe-b04d-4b85-948d-30beacc63fbb</t>
  </si>
  <si>
    <t>Uffenbach, Philipp</t>
  </si>
  <si>
    <t>Maria mit Frauen und Jüngern während der Kreuzigung Christi</t>
  </si>
  <si>
    <t>816d916b-6e13-4b70-86df-165a7fa05b07</t>
  </si>
  <si>
    <t>Doppelbildnis des Justinian von Holzhausen (1502-1553) und seiner Frau Anna, geb. Fürstenberg (1510-1573)</t>
  </si>
  <si>
    <t>1c841098-923c-4be0-95bb-a34ff6e0c270</t>
  </si>
  <si>
    <t>Madonna auf der Mondsichel verehrt von dem Stifter Hieronymus Rudelauf</t>
  </si>
  <si>
    <t>f8c17a8e-3845-4e2e-91c1-4fb4e7b82c44</t>
  </si>
  <si>
    <t>Kaldenbach, Martin</t>
  </si>
  <si>
    <t>Bildnis des Jakob Stralenberger</t>
  </si>
  <si>
    <t>4cde22db-76b3-4e20-aad6-a3d1d51659ef</t>
  </si>
  <si>
    <t>Bildnis der Marie Sophie Friedericke von Holzhausen (1748-1796)</t>
  </si>
  <si>
    <t>e9ae5ec5-6a75-4507-97e2-d93509d2153c</t>
  </si>
  <si>
    <t>Gentile da Fabriano</t>
  </si>
  <si>
    <t>Thronende Madonna mit Kind, anbetenden Engeln und Propheten</t>
  </si>
  <si>
    <t>5e66c0d3-77a7-4da0-a7eb-778b079febe6</t>
  </si>
  <si>
    <t>Troger, Paul</t>
  </si>
  <si>
    <t>Tod Josephs</t>
  </si>
  <si>
    <t>3127f2e6-4b06-4d56-8fbe-b82a822d3083</t>
  </si>
  <si>
    <t>Meister des Nürnberger Marienaltars</t>
  </si>
  <si>
    <t>Gebet am Ölberg</t>
  </si>
  <si>
    <t>bca7286c-123b-446a-b3dd-3ed0fc14a2b5</t>
  </si>
  <si>
    <t>Der Brand Trojas</t>
  </si>
  <si>
    <t>1ac39705-9a39-4628-9c77-199c4227d5db</t>
  </si>
  <si>
    <t>Bildnis der Freifrau von Bernus</t>
  </si>
  <si>
    <t>d43d820b-4cdf-4bb7-8829-07cd63cd9897</t>
  </si>
  <si>
    <t>Fränkisch-Schwäbischer Meister um 1440/50</t>
  </si>
  <si>
    <t>Kalvarienberg</t>
  </si>
  <si>
    <t>6c99169f-eaaf-4837-b092-6e7fc535c8d0</t>
  </si>
  <si>
    <t>Khnopff, Fernand</t>
  </si>
  <si>
    <t>Der Jagdaufseher</t>
  </si>
  <si>
    <t>3be8bdfb-05de-4075-8cfa-8e1e75c66e89</t>
  </si>
  <si>
    <t>Klinger, Max</t>
  </si>
  <si>
    <t>Bildnis einer Römerin auf einem flachen Dach in Rom</t>
  </si>
  <si>
    <t>2d34d1d4-c7c2-4cda-9249-957b355e7811</t>
  </si>
  <si>
    <t>Evenepoel, Henri</t>
  </si>
  <si>
    <t>Im Café d'Harcourt in Paris</t>
  </si>
  <si>
    <t>cdb0ca35-4ad4-400e-8a8e-cc397e911906</t>
  </si>
  <si>
    <t>Der Weber</t>
  </si>
  <si>
    <t>e90c7a5a-8007-4959-966b-579f1a6ffa0b</t>
  </si>
  <si>
    <t>Lenbach, Franz von</t>
  </si>
  <si>
    <t>Bildnis des Ludwig von Hagn, Sohn des Malers Ludwig von Hagn</t>
  </si>
  <si>
    <t>b71a4d84-f813-476d-bc5a-075b56ca802b</t>
  </si>
  <si>
    <t>Friedrich, Caspar David</t>
  </si>
  <si>
    <t>Gebirge bei aufsteigendem Nebel</t>
  </si>
  <si>
    <t>ee515431-a781-475f-bad7-cdaf69ab7fa3</t>
  </si>
  <si>
    <t>Dahl, Johan Christian Clausen</t>
  </si>
  <si>
    <t>Der Ausbruch des Vesuv im Dezember 1820</t>
  </si>
  <si>
    <t>5680ce58-9559-4765-9ca0-576464dd3e1e</t>
  </si>
  <si>
    <t>Bildnis der Berta von Radowitz als junges Mädchen</t>
  </si>
  <si>
    <t>d596583a-d7a7-4fde-8791-c4ca59f19e12</t>
  </si>
  <si>
    <t>Schloss Schönbusch bei Aschaffenburg</t>
  </si>
  <si>
    <t>5ef8ba36-1e9a-4915-b2df-545afae20061</t>
  </si>
  <si>
    <t>Jawlensky, Alexej von</t>
  </si>
  <si>
    <t>Abstrakter Kopf: Sinfonie in Rosa</t>
  </si>
  <si>
    <t>a96ac9b5-9fd1-4437-948f-d24b4baf27aa</t>
  </si>
  <si>
    <t>Pseudo-Félix Chrétien</t>
  </si>
  <si>
    <t>Kellerszene</t>
  </si>
  <si>
    <t>4180db46-5abe-4224-8253-cbe1b71af8f7</t>
  </si>
  <si>
    <t>Burnitz, Karl Peter</t>
  </si>
  <si>
    <t>Zerstörtes Haus</t>
  </si>
  <si>
    <t>9a6bb108-e789-43e6-b7fc-95a4cd1eaca3</t>
  </si>
  <si>
    <t>Deodato Orlandi</t>
  </si>
  <si>
    <t>Trauernder Evangelist Johannes</t>
  </si>
  <si>
    <t>679db660-e718-4936-be3d-59320af1c5ce</t>
  </si>
  <si>
    <t>Bildnis der Schauspielerin Fanny Janauschek</t>
  </si>
  <si>
    <t>ae19b01f-45c5-4465-89c2-ca8a9bb20bf1</t>
  </si>
  <si>
    <t>Mayr, Johann Ulrich</t>
  </si>
  <si>
    <t>Frau mit Fruchtkorb</t>
  </si>
  <si>
    <t>04002c00-93b7-4de7-b365-962ee4838fe9</t>
  </si>
  <si>
    <t>Thoma, Hans</t>
  </si>
  <si>
    <t>Der Krieg</t>
  </si>
  <si>
    <t>ecc5fbef-1f88-407e-855a-5ddf592a7715</t>
  </si>
  <si>
    <t>Macke, August</t>
  </si>
  <si>
    <t>Zwei Mädchen</t>
  </si>
  <si>
    <t>98ae2211-8a05-408f-90fc-9b8ca13d0b8f</t>
  </si>
  <si>
    <t>Die Verherrlichung des Kreuzes</t>
  </si>
  <si>
    <t>dabf63b5-1a32-45ca-ad4f-4f072f287bb1</t>
  </si>
  <si>
    <t>Fantin-Latour, Henri</t>
  </si>
  <si>
    <t>Blumenstillleben: Herbstchrysanthemen in einer weißen Vase</t>
  </si>
  <si>
    <t>a46a78e8-ae9b-4a6b-b6ee-ee8e46eae9a1</t>
  </si>
  <si>
    <t>Murillo, Bartolomé Esteban</t>
  </si>
  <si>
    <t>Der gute Hirte</t>
  </si>
  <si>
    <t>564a8f02-9197-4ccd-8181-646dc5673353</t>
  </si>
  <si>
    <t>Heraklius trägt das Kreuz nach Jerusalem hinein</t>
  </si>
  <si>
    <t>fcb7b792-972c-4805-b1aa-481794ca9b71</t>
  </si>
  <si>
    <t>Flegel, Georg</t>
  </si>
  <si>
    <t>Stillleben mit Brot und Zuckerwerk</t>
  </si>
  <si>
    <t>5207a8cd-25c6-4075-bccf-9360fd54cd61</t>
  </si>
  <si>
    <t>Michau, Theobald</t>
  </si>
  <si>
    <t>Fischmarkt am Ufer</t>
  </si>
  <si>
    <t>0291ccc8-8b01-4480-95f2-2e2955a9e46d</t>
  </si>
  <si>
    <t>Meister aus dem Umkreis Friedrich Herlins</t>
  </si>
  <si>
    <t>Darstellung aus der Legende eines heiligen Bischofs</t>
  </si>
  <si>
    <t>9a4040a7-2893-400b-a13f-3e14498612d5</t>
  </si>
  <si>
    <t>Corinth, Lovis</t>
  </si>
  <si>
    <t>Carmencita</t>
  </si>
  <si>
    <t>4e33e17f-b671-4872-9c74-1f5633c0a798</t>
  </si>
  <si>
    <t>Kirchner, Ernst Ludwig</t>
  </si>
  <si>
    <t>Zwei Frauen mit Waschbecken; Die Schwestern</t>
  </si>
  <si>
    <t>bac8805d-8128-4e6f-b9c8-93adcab86bbd</t>
  </si>
  <si>
    <t>Ammon, Hans</t>
  </si>
  <si>
    <t>Eva am Spinnrocken, im Hintergrund der Sündenfall</t>
  </si>
  <si>
    <t>08ec4a2b-9d6a-4814-8246-63b2b27ad9a8</t>
  </si>
  <si>
    <t>Mondnacht; Handorgler in Mondnacht</t>
  </si>
  <si>
    <t>5de59ba1-bf15-41b2-8ca1-9e4488c848ed</t>
  </si>
  <si>
    <t>Meister der Madonna von Covarrubias</t>
  </si>
  <si>
    <t>Ruhe auf der Flucht nach Ägypten</t>
  </si>
  <si>
    <t>69ab5a72-15e9-4d7b-930a-70171fd2d11b</t>
  </si>
  <si>
    <t>Marc, Franz</t>
  </si>
  <si>
    <t>Liegender Hund im Schnee</t>
  </si>
  <si>
    <t>ea96a27a-d9e0-4c5d-97e3-19bb4846ccf3</t>
  </si>
  <si>
    <t>Kern, Anton</t>
  </si>
  <si>
    <t>Rinaldo und Armida im Zauberwald</t>
  </si>
  <si>
    <t>63f4e06a-976b-48d3-8108-342a68272563</t>
  </si>
  <si>
    <t>Kalf, Willem</t>
  </si>
  <si>
    <t>Stillleben mit Orangen</t>
  </si>
  <si>
    <t>21fa24c6-875d-402f-9640-060b8bde8433</t>
  </si>
  <si>
    <t>Klee, Paul</t>
  </si>
  <si>
    <t>Das Lamm</t>
  </si>
  <si>
    <t>514fd89c-e5d2-44be-86c5-f72cb2f3393d</t>
  </si>
  <si>
    <t>Saulussturz</t>
  </si>
  <si>
    <t>1c42d33e-4e9a-4615-8a19-ee68b6fd5edc</t>
  </si>
  <si>
    <t>Die Auffindung des Kreuzes Christi durch Helena</t>
  </si>
  <si>
    <t>d99d34f4-a174-48e2-b2f7-eae8a729432e</t>
  </si>
  <si>
    <t>Heraklius wird der Einzug in Jerusalem zu Pferde verweigert</t>
  </si>
  <si>
    <t>102a5910-7f15-4e95-a664-572cab586972</t>
  </si>
  <si>
    <t>Chardin, Jean-Baptiste Siméon</t>
  </si>
  <si>
    <t>Stillleben mit Rebhuhn und Birne</t>
  </si>
  <si>
    <t>cb0c041d-255b-4cc0-9300-46fcc68b4b40</t>
  </si>
  <si>
    <t>Einschiffung der Kaiserin Helena</t>
  </si>
  <si>
    <t>fdc11be9-98d6-4519-aaf9-97de8d433791</t>
  </si>
  <si>
    <t>Jakobs Traum</t>
  </si>
  <si>
    <t>278ab731-501f-42cf-9a6e-44151736d425</t>
  </si>
  <si>
    <t>Die Kreuzprobe</t>
  </si>
  <si>
    <t>144e3f8a-2f92-4ef3-96a7-dbf71fceb25d</t>
  </si>
  <si>
    <t>Die Befragung des Juden</t>
  </si>
  <si>
    <t>cd6c85c8-ff5b-47ff-a477-a22ae2f516e2</t>
  </si>
  <si>
    <t>Bril, Paul</t>
  </si>
  <si>
    <t>Landschaft bei Tivoli</t>
  </si>
  <si>
    <t>0154dd5c-e662-4756-8ec5-169cccb56535</t>
  </si>
  <si>
    <t>Hamlet und Horatio auf dem Friedhof</t>
  </si>
  <si>
    <t>93e218c6-df57-40e6-a3a4-e96c9447f119</t>
  </si>
  <si>
    <t>Nacktes Mädchen mit Kopftuch</t>
  </si>
  <si>
    <t>aa7b1371-f4b0-4e99-9d23-469a58337ff3</t>
  </si>
  <si>
    <t>Schlittenfahrt im Schnee</t>
  </si>
  <si>
    <t>e3a894d3-0218-4ae3-9ad3-98217e1f5a8f</t>
  </si>
  <si>
    <t>Cipper gen. Il Todeschini, Giacomo Francesco</t>
  </si>
  <si>
    <t>Häusliche Szene mit Musikanten und Spinnerin</t>
  </si>
  <si>
    <t>9bf7b286-cc2c-4b98-b875-3ee039e5aeb4</t>
  </si>
  <si>
    <t>Modersohn-Becker, Paula</t>
  </si>
  <si>
    <t>Liegender Mann unter blühendem Baum</t>
  </si>
  <si>
    <t>a831353b-bd78-4c68-9297-d3e8bb97a9cd</t>
  </si>
  <si>
    <t>Normannische Küstenlandschaft (Villerville-sur-Mer)</t>
  </si>
  <si>
    <t>70e459ec-66ab-43d5-ae3e-069569b4acf5</t>
  </si>
  <si>
    <t>Bock d. Ä., Hans</t>
  </si>
  <si>
    <t>Venustanz</t>
  </si>
  <si>
    <t>92710e97-b303-4618-b6ac-50a525c15a73</t>
  </si>
  <si>
    <t>Baburen, Dirck van</t>
  </si>
  <si>
    <t>Singender junger Mann</t>
  </si>
  <si>
    <t>21c67110-065b-4c74-80cd-3709ca65b392</t>
  </si>
  <si>
    <t>Meister der von Grooteschen Anbetung</t>
  </si>
  <si>
    <t>Triptychon mit der Anbetung der Heiligen Drei Könige, David mit dem Wasser aus Bethlehem und der Königin von Saba vor Salomo</t>
  </si>
  <si>
    <t>238f2981-76ff-4a7b-b2ce-8ba68d6017a9</t>
  </si>
  <si>
    <t>Katz, Hanns Ludwig</t>
  </si>
  <si>
    <t>Junge Frau im Korbstuhl</t>
  </si>
  <si>
    <t>9301df11-061c-4d68-a73f-c4efdbadc2f0</t>
  </si>
  <si>
    <t>Umbrischer Meister um 1500</t>
  </si>
  <si>
    <t>Die Einkleidung des heiligen Augustinus durch den heiligen Ambrosius</t>
  </si>
  <si>
    <t>ee2c65bd-89c5-45fd-bef1-969e1f6df614</t>
  </si>
  <si>
    <t>802A</t>
  </si>
  <si>
    <t>Goes, Hugo van der</t>
  </si>
  <si>
    <t>34943641-c00c-4d71-804d-d8edf67dc5e4</t>
  </si>
  <si>
    <t>802B</t>
  </si>
  <si>
    <t>Brügger (?) Meister um 1485/90</t>
  </si>
  <si>
    <t>Bildnis Willem van Overbeke mit hl. Wilhelm</t>
  </si>
  <si>
    <t>1ad84d92-a4ff-486b-8a7a-7fdfdcad8bcf</t>
  </si>
  <si>
    <t>802C</t>
  </si>
  <si>
    <t>Bildnis Johanna de Keysere mit Johannes d. T.</t>
  </si>
  <si>
    <t>766c1c11-01f6-44fa-aee8-81e829a5fc66</t>
  </si>
  <si>
    <t>802D</t>
  </si>
  <si>
    <t>Verkündigungsengel</t>
  </si>
  <si>
    <t>88772b43-c984-43de-ae14-ce06ea003157</t>
  </si>
  <si>
    <t>802E</t>
  </si>
  <si>
    <t>Verkündigungsmaria</t>
  </si>
  <si>
    <t>155ae5a5-9fa7-4a4c-9371-7534c0e692f6</t>
  </si>
  <si>
    <t>837A</t>
  </si>
  <si>
    <t>Macrino d'Alba</t>
  </si>
  <si>
    <t>8b2f213b-a790-47b5-9a7b-0216e3f79f17</t>
  </si>
  <si>
    <t>837B</t>
  </si>
  <si>
    <t>Die Verheißung an Joachim</t>
  </si>
  <si>
    <t>eb4cf60f-55d0-4436-892b-7cb4a9631d36</t>
  </si>
  <si>
    <t>837C</t>
  </si>
  <si>
    <t>Begegnung von Joachim und Anna an der Goldenen Pforte</t>
  </si>
  <si>
    <t>3a88a595-190a-49a9-9786-0ecf6bfcb209</t>
  </si>
  <si>
    <t>995A</t>
  </si>
  <si>
    <t>Lorenzetti, Pietro</t>
  </si>
  <si>
    <t>Kreuzigung Christi, Thronende Madonna mit Kind und heiligem Diakon</t>
  </si>
  <si>
    <t>e289f9eb-a5bf-4f51-b835-b8356bd0a9b4</t>
  </si>
  <si>
    <t>995B</t>
  </si>
  <si>
    <t>Berufung und Martyrium des Matthäus</t>
  </si>
  <si>
    <t>d58ada82-2e78-4311-a29b-76ed23372e25</t>
  </si>
  <si>
    <t>995C</t>
  </si>
  <si>
    <t>Johannes Ev. auf Patmos, seine Himmelfahrt</t>
  </si>
  <si>
    <t>92e64a6c-6b93-4fc6-8871-b8b3f2e979d8</t>
  </si>
  <si>
    <t>1398A</t>
  </si>
  <si>
    <t>Joseph, Maria, Anna und der Jesusknabe, im Hintergrund die drei Gatten Annas: Joachim, Kleophas (mit den Zügen Kaiser Maximilians I.) und Salomas (mit den Zügen Sixtus Oelhafens?), im Vordergrund zwei Söhne der Maria Kleophas</t>
  </si>
  <si>
    <t>e727b006-3abb-4c5b-a998-9f0d32d87229</t>
  </si>
  <si>
    <t>1398B</t>
  </si>
  <si>
    <t>Maria Kleophas und Alphäus (mit den Zügen Friedrichs des Weisen), sowie zwei ihrer Söhne</t>
  </si>
  <si>
    <t>c0ebb1f6-d9dc-4f40-849f-2d171b1a0ffc</t>
  </si>
  <si>
    <t>1398C</t>
  </si>
  <si>
    <t>Maria Salome und Zebedäus (mit den Zügen Johanns des Beständigen), sowie ihre Söhne Jakobus d. Ä. und Johannes Ev.</t>
  </si>
  <si>
    <t>001afdf2-afc9-459f-a149-f1f04c26f823</t>
  </si>
  <si>
    <t>1398D</t>
  </si>
  <si>
    <t>d968b390-629c-48af-9750-dfc07f3f250e</t>
  </si>
  <si>
    <t>1398E</t>
  </si>
  <si>
    <t>Hl. Anna</t>
  </si>
  <si>
    <t>73f77e13-994c-4fe6-96da-58eac3c565e0</t>
  </si>
  <si>
    <t>2254R</t>
  </si>
  <si>
    <t>Hafen von Marseille</t>
  </si>
  <si>
    <t>8231bb0f-4fc3-45a0-b4de-e2caa220ab37</t>
  </si>
  <si>
    <t>ALH 3</t>
  </si>
  <si>
    <t>Lawrence, Thomas</t>
  </si>
  <si>
    <t>Bildnis der Kinder des Lord George Cavendish</t>
  </si>
  <si>
    <t>8cb2d283-6cda-4d32-ba2e-aad6bdb82d9a</t>
  </si>
  <si>
    <t>Dep. 12</t>
  </si>
  <si>
    <t>Szene im Wald (Moritzburger Teiche)</t>
  </si>
  <si>
    <t>70e36f18-0a1d-431e-a4b5-e7dca8bfd3e3</t>
  </si>
  <si>
    <t>Dep. 12R</t>
  </si>
  <si>
    <t>Akt im Atelier</t>
  </si>
  <si>
    <t>57ed6b26-768c-46fe-a58e-1691b8654e3c</t>
  </si>
  <si>
    <t>Dep. 34</t>
  </si>
  <si>
    <t>Fehmarn-Häuser</t>
  </si>
  <si>
    <t>860e56fa-1c82-4fca-88db-fb1853fb4f55</t>
  </si>
  <si>
    <t>HM 1</t>
  </si>
  <si>
    <t>Mittelrheinischer Meister um 1420</t>
  </si>
  <si>
    <t>af2ba729-8bdb-4d7b-9b4c-bd665ccda5ec</t>
  </si>
  <si>
    <t>HM 2</t>
  </si>
  <si>
    <t>Gebet am Ölberg und Gefangennahme Christi</t>
  </si>
  <si>
    <t>d4cf2479-f48e-4d76-864c-a3d6e9b688eb</t>
  </si>
  <si>
    <t>HM 3</t>
  </si>
  <si>
    <t>Christus vor Pilatus und Kreuztragung</t>
  </si>
  <si>
    <t>078f6bd3-7e8e-424c-b9da-f2dc3e66d711</t>
  </si>
  <si>
    <t>HM 4</t>
  </si>
  <si>
    <t>Kreuzabnahme und Grablegung Christi</t>
  </si>
  <si>
    <t>cfae2eb5-5536-415e-af35-22916f2fbea2</t>
  </si>
  <si>
    <t>HM 5</t>
  </si>
  <si>
    <t>Heimsuchung</t>
  </si>
  <si>
    <t>4c9b3bc6-bf78-4eb5-90b2-1d15a91397dc</t>
  </si>
  <si>
    <t>HM 6</t>
  </si>
  <si>
    <t>Holbein d. Ä., Hans</t>
  </si>
  <si>
    <t>Stammbaum Christi (unterer Teil)</t>
  </si>
  <si>
    <t>401bb5ed-6c95-400e-bf27-751f0bbd2dd3</t>
  </si>
  <si>
    <t>HM 7</t>
  </si>
  <si>
    <t>Stammbaum Christi (oberer Teil)</t>
  </si>
  <si>
    <t>23613dce-c9ac-4138-9281-40b67bbea09c</t>
  </si>
  <si>
    <t>HM 8</t>
  </si>
  <si>
    <t>Stammbaum der Dominikaner (unterer Teil)</t>
  </si>
  <si>
    <t>7d58ca49-ece4-49c5-984c-8d153b49f8c6</t>
  </si>
  <si>
    <t>HM 9</t>
  </si>
  <si>
    <t>Stammbaum der Dominikaner (oberer Teil)</t>
  </si>
  <si>
    <t>180e64d8-c7ad-405b-bfd1-ca1d916f0c0d</t>
  </si>
  <si>
    <t>HM 17</t>
  </si>
  <si>
    <t>Einzug Christi in Jerusalem</t>
  </si>
  <si>
    <t>5e0e864f-b08a-4261-8ce4-4a1b4ec10e1b</t>
  </si>
  <si>
    <t>HM 18</t>
  </si>
  <si>
    <t>Austreibung der Wechsler aus dem Tempel</t>
  </si>
  <si>
    <t>b7a4f0eb-7da4-4962-8f1c-391e6454f103</t>
  </si>
  <si>
    <t>HM 19</t>
  </si>
  <si>
    <t>Fußwaschung Petri</t>
  </si>
  <si>
    <t>b6fe1aa0-59ab-4370-9ac7-ec7fb078e298</t>
  </si>
  <si>
    <t>HM 20</t>
  </si>
  <si>
    <t>a0e40141-a533-4d71-b3fa-54fad5db4d7e</t>
  </si>
  <si>
    <t>HM 36</t>
  </si>
  <si>
    <t>Nithart gen. Grünewald, Mathis Gothart</t>
  </si>
  <si>
    <t>Der heilige Laurentius</t>
  </si>
  <si>
    <t>dc43192b-e3ae-46ef-850c-074600a45399</t>
  </si>
  <si>
    <t>HM 37</t>
  </si>
  <si>
    <t>Der heilige Cyriakus</t>
  </si>
  <si>
    <t>02c3bae3-e58b-4936-95a0-8cbd7041183e</t>
  </si>
  <si>
    <t>HM 45</t>
  </si>
  <si>
    <t>Mittelrheinischer Meister um 1450/60</t>
  </si>
  <si>
    <t>Kreuzigung Christi mit Maria und dem Evangelisten Johannes</t>
  </si>
  <si>
    <t>416d0efc-8369-4d10-81af-ac33c4ac5858</t>
  </si>
  <si>
    <t>HM 51</t>
  </si>
  <si>
    <t>Pforr, Franz</t>
  </si>
  <si>
    <t>Der Einzug des Königs Rudolf von Habsburg in Basel 1273</t>
  </si>
  <si>
    <t>493b2caa-031a-4aa0-bd40-d11848abfba1</t>
  </si>
  <si>
    <t>HM 54</t>
  </si>
  <si>
    <t>Oberrheinischer Meister um 1410/20</t>
  </si>
  <si>
    <t>Das Paradiesgärtlein</t>
  </si>
  <si>
    <t>bf64920e-461e-4594-97a4-154feea3c77c</t>
  </si>
  <si>
    <t>LG 1</t>
  </si>
  <si>
    <t>Abendmahl</t>
  </si>
  <si>
    <t>405c9566-9051-42c7-996e-003281b7284d</t>
  </si>
  <si>
    <t>LG 13</t>
  </si>
  <si>
    <t>Bucht an der Fehmarnküste</t>
  </si>
  <si>
    <t>38a5017a-2f95-4933-8aca-83612e214f0a</t>
  </si>
  <si>
    <t>LG 19</t>
  </si>
  <si>
    <t>Munch, Edvard</t>
  </si>
  <si>
    <t>Eifersucht</t>
  </si>
  <si>
    <t>abec9951-f801-4e34-9ef7-2440b0d1dd62</t>
  </si>
  <si>
    <t>LG 32</t>
  </si>
  <si>
    <t>Schlemmer, Oskar</t>
  </si>
  <si>
    <t>Tischgesellschaft</t>
  </si>
  <si>
    <t>e4cff634-4f93-40ff-b16e-f4cd3e467e07</t>
  </si>
  <si>
    <t>LG 51</t>
  </si>
  <si>
    <t>Berchem, Nicolaes</t>
  </si>
  <si>
    <t>Italienische Landschaft mit Hirten an einem Flusslauf</t>
  </si>
  <si>
    <t>2d5a4ee7-05f8-4c75-b28c-d1460c4b85df</t>
  </si>
  <si>
    <t>LGBRD 2</t>
  </si>
  <si>
    <t>Die Taufe des heiligen Augustinus durch den heiligen Ambrosius</t>
  </si>
  <si>
    <t>2bdec3e6-ade5-4017-81b3-3a298643b264</t>
  </si>
  <si>
    <t>LGBRD 3</t>
  </si>
  <si>
    <t>Die Disputation des Hl. Augustinus mit dem Häretiker Fortunatus</t>
  </si>
  <si>
    <t>48a1fe2d-a548-4b8f-a414-b134195eca21</t>
  </si>
  <si>
    <t>LGBRD 5</t>
  </si>
  <si>
    <t>Blechen, Carl</t>
  </si>
  <si>
    <t>Tarantella</t>
  </si>
  <si>
    <t>4066b4a3-e790-4a08-939e-b31381f7f884</t>
  </si>
  <si>
    <t>LGBRD 6</t>
  </si>
  <si>
    <t>Die Hochzeitsreise</t>
  </si>
  <si>
    <t>8f83d646-b6dc-4d23-b910-2f546d0fee33</t>
  </si>
  <si>
    <t>SG 22</t>
  </si>
  <si>
    <t>In der Hängematte</t>
  </si>
  <si>
    <t>e9dcc7f1-5d99-4626-8bb1-0a2220e3f527</t>
  </si>
  <si>
    <t>SG 42</t>
  </si>
  <si>
    <t>Trübner, Wilhelm</t>
  </si>
  <si>
    <t>Stoppelacker mit ansteigendem Weg bei Weßling</t>
  </si>
  <si>
    <t>543affec-36c1-4e25-94e0-e54c615f32db</t>
  </si>
  <si>
    <t>SG 49</t>
  </si>
  <si>
    <t>Keller, Albert von</t>
  </si>
  <si>
    <t>Die Märtyrerin</t>
  </si>
  <si>
    <t>70c681b0-73e3-48c1-97af-0a92236313c1</t>
  </si>
  <si>
    <t>SG 99</t>
  </si>
  <si>
    <t>Stuck, Franz von</t>
  </si>
  <si>
    <t>Pietà</t>
  </si>
  <si>
    <t>d43ea6d7-ac68-4d65-b807-1ea36dc152d0</t>
  </si>
  <si>
    <t>SG 131</t>
  </si>
  <si>
    <t>Landschaft am Fluss</t>
  </si>
  <si>
    <t>676ca420-30fd-422d-9d03-c3da9574883b</t>
  </si>
  <si>
    <t>SG 170</t>
  </si>
  <si>
    <t>Das Mittagessen</t>
  </si>
  <si>
    <t>32c29700-7da1-49e4-94a5-f9b6f2c91a65</t>
  </si>
  <si>
    <t>SG 171</t>
  </si>
  <si>
    <t>Simson und Delila</t>
  </si>
  <si>
    <t>5c96622b-4e89-41c3-bb8f-735dbbdfbd03</t>
  </si>
  <si>
    <t>SG 237</t>
  </si>
  <si>
    <t>Degas, Edgar</t>
  </si>
  <si>
    <t>Die Orchestermusiker</t>
  </si>
  <si>
    <t>0c79b2ae-32e0-4ea5-af3a-e9904a765f11</t>
  </si>
  <si>
    <t>SG 264</t>
  </si>
  <si>
    <t>02ac4288-eab3-48fd-97e8-f3a8374d0ea2</t>
  </si>
  <si>
    <t>SG 314</t>
  </si>
  <si>
    <t>Neubau in Monte Carlo</t>
  </si>
  <si>
    <t>2d826661-6d80-4e3b-b033-b5ac5c9ad3c7</t>
  </si>
  <si>
    <t>SG 326</t>
  </si>
  <si>
    <t>Brütt, Ferdinand</t>
  </si>
  <si>
    <t>In der Börse</t>
  </si>
  <si>
    <t>b35ea3ea-0bba-4f87-a5d8-a55670362ca2</t>
  </si>
  <si>
    <t>SG 349</t>
  </si>
  <si>
    <t>Cranach d. J., Lucas</t>
  </si>
  <si>
    <t>Bildnis Philipp Melanchthons (1497-1560)</t>
  </si>
  <si>
    <t>332724ed-9624-4baf-8afc-c001f30f7111</t>
  </si>
  <si>
    <t>SG 350</t>
  </si>
  <si>
    <t>Anbetung des Goldenen Kalbes</t>
  </si>
  <si>
    <t>d19378be-13da-47b8-be38-c7153be21e45</t>
  </si>
  <si>
    <t>SG 358</t>
  </si>
  <si>
    <t>Rheinischer Meister um 1330</t>
  </si>
  <si>
    <t>Verkündigung und Geburt Christi</t>
  </si>
  <si>
    <t>f4bf97dc-a990-416a-b433-e2768b292348</t>
  </si>
  <si>
    <t>SG 358R</t>
  </si>
  <si>
    <t>Gefangennahme, Kreuzigung, hl. Nikolaus (?) und hl. Katharina (Malfläche stark zerstört)</t>
  </si>
  <si>
    <t>f5419f9e-b321-437a-83aa-7bd3a874a9f9</t>
  </si>
  <si>
    <t>SG 359</t>
  </si>
  <si>
    <t>Heimsuchung und Anbetung der Könige</t>
  </si>
  <si>
    <t>6b66052a-3960-4565-93e8-ef4a2770d1a3</t>
  </si>
  <si>
    <t>SG 359R</t>
  </si>
  <si>
    <t>Gebet am Ölberg, Kreuztragung und Auferstehung Christi (Malfläche stark beschädigt)</t>
  </si>
  <si>
    <t>3952e8ba-7220-4c52-83e3-3720ad112049</t>
  </si>
  <si>
    <t>SG 360</t>
  </si>
  <si>
    <t>Hl. Michael und Elisabeth von Thüringen</t>
  </si>
  <si>
    <t>5d865053-3bbf-4781-b9a1-c20ea3344278</t>
  </si>
  <si>
    <t>SG 360R</t>
  </si>
  <si>
    <t>Geißelung Christi, Grablegung und unidentifizierte Szene (Himmelfahrt?) (Malfläche stark beschädigt)</t>
  </si>
  <si>
    <t>083d7dd9-7f2c-4a4f-b833-17c24a03c3f2</t>
  </si>
  <si>
    <t>SG 361</t>
  </si>
  <si>
    <t>Marienkrönung und Marientod</t>
  </si>
  <si>
    <t>f2413a68-982c-46db-be5a-92b05d6c45f7</t>
  </si>
  <si>
    <t>SG 361R</t>
  </si>
  <si>
    <t>Christus vor Pilatus, Beweinung, weibliche Heilige und hl. Bischof (Augustinus?) (Malfläche stark beschädigt)</t>
  </si>
  <si>
    <t>0b66a540-b5e9-4e66-ab84-a9da2ad33429</t>
  </si>
  <si>
    <t>SG 377</t>
  </si>
  <si>
    <t>Bandell, Eugenie</t>
  </si>
  <si>
    <t>Japanische Puppen mit Äpfeln</t>
  </si>
  <si>
    <t>ff16f3ea-eb46-42c4-a0bf-139b02b53b06</t>
  </si>
  <si>
    <t>SG 399</t>
  </si>
  <si>
    <t>Sérusier, Paul</t>
  </si>
  <si>
    <t>Kleine Landschaft mit Tangfischern</t>
  </si>
  <si>
    <t>497282ff-27d3-423b-bd14-b8668d169256</t>
  </si>
  <si>
    <t>SG 404</t>
  </si>
  <si>
    <t>Rousseau, Henri</t>
  </si>
  <si>
    <t>Die Allee im Park von Saint-Cloud</t>
  </si>
  <si>
    <t>217fa939-1cfc-469d-8dc6-e1e1db39b584</t>
  </si>
  <si>
    <t>SG 424</t>
  </si>
  <si>
    <t>Roederstein, Ottilie W.</t>
  </si>
  <si>
    <t>Bildnis eines Malers in einem Pariser Atelier</t>
  </si>
  <si>
    <t>5f70a0e9-7fcc-4ea9-a94f-ed9aa9438832</t>
  </si>
  <si>
    <t>SG 443</t>
  </si>
  <si>
    <t>Nürnberger Meister um 1350/60</t>
  </si>
  <si>
    <t>Marienkrönung</t>
  </si>
  <si>
    <t>0ecf3942-47c4-4fa5-9956-4639579e8069</t>
  </si>
  <si>
    <t>SG 448A</t>
  </si>
  <si>
    <t>Meister des Stötteritzer Altars</t>
  </si>
  <si>
    <t>Kreuzaufrichtung</t>
  </si>
  <si>
    <t>cd20a55b-aaf2-4adf-81ac-cb3ee311a17c</t>
  </si>
  <si>
    <t>SG 448B</t>
  </si>
  <si>
    <t>d0085157-c64c-4acb-b94a-273b54709097</t>
  </si>
  <si>
    <t>SG 448C</t>
  </si>
  <si>
    <t>a25060f9-c3a7-45b6-a5ff-9c23c39b35aa</t>
  </si>
  <si>
    <t>SG 449</t>
  </si>
  <si>
    <t>Meister des Bartholomäusaltars</t>
  </si>
  <si>
    <t>c0d0cff5-ba11-4409-9171-58f7b62dd21e</t>
  </si>
  <si>
    <t>SG 457</t>
  </si>
  <si>
    <t>Bildnis eines Angehörigen der Augsburger Familie Weiss</t>
  </si>
  <si>
    <t>bfa9b49f-09ed-4aab-a6a6-708b045487cd</t>
  </si>
  <si>
    <t>SG 459</t>
  </si>
  <si>
    <t>Selbstbildnis mit verschränkten Armen</t>
  </si>
  <si>
    <t>b32d06c0-d635-4bc2-9b26-e839a43c56a9</t>
  </si>
  <si>
    <t>SG 509</t>
  </si>
  <si>
    <t>Codde, Pieter Jacobsz</t>
  </si>
  <si>
    <t>Musizierende Gesellschaft</t>
  </si>
  <si>
    <t>06968414-be72-4223-a74e-8e6bfcda109d</t>
  </si>
  <si>
    <t>SG 511</t>
  </si>
  <si>
    <t>Dorfstraße mit Rastenden an einem Steg</t>
  </si>
  <si>
    <t>5ab32556-2e32-4c36-b9ad-7da2180388d1</t>
  </si>
  <si>
    <t>SG 528</t>
  </si>
  <si>
    <t>Felsenlandschaft: Schlucht mit Ruinen</t>
  </si>
  <si>
    <t>610c04cc-51e2-4ace-935e-f32cc3d8adb2</t>
  </si>
  <si>
    <t>SG 595</t>
  </si>
  <si>
    <t>Uhde, Fritz von</t>
  </si>
  <si>
    <t>Damenbildnis (Porträt Therese Karl)</t>
  </si>
  <si>
    <t>a8d7c600-6bc8-498e-b2ea-e1e913d92973</t>
  </si>
  <si>
    <t>SG 620</t>
  </si>
  <si>
    <t>Erscheinung im Walde (aus Dornröschen)</t>
  </si>
  <si>
    <t>c01ef14a-3938-45e1-90a4-cdfcf1049fa5</t>
  </si>
  <si>
    <t>SG 633</t>
  </si>
  <si>
    <t>Trautmann, Johann Georg</t>
  </si>
  <si>
    <t>Die Verklärung Christi</t>
  </si>
  <si>
    <t>9a225374-b25f-4b04-860d-74a3df482fd3</t>
  </si>
  <si>
    <t>SG 634</t>
  </si>
  <si>
    <t>Die Auferweckung des Lazarus</t>
  </si>
  <si>
    <t>7b707de4-b416-496d-bcb2-ee2dbc922fac</t>
  </si>
  <si>
    <t>SG 644</t>
  </si>
  <si>
    <t>Bildnis Ida Müller, geb. Scholderer</t>
  </si>
  <si>
    <t>34d894d5-9b86-4676-90aa-a40cd9ce9bca</t>
  </si>
  <si>
    <t>SG 658</t>
  </si>
  <si>
    <t>Waldnymphe</t>
  </si>
  <si>
    <t>484253c5-11f0-4327-a419-3736927e0d28</t>
  </si>
  <si>
    <t>SG 929</t>
  </si>
  <si>
    <t>Ritt auf dem Vogel</t>
  </si>
  <si>
    <t>4520cbab-94ff-4525-9a0c-4abcfe83da5f</t>
  </si>
  <si>
    <t>SG 1002</t>
  </si>
  <si>
    <t>Mittelrheinischer Meister um 1400</t>
  </si>
  <si>
    <t>Anbetung der Könige</t>
  </si>
  <si>
    <t>a7cbc4a9-4df8-4a4a-8a9d-eebc716ffee9</t>
  </si>
  <si>
    <t>SG 1007</t>
  </si>
  <si>
    <t>Altheim, Wilhelm</t>
  </si>
  <si>
    <t>Modellstudie eines schlafenden Mädchens</t>
  </si>
  <si>
    <t>c62f53ba-3b1c-4b67-986f-41e61011b9b5</t>
  </si>
  <si>
    <t>SG 1123</t>
  </si>
  <si>
    <t>Nackte Frau am Fenster</t>
  </si>
  <si>
    <t>b06bbbcd-d32b-4b76-b467-1dbea43d8791</t>
  </si>
  <si>
    <t>SG 1123R</t>
  </si>
  <si>
    <t>Liegende Frau in weißem Hemd</t>
  </si>
  <si>
    <t>3500dab5-375c-422b-8836-dd25594863f9</t>
  </si>
  <si>
    <t>SG 1142</t>
  </si>
  <si>
    <t>Trauernde Maria</t>
  </si>
  <si>
    <t>539e99cc-0a66-4d23-9b37-ff67210ddbb9</t>
  </si>
  <si>
    <t>SG 1143</t>
  </si>
  <si>
    <t>Christus als Schmerzensmann</t>
  </si>
  <si>
    <t>688402a6-bf6e-4dbb-aecd-08f2899f35fa</t>
  </si>
  <si>
    <t>SG 1153</t>
  </si>
  <si>
    <t>Der Rosenfreund</t>
  </si>
  <si>
    <t>678f9a5c-c69d-48e1-b07f-36bac48fa98c</t>
  </si>
  <si>
    <t>SG 1156</t>
  </si>
  <si>
    <t>Adam und Eva</t>
  </si>
  <si>
    <t>768ea805-f310-4bc8-84e5-bc16fcbbb3fe</t>
  </si>
  <si>
    <t>SG 1182</t>
  </si>
  <si>
    <t>Der Vater des Künstlers auf dem Krankenlager</t>
  </si>
  <si>
    <t>29b55238-fe39-4846-b001-adebc15081e1</t>
  </si>
  <si>
    <t>SG 1198</t>
  </si>
  <si>
    <t>Redon, Odilon</t>
  </si>
  <si>
    <t>Christus und die Samariterin (Der weiße Blumenstrauß)</t>
  </si>
  <si>
    <t>5408b254-3fcc-4258-9e1a-88cb1d92d23b</t>
  </si>
  <si>
    <t>SG 1207</t>
  </si>
  <si>
    <t>Das Haus zur Distelblüte</t>
  </si>
  <si>
    <t>17904fc2-6677-416d-87c7-1a15500cde93</t>
  </si>
  <si>
    <t>SG 1229</t>
  </si>
  <si>
    <t>Hodler, Ferdinand</t>
  </si>
  <si>
    <t>Genfer See mit den Savoyer Alpen</t>
  </si>
  <si>
    <t>142a1db9-9bcf-492f-95e4-1aa14bd72741</t>
  </si>
  <si>
    <t>SGP1</t>
  </si>
  <si>
    <t>Bildnis Büste Friedrich Nietzsche</t>
  </si>
  <si>
    <t>4f9bce51-594f-4852-b871-ee0d5b03761a</t>
  </si>
  <si>
    <t>SGP13</t>
  </si>
  <si>
    <t>Reitende Amazone</t>
  </si>
  <si>
    <t>f2c70267-3365-47c6-b246-e200dcdbfb10</t>
  </si>
  <si>
    <t>SGP209</t>
  </si>
  <si>
    <t>Kollwitz, Käthe</t>
  </si>
  <si>
    <t>Die Klage</t>
  </si>
  <si>
    <t>7ed124ff-de67-49d5-9146-f56fe3fc98c1</t>
  </si>
  <si>
    <t>SGP245</t>
  </si>
  <si>
    <t>Freundlich, Otto</t>
  </si>
  <si>
    <t>Ascension</t>
  </si>
  <si>
    <t>2a4bf27c-f016-440f-8c4c-0e384becd2dc</t>
  </si>
  <si>
    <t>SGP33</t>
  </si>
  <si>
    <t>Kolbe, Georg</t>
  </si>
  <si>
    <t>Frauenraub</t>
  </si>
  <si>
    <t>83136d0d-fa60-4382-9c14-f4d5b7f609fd</t>
  </si>
  <si>
    <t>SGP6</t>
  </si>
  <si>
    <t>Rodin, Auguste</t>
  </si>
  <si>
    <t>Faun; Der alte Baum; Die alte Eiche</t>
  </si>
  <si>
    <t>8fee1e06-9c18-4831-b7a8-ef280b0ad5d5</t>
  </si>
  <si>
    <t>SGP9</t>
  </si>
  <si>
    <t>Meunier, Constantin</t>
  </si>
  <si>
    <t>An der Tränke</t>
  </si>
  <si>
    <t>f515dd74-fd23-499d-8521-785b9720ceb5</t>
  </si>
  <si>
    <t>St.P127</t>
  </si>
  <si>
    <t>Carstens, Asmus Jakob</t>
  </si>
  <si>
    <t>Die Parze Atropos</t>
  </si>
  <si>
    <t>7fc6c174-d276-4ed7-8700-04e20ca41056</t>
  </si>
  <si>
    <t>St.P344</t>
  </si>
  <si>
    <t>Rossetti, Antonio</t>
  </si>
  <si>
    <t>Esmeralda mit der Ziege</t>
  </si>
  <si>
    <t>08603637-9e1d-48a4-ac58-c160081889de</t>
  </si>
  <si>
    <t>St.P391</t>
  </si>
  <si>
    <t>Daumier, Honoré</t>
  </si>
  <si>
    <t>Ratapoil</t>
  </si>
  <si>
    <t>55e8f045-bfb0-4e1a-84e7-2467213495dc</t>
  </si>
  <si>
    <t>5754 D</t>
  </si>
  <si>
    <t>Rembrandt Harmensz. van Rijn</t>
  </si>
  <si>
    <t>Selbstbildnis an einer Steinmauer lehnend</t>
  </si>
  <si>
    <t>d9654461-ace7-4467-9078-654aa588a860</t>
  </si>
  <si>
    <t>61530 D</t>
  </si>
  <si>
    <t>Selbstbildnis radierend am Fenster</t>
  </si>
  <si>
    <t>5b3a2987-868a-4ae4-999f-47b1bd8507ea</t>
  </si>
  <si>
    <t>31406 D</t>
  </si>
  <si>
    <t>Junge Frau, vom Tode bedroht (Der Gewalttätige)</t>
  </si>
  <si>
    <t>7d35b25a-30ea-4fb0-8732-bdeec97b330b</t>
  </si>
  <si>
    <t>31352 D</t>
  </si>
  <si>
    <t>Die Heilige Familie mit der Libelle</t>
  </si>
  <si>
    <t>26239a3f-a702-4f94-90b6-624df630f20c</t>
  </si>
  <si>
    <t>33378 D</t>
  </si>
  <si>
    <t>Der verlorene Sohn</t>
  </si>
  <si>
    <t>a2fb137b-76fb-4b7c-b1a4-5ea4210887df</t>
  </si>
  <si>
    <t>31575 D</t>
  </si>
  <si>
    <t>Ercules (Herkules tötet die Molioniden; Herkules und Cacus)</t>
  </si>
  <si>
    <t>14a20e11-4662-4d30-a713-0d47eb4eaa17</t>
  </si>
  <si>
    <t>31576 D</t>
  </si>
  <si>
    <t>Das Männerbad</t>
  </si>
  <si>
    <t>e73690dd-1450-4a66-a21b-1592fb39586f</t>
  </si>
  <si>
    <t>31389 D</t>
  </si>
  <si>
    <t>Vier nackte Frauen (Die vier Hexen)</t>
  </si>
  <si>
    <t>f2a72593-d01f-424b-912b-2090684a6c45</t>
  </si>
  <si>
    <t>31396 D</t>
  </si>
  <si>
    <t>Das Fräulein zu Pferd und der Landsknecht</t>
  </si>
  <si>
    <t>358b119c-816f-43b5-9e15-a3ed60846029</t>
  </si>
  <si>
    <t>31506 D</t>
  </si>
  <si>
    <t>5c9a0d3c-6a80-4158-9da2-210dd198c336</t>
  </si>
  <si>
    <t>8999 D</t>
  </si>
  <si>
    <t>2f6e2a03-301b-40f9-bab4-82222861a1b5</t>
  </si>
  <si>
    <t>5850 D</t>
  </si>
  <si>
    <t>Der Heilige Hieronymus in italienischer Landschaft</t>
  </si>
  <si>
    <t>b5f88b31-8202-4ae3-862f-4fc99f69ea93</t>
  </si>
  <si>
    <t>31608 D</t>
  </si>
  <si>
    <t>70eb2d80-bae5-46c1-99ef-23655de6d1e8</t>
  </si>
  <si>
    <t>5946 D</t>
  </si>
  <si>
    <t>Die Brücke des Jan Six</t>
  </si>
  <si>
    <t>8ff6ecb5-8dd2-4cc2-8c48-0bf57e4b547d</t>
  </si>
  <si>
    <t>31722 D</t>
  </si>
  <si>
    <t>Bildnis Ulrich Varnbüler</t>
  </si>
  <si>
    <t>1a62a7c0-5b65-41bc-9ef1-d2093394983d</t>
  </si>
  <si>
    <t>31501 D</t>
  </si>
  <si>
    <t>Die Marter des Evangelisten Johannes, aus der Folge der Apokalypse, Urausgabe Deutsch 1498</t>
  </si>
  <si>
    <t>566eabb6-0841-489a-9005-d3876600a791</t>
  </si>
  <si>
    <t>31508 D</t>
  </si>
  <si>
    <t>Johannes erblickt die sieben Leuchter, aus der Folge der Apokalypse, Latein-Ausgabe 1511</t>
  </si>
  <si>
    <t>da34a1c5-43b6-4d12-8baa-bb995ff19917</t>
  </si>
  <si>
    <t>31502 D</t>
  </si>
  <si>
    <t>Johannes vor Gottvater und den Ältesten, aus der Folge der Apokalypse, Urausgabe Deutsch 1498</t>
  </si>
  <si>
    <t>3c7f1849-914f-45b1-af11-f28bec43d577</t>
  </si>
  <si>
    <t>31489 D</t>
  </si>
  <si>
    <t>Die apokalyptischen Reiter, aus der Folge der Apokalypse, Einzeldruck vor dem Text</t>
  </si>
  <si>
    <t>f7926928-c958-4ba7-87a1-cfd18e02178a</t>
  </si>
  <si>
    <t>31503 D</t>
  </si>
  <si>
    <t>Die Eröffnung des fünften und sechsten Siegels, aus der Folge der Apokalypse, Urausgabe Deutsch 1498</t>
  </si>
  <si>
    <t>553c5675-ff9d-4ddd-91f7-cb96a907cf97</t>
  </si>
  <si>
    <t>31510 D</t>
  </si>
  <si>
    <t>Vier Engel, die Winde aufhaltend / Die Versiegelung der Auserwählten, aus der Folge der Apokalypse, Latein-Ausgabe 1511</t>
  </si>
  <si>
    <t>c5b9a0ca-9a01-4e75-956e-c84909f4a045</t>
  </si>
  <si>
    <t>31512 D</t>
  </si>
  <si>
    <t>Die sieben Posaunenengel, aus der Folge der Apokalypse, Latein-Ausgabe 1511</t>
  </si>
  <si>
    <t>038199d8-d909-4d53-ad15-3fc30590db13</t>
  </si>
  <si>
    <t>31513 D</t>
  </si>
  <si>
    <t>Der Engelkampf, aus der Folge der Apokalypse, Latein-Ausgabe 1511</t>
  </si>
  <si>
    <t>59ba6784-e84a-4d65-921d-bf12113026a1</t>
  </si>
  <si>
    <t>31514 D</t>
  </si>
  <si>
    <t>ff3b7723-b7b8-4347-acc1-7b53e99119b2</t>
  </si>
  <si>
    <t>31515 D</t>
  </si>
  <si>
    <t>Das Sonnenweib und der siebenköpfige Drache, aus der Folge der Apokalypse, Latein-Ausgabe 1511</t>
  </si>
  <si>
    <t>62d0d2ed-6e90-4476-bb74-b690dc193791</t>
  </si>
  <si>
    <t>31498 D</t>
  </si>
  <si>
    <t>Das Tier mit den Lammhörnern, aus der Folge der Apokalypse, Einzeldruck vor dem Text</t>
  </si>
  <si>
    <t>4f841e74-ba7d-47e5-aa48-b9c1dc14c0c1</t>
  </si>
  <si>
    <t>31511 D</t>
  </si>
  <si>
    <t>Lobgesang der Auserwählten / Anbetung des Lammes, aus der Folge der Apokalypse, Urausgabe Latein 1498</t>
  </si>
  <si>
    <t>24ad18d0-b443-450f-b0da-06aab1010b4a</t>
  </si>
  <si>
    <t>31505 D</t>
  </si>
  <si>
    <t>Das babylonische Weib, aus der Folge der Apokalypse, Urausgabe Deutsch 1498</t>
  </si>
  <si>
    <t>eb0935de-a25a-485a-892e-e96d91ce8ead</t>
  </si>
  <si>
    <t>50657 D</t>
  </si>
  <si>
    <t>Der Engel mit dem Schlüssel zum Abgrund, aus der Folge der Apokalypse, Latein-Ausgabe b 1511</t>
  </si>
  <si>
    <t>04c6bc10-fd1f-4eb6-9961-eed0f01ff1f1</t>
  </si>
  <si>
    <t>31390 D</t>
  </si>
  <si>
    <t>Die Versuchung des Müßiggängers (Der Traum des Doktors)</t>
  </si>
  <si>
    <t>3191da6b-63c7-4d47-a5b4-99d244d5111f</t>
  </si>
  <si>
    <t>31408 D</t>
  </si>
  <si>
    <t>Das Liebespaar und der Tod (Der Spaziergang)</t>
  </si>
  <si>
    <t>5f931f89-17b7-4cc1-8873-f3e0788e3c62</t>
  </si>
  <si>
    <t>62760 D</t>
  </si>
  <si>
    <t>Maria mit der Meerkatze</t>
  </si>
  <si>
    <t>8ce10a30-ed06-4ed4-abcd-c5f2773cb122</t>
  </si>
  <si>
    <t>31366 D</t>
  </si>
  <si>
    <t>Der heilige Eustachius</t>
  </si>
  <si>
    <t>afea9f42-4d2e-4456-8b47-754c5cb4953c</t>
  </si>
  <si>
    <t>56045 D</t>
  </si>
  <si>
    <t>Adam und Eva (Der Sündenfall)</t>
  </si>
  <si>
    <t>78c22544-8ca2-4d34-8bc4-6ff92489e948</t>
  </si>
  <si>
    <t>31339 D</t>
  </si>
  <si>
    <t>Maria auf der Rasenbank, das Kind stillend</t>
  </si>
  <si>
    <t>99dec2f6-fc2d-46ff-a9f8-f3074068f515</t>
  </si>
  <si>
    <t>31416 D</t>
  </si>
  <si>
    <t>Das Wappen mit dem Totenkopf</t>
  </si>
  <si>
    <t>f6e3b37c-52dc-4025-a1a9-d62009a5bdca</t>
  </si>
  <si>
    <t>31350 D</t>
  </si>
  <si>
    <t>Die Heilige Familie, sechsfigurig</t>
  </si>
  <si>
    <t>bc5b791a-8b21-4d66-be00-06e7cf6ac5f6</t>
  </si>
  <si>
    <t>31412 D</t>
  </si>
  <si>
    <t>Der Reiter (Ritter, Tod und Teufel)</t>
  </si>
  <si>
    <t>0cd873e8-1507-4ee4-b540-fced7d1c929a</t>
  </si>
  <si>
    <t>31371 D</t>
  </si>
  <si>
    <t>Hieronymus im Gehäus</t>
  </si>
  <si>
    <t>88404313-7e8c-4cd5-b7fb-957a787f9bd7</t>
  </si>
  <si>
    <t>33377 D</t>
  </si>
  <si>
    <t>Melencolia I (Die Melancholie)</t>
  </si>
  <si>
    <t>618fd218-0261-4644-8c9d-46fed26af5c7</t>
  </si>
  <si>
    <t>31588 D</t>
  </si>
  <si>
    <t>Rhinocerus (Das Rhinozeros)</t>
  </si>
  <si>
    <t>edd618ed-4b11-47b6-af5c-bff52c08b5ea</t>
  </si>
  <si>
    <t>31414 D</t>
  </si>
  <si>
    <t>Landschaft mit Kanone (Die große Kanone; Die Kanone)</t>
  </si>
  <si>
    <t>9f3dbd82-dce9-4033-8051-b138a40aee12</t>
  </si>
  <si>
    <t>31368 D</t>
  </si>
  <si>
    <t>Der heilige Antonius vor der Stadt</t>
  </si>
  <si>
    <t>82795053-f636-4d29-9d98-8e4290f2e503</t>
  </si>
  <si>
    <t>31480 D</t>
  </si>
  <si>
    <t>Das letzte Abendmahl</t>
  </si>
  <si>
    <t>e43d4086-a0c3-4f6a-8e54-36af220bca7a</t>
  </si>
  <si>
    <t>31422 D</t>
  </si>
  <si>
    <t>Erasmus von Rotterdam</t>
  </si>
  <si>
    <t>aadce9ab-cbd4-4376-b525-35828f523138</t>
  </si>
  <si>
    <t>623 Z</t>
  </si>
  <si>
    <t>Nürnberger Meister um 1410/20</t>
  </si>
  <si>
    <t>Heilige Barbara</t>
  </si>
  <si>
    <t>a6749145-1df0-422a-9208-573b67183135</t>
  </si>
  <si>
    <t>14280 Z</t>
  </si>
  <si>
    <t>Bergmüller, Johann Georg</t>
  </si>
  <si>
    <t>Mariä Himmelfahrt</t>
  </si>
  <si>
    <t>014f3d39-4e14-4bda-ad26-6e80eecd3fe1</t>
  </si>
  <si>
    <t>395 Z</t>
  </si>
  <si>
    <t>Correggio</t>
  </si>
  <si>
    <t>Entwurf zu einem Teil des Kuppelgemäldes in Parma</t>
  </si>
  <si>
    <t>4a7244fa-fc10-45d8-b9ca-ce82b5c08723</t>
  </si>
  <si>
    <t>4336 Z</t>
  </si>
  <si>
    <t>Romano, Giulio</t>
  </si>
  <si>
    <t>Cephalus trauert um Procris</t>
  </si>
  <si>
    <t>ae2ddfd1-54f1-47a9-b182-44960b421d0b</t>
  </si>
  <si>
    <t>4239 Z</t>
  </si>
  <si>
    <t>Palma il Giovane, Jacopo</t>
  </si>
  <si>
    <t>Studienblatt mit galoppierendem Pferd, einer Frau im Profil nach links, einer Figurengruppe auf Wolken und einem Engel</t>
  </si>
  <si>
    <t>53a23a5f-29c1-4a8e-89a2-bd263019cedb</t>
  </si>
  <si>
    <t>447 Z</t>
  </si>
  <si>
    <t>Bandinelli, Baccio</t>
  </si>
  <si>
    <t>Studien von Kindern (Studien nach einer Gliederpuppe)</t>
  </si>
  <si>
    <t>e2e6d33e-81c2-4431-8477-9240af706800</t>
  </si>
  <si>
    <t>521 Z</t>
  </si>
  <si>
    <t>Vasari, Giorgio</t>
  </si>
  <si>
    <t>Geflügelte Viktoria mit Palmzweig und drei auf Trophäen knienden Gefangenen</t>
  </si>
  <si>
    <t>a831c109-8451-49ee-ac95-2c200d20524f</t>
  </si>
  <si>
    <t>1052 Z</t>
  </si>
  <si>
    <t>Mellan, Claude</t>
  </si>
  <si>
    <t>Porträt einer Dame</t>
  </si>
  <si>
    <t>684d3f14-4d37-4039-97fd-c2ea41187e75</t>
  </si>
  <si>
    <t>15424 Z</t>
  </si>
  <si>
    <t>Lorrain, Claude</t>
  </si>
  <si>
    <t>Ansicht des Tiber mit einem Turm am gegenüberliegenden Ufer</t>
  </si>
  <si>
    <t>a777d7ca-772d-4f50-a6ca-69b882a3eb4a</t>
  </si>
  <si>
    <t>5799 Z</t>
  </si>
  <si>
    <t>Schütz, Christian Georg</t>
  </si>
  <si>
    <t>Blick vom Feldberg im Taunus auf Reifenberg</t>
  </si>
  <si>
    <t>752979ae-6363-4d1c-9a5f-907c541cb37b</t>
  </si>
  <si>
    <t>1233 Z</t>
  </si>
  <si>
    <t>Fragonard, Jean-Honoré</t>
  </si>
  <si>
    <t>Le concours/Kinderszene: Wettbewerb oder Unterweisung im Lesen</t>
  </si>
  <si>
    <t>36137b55-2837-43ce-a348-71fec84c5686</t>
  </si>
  <si>
    <t>1319 Z</t>
  </si>
  <si>
    <t>Römischer Brunnen mit einer Frau, die Wasser holt</t>
  </si>
  <si>
    <t>174d56fa-bc6c-4680-b753-052de275ef6e</t>
  </si>
  <si>
    <t>1080 Z</t>
  </si>
  <si>
    <t>Moreau, Louis Gabriel</t>
  </si>
  <si>
    <t>Parklandschaft mit hohen Bäumen und steinerner Rampe im Mittelgrund</t>
  </si>
  <si>
    <t>4f03fb6a-053f-4feb-9be8-f58c08783dc0</t>
  </si>
  <si>
    <t>1012 Z</t>
  </si>
  <si>
    <t>Boissieu, Jean-Jacques de</t>
  </si>
  <si>
    <t>Vue du pont de la Guillotière à Lyon</t>
  </si>
  <si>
    <t>97653544-686a-407e-839c-36069aa9b302</t>
  </si>
  <si>
    <t>1206 Z</t>
  </si>
  <si>
    <t>Bourgeois, Constant</t>
  </si>
  <si>
    <t>Die Große Galerie im Louvre</t>
  </si>
  <si>
    <t>a22c137e-b6c6-4838-b682-1a88afcb671c</t>
  </si>
  <si>
    <t>1504 Z</t>
  </si>
  <si>
    <t>Mind, Gottfried</t>
  </si>
  <si>
    <t>Zwei junge Katzen im Streit</t>
  </si>
  <si>
    <t>145dea79-5f07-493d-b396-3474bd56746e</t>
  </si>
  <si>
    <t>LG 2 Z</t>
  </si>
  <si>
    <t>Alt, Jakob</t>
  </si>
  <si>
    <t>Der Laudayagarten</t>
  </si>
  <si>
    <t>6fcc2834-413d-4cb1-a199-14792d4cbf13</t>
  </si>
  <si>
    <t>1590 Z</t>
  </si>
  <si>
    <t>Reinermann, Friedrich Christian</t>
  </si>
  <si>
    <t>Die Ruine Kalsmunt bei Wetzlar</t>
  </si>
  <si>
    <t>a1071921-0481-49d6-8af8-f6e05ffa95b9</t>
  </si>
  <si>
    <t>468 Z</t>
  </si>
  <si>
    <t>Clovio, Giulio</t>
  </si>
  <si>
    <t>König David tanzt vor der Bundeslade, in einem Zierrahmen</t>
  </si>
  <si>
    <t>c292821a-9933-40c6-bf4a-f8fd61b400f8</t>
  </si>
  <si>
    <t>1040 Z</t>
  </si>
  <si>
    <t>Watteau, Jean-Antoine</t>
  </si>
  <si>
    <t>Stehende männliche Figur (Bildnis des Nicolas Vleughels)</t>
  </si>
  <si>
    <t>a7dfe329-6666-41ea-890a-086913d3229a</t>
  </si>
  <si>
    <t>1217 Z</t>
  </si>
  <si>
    <t>Boucher, François</t>
  </si>
  <si>
    <t>Die Wasserfälle von Tivoli</t>
  </si>
  <si>
    <t>029188b3-8d69-46c8-96a3-9f9eceab3682</t>
  </si>
  <si>
    <t>1909 Z</t>
  </si>
  <si>
    <t>Morgenstern, Johann Ludwig Ernst</t>
  </si>
  <si>
    <t>Ein Eisvogel</t>
  </si>
  <si>
    <t>e70e9262-f299-4f03-936b-df19f08f2860</t>
  </si>
  <si>
    <t>1524 Z</t>
  </si>
  <si>
    <t>Müntz, Johann Heinrich</t>
  </si>
  <si>
    <t>A Thems whery at London</t>
  </si>
  <si>
    <t>2d631913-1354-4d2d-8129-40b8c21700ee</t>
  </si>
  <si>
    <t>LG 5 Z</t>
  </si>
  <si>
    <t>Alt, Rudolf von</t>
  </si>
  <si>
    <t>Friedhof in Ischl</t>
  </si>
  <si>
    <t>a062e3a0-392a-464c-a0d7-d2452a06a4c2</t>
  </si>
  <si>
    <t>14328 Z</t>
  </si>
  <si>
    <t>Klenze, Leo von</t>
  </si>
  <si>
    <t>Russische Kirche</t>
  </si>
  <si>
    <t>242e9f62-0a22-4eb3-a189-6fa1b26427ab</t>
  </si>
  <si>
    <t>1469 Z</t>
  </si>
  <si>
    <t>Kobell, Wilhelm von</t>
  </si>
  <si>
    <t>Postkutsche im Winter</t>
  </si>
  <si>
    <t>8220da16-e504-4bd0-9608-604b2d036087</t>
  </si>
  <si>
    <t>SG 2435 Z</t>
  </si>
  <si>
    <t>Aktstudie</t>
  </si>
  <si>
    <t>a9872ebc-3dcc-48b9-b112-957080084c5d</t>
  </si>
  <si>
    <t>SG 2941 Z</t>
  </si>
  <si>
    <t>Ansicht von Hilterfingen</t>
  </si>
  <si>
    <t>a31190ca-35f7-4c6a-8498-d0ac56cd2b3a</t>
  </si>
  <si>
    <t>SG 2400 Z</t>
  </si>
  <si>
    <t>Tanzende mit nach hinten geworfenem Kopf, Rückansicht</t>
  </si>
  <si>
    <t>5d8bfe29-1460-49ff-b280-0c30a1ce0a85</t>
  </si>
  <si>
    <t>16078 Z</t>
  </si>
  <si>
    <t>Tänzerin</t>
  </si>
  <si>
    <t>8665a4d6-e431-4fcb-9e05-0b60114b238e</t>
  </si>
  <si>
    <t>16242 Z</t>
  </si>
  <si>
    <t>Bildnis Erna mit Hut</t>
  </si>
  <si>
    <t>ca6a38fd-c212-40ba-a73d-d6910feded44</t>
  </si>
  <si>
    <t>SG 1317 Z</t>
  </si>
  <si>
    <t>Blick von Rüsselsheim über den Main auf Mainz und Hochheim</t>
  </si>
  <si>
    <t>c133267e-1e68-4529-82ea-169f20631af0</t>
  </si>
  <si>
    <t>SG 948 Z</t>
  </si>
  <si>
    <t>Nussbaum, Jakob</t>
  </si>
  <si>
    <t>Am Strand von Port Said</t>
  </si>
  <si>
    <t>533e7d8c-4ad3-4978-8c15-6918679b1439</t>
  </si>
  <si>
    <t>800 Z</t>
  </si>
  <si>
    <t>Gheyn II, Jacques de</t>
  </si>
  <si>
    <t>Karel van Mander auf dem Totenbett</t>
  </si>
  <si>
    <t>36084e0c-4515-4b19-842d-7587a7509811</t>
  </si>
  <si>
    <t>824 Z</t>
  </si>
  <si>
    <t>Huysum, Jan van</t>
  </si>
  <si>
    <t>Eine Krabbe</t>
  </si>
  <si>
    <t>5945f4a4-50ab-4c9e-a892-c1210d02dba1</t>
  </si>
  <si>
    <t>954 Z</t>
  </si>
  <si>
    <t>Hendriks, Wybrand</t>
  </si>
  <si>
    <t>Eine Traube, eine Nuss und zwei Pfirsiche</t>
  </si>
  <si>
    <t>72ab1f99-52df-4139-878c-5f1dff6be18d</t>
  </si>
  <si>
    <t>609 Z</t>
  </si>
  <si>
    <t>Die Venezianer verteidigen sich gegen die Belagerung Pippins</t>
  </si>
  <si>
    <t>61847c44-10c0-4b35-83a1-cc0ca64a9e9d</t>
  </si>
  <si>
    <t>6 Z</t>
  </si>
  <si>
    <t>Raffael, Fra Angelico und Michelangelo auf einer Wolke über Rom</t>
  </si>
  <si>
    <t>92b51690-a40d-4aae-88a8-1f8f802b9208</t>
  </si>
  <si>
    <t>4461 Z</t>
  </si>
  <si>
    <t>Entwürfe von Köpfen und Figuren (Studien für eine Grablegung Christi?)</t>
  </si>
  <si>
    <t>f1259b24-7f3e-4d84-981b-e392c8b705f4</t>
  </si>
  <si>
    <t>846 Z</t>
  </si>
  <si>
    <t>Hélène Fourment</t>
  </si>
  <si>
    <t>8423d8f9-222d-43a2-8c55-faf64c6ebae6</t>
  </si>
  <si>
    <t>269 Z</t>
  </si>
  <si>
    <t>Rottmann, Carl</t>
  </si>
  <si>
    <t>Santorin</t>
  </si>
  <si>
    <t>7ec26f90-6baa-4ef1-bc5a-9db686e10eb9</t>
  </si>
  <si>
    <t>SG 3354 Z</t>
  </si>
  <si>
    <t>Soutter, Louis</t>
  </si>
  <si>
    <t>Le catafalque sans pesanteur</t>
  </si>
  <si>
    <t>53709725-9a85-4163-b46d-d90cdfabfb9b</t>
  </si>
  <si>
    <t>212 Z</t>
  </si>
  <si>
    <t>Fohr, Carl Philipp</t>
  </si>
  <si>
    <t>Entwurf zu einem Triptychon mit Szenen aus dem Nibelungenlied</t>
  </si>
  <si>
    <t>764e2f1e-a569-44f9-ad56-fbc3705eb389</t>
  </si>
  <si>
    <t>SG 1251 Z</t>
  </si>
  <si>
    <t>Eysen, Louis</t>
  </si>
  <si>
    <t>Die Erdpyramiden am Schalderer Bach bei Vahrn</t>
  </si>
  <si>
    <t>b002d2a6-9a7e-4b10-a50f-db2c04561268</t>
  </si>
  <si>
    <t>791 Z</t>
  </si>
  <si>
    <t>Dyck, Anthonis van</t>
  </si>
  <si>
    <t>Bildnis des Hendrick van Steenwyck des Jüngeren</t>
  </si>
  <si>
    <t>b8debf8a-95dc-428f-99ac-d7024dc44b26</t>
  </si>
  <si>
    <t>805 Z</t>
  </si>
  <si>
    <t>Goltzius, Hendrick</t>
  </si>
  <si>
    <t>Vier Studien einer rechten Hand</t>
  </si>
  <si>
    <t>cd72791f-5dec-4be1-a4d1-b8aa4298d515</t>
  </si>
  <si>
    <t>3723 Z</t>
  </si>
  <si>
    <t>Cuyp, Aelbert</t>
  </si>
  <si>
    <t>Landschaft bei Dordrecht</t>
  </si>
  <si>
    <t>4c2c0821-44dd-4a43-a9ec-6c277b6cac08</t>
  </si>
  <si>
    <t>5252 Z</t>
  </si>
  <si>
    <t>Hessemer, Friedrich Maximilian</t>
  </si>
  <si>
    <t>Kapitell mit Architrav in Theben</t>
  </si>
  <si>
    <t>db9dc421-0aba-4ab3-b7a7-c46a8ef06fa8</t>
  </si>
  <si>
    <t>5319 Z</t>
  </si>
  <si>
    <t>Vision einer islamischen Stadt</t>
  </si>
  <si>
    <t>99ca5a9d-c50e-41c0-98d6-0bd03a81b9e4</t>
  </si>
  <si>
    <t>16830 Z</t>
  </si>
  <si>
    <t>Die Verleugnung Petri</t>
  </si>
  <si>
    <t>14d7290c-e000-43b9-9f58-acf0ce872618</t>
  </si>
  <si>
    <t>16834 Z</t>
  </si>
  <si>
    <t>Pulcinellas Vater führt seine Braut nach Hause</t>
  </si>
  <si>
    <t>baf3bc06-9e0b-4ef6-9e13-0fa5bc3dbd3e</t>
  </si>
  <si>
    <t>16242V Z</t>
  </si>
  <si>
    <t>Liegender weiblicher Akt</t>
  </si>
  <si>
    <t>410e71c1-69da-4024-bdb7-427c67ae4271</t>
  </si>
  <si>
    <t>SG 448 A-C</t>
  </si>
  <si>
    <t>0e34c02c-4400-40e2-bdba-7a57547a8ee6</t>
  </si>
  <si>
    <t>Marientriptychon</t>
  </si>
  <si>
    <t>b6011930-8cc8-48a5-980a-6e6d293769a2</t>
  </si>
  <si>
    <t>b0ab9ef3-8fa2-4bfa-8676-3fb28d4ce143</t>
  </si>
  <si>
    <t>30945 D</t>
  </si>
  <si>
    <t>Burgkmair, Hans</t>
  </si>
  <si>
    <t>Der Tod überfällt ein Liebespaar</t>
  </si>
  <si>
    <t>9b38ad19-cbf7-4c86-ac83-538b5dd1eebe</t>
  </si>
  <si>
    <t>31299 D</t>
  </si>
  <si>
    <t>95656fbb-f805-4e39-8fe5-ab70061b9306</t>
  </si>
  <si>
    <t>33744 D</t>
  </si>
  <si>
    <t>Schongauer, Martin</t>
  </si>
  <si>
    <t>Der Heilige Antonius von Dämonen gepeinigt</t>
  </si>
  <si>
    <t>d4879a60-04c3-4897-8d44-71bdf11e55b9</t>
  </si>
  <si>
    <t>Madonna mit Kind, Verheißung an Joachim, Begegnung Joachims und Annas an der Goldenen Pforte</t>
  </si>
  <si>
    <t>59a3622c-55f4-42e0-b0bc-39913b0340c1</t>
  </si>
  <si>
    <t>995 a-c</t>
  </si>
  <si>
    <t>Kreuzigung Christi, Madonna mit Kind und heiligem Diakon sowie Szenen aus den Legenden der Evangelisten Matthäus und Johannes</t>
  </si>
  <si>
    <t>dda3c775-60b5-476c-8e7c-ea788fcb3b7b</t>
  </si>
  <si>
    <t>LG 70</t>
  </si>
  <si>
    <t>Ohne Titel</t>
  </si>
  <si>
    <t>01068a0b-b9a5-47d2-b5ff-1e26c210829d</t>
  </si>
  <si>
    <t>LG 71</t>
  </si>
  <si>
    <t>Moholy-Nagy, László</t>
  </si>
  <si>
    <t>Konstruktion</t>
  </si>
  <si>
    <t>e7afdaa6-0be4-4502-a1dc-f1a9a4e3ab10</t>
  </si>
  <si>
    <t>LG 72</t>
  </si>
  <si>
    <t>Popova, Ljubov S.</t>
  </si>
  <si>
    <t>934bc3dd-10ea-471b-bc85-34b85909060c</t>
  </si>
  <si>
    <t>2024; 2054; 2118; 2119; 2131; 2140; 2142</t>
  </si>
  <si>
    <t>Kreuzaltar</t>
  </si>
  <si>
    <t>c43a232e-ca42-49b2-b050-b31d46c3f9b7</t>
  </si>
  <si>
    <t>SG 358-361</t>
  </si>
  <si>
    <t>Altenberger Altar</t>
  </si>
  <si>
    <t>78d59660-f1eb-4cb5-be65-2d1fb94f0cb0</t>
  </si>
  <si>
    <t>821-832</t>
  </si>
  <si>
    <t>Die Apostelmartyrien</t>
  </si>
  <si>
    <t>0fb03c89-21b3-4230-a8f4-fc17ca2f20cb</t>
  </si>
  <si>
    <t>HM 6-9</t>
  </si>
  <si>
    <t>Werktagsseite des Frankfurter Dominikaneraltars</t>
  </si>
  <si>
    <t>60306c6e-7539-4b25-b3a4-a58ec601e30e</t>
  </si>
  <si>
    <t>SG 1142; SG 1143; 845; 846</t>
  </si>
  <si>
    <t>Flügel des Retabels aus der Hauskapelle der Stalburg in Frankfurt</t>
  </si>
  <si>
    <t>f1e67f29-7864-4c5b-81fc-e75e06187cf8</t>
  </si>
  <si>
    <t>HM 17-20; LG 1</t>
  </si>
  <si>
    <t>Predella des Frankfurter Dominikaneraltars</t>
  </si>
  <si>
    <t>24825a47-c46c-450a-b6b6-e5da52966f03</t>
  </si>
  <si>
    <t>HM 10-16</t>
  </si>
  <si>
    <t>Flügel des Frankfurter Dominikaneraltars, Innenseite (Passion Christi; Auferstehung)</t>
  </si>
  <si>
    <t>d2dedf09-2503-4a36-b529-c9630ab9a188</t>
  </si>
  <si>
    <t>HM 6-20; LG 1</t>
  </si>
  <si>
    <t>Flügel und Predella des Frankfurter Dominikaneraltars</t>
  </si>
  <si>
    <t>9b55aff6-2cbd-4ca8-8265-4689ac9eec61</t>
  </si>
  <si>
    <t>HM 1-5</t>
  </si>
  <si>
    <t>Kreuzigungsaltar, sogenannter Peterskirchenaltar</t>
  </si>
  <si>
    <t>49845464-fd54-416b-b0a2-f0b1e07cb2e7</t>
  </si>
  <si>
    <t>Bildnis Martin Luthers (1483-1546)</t>
  </si>
  <si>
    <t>616024fa-468b-41e6-9aed-2a7092f81bd8</t>
  </si>
  <si>
    <t>Sieneser (?) Meister der ersten Hälfte des 15. Jahrhunderts</t>
  </si>
  <si>
    <t>Front einer Hochzeitstruhe (Cassone)</t>
  </si>
  <si>
    <t>f2ced41b-a2fb-4a49-8761-4bfc494b450a</t>
  </si>
  <si>
    <t>HM 36; HM 37</t>
  </si>
  <si>
    <t>Der heilige Laurentius, der heilige Cyriakus</t>
  </si>
  <si>
    <t>1a2d58e7-2991-4cff-8516-1be985d49863</t>
  </si>
  <si>
    <t>Guercino (Giovanni Francesco Barbieri)</t>
  </si>
  <si>
    <t>64105684-2fa2-40f0-9b14-4fc43c48fea4</t>
  </si>
  <si>
    <t>LGBRD 2; 2268; LGBRD 3</t>
  </si>
  <si>
    <t>Szenen aus dem Leben des heiligen Augustinus</t>
  </si>
  <si>
    <t>540ff589-5e7b-445e-9437-e8455a97f66d</t>
  </si>
  <si>
    <t>St.F.43</t>
  </si>
  <si>
    <t>Atget, Eugène</t>
  </si>
  <si>
    <t>Sonnenfinsternis, April 1912</t>
  </si>
  <si>
    <t>581e3911-4a45-4c71-92ce-ccb87976c366</t>
  </si>
  <si>
    <t>St.F.49</t>
  </si>
  <si>
    <t>Baldus, Édouard</t>
  </si>
  <si>
    <t>Orange: Die Mauer des Théâtre antique</t>
  </si>
  <si>
    <t>deed0228-8c7c-4899-97b0-a5d6001f0ab8</t>
  </si>
  <si>
    <t>St.F.77</t>
  </si>
  <si>
    <t>Cameron, Julia Margaret</t>
  </si>
  <si>
    <t>Mrs Herbert Duckworth</t>
  </si>
  <si>
    <t>b1b1dfb3-cd79-4121-b7f6-5147aa4f056c</t>
  </si>
  <si>
    <t>St.F.78</t>
  </si>
  <si>
    <t>Carroll, Lewis</t>
  </si>
  <si>
    <t>Alexandra „Xie“ Kitchin als chinesischer „Tea-Merchant“ (on Duty)</t>
  </si>
  <si>
    <t>872424cc-8fed-4c52-a743-2a667fbbf8f4</t>
  </si>
  <si>
    <t>St.F.88</t>
  </si>
  <si>
    <t>Fenton, Roger</t>
  </si>
  <si>
    <t>London: The British Museum</t>
  </si>
  <si>
    <t>7253da51-4aca-4823-bf76-9643d793d0f4</t>
  </si>
  <si>
    <t>St.F.91</t>
  </si>
  <si>
    <t>Frith, Francis</t>
  </si>
  <si>
    <t>Der Tempel von Kom Ombo in Oberägypten</t>
  </si>
  <si>
    <t>934a057c-d27b-4018-886d-7313524fd3b0</t>
  </si>
  <si>
    <t>St.F.92</t>
  </si>
  <si>
    <t>Der Kiosk des Trajan auf der Nilinsel Philae</t>
  </si>
  <si>
    <t>5d652084-c765-4d0a-99b8-344c4494e073</t>
  </si>
  <si>
    <t>St.F.103</t>
  </si>
  <si>
    <t>Hill, David Octavius</t>
  </si>
  <si>
    <t>Bildnis des Porträtmalers Robert Frain</t>
  </si>
  <si>
    <t>477e2173-06f2-4bd9-a1a0-769e08caaf38</t>
  </si>
  <si>
    <t>St.F.130</t>
  </si>
  <si>
    <t>Marville, Charles</t>
  </si>
  <si>
    <t>Paris: Blick in die Rue Saint-Honoré</t>
  </si>
  <si>
    <t>1438599d-3235-4442-88f0-85a6a089cb17</t>
  </si>
  <si>
    <t>St.F.158</t>
  </si>
  <si>
    <t>Salomon, Erich</t>
  </si>
  <si>
    <t>New York: Blick von Ellis Island auf Manhattan</t>
  </si>
  <si>
    <t>dc5b4824-c88a-48e6-99cb-e2e667f43968</t>
  </si>
  <si>
    <t>St.F.174</t>
  </si>
  <si>
    <t>Sommer, Giorgio</t>
  </si>
  <si>
    <t>Pompeji: Brunnen in der Casa del gran balcone</t>
  </si>
  <si>
    <t>1ac46490-da80-4e80-a988-450f6530d765</t>
  </si>
  <si>
    <t>St.F.181h</t>
  </si>
  <si>
    <t>Vogel, Hermann Wilhelm</t>
  </si>
  <si>
    <t>Rendezvous (bei der Rousseau-Insel)</t>
  </si>
  <si>
    <t>453b7387-edab-4fe4-aa60-de9010e8e1e7</t>
  </si>
  <si>
    <t>St.F.190</t>
  </si>
  <si>
    <t>Kühn, Heinrich</t>
  </si>
  <si>
    <t>Frau vor dem Spiegel</t>
  </si>
  <si>
    <t>f88905b8-8055-484f-aa51-07d624a64f3a</t>
  </si>
  <si>
    <t>St.F.195</t>
  </si>
  <si>
    <t>Stieglitz, Alfred</t>
  </si>
  <si>
    <t>Das Zwischendeck</t>
  </si>
  <si>
    <t>82a8750c-38b2-4989-aba9-34be2bcecc1a</t>
  </si>
  <si>
    <t>St.F.199</t>
  </si>
  <si>
    <t>Vidal, Léon</t>
  </si>
  <si>
    <t>Italienischer Dolch, 16. Jahrhundert</t>
  </si>
  <si>
    <t>079b7398-1372-4a2d-9d1b-7cf4dadbf4c1</t>
  </si>
  <si>
    <t>St.F.181a</t>
  </si>
  <si>
    <t>Sonnenblick (beim Großen Stern)</t>
  </si>
  <si>
    <t>b54e576f-0f56-4a9d-9ce7-d50b49011a2e</t>
  </si>
  <si>
    <t>St.F.181b</t>
  </si>
  <si>
    <t>Hofjäger</t>
  </si>
  <si>
    <t>f8ce617c-a300-4c20-9af6-674b64bbcc98</t>
  </si>
  <si>
    <t>St.F.181c</t>
  </si>
  <si>
    <t>Löwenbrücke</t>
  </si>
  <si>
    <t>9961c73f-bd8b-4ef9-863d-170e518f91f9</t>
  </si>
  <si>
    <t>St.F.181d</t>
  </si>
  <si>
    <t>Schafgraben</t>
  </si>
  <si>
    <t>d1dd54a6-d785-4b78-9431-7fbe00067a45</t>
  </si>
  <si>
    <t>St.F.181e</t>
  </si>
  <si>
    <t>Königsdenkmal</t>
  </si>
  <si>
    <t>fdfebf19-86d8-4b55-a3c0-14f5757b7f1d</t>
  </si>
  <si>
    <t>St.F.181f</t>
  </si>
  <si>
    <t>Brücke (beim Königsdenkmal)</t>
  </si>
  <si>
    <t>703b4a61-20b2-4b8c-b3da-ec7d781855be</t>
  </si>
  <si>
    <t>St.F.181g</t>
  </si>
  <si>
    <t>Rousseau-Insel</t>
  </si>
  <si>
    <t>7804553e-7155-4911-9da8-a7ba417641c6</t>
  </si>
  <si>
    <t>St.F.181</t>
  </si>
  <si>
    <t>Bilder aus dem Thiergarten: Nach der Natur photographiert von Dr. H. Vogel</t>
  </si>
  <si>
    <t>987c7a70-0fc6-414d-af77-0d993a834608</t>
  </si>
  <si>
    <t>St.F.181i</t>
  </si>
  <si>
    <t>Abend (bei Bellevue)</t>
  </si>
  <si>
    <t>64fe0116-9821-44ae-9ebf-0b4e2e1db395</t>
  </si>
  <si>
    <t>St.F.181k</t>
  </si>
  <si>
    <t>Gartenhaus (bei Bellevue)</t>
  </si>
  <si>
    <t>7b1f7f47-af0d-4e45-b484-4777a791f144</t>
  </si>
  <si>
    <t>Diefenbach, Karl Wilhelm</t>
  </si>
  <si>
    <t>Du sollst nicht töten</t>
  </si>
  <si>
    <t>4d96fe92-7a27-4d85-a652-3401ddda62d8</t>
  </si>
  <si>
    <t>Zwengauer, Anton</t>
  </si>
  <si>
    <t>Rehe in Landschaft mit Sonnenuntergang</t>
  </si>
  <si>
    <t>1ff55f73-4807-4596-ac67-111df98b8fb2</t>
  </si>
  <si>
    <t>2253A</t>
  </si>
  <si>
    <t>Die Anbetung der Heiligen Drei Könige</t>
  </si>
  <si>
    <t>4798b47e-a3d6-49d8-ab36-70f585166d60</t>
  </si>
  <si>
    <t>2253B</t>
  </si>
  <si>
    <t>David empfängt das Wasser aus Bethlehem</t>
  </si>
  <si>
    <t>d742c4ac-2bdd-4430-b488-3dedc48e5b37</t>
  </si>
  <si>
    <t>2253C</t>
  </si>
  <si>
    <t>Die Königin von Saba vor König Salomo</t>
  </si>
  <si>
    <t>4284bff7-35be-4c0e-882f-cf5c9a326351</t>
  </si>
  <si>
    <t>Raffael</t>
  </si>
  <si>
    <t>Bildnis des Papstes Julius II.</t>
  </si>
  <si>
    <t>d212b5d6-4390-4390-8a53-6bca3afd6955</t>
  </si>
  <si>
    <t>St.P631</t>
  </si>
  <si>
    <t>Composition</t>
  </si>
  <si>
    <t>aea62f32-9679-42f9-8443-e73805b5ec9e</t>
  </si>
  <si>
    <t>Hammershøi, Vilhelm</t>
  </si>
  <si>
    <t>Interieur. Strandgade 30</t>
  </si>
  <si>
    <t>98646c68-7c95-43f8-a13c-912bbeefc5b7</t>
  </si>
  <si>
    <t>Carrière, Eugène</t>
  </si>
  <si>
    <t>Der Schlaf</t>
  </si>
  <si>
    <t>8813454c-4a61-4999-acbd-260212a9bddf</t>
  </si>
  <si>
    <t>Watts, George Frederick</t>
  </si>
  <si>
    <t>Wenn die Armut zur Tür hereinkommt, fliegt die Liebe zum Fenster hinaus</t>
  </si>
  <si>
    <t>4811aded-c340-4556-9599-e1708d78ab4e</t>
  </si>
  <si>
    <t>67833 D</t>
  </si>
  <si>
    <t>Goya, Francisco de</t>
  </si>
  <si>
    <t>El famoso Americano, Mariano Ceballos</t>
  </si>
  <si>
    <t>e81397a6-0362-4cac-8fab-be03e460906e</t>
  </si>
  <si>
    <t>Hasenpflug, Carl Georg Adolph</t>
  </si>
  <si>
    <t>Kirchenruine im Winter</t>
  </si>
  <si>
    <t>77e240b7-4214-4ad5-aa6e-16ef52507ee7</t>
  </si>
  <si>
    <t>Ribera, Jusepe de</t>
  </si>
  <si>
    <t>Der Heilige Jakobus der Ältere</t>
  </si>
  <si>
    <t>4d7952e0-588a-465d-8cda-ea9c7d0ff3b8</t>
  </si>
  <si>
    <t>Himmelfahrt Mariens</t>
  </si>
  <si>
    <t>1777c276-1e42-4dc8-a371-eceb4ecfa0bd</t>
  </si>
  <si>
    <t>St.P670</t>
  </si>
  <si>
    <t>Rosso, Medardo</t>
  </si>
  <si>
    <t>Das Goldene Zeitalter (Aetas aurea)</t>
  </si>
  <si>
    <t>d81ce2d6-ef8c-4dda-866a-bc70b4bbb5b9</t>
  </si>
  <si>
    <t>Interieur mit Vase</t>
  </si>
  <si>
    <t>86cc742b-3638-446b-8208-b035b1b6fb56</t>
  </si>
  <si>
    <t>17175 Z</t>
  </si>
  <si>
    <t>Étude de Nu</t>
  </si>
  <si>
    <t>ca6b1cd2-5e6f-4dc8-92c1-6b76402a8822</t>
  </si>
  <si>
    <t>17179 Z</t>
  </si>
  <si>
    <t>Allori, Cristofano</t>
  </si>
  <si>
    <t>Knabenkopf mit Arbeitsmütze</t>
  </si>
  <si>
    <t>614f6e8d-68b3-449b-b887-e41bd288c7b6</t>
  </si>
  <si>
    <t>67875 D</t>
  </si>
  <si>
    <t>Un Enano</t>
  </si>
  <si>
    <t>a4bec80a-fb86-4219-82d1-52d6c5038aa0</t>
  </si>
  <si>
    <t>Ribot, Théodule</t>
  </si>
  <si>
    <t>Die leere Flasche</t>
  </si>
  <si>
    <t>e7c6ed60-3c8f-4d9d-a50a-d5bf154ee392</t>
  </si>
  <si>
    <t>Schjerfbeck, Helene</t>
  </si>
  <si>
    <t>Mädchen mit blondem Haar</t>
  </si>
  <si>
    <t>ddb0bd1e-383b-4ab6-82eb-7f75c9aee864</t>
  </si>
  <si>
    <t>Szene im Café</t>
  </si>
  <si>
    <t>fdaeca5d-cf94-4ff6-85cf-623a1ce2ac09</t>
  </si>
  <si>
    <t>ae9c4ccb-a727-4714-9367-42e900b079f5</t>
  </si>
  <si>
    <t>Brandi, Giacinto</t>
  </si>
  <si>
    <t>Heiliger Eremit (Paulus Eremita?)</t>
  </si>
  <si>
    <t>Wirtshaus mit Gast und Schankmagd (Der aufdringliche Gast')'</t>
  </si>
  <si>
    <t>Ein Goldschmied schmilzt in Anwesenheit eines Notars den Schmuck einer Frau ein: Der Alchemist'</t>
  </si>
  <si>
    <t>„Die Öd Blick auf den Holzhausenpark'</t>
  </si>
  <si>
    <t>Apocalipsis cum figuris, Titelblatt der 1511 veröffentlichen lateinischen Ausgabe der Apokalypse, mit dem Holzschnitt Die Jungfrau erscheint Johannes'</t>
  </si>
  <si>
    <t>Christus am Kreuz zwischen den zwei Schächern: Die drei Kreuze'</t>
  </si>
  <si>
    <t>Knoten mit acht Geflechten und weißem oblongem Schildchen, aus der Folge der Sechs Knoten'</t>
  </si>
  <si>
    <t>Johannes, das Buch verschlingend / Der Starke Engel', aus der Folge der Apokalypse, Latein-Ausgabe 1511'</t>
  </si>
  <si>
    <t>Die Heilige Sippe (Torgauer Altar')'</t>
  </si>
  <si>
    <t>ed2d7253-3b63-4a04-8d64-3597e459c50b</t>
  </si>
  <si>
    <t>8a09f3e9-027f-4ec1-b3f8-ae15420cecb0</t>
  </si>
  <si>
    <t>7e9cb49b-82c0-4964-a505-85b5a6ee91b0</t>
  </si>
  <si>
    <t>7ae25dc2-ef1f-4aad-9a07-81ccfab86a28</t>
  </si>
  <si>
    <t>38bf7ec2-24c5-4a04-8d75-f3ac4c04ff83</t>
  </si>
  <si>
    <t>29113733-4cda-4937-9398-26159fe4d0a0</t>
  </si>
  <si>
    <t>e6ae5e91-3fde-4582-ae21-1c50e23938b7</t>
  </si>
  <si>
    <t>cb97df90-bc13-408b-b7da-9a34d745f60e</t>
  </si>
  <si>
    <t>f3e6940e-118d-4813-bf64-3067f8332e2e</t>
  </si>
  <si>
    <t>5ceb64be-78fe-4e55-a1b0-7e1269324f63</t>
  </si>
  <si>
    <t>7800d9ae-db41-4d93-b142-6432b7096da8</t>
  </si>
  <si>
    <t>7da5cbe3-c787-40d7-aa0e-b26c68d988db</t>
  </si>
  <si>
    <t>429527f5-583d-450c-bb5d-38c7debbfa22</t>
  </si>
  <si>
    <t>e00b3321-b18c-453a-9df6-478b9f44f48d</t>
  </si>
  <si>
    <t>0193875a-24cd-4cf2-945a-aeceacab6263</t>
  </si>
  <si>
    <t>e09c3ef1-721b-44ac-8f37-b5555e17700a</t>
  </si>
  <si>
    <t>1a63f404-05b4-44b6-b6b9-a27f7cfad741</t>
  </si>
  <si>
    <t>f789e3ea-dcaf-4873-bbea-6f5b8d8c2090</t>
  </si>
  <si>
    <t>d20ebc57-9c60-40b4-bb4f-d22db6e378c4</t>
  </si>
  <si>
    <t>c42f823a-2047-45a6-a201-05fa8c20e100</t>
  </si>
  <si>
    <t>88fef4db-9060-47d3-a9ae-dfe12efd7cc0</t>
  </si>
  <si>
    <t>5baf6662-87c8-4205-acb4-613bb95cea99</t>
  </si>
  <si>
    <t>47034181-188f-4ede-a95d-9c577f0e9015</t>
  </si>
  <si>
    <t>01d05553-6a5c-4598-9ebb-9842054d1fb4</t>
  </si>
  <si>
    <t>778809ac-3d9c-492c-9189-53a844561b5b</t>
  </si>
  <si>
    <t>d939c24f-716f-4cff-a44a-94141d82c648</t>
  </si>
  <si>
    <t>fe88f4b5-734b-485f-873a-cccd3cfa6f78</t>
  </si>
  <si>
    <t>671d23cc-e335-4b15-87d5-c3cc9f93c856</t>
  </si>
  <si>
    <t>54251ebe-8629-4259-a63c-b14d67983412</t>
  </si>
  <si>
    <t>c4a1f9e5-68cc-42cd-a55a-10d625210a1f</t>
  </si>
  <si>
    <t>3d6368cd-932e-4382-8635-8462723047ae</t>
  </si>
  <si>
    <t>3856be28-0a46-489a-91e0-fe984c881029</t>
  </si>
  <si>
    <t>f7b35374-5187-4355-b0e4-b3c86ab3ac08</t>
  </si>
  <si>
    <t>922d79dc-7529-462b-848f-0d799788971a</t>
  </si>
  <si>
    <t>2db006f7-cc53-4531-91e4-abb35dd7a39e</t>
  </si>
  <si>
    <t>dca866f6-a1cb-4058-a7fc-bea267c33daf</t>
  </si>
  <si>
    <t>9e1412d5-84af-4008-a355-7628902c0a17</t>
  </si>
  <si>
    <t>172dd5ce-e029-444b-8c30-79bcf241f19e</t>
  </si>
  <si>
    <t>9ba50946-55d0-48bd-b1d0-b3440228154d</t>
  </si>
  <si>
    <t>8e598e1b-6a81-4744-b342-84273b1bbe2e</t>
  </si>
  <si>
    <t>d9a92c2b-b537-4d78-95dd-b5e27d192753</t>
  </si>
  <si>
    <t>1612f7fa-5287-4088-832e-49afc26a94bb</t>
  </si>
  <si>
    <t>9113f20f-3200-4750-89ff-337df81ba75b</t>
  </si>
  <si>
    <t>55a73ebb-936b-42ab-82d3-81f0c738be90</t>
  </si>
  <si>
    <t>55f4c574-41a8-424f-b5a8-97478e92d0f4</t>
  </si>
  <si>
    <t>1a43bfbb-0017-48de-9574-626d23be52f4</t>
  </si>
  <si>
    <t>af66f1ae-e5ad-423e-b6b0-8622cdfd2a47</t>
  </si>
  <si>
    <t>132561f1-1427-4352-a488-5674fb37f677</t>
  </si>
  <si>
    <t>892ab005-e300-4cbb-870b-35031e755cdd</t>
  </si>
  <si>
    <t>52d6595e-6ac7-4e20-bbdf-5286e645a916</t>
  </si>
  <si>
    <t>1fbea0c4-2aa1-43ef-81c2-80b3716195c0</t>
  </si>
  <si>
    <t>385a39cc-8b4a-42bc-9e8a-2a63364b331d</t>
  </si>
  <si>
    <t>35ad9679-00a8-40b7-bbfa-1a25d335b415</t>
  </si>
  <si>
    <t>1e936786-85b5-4237-a4cc-ed7c7c3655f7</t>
  </si>
  <si>
    <t>514abb9e-b166-45e0-a455-b6390e69b723</t>
  </si>
  <si>
    <t>5e29ec58-c6fb-455c-b759-650029abf7d8</t>
  </si>
  <si>
    <t>408b722f-6675-413c-a003-6a752a9ceb8e</t>
  </si>
  <si>
    <t>eef6e5d3-0606-4826-8e45-c1f0556f5657</t>
  </si>
  <si>
    <t>914c7c81-7536-480c-8de4-68c4b674d30d</t>
  </si>
  <si>
    <t>fb827074-f7bc-4006-8219-747ee8bdf873</t>
  </si>
  <si>
    <t>c6cd8ca7-bc5a-4968-87d5-1625f0ee38d8</t>
  </si>
  <si>
    <t>131dd6a4-0e23-4551-86db-f595496afd04</t>
  </si>
  <si>
    <t>b8531e81-bbb6-469d-8167-cc4909a1ec0d</t>
  </si>
  <si>
    <t>e8242b31-c870-463e-93bd-dd09dc53fad7</t>
  </si>
  <si>
    <t>433577c4-8fef-4dd2-a6b7-a9559f8ad80c</t>
  </si>
  <si>
    <t>7a8b3592-9e0a-49a0-bc45-95779ae4800f</t>
  </si>
  <si>
    <t>fc02bc70-961d-4a6e-bbf1-5e96df0e9b63</t>
  </si>
  <si>
    <t>2ff9b271-cccc-4ee5-8946-2e1711a46807</t>
  </si>
  <si>
    <t>cd46ecbf-b311-41c6-9e78-a249a1c7a27d</t>
  </si>
  <si>
    <t>8868fedc-e1d6-4115-9e9a-16f8b429e584</t>
  </si>
  <si>
    <t>822543ef-c507-4890-bc00-51a62457a517</t>
  </si>
  <si>
    <t>a1c0b72a-99e9-49da-a82f-0575123252d7</t>
  </si>
  <si>
    <t>31574f47-cdff-4cf9-9bdd-5fa748cfbd81</t>
  </si>
  <si>
    <t>a0de657d-72fd-47d8-9366-4482df4419de</t>
  </si>
  <si>
    <t>e19328eb-52d0-45b0-8d94-65509efdf43c</t>
  </si>
  <si>
    <t>a90f82cc-3fec-441c-a644-a4eb97853160</t>
  </si>
  <si>
    <t>20779af4-d883-43b0-ad1b-3bbeea63c5b8</t>
  </si>
  <si>
    <t>e577f5c8-fe84-4168-a5c6-61f11106f7bf</t>
  </si>
  <si>
    <t>af52282f-b8ab-46db-b5ca-00fadb53082e</t>
  </si>
  <si>
    <t>f0bde658-4917-4b20-a097-2c60923de64b</t>
  </si>
  <si>
    <t>dc964911-922a-4846-b452-0ded3afd58c4</t>
  </si>
  <si>
    <t>fa072440-2001-4926-b057-a4787cf4e257</t>
  </si>
  <si>
    <t>2ba6d476-c224-4f2a-8ea0-c4e86d021889</t>
  </si>
  <si>
    <t>a369b281-1b2d-4c9a-8d9c-7ea0468a6f6c</t>
  </si>
  <si>
    <t>534dc09c-9f0a-4b6c-92d1-9598ceecb7e7</t>
  </si>
  <si>
    <t>d7b37ff4-db50-4345-92ef-4ae055fd2a91</t>
  </si>
  <si>
    <t>a2f19558-9c7b-4d21-888e-b6ebf479f94d</t>
  </si>
  <si>
    <t>5c3d3003-5cf3-4381-b941-d2ce52578402</t>
  </si>
  <si>
    <t>cd507ed1-840a-4a61-bd4f-1b610e3793e8</t>
  </si>
  <si>
    <t>d6087914-5e3f-4187-ab63-66d8bdcc70cf</t>
  </si>
  <si>
    <t>b661431a-48bd-471e-9942-fafae0e591de</t>
  </si>
  <si>
    <t>816b3286-5c91-4912-a0eb-4cd43bab812b</t>
  </si>
  <si>
    <t>7ca2cb64-575f-405d-9c8c-339f16144f2c</t>
  </si>
  <si>
    <t>64e038a0-fde6-455f-baa1-0513c467a118</t>
  </si>
  <si>
    <t>fb52ab99-6000-4aa3-a6b5-befdd031d24c</t>
  </si>
  <si>
    <t>e05b8cfc-e1ab-4db8-bb39-223775396970</t>
  </si>
  <si>
    <t>305c7541-c998-4570-bdbc-271c9a9deeee</t>
  </si>
  <si>
    <t>70ffeba6-a569-4af5-9bbd-d0ac0bbb906f</t>
  </si>
  <si>
    <t>f7d69f03-fdf5-4cc5-9113-88f068b2fa7f</t>
  </si>
  <si>
    <t>74ee8518-f16d-4b9a-8bd1-ab0089bb2a93</t>
  </si>
  <si>
    <t>a0e9eb41-5276-4735-9e6c-6a2e459238a3</t>
  </si>
  <si>
    <t>89c75457-1380-4e37-9d33-1a00622a2db3</t>
  </si>
  <si>
    <t>5c73a687-c70a-4a30-befe-bfc9af18c735</t>
  </si>
  <si>
    <t>5a6b0a2d-7ba4-470e-b50e-2783aa00fbe1</t>
  </si>
  <si>
    <t>0a14b22d-0dfc-474a-a924-b10bb21a7b22</t>
  </si>
  <si>
    <t>9b071ec3-ea4e-4e4f-900a-9e26f3d044cb</t>
  </si>
  <si>
    <t>26a4b49f-750c-4f3b-b3e4-ae39ce4bb471</t>
  </si>
  <si>
    <t>ed200005-b0e6-4056-9cf8-a500ac81623e</t>
  </si>
  <si>
    <t>bfbb2299-b0ae-40e7-9c6a-91ddb598f57f</t>
  </si>
  <si>
    <t>0801acb6-a25e-4c99-a6f8-08edb8fcc2df</t>
  </si>
  <si>
    <t>535fdb24-9a9b-4c28-9f2d-29c6a511fc29</t>
  </si>
  <si>
    <t>4e791034-89f9-4f5e-8c47-88b860ef3e01</t>
  </si>
  <si>
    <t>0234b61d-e471-476f-9ebd-3de9d87e65f1</t>
  </si>
  <si>
    <t>1a9449e2-f698-4b0d-8ca3-754f7caf82bd</t>
  </si>
  <si>
    <t>e805d842-51a2-4e44-9056-69d1a5a243e5</t>
  </si>
  <si>
    <t>3fd9a271-a464-443b-981f-1a5553036e8e</t>
  </si>
  <si>
    <t>8c3a4dfc-596e-44ed-a118-fe59eaeca35c</t>
  </si>
  <si>
    <t>e8f5a987-7f89-415c-b8c9-4477cc0c29ff</t>
  </si>
  <si>
    <t>952361f0-fe23-4862-af56-f8957ce3137a</t>
  </si>
  <si>
    <t>b13dde10-cede-4b04-8b09-9af5693074c6</t>
  </si>
  <si>
    <t>1722b894-d849-43c1-8295-9447c730e43a</t>
  </si>
  <si>
    <t>e93e4579-ab82-47e4-a535-1f8a7b369a45</t>
  </si>
  <si>
    <t>52dd7da6-56fc-4360-9c2c-2188023223ff</t>
  </si>
  <si>
    <t>34bb3738-6254-40c7-900f-d99538634999</t>
  </si>
  <si>
    <t>f52966da-f95f-46d0-a12e-750c43ed3489</t>
  </si>
  <si>
    <t>77709572-23a2-4c8a-b1b7-3bc951ee2caa</t>
  </si>
  <si>
    <t>4f5fac0a-c8ac-46da-ac13-0512a0613ca7</t>
  </si>
  <si>
    <t>e044d8e9-24bd-4fd6-88fb-4c478855f8f5</t>
  </si>
  <si>
    <t>d20dad10-9f7f-4bfd-bf26-021157ca88dc</t>
  </si>
  <si>
    <t>3a4a6d50-74ba-46d9-a01e-e35f0578af80</t>
  </si>
  <si>
    <t>e68c39c5-2efd-47af-b607-400e32ad5d65</t>
  </si>
  <si>
    <t>18f3b6f2-9bfc-47e0-92f7-5887b3178fbe</t>
  </si>
  <si>
    <t>b8734a8f-d0b1-4bd4-9bad-e3ee5dc5f86a</t>
  </si>
  <si>
    <t>0d109440-740a-42a0-b5b3-6dd571c16025</t>
  </si>
  <si>
    <t>8a6315a8-cef0-4410-873b-e1a056c796b3</t>
  </si>
  <si>
    <t>78e8e2a8-e6c3-4142-b288-882fad970447</t>
  </si>
  <si>
    <t>b21aa732-f73e-4a8e-b928-07f6f1df8f60</t>
  </si>
  <si>
    <t>3f0a681f-f499-4eb2-be1d-e58913173e7e</t>
  </si>
  <si>
    <t>0214e380-2df0-434b-baa3-84502c125de2</t>
  </si>
  <si>
    <t>39321708-6aee-46d4-81aa-23062711c495</t>
  </si>
  <si>
    <t>50e597ed-b24a-4428-ab4d-3b524eb49260</t>
  </si>
  <si>
    <t>9c072f95-0f0b-481f-beaa-4b9e0f6aecd4</t>
  </si>
  <si>
    <t>48be52da-a932-47c6-a01e-8d6962272d0d</t>
  </si>
  <si>
    <t>9b601150-882f-4d57-8adc-2109c6a49831</t>
  </si>
  <si>
    <t>872feeff-fec9-404a-aca1-a02116810ddc</t>
  </si>
  <si>
    <t>45a28f7a-b86d-418a-a585-f887b5958537</t>
  </si>
  <si>
    <t>76a584fb-6b48-48b1-8336-e6b4fdd79ee1</t>
  </si>
  <si>
    <t>c340b586-cca5-4358-bc80-e79239c8cfab</t>
  </si>
  <si>
    <t>54eb3f72-5f39-49c0-8230-72dabaa605b5</t>
  </si>
  <si>
    <t>0317a3b4-d570-4002-a9d0-c2936611a187</t>
  </si>
  <si>
    <t>82e7b61f-3ab7-4070-b743-ab181a4c3069</t>
  </si>
  <si>
    <t>329ee08b-3c87-46f1-8ef7-b7ecad7d0e4e</t>
  </si>
  <si>
    <t>f6045834-6a6e-4c84-bd38-a8607ea7adc8</t>
  </si>
  <si>
    <t>5b10a95e-41db-42ca-ad28-4947ed383bd2</t>
  </si>
  <si>
    <t>c6a3b60e-5b0a-47bb-b9f0-31a27b3ef84e</t>
  </si>
  <si>
    <t>8bd8af96-e0cb-4cf9-8866-6bdcd4562b19</t>
  </si>
  <si>
    <t>a5e80eb2-a2a3-4ca9-ba9d-2164af85869f</t>
  </si>
  <si>
    <t>1bc1332f-fd2c-4d29-9e29-ec8d9f2b5366</t>
  </si>
  <si>
    <t>f22a22e4-8818-4701-97bb-a5229f1578dd</t>
  </si>
  <si>
    <t>b4ac9536-8c7c-4809-9dee-f63f2e0c206d</t>
  </si>
  <si>
    <t>e2b194bc-ad33-48a1-b692-883931fa129b</t>
  </si>
  <si>
    <t>4b681783-c493-4357-b80a-473927accae0</t>
  </si>
  <si>
    <t>2afef517-51b9-4800-83fa-9aa938c26cd4</t>
  </si>
  <si>
    <t>87fe5129-a0e4-4089-8f2c-f243c905bc59</t>
  </si>
  <si>
    <t>fde240ae-5fc7-4381-9854-3e33de0e28cc</t>
  </si>
  <si>
    <t>b969c2b1-c016-4685-bf61-2cc46c4afb47</t>
  </si>
  <si>
    <t>3b1abb0e-2354-42df-9549-779ae4517840</t>
  </si>
  <si>
    <t>361e3ce7-aeaa-4663-8941-f4a10ba64764</t>
  </si>
  <si>
    <t>3e5143ef-7687-4a37-98db-a6d74d7cc35b</t>
  </si>
  <si>
    <t>e6e9e25f-8a03-4fb8-8e7c-6305eb9852cb</t>
  </si>
  <si>
    <t>f230e414-7630-4b4d-8782-5389f701c0dd</t>
  </si>
  <si>
    <t>d764141e-1775-432d-acb0-ff37ade479be</t>
  </si>
  <si>
    <t>6de17088-4ae7-45c4-97a6-baf6b5bfd484</t>
  </si>
  <si>
    <t>db63d361-6670-42bc-8b19-03655bff5a36</t>
  </si>
  <si>
    <t>7ef8dbf0-fb4f-4428-b049-64be4a971528</t>
  </si>
  <si>
    <t>ccfff355-e688-4f09-a0f5-a40991556af1</t>
  </si>
  <si>
    <t>470a7c66-cf65-4b0c-861a-02b3711a8ace</t>
  </si>
  <si>
    <t>7c8808c5-ea03-4666-8e77-1241ec76f08a</t>
  </si>
  <si>
    <t>565e90ff-3ac6-455c-8dfc-a019da6be77b</t>
  </si>
  <si>
    <t>dada6b07-53e3-496d-8ba2-b31bb983e93c</t>
  </si>
  <si>
    <t>29d4df9b-0571-4acc-872c-6d310a39ed6b</t>
  </si>
  <si>
    <t>cfc81bc2-7b63-48a0-a0a9-dbb5184e2968</t>
  </si>
  <si>
    <t>c5261c3a-7533-43d7-a8e9-fd9722e4038b</t>
  </si>
  <si>
    <t>92d8f4a3-a750-4f04-bcd6-9bfc105af4e5</t>
  </si>
  <si>
    <t>280d2507-c187-4a93-8b41-d0dbe3db9729</t>
  </si>
  <si>
    <t>d08fac02-cd60-40c8-b2b2-a32dfbed2120</t>
  </si>
  <si>
    <t>a3f5873f-2640-4359-b89f-38e22c4467c4</t>
  </si>
  <si>
    <t>bffa7dab-a28a-4481-a43d-41f2a7c7cc1c</t>
  </si>
  <si>
    <t>fc0eafa3-0155-48a2-898f-d77e8fa7ad25</t>
  </si>
  <si>
    <t>fc543a51-c473-436a-9fd1-7b414413c052</t>
  </si>
  <si>
    <t>3304c2de-2ada-4047-afe0-3343d6b906b1</t>
  </si>
  <si>
    <t>374d7d9d-673e-4570-a8cf-9f6e43b12947</t>
  </si>
  <si>
    <t>6dde9c64-3150-4747-98c1-ef672e86d959</t>
  </si>
  <si>
    <t>1f4a3569-9cd1-4ecb-9995-0e1358098539</t>
  </si>
  <si>
    <t>faa79df4-5155-464c-b813-0e88da257a0c</t>
  </si>
  <si>
    <t>49a6ef10-f88f-49f5-a33b-6db591065b35</t>
  </si>
  <si>
    <t>8409cf59-4756-485c-8889-14eed2d8a84d</t>
  </si>
  <si>
    <t>52e18dde-f86e-4e84-bcb9-712e9b9d3530</t>
  </si>
  <si>
    <t>431def88-d9d0-497b-ba0f-95ecb236e6eb</t>
  </si>
  <si>
    <t>326dff79-8e66-4c53-9b80-cdff9834a044</t>
  </si>
  <si>
    <t>fa700665-00c7-4945-9987-5cdabb628ac5</t>
  </si>
  <si>
    <t>2bc559e3-5772-42a3-a4cb-779a73890e35</t>
  </si>
  <si>
    <t>731ad258-a2b3-4a50-ae28-a6382b07e72f</t>
  </si>
  <si>
    <t>8f9792e9-0901-48b8-953f-896467ece7ff</t>
  </si>
  <si>
    <t>d69aa8c1-3499-4d1f-ac5d-cd07ec020795</t>
  </si>
  <si>
    <t>24b82a6c-5ca4-45a2-91f2-3049dfa05045</t>
  </si>
  <si>
    <t>af4cfe3f-0f42-45b4-af4b-b0e087abe13a</t>
  </si>
  <si>
    <t>0448fbff-a018-4a23-880e-84c6bcd099de</t>
  </si>
  <si>
    <t>886122c4-4242-486a-a537-66bf66000c61</t>
  </si>
  <si>
    <t>555b098c-9abf-4cc6-a335-58d2536d5a0d</t>
  </si>
  <si>
    <t>04a175f2-8eb4-4bb7-a634-b8cbb12e5788</t>
  </si>
  <si>
    <t>5ca07374-ff3d-4f8f-80ec-afc8ae7b959e</t>
  </si>
  <si>
    <t>390713e0-f6fa-4890-b49d-421f3ccec337</t>
  </si>
  <si>
    <t>fdf65c3b-fa32-4b51-96d9-be9ce43904c5</t>
  </si>
  <si>
    <t>85558882-5858-43cb-9948-1b4777cadd3a</t>
  </si>
  <si>
    <t>57008d08-c489-4bde-bf64-d90cc3878f6d</t>
  </si>
  <si>
    <t>10ac0004-8dbd-4158-8774-6a7f6750c732</t>
  </si>
  <si>
    <t>a1bd38d5-77a3-47c7-84f8-da1a1eadda28</t>
  </si>
  <si>
    <t>3d9a0ef9-8088-4274-8f62-e46f577221aa</t>
  </si>
  <si>
    <t>257b5fbb-e8d9-429e-b7c3-9ae0a315d53a</t>
  </si>
  <si>
    <t>752ed138-b274-4e11-a6fb-0fa3a0ce80d6</t>
  </si>
  <si>
    <t>d067e624-dd8a-4f5e-9cea-446e66f4b724</t>
  </si>
  <si>
    <t>198ad42a-4e8d-4923-872c-05a7c1f5e497</t>
  </si>
  <si>
    <t>d2946e9c-5923-4af6-9893-c88a98b98158</t>
  </si>
  <si>
    <t>c753a665-a684-41d6-b3ea-173bf983bf99</t>
  </si>
  <si>
    <t>752af9f8-c5e3-4fc2-9867-34da2789ea3e</t>
  </si>
  <si>
    <t>d449f512-3e2e-4273-9c6b-000ea8b562e6</t>
  </si>
  <si>
    <t>2bd3694e-b5e5-4cb1-bb96-0195af262b7b</t>
  </si>
  <si>
    <t>ff638d48-9911-4a90-aca7-a592c6bb529d</t>
  </si>
  <si>
    <t>f2d76d48-7fec-453a-8eba-1e62bd1ce056</t>
  </si>
  <si>
    <t>1b4dd93c-b058-43f8-8d37-5fc77c62aa6d</t>
  </si>
  <si>
    <t>eea28990-f863-450f-9bbf-3ae42a6e3310</t>
  </si>
  <si>
    <t>dcd03e87-9510-49f6-b0be-0180bb7855bc</t>
  </si>
  <si>
    <t>46a7a17a-3665-477d-84a4-4e23566fec2f</t>
  </si>
  <si>
    <t>a3479b1a-8eaf-4693-8b5b-1f340c4dcd44</t>
  </si>
  <si>
    <t>8fa0c343-0b1f-4c28-9eff-c8830f05f62a</t>
  </si>
  <si>
    <t>2c625cce-42fd-4229-87ba-282c59d1510c</t>
  </si>
  <si>
    <t>a14fbdd6-0d6a-4b2a-bf2f-c5a6d5555dd6</t>
  </si>
  <si>
    <t>57f70995-d6a5-4706-a53e-f9dbfe6dfd7e</t>
  </si>
  <si>
    <t>e920c84b-6fb0-4ec5-a414-ff5e2bd181ee</t>
  </si>
  <si>
    <t>7a5dc616-8f7c-4c97-82f5-161836be9337</t>
  </si>
  <si>
    <t>41adb5c7-111c-4767-95a7-59f02a6c5a90</t>
  </si>
  <si>
    <t>1a7fc98b-ed00-4483-932f-9d689e08a20f</t>
  </si>
  <si>
    <t>1ec1fa16-1630-450f-ba4b-1fe6deaf7fa3</t>
  </si>
  <si>
    <t>1c54abae-fb46-4b9d-a869-a283f36d4f43</t>
  </si>
  <si>
    <t>49475440-07c3-4f13-af49-83a501dd6665</t>
  </si>
  <si>
    <t>64088721-2ca4-4e0f-b69a-d7e02fe058c8</t>
  </si>
  <si>
    <t>d995f92c-8281-417c-9eae-3e2ea0824e81</t>
  </si>
  <si>
    <t>426c6aab-9004-4097-915d-6949dd859cdb</t>
  </si>
  <si>
    <t>340d518a-dbd3-4d23-93ca-0d9ef8de2831</t>
  </si>
  <si>
    <t>e30f6367-8684-45a7-91ac-3eb5da5606cd</t>
  </si>
  <si>
    <t>c3a3d21a-b46f-4160-8220-67936ad6964e</t>
  </si>
  <si>
    <t>ad4940fb-c309-473c-ab45-35a195e5e0d7</t>
  </si>
  <si>
    <t>7469aa68-cc95-48a1-ba4e-4d47e14a7593</t>
  </si>
  <si>
    <t>9853a674-4261-4b1d-b8c3-f98410ad9d80</t>
  </si>
  <si>
    <t>a96f9f44-1f2e-4e70-a6ce-8727ece1964c</t>
  </si>
  <si>
    <t>d2d26420-ba0f-4092-a6f6-a6f1a425a524</t>
  </si>
  <si>
    <t>aa53a8a4-ffa1-449e-80df-4e4401a1fafd</t>
  </si>
  <si>
    <t>40a68bf8-5b7b-4033-9fb6-653dc70dee21</t>
  </si>
  <si>
    <t>ff45fbd3-4d0e-4d4d-85cf-ad8c35b94b69</t>
  </si>
  <si>
    <t>8d36aa05-723d-410d-9001-abcd2ea2718b</t>
  </si>
  <si>
    <t>9158f7e1-8ba7-46bc-9a20-f5e598e3128e</t>
  </si>
  <si>
    <t>37270288-c11f-4af2-becf-86fb657bf439</t>
  </si>
  <si>
    <t>52ff8352-2d69-4d20-831d-dcae4e46c8ef</t>
  </si>
  <si>
    <t>b2aa7987-afe8-419a-8a2d-62c27fd7187e</t>
  </si>
  <si>
    <t>9419196c-d61e-4855-8b47-6c6ecae256f6</t>
  </si>
  <si>
    <t>cede1d92-1a24-402f-8d6a-e8e23e937da6</t>
  </si>
  <si>
    <t>fdc9d7f2-30db-4d67-9e3f-181943068edb</t>
  </si>
  <si>
    <t>1f9cdd7e-720b-4af4-a56b-81430741987c</t>
  </si>
  <si>
    <t>7d7e17eb-0143-4a76-9393-d0962cfab630</t>
  </si>
  <si>
    <t>04f60732-1add-4965-a643-8ed92f7b3c70</t>
  </si>
  <si>
    <t>a2d1515f-e0ea-4dcf-b71d-6808afeac32a</t>
  </si>
  <si>
    <t>6b168170-8869-48db-a1dd-394681377f76</t>
  </si>
  <si>
    <t>412787cb-8c80-42e4-a046-d1d6eb519a6e</t>
  </si>
  <si>
    <t>a6125ca9-3c99-4850-8c3e-74dce715ea80</t>
  </si>
  <si>
    <t>5ab46e7a-29e4-4f16-8e17-652a90c0cb65</t>
  </si>
  <si>
    <t>410ac977-be83-43af-87e8-3ca450d47dd4</t>
  </si>
  <si>
    <t>8807c504-135e-4189-a601-65a46584fbd8</t>
  </si>
  <si>
    <t>bc2ee4c8-33ce-4494-82ad-bb95f9825138</t>
  </si>
  <si>
    <t>45751aef-5e7e-4d76-aa14-e608577c330b</t>
  </si>
  <si>
    <t>1ca8f153-1088-4992-beb3-dc07d8c2a7cb</t>
  </si>
  <si>
    <t>598f216b-ea27-4914-8815-f83013d96fc9</t>
  </si>
  <si>
    <t>d0dfb7a0-04a8-4ac1-84e2-0d5e7e1cd0ba</t>
  </si>
  <si>
    <t>50e38022-d519-4699-a6fe-a7388cdb04d6</t>
  </si>
  <si>
    <t>a7e615ab-5476-4391-8184-7c5b045a6ea1</t>
  </si>
  <si>
    <t>390a45a7-007b-4c9a-b0ce-02c6a292facf</t>
  </si>
  <si>
    <t>c43a657b-0a52-4bc6-b0a9-3ba82bfe1778</t>
  </si>
  <si>
    <t>086c4182-5c74-4057-9fb4-f38e9abb917c</t>
  </si>
  <si>
    <t>8712fa65-4e0d-4ad6-a6c7-df772a97bc9c</t>
  </si>
  <si>
    <t>ecf4d16e-f96f-46b8-914e-2c040fadbbef</t>
  </si>
  <si>
    <t>c1f553fe-c986-4b0e-8b3c-6bf11500df8e</t>
  </si>
  <si>
    <t>fe9f5cbb-c7ce-4a5e-880a-57a271873b81</t>
  </si>
  <si>
    <t>f8f8dc75-81b8-42e6-b0ca-9c9659c127a4</t>
  </si>
  <si>
    <t>1cdc8e56-b865-4588-b672-0a0f3d9bab8d</t>
  </si>
  <si>
    <t>c7e53b80-b696-4ab2-af37-e83bf0705ca6</t>
  </si>
  <si>
    <t>d3fc110b-b03c-493f-b6ed-ae27129d68f4</t>
  </si>
  <si>
    <t>eb147480-5a24-413f-bd95-4ae87d87a3d9</t>
  </si>
  <si>
    <t>3c75bbc7-12b7-4f65-8a24-01ec61999a1f</t>
  </si>
  <si>
    <t>32ef887e-c3e5-4318-9b55-a3fb0515f9a7</t>
  </si>
  <si>
    <t>2ae909dd-89b0-469e-b82d-190586b24fd2</t>
  </si>
  <si>
    <t>294a2ae0-e8a1-40e3-b410-66384e81ce1b</t>
  </si>
  <si>
    <t>487d4369-8d05-463b-a1a1-7a1aea79b1f1</t>
  </si>
  <si>
    <t>a8d94673-8b1d-446d-8900-331e5cac6cd7</t>
  </si>
  <si>
    <t>3939da50-c598-4739-9fe1-60e881ecc1ba</t>
  </si>
  <si>
    <t>67c6d00e-8462-41de-abf3-b3cde1cbc2c1</t>
  </si>
  <si>
    <t>65f171a1-9f26-4282-8ea6-bec322651843</t>
  </si>
  <si>
    <t>e9f98044-5503-4971-ad2e-90e04f4c5a90</t>
  </si>
  <si>
    <t>32436360-6cc4-4ccb-8041-c78569baded9</t>
  </si>
  <si>
    <t>5088aaa2-ec42-49cc-b124-465f305ac455</t>
  </si>
  <si>
    <t>30755785-b411-4f70-b3c7-ec30df094903</t>
  </si>
  <si>
    <t>Title</t>
  </si>
  <si>
    <t>uuid</t>
  </si>
  <si>
    <t>Escaped</t>
  </si>
  <si>
    <t>Neroccio di Bartolomeo di Benedetto de\' Landi</t>
  </si>
  <si>
    <t>Macrino d\'Alba</t>
  </si>
  <si>
    <t>Artist</t>
  </si>
  <si>
    <t>ArtistUuid</t>
  </si>
  <si>
    <t>objectUuid</t>
  </si>
  <si>
    <t>textId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</si>
</sst>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"/>
  <sheetViews>
    <sheetView tabSelected="1" workbookViewId="0">
      <selection activeCell="J2" sqref="J2"/>
    </sheetView>
  </sheetViews>
  <sheetFormatPr defaultColWidth="11.42578125" defaultRowHeight="15" x14ac:dyDescent="0.25"/>
  <cols>
    <col min="7" max="7" width="13.140625" customWidth="1"/>
    <col min="8" max="8" width="17.85546875" customWidth="1"/>
    <col min="9" max="9" width="13.5703125" customWidth="1"/>
  </cols>
  <sheetData>
    <row r="1" spans="1:10" x14ac:dyDescent="0.25">
      <c r="A1" t="s">
        <v>1979</v>
      </c>
      <c r="B1" t="s">
        <v>1978</v>
      </c>
      <c r="D1" t="s">
        <v>1976</v>
      </c>
      <c r="E1" t="s">
        <v>1977</v>
      </c>
    </row>
    <row r="2" spans="1:10" x14ac:dyDescent="0.25">
      <c r="A2" s="2">
        <v>590</v>
      </c>
      <c r="B2" t="s">
        <v>0</v>
      </c>
      <c r="C2">
        <v>13</v>
      </c>
      <c r="D2" t="s">
        <v>1</v>
      </c>
      <c r="E2" t="str">
        <f>VLOOKUP(D2,Artists!$A$2:$B$311,2,FALSE)</f>
        <v>ed2d7253-3b63-4a04-8d64-3597e459c50b</v>
      </c>
      <c r="F2" t="s">
        <v>2</v>
      </c>
      <c r="G2" t="str">
        <f>CONCATENATE("insert into text (languageCode, text) values (""en"", """,F2,""");")</f>
        <v>insert into text (languageCode, text) values ("en", "Bildnis einer Dame in einem schwarzen Kleid");</v>
      </c>
      <c r="H2" t="str">
        <f ca="1">CONCATENATE("0,",RANDBETWEEN(20,200),",",RANDBETWEEN(20,200),";1,",RANDBETWEEN(20,200),",",RANDBETWEEN(20,200))</f>
        <v>0,199,61;1,154,182</v>
      </c>
      <c r="I2" t="str">
        <f ca="1">CONCATENATE("INSERT INTO dataset_object (tourDatasetUuid, datasetObjectUuid, titleTextId, location, status) VALUES ('37d81284-6ee2-4294-8a06-61fdf907a053', '",B2,"', ",A2, ", '",H2,"', 'ACTIVE');")</f>
        <v>INSERT INTO dataset_object (tourDatasetUuid, datasetObjectUuid, titleTextId, location, status) VALUES ('37d81284-6ee2-4294-8a06-61fdf907a053', '77c95276-f8ef-4128-8d44-d0937eb9eb62', 590, '0,199,61;1,154,182', 'ACTIVE');</v>
      </c>
      <c r="J2" t="str">
        <f>CONCATENATE("UPDATE dataset_object SET artistUuid='",E2,"' WHERE datasetObjectUuid='",B2,"';")</f>
        <v>UPDATE dataset_object SET artistUuid='ed2d7253-3b63-4a04-8d64-3597e459c50b' WHERE datasetObjectUuid='77c95276-f8ef-4128-8d44-d0937eb9eb62';</v>
      </c>
    </row>
    <row r="3" spans="1:10" x14ac:dyDescent="0.25">
      <c r="A3" s="2">
        <v>591</v>
      </c>
      <c r="B3" t="s">
        <v>3</v>
      </c>
      <c r="C3">
        <v>18</v>
      </c>
      <c r="D3" t="s">
        <v>4</v>
      </c>
      <c r="E3" t="str">
        <f>VLOOKUP(D3,Artists!$A$2:$B$311,2,FALSE)</f>
        <v>8a09f3e9-027f-4ec1-b3f8-ae15420cecb0</v>
      </c>
      <c r="F3" t="s">
        <v>5</v>
      </c>
      <c r="G3" t="str">
        <f t="shared" ref="G3:G66" si="0">CONCATENATE("insert into text (languageCode, text) values (""en"", """,F3,""");")</f>
        <v>insert into text (languageCode, text) values ("en", "Flusslandschaft");</v>
      </c>
      <c r="H3" t="str">
        <f t="shared" ref="H3:H66" ca="1" si="1">CONCATENATE("0,",RANDBETWEEN(20,200),",",RANDBETWEEN(20,200),";1,",RANDBETWEEN(20,200),",",RANDBETWEEN(20,200))</f>
        <v>0,78,146;1,169,175</v>
      </c>
      <c r="I3" t="str">
        <f t="shared" ref="I3:I66" ca="1" si="2">CONCATENATE("INSERT INTO dataset_object (tourDatasetUuid, datasetObjectUuid, titleTextId, location, status) VALUES ('37d81284-6ee2-4294-8a06-61fdf907a053', '",B3,"', ",A3, ", '",H3,"', 'ACTIVE');")</f>
        <v>INSERT INTO dataset_object (tourDatasetUuid, datasetObjectUuid, titleTextId, location, status) VALUES ('37d81284-6ee2-4294-8a06-61fdf907a053', '12323413-13e4-4744-bba2-c0840ad8860c', 591, '0,78,146;1,169,175', 'ACTIVE');</v>
      </c>
      <c r="J3" t="str">
        <f t="shared" ref="J3:J66" si="3">CONCATENATE("UPDATE dataset_object SET artistUuid='",E3,"' WHERE datasetObjectUuid='",B3,"';")</f>
        <v>UPDATE dataset_object SET artistUuid='8a09f3e9-027f-4ec1-b3f8-ae15420cecb0' WHERE datasetObjectUuid='12323413-13e4-4744-bba2-c0840ad8860c';</v>
      </c>
    </row>
    <row r="4" spans="1:10" x14ac:dyDescent="0.25">
      <c r="A4" s="2">
        <v>592</v>
      </c>
      <c r="B4" t="s">
        <v>6</v>
      </c>
      <c r="C4">
        <v>19</v>
      </c>
      <c r="D4" t="s">
        <v>4</v>
      </c>
      <c r="E4" t="str">
        <f>VLOOKUP(D4,Artists!$A$2:$B$311,2,FALSE)</f>
        <v>8a09f3e9-027f-4ec1-b3f8-ae15420cecb0</v>
      </c>
      <c r="F4" t="s">
        <v>5</v>
      </c>
      <c r="G4" t="str">
        <f t="shared" si="0"/>
        <v>insert into text (languageCode, text) values ("en", "Flusslandschaft");</v>
      </c>
      <c r="H4" t="str">
        <f t="shared" ca="1" si="1"/>
        <v>0,126,60;1,131,170</v>
      </c>
      <c r="I4" t="str">
        <f t="shared" ca="1" si="2"/>
        <v>INSERT INTO dataset_object (tourDatasetUuid, datasetObjectUuid, titleTextId, location, status) VALUES ('37d81284-6ee2-4294-8a06-61fdf907a053', '0f469d28-41ff-4431-95e7-6a2541af7eee', 592, '0,126,60;1,131,170', 'ACTIVE');</v>
      </c>
      <c r="J4" t="str">
        <f t="shared" si="3"/>
        <v>UPDATE dataset_object SET artistUuid='8a09f3e9-027f-4ec1-b3f8-ae15420cecb0' WHERE datasetObjectUuid='0f469d28-41ff-4431-95e7-6a2541af7eee';</v>
      </c>
    </row>
    <row r="5" spans="1:10" x14ac:dyDescent="0.25">
      <c r="A5" s="2">
        <v>593</v>
      </c>
      <c r="B5" t="s">
        <v>7</v>
      </c>
      <c r="C5">
        <v>26</v>
      </c>
      <c r="D5" t="s">
        <v>8</v>
      </c>
      <c r="E5" t="str">
        <f>VLOOKUP(D5,Artists!$A$2:$B$311,2,FALSE)</f>
        <v>7e9cb49b-82c0-4964-a505-85b5a6ee91b0</v>
      </c>
      <c r="F5" t="s">
        <v>9</v>
      </c>
      <c r="G5" t="str">
        <f t="shared" si="0"/>
        <v>insert into text (languageCode, text) values ("en", "Bildnis eines Mädchens in Schäfertracht");</v>
      </c>
      <c r="H5" t="str">
        <f t="shared" ca="1" si="1"/>
        <v>0,125,155;1,171,38</v>
      </c>
      <c r="I5" t="str">
        <f t="shared" ca="1" si="2"/>
        <v>INSERT INTO dataset_object (tourDatasetUuid, datasetObjectUuid, titleTextId, location, status) VALUES ('37d81284-6ee2-4294-8a06-61fdf907a053', '1eb79968-cc78-4810-99ce-9cf3bbd7f6d7', 593, '0,125,155;1,171,38', 'ACTIVE');</v>
      </c>
      <c r="J5" t="str">
        <f t="shared" si="3"/>
        <v>UPDATE dataset_object SET artistUuid='7e9cb49b-82c0-4964-a505-85b5a6ee91b0' WHERE datasetObjectUuid='1eb79968-cc78-4810-99ce-9cf3bbd7f6d7';</v>
      </c>
    </row>
    <row r="6" spans="1:10" x14ac:dyDescent="0.25">
      <c r="A6" s="2">
        <v>594</v>
      </c>
      <c r="B6" t="s">
        <v>10</v>
      </c>
      <c r="C6">
        <v>77</v>
      </c>
      <c r="D6" t="s">
        <v>11</v>
      </c>
      <c r="E6" t="str">
        <f>VLOOKUP(D6,Artists!$A$2:$B$311,2,FALSE)</f>
        <v>7ae25dc2-ef1f-4aad-9a07-81ccfab86a28</v>
      </c>
      <c r="F6" t="s">
        <v>12</v>
      </c>
      <c r="G6" t="str">
        <f t="shared" si="0"/>
        <v>insert into text (languageCode, text) values ("en", "Bildnis eines Mannes");</v>
      </c>
      <c r="H6" t="str">
        <f t="shared" ca="1" si="1"/>
        <v>0,28,67;1,190,89</v>
      </c>
      <c r="I6" t="str">
        <f t="shared" ca="1" si="2"/>
        <v>INSERT INTO dataset_object (tourDatasetUuid, datasetObjectUuid, titleTextId, location, status) VALUES ('37d81284-6ee2-4294-8a06-61fdf907a053', 'd78d018e-a5d0-4cc9-bf2b-f4484e44969f', 594, '0,28,67;1,190,89', 'ACTIVE');</v>
      </c>
      <c r="J6" t="str">
        <f t="shared" si="3"/>
        <v>UPDATE dataset_object SET artistUuid='7ae25dc2-ef1f-4aad-9a07-81ccfab86a28' WHERE datasetObjectUuid='d78d018e-a5d0-4cc9-bf2b-f4484e44969f';</v>
      </c>
    </row>
    <row r="7" spans="1:10" x14ac:dyDescent="0.25">
      <c r="A7" s="2">
        <v>595</v>
      </c>
      <c r="B7" t="s">
        <v>13</v>
      </c>
      <c r="C7">
        <v>78</v>
      </c>
      <c r="D7" t="s">
        <v>11</v>
      </c>
      <c r="E7" t="str">
        <f>VLOOKUP(D7,Artists!$A$2:$B$311,2,FALSE)</f>
        <v>7ae25dc2-ef1f-4aad-9a07-81ccfab86a28</v>
      </c>
      <c r="F7" t="s">
        <v>14</v>
      </c>
      <c r="G7" t="str">
        <f t="shared" si="0"/>
        <v>insert into text (languageCode, text) values ("en", "Bildnis einer Frau");</v>
      </c>
      <c r="H7" t="str">
        <f t="shared" ca="1" si="1"/>
        <v>0,154,24;1,167,110</v>
      </c>
      <c r="I7" t="str">
        <f t="shared" ca="1" si="2"/>
        <v>INSERT INTO dataset_object (tourDatasetUuid, datasetObjectUuid, titleTextId, location, status) VALUES ('37d81284-6ee2-4294-8a06-61fdf907a053', '3189d5cc-3d53-4207-a2e7-e1480394a46b', 595, '0,154,24;1,167,110', 'ACTIVE');</v>
      </c>
      <c r="J7" t="str">
        <f t="shared" si="3"/>
        <v>UPDATE dataset_object SET artistUuid='7ae25dc2-ef1f-4aad-9a07-81ccfab86a28' WHERE datasetObjectUuid='3189d5cc-3d53-4207-a2e7-e1480394a46b';</v>
      </c>
    </row>
    <row r="8" spans="1:10" x14ac:dyDescent="0.25">
      <c r="A8" s="2">
        <v>596</v>
      </c>
      <c r="B8" t="s">
        <v>15</v>
      </c>
      <c r="C8">
        <v>100</v>
      </c>
      <c r="D8" t="s">
        <v>16</v>
      </c>
      <c r="E8" t="str">
        <f>VLOOKUP(D8,Artists!$A$2:$B$311,2,FALSE)</f>
        <v>38bf7ec2-24c5-4a04-8d75-f3ac4c04ff83</v>
      </c>
      <c r="F8" t="s">
        <v>17</v>
      </c>
      <c r="G8" t="str">
        <f t="shared" si="0"/>
        <v>insert into text (languageCode, text) values ("en", "Flusslandschaft mit einer Fähre");</v>
      </c>
      <c r="H8" t="str">
        <f t="shared" ca="1" si="1"/>
        <v>0,55,51;1,131,151</v>
      </c>
      <c r="I8" t="str">
        <f t="shared" ca="1" si="2"/>
        <v>INSERT INTO dataset_object (tourDatasetUuid, datasetObjectUuid, titleTextId, location, status) VALUES ('37d81284-6ee2-4294-8a06-61fdf907a053', 'ee7a3a37-1fad-4113-bc9e-32edb0501708', 596, '0,55,51;1,131,151', 'ACTIVE');</v>
      </c>
      <c r="J8" t="str">
        <f t="shared" si="3"/>
        <v>UPDATE dataset_object SET artistUuid='38bf7ec2-24c5-4a04-8d75-f3ac4c04ff83' WHERE datasetObjectUuid='ee7a3a37-1fad-4113-bc9e-32edb0501708';</v>
      </c>
    </row>
    <row r="9" spans="1:10" x14ac:dyDescent="0.25">
      <c r="A9" s="2">
        <v>597</v>
      </c>
      <c r="B9" t="s">
        <v>18</v>
      </c>
      <c r="C9">
        <v>102</v>
      </c>
      <c r="D9" t="s">
        <v>19</v>
      </c>
      <c r="E9" t="str">
        <f>VLOOKUP(D9,Artists!$A$2:$B$311,2,FALSE)</f>
        <v>29113733-4cda-4937-9398-26159fe4d0a0</v>
      </c>
      <c r="F9" t="s">
        <v>20</v>
      </c>
      <c r="G9" t="str">
        <f t="shared" si="0"/>
        <v>insert into text (languageCode, text) values ("en", "Bildnis eines holländischen Kaufmanns");</v>
      </c>
      <c r="H9" t="str">
        <f t="shared" ca="1" si="1"/>
        <v>0,66,94;1,43,105</v>
      </c>
      <c r="I9" t="str">
        <f t="shared" ca="1" si="2"/>
        <v>INSERT INTO dataset_object (tourDatasetUuid, datasetObjectUuid, titleTextId, location, status) VALUES ('37d81284-6ee2-4294-8a06-61fdf907a053', 'b1546a82-c100-41f8-88a9-cb64bd6e2e1a', 597, '0,66,94;1,43,105', 'ACTIVE');</v>
      </c>
      <c r="J9" t="str">
        <f t="shared" si="3"/>
        <v>UPDATE dataset_object SET artistUuid='29113733-4cda-4937-9398-26159fe4d0a0' WHERE datasetObjectUuid='b1546a82-c100-41f8-88a9-cb64bd6e2e1a';</v>
      </c>
    </row>
    <row r="10" spans="1:10" x14ac:dyDescent="0.25">
      <c r="A10" s="2">
        <v>598</v>
      </c>
      <c r="B10" t="s">
        <v>21</v>
      </c>
      <c r="C10">
        <v>143</v>
      </c>
      <c r="D10" t="s">
        <v>22</v>
      </c>
      <c r="E10" t="str">
        <f>VLOOKUP(D10,Artists!$A$2:$B$311,2,FALSE)</f>
        <v>e6ae5e91-3fde-4582-ae21-1c50e23938b7</v>
      </c>
      <c r="F10" t="s">
        <v>23</v>
      </c>
      <c r="G10" t="str">
        <f t="shared" si="0"/>
        <v>insert into text (languageCode, text) values ("en", "Hirtenanbetung");</v>
      </c>
      <c r="H10" t="str">
        <f t="shared" ca="1" si="1"/>
        <v>0,27,152;1,200,60</v>
      </c>
      <c r="I10" t="str">
        <f t="shared" ca="1" si="2"/>
        <v>INSERT INTO dataset_object (tourDatasetUuid, datasetObjectUuid, titleTextId, location, status) VALUES ('37d81284-6ee2-4294-8a06-61fdf907a053', '06499d91-3b19-4ef4-97cb-69576aeb58a2', 598, '0,27,152;1,200,60', 'ACTIVE');</v>
      </c>
      <c r="J10" t="str">
        <f t="shared" si="3"/>
        <v>UPDATE dataset_object SET artistUuid='e6ae5e91-3fde-4582-ae21-1c50e23938b7' WHERE datasetObjectUuid='06499d91-3b19-4ef4-97cb-69576aeb58a2';</v>
      </c>
    </row>
    <row r="11" spans="1:10" x14ac:dyDescent="0.25">
      <c r="A11" s="2">
        <v>599</v>
      </c>
      <c r="B11" t="s">
        <v>24</v>
      </c>
      <c r="C11">
        <v>165</v>
      </c>
      <c r="D11" t="s">
        <v>25</v>
      </c>
      <c r="E11" t="str">
        <f>VLOOKUP(D11,Artists!$A$2:$B$311,2,FALSE)</f>
        <v>cb97df90-bc13-408b-b7da-9a34d745f60e</v>
      </c>
      <c r="F11" t="s">
        <v>26</v>
      </c>
      <c r="G11" t="str">
        <f t="shared" si="0"/>
        <v>insert into text (languageCode, text) values ("en", "Hirt und Hirtin mit ihrer Herde am Brunnen");</v>
      </c>
      <c r="H11" t="str">
        <f t="shared" ca="1" si="1"/>
        <v>0,141,30;1,36,162</v>
      </c>
      <c r="I11" t="str">
        <f t="shared" ca="1" si="2"/>
        <v>INSERT INTO dataset_object (tourDatasetUuid, datasetObjectUuid, titleTextId, location, status) VALUES ('37d81284-6ee2-4294-8a06-61fdf907a053', '977dfdaa-1065-4f02-b196-ba0f9370d182', 599, '0,141,30;1,36,162', 'ACTIVE');</v>
      </c>
      <c r="J11" t="str">
        <f t="shared" si="3"/>
        <v>UPDATE dataset_object SET artistUuid='cb97df90-bc13-408b-b7da-9a34d745f60e' WHERE datasetObjectUuid='977dfdaa-1065-4f02-b196-ba0f9370d182';</v>
      </c>
    </row>
    <row r="12" spans="1:10" x14ac:dyDescent="0.25">
      <c r="A12" s="2">
        <v>600</v>
      </c>
      <c r="B12" t="s">
        <v>27</v>
      </c>
      <c r="C12">
        <v>166</v>
      </c>
      <c r="D12" t="s">
        <v>28</v>
      </c>
      <c r="E12" t="str">
        <f>VLOOKUP(D12,Artists!$A$2:$B$311,2,FALSE)</f>
        <v>f3e6940e-118d-4813-bf64-3067f8332e2e</v>
      </c>
      <c r="F12" t="s">
        <v>29</v>
      </c>
      <c r="G12" t="str">
        <f t="shared" si="0"/>
        <v>insert into text (languageCode, text) values ("en", "Bildnis eines Künstlers im Atelier");</v>
      </c>
      <c r="H12" t="str">
        <f t="shared" ca="1" si="1"/>
        <v>0,58,122;1,122,136</v>
      </c>
      <c r="I12" t="str">
        <f t="shared" ca="1" si="2"/>
        <v>INSERT INTO dataset_object (tourDatasetUuid, datasetObjectUuid, titleTextId, location, status) VALUES ('37d81284-6ee2-4294-8a06-61fdf907a053', '9069d631-eea0-4eea-befe-d7985e058685', 600, '0,58,122;1,122,136', 'ACTIVE');</v>
      </c>
      <c r="J12" t="str">
        <f t="shared" si="3"/>
        <v>UPDATE dataset_object SET artistUuid='f3e6940e-118d-4813-bf64-3067f8332e2e' WHERE datasetObjectUuid='9069d631-eea0-4eea-befe-d7985e058685';</v>
      </c>
    </row>
    <row r="13" spans="1:10" x14ac:dyDescent="0.25">
      <c r="A13" s="2">
        <v>601</v>
      </c>
      <c r="B13" t="s">
        <v>30</v>
      </c>
      <c r="C13">
        <v>187</v>
      </c>
      <c r="D13" t="s">
        <v>31</v>
      </c>
      <c r="E13" t="str">
        <f>VLOOKUP(D13,Artists!$A$2:$B$311,2,FALSE)</f>
        <v>5ceb64be-78fe-4e55-a1b0-7e1269324f63</v>
      </c>
      <c r="F13" t="s">
        <v>32</v>
      </c>
      <c r="G13" t="str">
        <f t="shared" si="0"/>
        <v>insert into text (languageCode, text) values ("en", "Bildnis eines Reiters mit zwei Hunden");</v>
      </c>
      <c r="H13" t="str">
        <f t="shared" ca="1" si="1"/>
        <v>0,73,130;1,21,127</v>
      </c>
      <c r="I13" t="str">
        <f t="shared" ca="1" si="2"/>
        <v>INSERT INTO dataset_object (tourDatasetUuid, datasetObjectUuid, titleTextId, location, status) VALUES ('37d81284-6ee2-4294-8a06-61fdf907a053', '56a6eccd-f5f0-47a5-9909-99e89801193e', 601, '0,73,130;1,21,127', 'ACTIVE');</v>
      </c>
      <c r="J13" t="str">
        <f t="shared" si="3"/>
        <v>UPDATE dataset_object SET artistUuid='5ceb64be-78fe-4e55-a1b0-7e1269324f63' WHERE datasetObjectUuid='56a6eccd-f5f0-47a5-9909-99e89801193e';</v>
      </c>
    </row>
    <row r="14" spans="1:10" x14ac:dyDescent="0.25">
      <c r="A14" s="2">
        <v>602</v>
      </c>
      <c r="B14" t="s">
        <v>33</v>
      </c>
      <c r="C14">
        <v>213</v>
      </c>
      <c r="D14" t="s">
        <v>34</v>
      </c>
      <c r="E14" t="str">
        <f>VLOOKUP(D14,Artists!$A$2:$B$311,2,FALSE)</f>
        <v>7800d9ae-db41-4d93-b142-6432b7096da8</v>
      </c>
      <c r="F14" t="s">
        <v>35</v>
      </c>
      <c r="G14" t="str">
        <f t="shared" si="0"/>
        <v>insert into text (languageCode, text) values ("en", "Angebliches Selbstbildnis des Künstlers mit seiner Frau und den Symbolen des christlichen Glaubens");</v>
      </c>
      <c r="H14" t="str">
        <f t="shared" ca="1" si="1"/>
        <v>0,29,76;1,154,200</v>
      </c>
      <c r="I14" t="str">
        <f t="shared" ca="1" si="2"/>
        <v>INSERT INTO dataset_object (tourDatasetUuid, datasetObjectUuid, titleTextId, location, status) VALUES ('37d81284-6ee2-4294-8a06-61fdf907a053', '25147eac-524c-4d86-a4dc-7321fece7bf1', 602, '0,29,76;1,154,200', 'ACTIVE');</v>
      </c>
      <c r="J14" t="str">
        <f t="shared" si="3"/>
        <v>UPDATE dataset_object SET artistUuid='7800d9ae-db41-4d93-b142-6432b7096da8' WHERE datasetObjectUuid='25147eac-524c-4d86-a4dc-7321fece7bf1';</v>
      </c>
    </row>
    <row r="15" spans="1:10" x14ac:dyDescent="0.25">
      <c r="A15" s="2">
        <v>603</v>
      </c>
      <c r="B15" t="s">
        <v>36</v>
      </c>
      <c r="C15">
        <v>279</v>
      </c>
      <c r="D15" t="s">
        <v>37</v>
      </c>
      <c r="E15" t="str">
        <f>VLOOKUP(D15,Artists!$A$2:$B$311,2,FALSE)</f>
        <v>7da5cbe3-c787-40d7-aa0e-b26c68d988db</v>
      </c>
      <c r="F15" t="s">
        <v>38</v>
      </c>
      <c r="G15" t="str">
        <f t="shared" si="0"/>
        <v>insert into text (languageCode, text) values ("en", "Brustbild eines jungen Mannes");</v>
      </c>
      <c r="H15" t="str">
        <f t="shared" ca="1" si="1"/>
        <v>0,189,188;1,181,96</v>
      </c>
      <c r="I15" t="str">
        <f t="shared" ca="1" si="2"/>
        <v>INSERT INTO dataset_object (tourDatasetUuid, datasetObjectUuid, titleTextId, location, status) VALUES ('37d81284-6ee2-4294-8a06-61fdf907a053', 'c4f12003-47a8-464b-92e5-dd2486ee2830', 603, '0,189,188;1,181,96', 'ACTIVE');</v>
      </c>
      <c r="J15" t="str">
        <f t="shared" si="3"/>
        <v>UPDATE dataset_object SET artistUuid='7da5cbe3-c787-40d7-aa0e-b26c68d988db' WHERE datasetObjectUuid='c4f12003-47a8-464b-92e5-dd2486ee2830';</v>
      </c>
    </row>
    <row r="16" spans="1:10" x14ac:dyDescent="0.25">
      <c r="A16" s="2">
        <v>604</v>
      </c>
      <c r="B16" t="s">
        <v>39</v>
      </c>
      <c r="C16">
        <v>292</v>
      </c>
      <c r="D16" t="s">
        <v>11</v>
      </c>
      <c r="E16" t="str">
        <f>VLOOKUP(D16,Artists!$A$2:$B$311,2,FALSE)</f>
        <v>7ae25dc2-ef1f-4aad-9a07-81ccfab86a28</v>
      </c>
      <c r="F16" t="s">
        <v>40</v>
      </c>
      <c r="G16" t="str">
        <f t="shared" si="0"/>
        <v>insert into text (languageCode, text) values ("en", "Bildnis eines jungen Kavaliers");</v>
      </c>
      <c r="H16" t="str">
        <f t="shared" ca="1" si="1"/>
        <v>0,170,130;1,146,42</v>
      </c>
      <c r="I16" t="str">
        <f t="shared" ca="1" si="2"/>
        <v>INSERT INTO dataset_object (tourDatasetUuid, datasetObjectUuid, titleTextId, location, status) VALUES ('37d81284-6ee2-4294-8a06-61fdf907a053', '9a932d16-ba94-4e71-a2d9-e575a22c5aa8', 604, '0,170,130;1,146,42', 'ACTIVE');</v>
      </c>
      <c r="J16" t="str">
        <f t="shared" si="3"/>
        <v>UPDATE dataset_object SET artistUuid='7ae25dc2-ef1f-4aad-9a07-81ccfab86a28' WHERE datasetObjectUuid='9a932d16-ba94-4e71-a2d9-e575a22c5aa8';</v>
      </c>
    </row>
    <row r="17" spans="1:10" x14ac:dyDescent="0.25">
      <c r="A17" s="2">
        <v>605</v>
      </c>
      <c r="B17" t="s">
        <v>41</v>
      </c>
      <c r="C17">
        <v>442</v>
      </c>
      <c r="D17" t="s">
        <v>42</v>
      </c>
      <c r="E17" t="str">
        <f>VLOOKUP(D17,Artists!$A$2:$B$311,2,FALSE)</f>
        <v>429527f5-583d-450c-bb5d-38c7debbfa22</v>
      </c>
      <c r="F17" t="s">
        <v>43</v>
      </c>
      <c r="G17" t="str">
        <f t="shared" si="0"/>
        <v>insert into text (languageCode, text) values ("en", "Rauchender Mann mit leerem Weinglas");</v>
      </c>
      <c r="H17" t="str">
        <f t="shared" ca="1" si="1"/>
        <v>0,111,196;1,28,140</v>
      </c>
      <c r="I17" t="str">
        <f t="shared" ca="1" si="2"/>
        <v>INSERT INTO dataset_object (tourDatasetUuid, datasetObjectUuid, titleTextId, location, status) VALUES ('37d81284-6ee2-4294-8a06-61fdf907a053', 'd0b55cfb-4940-496b-b3b3-cc39987327ec', 605, '0,111,196;1,28,140', 'ACTIVE');</v>
      </c>
      <c r="J17" t="str">
        <f t="shared" si="3"/>
        <v>UPDATE dataset_object SET artistUuid='429527f5-583d-450c-bb5d-38c7debbfa22' WHERE datasetObjectUuid='d0b55cfb-4940-496b-b3b3-cc39987327ec';</v>
      </c>
    </row>
    <row r="18" spans="1:10" x14ac:dyDescent="0.25">
      <c r="A18" s="2">
        <v>606</v>
      </c>
      <c r="B18" t="s">
        <v>44</v>
      </c>
      <c r="C18">
        <v>464</v>
      </c>
      <c r="D18" t="s">
        <v>45</v>
      </c>
      <c r="E18" t="str">
        <f>VLOOKUP(D18,Artists!$A$2:$B$311,2,FALSE)</f>
        <v>e00b3321-b18c-453a-9df6-478b9f44f48d</v>
      </c>
      <c r="F18" t="s">
        <v>46</v>
      </c>
      <c r="G18" t="str">
        <f t="shared" si="0"/>
        <v>insert into text (languageCode, text) values ("en", "Die mystische Vermählung der heiligen Katharina (Entwurf für das Hochaltarbild der Augustinerkirche in Antwerpen), Rückseite: zwei Reiterkämpfe");</v>
      </c>
      <c r="H18" t="str">
        <f t="shared" ca="1" si="1"/>
        <v>0,27,61;1,175,135</v>
      </c>
      <c r="I18" t="str">
        <f t="shared" ca="1" si="2"/>
        <v>INSERT INTO dataset_object (tourDatasetUuid, datasetObjectUuid, titleTextId, location, status) VALUES ('37d81284-6ee2-4294-8a06-61fdf907a053', '70d086ff-ba61-4e6b-85b1-80ed83588f8f', 606, '0,27,61;1,175,135', 'ACTIVE');</v>
      </c>
      <c r="J18" t="str">
        <f t="shared" si="3"/>
        <v>UPDATE dataset_object SET artistUuid='e00b3321-b18c-453a-9df6-478b9f44f48d' WHERE datasetObjectUuid='70d086ff-ba61-4e6b-85b1-80ed83588f8f';</v>
      </c>
    </row>
    <row r="19" spans="1:10" x14ac:dyDescent="0.25">
      <c r="A19" s="2">
        <v>607</v>
      </c>
      <c r="B19" t="s">
        <v>47</v>
      </c>
      <c r="C19">
        <v>482</v>
      </c>
      <c r="D19" t="s">
        <v>48</v>
      </c>
      <c r="E19" t="str">
        <f>VLOOKUP(D19,Artists!$A$2:$B$311,2,FALSE)</f>
        <v>0193875a-24cd-4cf2-945a-aeceacab6263</v>
      </c>
      <c r="F19" t="s">
        <v>49</v>
      </c>
      <c r="G19" t="str">
        <f t="shared" si="0"/>
        <v>insert into text (languageCode, text) values ("en", "Der Kampf der himmlischen mit der irdischen Liebe");</v>
      </c>
      <c r="H19" t="str">
        <f t="shared" ca="1" si="1"/>
        <v>0,132,173;1,35,29</v>
      </c>
      <c r="I19" t="str">
        <f t="shared" ca="1" si="2"/>
        <v>INSERT INTO dataset_object (tourDatasetUuid, datasetObjectUuid, titleTextId, location, status) VALUES ('37d81284-6ee2-4294-8a06-61fdf907a053', '9f92e2e9-1af8-4802-bb0c-26f4f482bf1f', 607, '0,132,173;1,35,29', 'ACTIVE');</v>
      </c>
      <c r="J19" t="str">
        <f t="shared" si="3"/>
        <v>UPDATE dataset_object SET artistUuid='0193875a-24cd-4cf2-945a-aeceacab6263' WHERE datasetObjectUuid='9f92e2e9-1af8-4802-bb0c-26f4f482bf1f';</v>
      </c>
    </row>
    <row r="20" spans="1:10" x14ac:dyDescent="0.25">
      <c r="A20" s="2">
        <v>608</v>
      </c>
      <c r="B20" t="s">
        <v>50</v>
      </c>
      <c r="C20">
        <v>507</v>
      </c>
      <c r="D20" t="s">
        <v>51</v>
      </c>
      <c r="E20" t="str">
        <f>VLOOKUP(D20,Artists!$A$2:$B$311,2,FALSE)</f>
        <v>e09c3ef1-721b-44ac-8f37-b5555e17700a</v>
      </c>
      <c r="F20" t="s">
        <v>52</v>
      </c>
      <c r="G20" t="str">
        <f t="shared" si="0"/>
        <v>insert into text (languageCode, text) values ("en", "Flusslandschaft mit Schiffen bei aufgehendem Mond");</v>
      </c>
      <c r="H20" t="str">
        <f t="shared" ca="1" si="1"/>
        <v>0,186,29;1,183,30</v>
      </c>
      <c r="I20" t="str">
        <f t="shared" ca="1" si="2"/>
        <v>INSERT INTO dataset_object (tourDatasetUuid, datasetObjectUuid, titleTextId, location, status) VALUES ('37d81284-6ee2-4294-8a06-61fdf907a053', 'ac71bb0e-c521-4a9a-bdb3-ddf392ff8623', 608, '0,186,29;1,183,30', 'ACTIVE');</v>
      </c>
      <c r="J20" t="str">
        <f t="shared" si="3"/>
        <v>UPDATE dataset_object SET artistUuid='e09c3ef1-721b-44ac-8f37-b5555e17700a' WHERE datasetObjectUuid='ac71bb0e-c521-4a9a-bdb3-ddf392ff8623';</v>
      </c>
    </row>
    <row r="21" spans="1:10" x14ac:dyDescent="0.25">
      <c r="A21" s="2">
        <v>609</v>
      </c>
      <c r="B21" t="s">
        <v>53</v>
      </c>
      <c r="C21">
        <v>532</v>
      </c>
      <c r="D21" t="s">
        <v>54</v>
      </c>
      <c r="E21" t="str">
        <f>VLOOKUP(D21,Artists!$A$2:$B$311,2,FALSE)</f>
        <v>1a63f404-05b4-44b6-b6b9-a27f7cfad741</v>
      </c>
      <c r="F21" t="s">
        <v>1653</v>
      </c>
      <c r="G21" t="str">
        <f t="shared" si="0"/>
        <v>insert into text (languageCode, text) values ("en", "Wirtshaus mit Gast und Schankmagd (Der aufdringliche Gast')'");</v>
      </c>
      <c r="H21" t="str">
        <f t="shared" ca="1" si="1"/>
        <v>0,74,28;1,154,48</v>
      </c>
      <c r="I21" t="str">
        <f t="shared" ca="1" si="2"/>
        <v>INSERT INTO dataset_object (tourDatasetUuid, datasetObjectUuid, titleTextId, location, status) VALUES ('37d81284-6ee2-4294-8a06-61fdf907a053', '82520548-4444-4d97-b893-553850c4551d', 609, '0,74,28;1,154,48', 'ACTIVE');</v>
      </c>
      <c r="J21" t="str">
        <f t="shared" si="3"/>
        <v>UPDATE dataset_object SET artistUuid='1a63f404-05b4-44b6-b6b9-a27f7cfad741' WHERE datasetObjectUuid='82520548-4444-4d97-b893-553850c4551d';</v>
      </c>
    </row>
    <row r="22" spans="1:10" x14ac:dyDescent="0.25">
      <c r="A22" s="2">
        <v>610</v>
      </c>
      <c r="B22" t="s">
        <v>55</v>
      </c>
      <c r="C22">
        <v>536</v>
      </c>
      <c r="D22" t="s">
        <v>56</v>
      </c>
      <c r="E22" t="str">
        <f>VLOOKUP(D22,Artists!$A$2:$B$311,2,FALSE)</f>
        <v>f789e3ea-dcaf-4873-bbea-6f5b8d8c2090</v>
      </c>
      <c r="F22" t="s">
        <v>57</v>
      </c>
      <c r="G22" t="str">
        <f t="shared" si="0"/>
        <v>insert into text (languageCode, text) values ("en", "Die Börse von Amsterdam");</v>
      </c>
      <c r="H22" t="str">
        <f t="shared" ca="1" si="1"/>
        <v>0,144,142;1,28,39</v>
      </c>
      <c r="I22" t="str">
        <f t="shared" ca="1" si="2"/>
        <v>INSERT INTO dataset_object (tourDatasetUuid, datasetObjectUuid, titleTextId, location, status) VALUES ('37d81284-6ee2-4294-8a06-61fdf907a053', 'dee7eead-9fce-47cd-a453-63d486cb26c9', 610, '0,144,142;1,28,39', 'ACTIVE');</v>
      </c>
      <c r="J22" t="str">
        <f t="shared" si="3"/>
        <v>UPDATE dataset_object SET artistUuid='f789e3ea-dcaf-4873-bbea-6f5b8d8c2090' WHERE datasetObjectUuid='dee7eead-9fce-47cd-a453-63d486cb26c9';</v>
      </c>
    </row>
    <row r="23" spans="1:10" x14ac:dyDescent="0.25">
      <c r="A23" s="2">
        <v>611</v>
      </c>
      <c r="B23" t="s">
        <v>58</v>
      </c>
      <c r="C23">
        <v>540</v>
      </c>
      <c r="D23" t="s">
        <v>59</v>
      </c>
      <c r="E23" t="str">
        <f>VLOOKUP(D23,Artists!$A$2:$B$311,2,FALSE)</f>
        <v>d20ebc57-9c60-40b4-bb4f-d22db6e378c4</v>
      </c>
      <c r="F23" t="s">
        <v>60</v>
      </c>
      <c r="G23" t="str">
        <f t="shared" si="0"/>
        <v>insert into text (languageCode, text) values ("en", "Blumenstillleben");</v>
      </c>
      <c r="H23" t="str">
        <f t="shared" ca="1" si="1"/>
        <v>0,198,132;1,98,96</v>
      </c>
      <c r="I23" t="str">
        <f t="shared" ca="1" si="2"/>
        <v>INSERT INTO dataset_object (tourDatasetUuid, datasetObjectUuid, titleTextId, location, status) VALUES ('37d81284-6ee2-4294-8a06-61fdf907a053', '771615d3-7f5e-4c2d-9ff6-aec1d292310a', 611, '0,198,132;1,98,96', 'ACTIVE');</v>
      </c>
      <c r="J23" t="str">
        <f t="shared" si="3"/>
        <v>UPDATE dataset_object SET artistUuid='d20ebc57-9c60-40b4-bb4f-d22db6e378c4' WHERE datasetObjectUuid='771615d3-7f5e-4c2d-9ff6-aec1d292310a';</v>
      </c>
    </row>
    <row r="24" spans="1:10" x14ac:dyDescent="0.25">
      <c r="A24" s="2">
        <v>612</v>
      </c>
      <c r="B24" t="s">
        <v>61</v>
      </c>
      <c r="C24">
        <v>555</v>
      </c>
      <c r="D24" t="s">
        <v>34</v>
      </c>
      <c r="E24" t="str">
        <f>VLOOKUP(D24,Artists!$A$2:$B$311,2,FALSE)</f>
        <v>7800d9ae-db41-4d93-b142-6432b7096da8</v>
      </c>
      <c r="F24" t="s">
        <v>62</v>
      </c>
      <c r="G24" t="str">
        <f t="shared" si="0"/>
        <v>insert into text (languageCode, text) values ("en", "Römische Hirtenfamilie bei ihrer Herde");</v>
      </c>
      <c r="H24" t="str">
        <f t="shared" ca="1" si="1"/>
        <v>0,199,70;1,21,145</v>
      </c>
      <c r="I24" t="str">
        <f t="shared" ca="1" si="2"/>
        <v>INSERT INTO dataset_object (tourDatasetUuid, datasetObjectUuid, titleTextId, location, status) VALUES ('37d81284-6ee2-4294-8a06-61fdf907a053', 'c2cf5463-7444-4308-98a6-90da63da7ccd', 612, '0,199,70;1,21,145', 'ACTIVE');</v>
      </c>
      <c r="J24" t="str">
        <f t="shared" si="3"/>
        <v>UPDATE dataset_object SET artistUuid='7800d9ae-db41-4d93-b142-6432b7096da8' WHERE datasetObjectUuid='c2cf5463-7444-4308-98a6-90da63da7ccd';</v>
      </c>
    </row>
    <row r="25" spans="1:10" x14ac:dyDescent="0.25">
      <c r="A25" s="2">
        <v>613</v>
      </c>
      <c r="B25" t="s">
        <v>63</v>
      </c>
      <c r="C25">
        <v>586</v>
      </c>
      <c r="D25" t="s">
        <v>64</v>
      </c>
      <c r="E25" t="str">
        <f>VLOOKUP(D25,Artists!$A$2:$B$311,2,FALSE)</f>
        <v>c42f823a-2047-45a6-a201-05fa8c20e100</v>
      </c>
      <c r="F25" t="s">
        <v>65</v>
      </c>
      <c r="G25" t="str">
        <f t="shared" si="0"/>
        <v>insert into text (languageCode, text) values ("en", "Hasenhetze mit einem Falkner");</v>
      </c>
      <c r="H25" t="str">
        <f t="shared" ca="1" si="1"/>
        <v>0,60,80;1,162,31</v>
      </c>
      <c r="I25" t="str">
        <f t="shared" ca="1" si="2"/>
        <v>INSERT INTO dataset_object (tourDatasetUuid, datasetObjectUuid, titleTextId, location, status) VALUES ('37d81284-6ee2-4294-8a06-61fdf907a053', '9744fd75-0a05-4316-b6da-75ff833d27ef', 613, '0,60,80;1,162,31', 'ACTIVE');</v>
      </c>
      <c r="J25" t="str">
        <f t="shared" si="3"/>
        <v>UPDATE dataset_object SET artistUuid='c42f823a-2047-45a6-a201-05fa8c20e100' WHERE datasetObjectUuid='9744fd75-0a05-4316-b6da-75ff833d27ef';</v>
      </c>
    </row>
    <row r="26" spans="1:10" x14ac:dyDescent="0.25">
      <c r="A26" s="2">
        <v>614</v>
      </c>
      <c r="B26" t="s">
        <v>66</v>
      </c>
      <c r="C26">
        <v>587</v>
      </c>
      <c r="D26" t="s">
        <v>64</v>
      </c>
      <c r="E26" t="str">
        <f>VLOOKUP(D26,Artists!$A$2:$B$311,2,FALSE)</f>
        <v>c42f823a-2047-45a6-a201-05fa8c20e100</v>
      </c>
      <c r="F26" t="s">
        <v>67</v>
      </c>
      <c r="G26" t="str">
        <f t="shared" si="0"/>
        <v>insert into text (languageCode, text) values ("en", "Pferdemarkt");</v>
      </c>
      <c r="H26" t="str">
        <f t="shared" ca="1" si="1"/>
        <v>0,122,83;1,143,54</v>
      </c>
      <c r="I26" t="str">
        <f t="shared" ca="1" si="2"/>
        <v>INSERT INTO dataset_object (tourDatasetUuid, datasetObjectUuid, titleTextId, location, status) VALUES ('37d81284-6ee2-4294-8a06-61fdf907a053', '851e9a50-f842-4715-814b-93294a490ee1', 614, '0,122,83;1,143,54', 'ACTIVE');</v>
      </c>
      <c r="J26" t="str">
        <f t="shared" si="3"/>
        <v>UPDATE dataset_object SET artistUuid='c42f823a-2047-45a6-a201-05fa8c20e100' WHERE datasetObjectUuid='851e9a50-f842-4715-814b-93294a490ee1';</v>
      </c>
    </row>
    <row r="27" spans="1:10" x14ac:dyDescent="0.25">
      <c r="A27" s="2">
        <v>615</v>
      </c>
      <c r="B27" t="s">
        <v>68</v>
      </c>
      <c r="C27">
        <v>590</v>
      </c>
      <c r="D27" t="s">
        <v>69</v>
      </c>
      <c r="E27" t="str">
        <f>VLOOKUP(D27,Artists!$A$2:$B$311,2,FALSE)</f>
        <v>88fef4db-9060-47d3-a9ae-dfe12efd7cc0</v>
      </c>
      <c r="F27" t="s">
        <v>70</v>
      </c>
      <c r="G27" t="str">
        <f t="shared" si="0"/>
        <v>insert into text (languageCode, text) values ("en", "Schloss Loenersloot in Holland");</v>
      </c>
      <c r="H27" t="str">
        <f t="shared" ca="1" si="1"/>
        <v>0,159,154;1,149,44</v>
      </c>
      <c r="I27" t="str">
        <f t="shared" ca="1" si="2"/>
        <v>INSERT INTO dataset_object (tourDatasetUuid, datasetObjectUuid, titleTextId, location, status) VALUES ('37d81284-6ee2-4294-8a06-61fdf907a053', '0c450e27-9e76-4f2a-bcef-70bfdc2b77cf', 615, '0,159,154;1,149,44', 'ACTIVE');</v>
      </c>
      <c r="J27" t="str">
        <f t="shared" si="3"/>
        <v>UPDATE dataset_object SET artistUuid='88fef4db-9060-47d3-a9ae-dfe12efd7cc0' WHERE datasetObjectUuid='0c450e27-9e76-4f2a-bcef-70bfdc2b77cf';</v>
      </c>
    </row>
    <row r="28" spans="1:10" x14ac:dyDescent="0.25">
      <c r="A28" s="2">
        <v>616</v>
      </c>
      <c r="B28" t="s">
        <v>71</v>
      </c>
      <c r="C28">
        <v>606</v>
      </c>
      <c r="D28" t="s">
        <v>72</v>
      </c>
      <c r="E28" t="str">
        <f>VLOOKUP(D28,Artists!$A$2:$B$311,2,FALSE)</f>
        <v>5baf6662-87c8-4205-acb4-613bb95cea99</v>
      </c>
      <c r="F28" t="s">
        <v>73</v>
      </c>
      <c r="G28" t="str">
        <f t="shared" si="0"/>
        <v>insert into text (languageCode, text) values ("en", "Kavalier im Fenster");</v>
      </c>
      <c r="H28" t="str">
        <f t="shared" ca="1" si="1"/>
        <v>0,194,145;1,97,135</v>
      </c>
      <c r="I28" t="str">
        <f t="shared" ca="1" si="2"/>
        <v>INSERT INTO dataset_object (tourDatasetUuid, datasetObjectUuid, titleTextId, location, status) VALUES ('37d81284-6ee2-4294-8a06-61fdf907a053', '52b57ba1-5f7a-474d-a716-dad3ec259ca6', 616, '0,194,145;1,97,135', 'ACTIVE');</v>
      </c>
      <c r="J28" t="str">
        <f t="shared" si="3"/>
        <v>UPDATE dataset_object SET artistUuid='5baf6662-87c8-4205-acb4-613bb95cea99' WHERE datasetObjectUuid='52b57ba1-5f7a-474d-a716-dad3ec259ca6';</v>
      </c>
    </row>
    <row r="29" spans="1:10" x14ac:dyDescent="0.25">
      <c r="A29" s="2">
        <v>617</v>
      </c>
      <c r="B29" t="s">
        <v>74</v>
      </c>
      <c r="C29">
        <v>617</v>
      </c>
      <c r="D29" t="s">
        <v>75</v>
      </c>
      <c r="E29" t="str">
        <f>VLOOKUP(D29,Artists!$A$2:$B$311,2,FALSE)</f>
        <v>47034181-188f-4ede-a95d-9c577f0e9015</v>
      </c>
      <c r="F29" t="s">
        <v>60</v>
      </c>
      <c r="G29" t="str">
        <f t="shared" si="0"/>
        <v>insert into text (languageCode, text) values ("en", "Blumenstillleben");</v>
      </c>
      <c r="H29" t="str">
        <f t="shared" ca="1" si="1"/>
        <v>0,36,84;1,52,110</v>
      </c>
      <c r="I29" t="str">
        <f t="shared" ca="1" si="2"/>
        <v>INSERT INTO dataset_object (tourDatasetUuid, datasetObjectUuid, titleTextId, location, status) VALUES ('37d81284-6ee2-4294-8a06-61fdf907a053', '396a8e17-c69f-404b-a0be-939adeb3d3ea', 617, '0,36,84;1,52,110', 'ACTIVE');</v>
      </c>
      <c r="J29" t="str">
        <f t="shared" si="3"/>
        <v>UPDATE dataset_object SET artistUuid='47034181-188f-4ede-a95d-9c577f0e9015' WHERE datasetObjectUuid='396a8e17-c69f-404b-a0be-939adeb3d3ea';</v>
      </c>
    </row>
    <row r="30" spans="1:10" x14ac:dyDescent="0.25">
      <c r="A30" s="2">
        <v>618</v>
      </c>
      <c r="B30" t="s">
        <v>76</v>
      </c>
      <c r="C30">
        <v>625</v>
      </c>
      <c r="D30" t="s">
        <v>77</v>
      </c>
      <c r="E30" t="str">
        <f>VLOOKUP(D30,Artists!$A$2:$B$311,2,FALSE)</f>
        <v>01d05553-6a5c-4598-9ebb-9842054d1fb4</v>
      </c>
      <c r="F30" t="s">
        <v>78</v>
      </c>
      <c r="G30" t="str">
        <f t="shared" si="0"/>
        <v>insert into text (languageCode, text) values ("en", "Landschaft mit der Entdeckung der Schwangerschaft der Callisto");</v>
      </c>
      <c r="H30" t="str">
        <f t="shared" ca="1" si="1"/>
        <v>0,22,181;1,138,118</v>
      </c>
      <c r="I30" t="str">
        <f t="shared" ca="1" si="2"/>
        <v>INSERT INTO dataset_object (tourDatasetUuid, datasetObjectUuid, titleTextId, location, status) VALUES ('37d81284-6ee2-4294-8a06-61fdf907a053', 'd2829c09-752c-4706-a811-c93df56e50c1', 618, '0,22,181;1,138,118', 'ACTIVE');</v>
      </c>
      <c r="J30" t="str">
        <f t="shared" si="3"/>
        <v>UPDATE dataset_object SET artistUuid='01d05553-6a5c-4598-9ebb-9842054d1fb4' WHERE datasetObjectUuid='d2829c09-752c-4706-a811-c93df56e50c1';</v>
      </c>
    </row>
    <row r="31" spans="1:10" x14ac:dyDescent="0.25">
      <c r="A31" s="2">
        <v>619</v>
      </c>
      <c r="B31" t="s">
        <v>79</v>
      </c>
      <c r="C31">
        <v>641</v>
      </c>
      <c r="D31" t="s">
        <v>80</v>
      </c>
      <c r="E31" t="str">
        <f>VLOOKUP(D31,Artists!$A$2:$B$311,2,FALSE)</f>
        <v>778809ac-3d9c-492c-9189-53a844561b5b</v>
      </c>
      <c r="F31" t="s">
        <v>81</v>
      </c>
      <c r="G31" t="str">
        <f t="shared" si="0"/>
        <v>insert into text (languageCode, text) values ("en", "Zwei trinkende und rauchende Dirnen");</v>
      </c>
      <c r="H31" t="str">
        <f t="shared" ca="1" si="1"/>
        <v>0,73,53;1,180,198</v>
      </c>
      <c r="I31" t="str">
        <f t="shared" ca="1" si="2"/>
        <v>INSERT INTO dataset_object (tourDatasetUuid, datasetObjectUuid, titleTextId, location, status) VALUES ('37d81284-6ee2-4294-8a06-61fdf907a053', 'f43ae518-7fb6-437e-8e9a-8d749d7330fd', 619, '0,73,53;1,180,198', 'ACTIVE');</v>
      </c>
      <c r="J31" t="str">
        <f t="shared" si="3"/>
        <v>UPDATE dataset_object SET artistUuid='778809ac-3d9c-492c-9189-53a844561b5b' WHERE datasetObjectUuid='f43ae518-7fb6-437e-8e9a-8d749d7330fd';</v>
      </c>
    </row>
    <row r="32" spans="1:10" x14ac:dyDescent="0.25">
      <c r="A32" s="2">
        <v>620</v>
      </c>
      <c r="B32" t="s">
        <v>82</v>
      </c>
      <c r="C32">
        <v>647</v>
      </c>
      <c r="D32" t="s">
        <v>34</v>
      </c>
      <c r="E32" t="str">
        <f>VLOOKUP(D32,Artists!$A$2:$B$311,2,FALSE)</f>
        <v>7800d9ae-db41-4d93-b142-6432b7096da8</v>
      </c>
      <c r="F32" t="s">
        <v>83</v>
      </c>
      <c r="G32" t="str">
        <f t="shared" si="0"/>
        <v>insert into text (languageCode, text) values ("en", "Hirten mit Vieh an einer Furt");</v>
      </c>
      <c r="H32" t="str">
        <f t="shared" ca="1" si="1"/>
        <v>0,28,69;1,169,168</v>
      </c>
      <c r="I32" t="str">
        <f t="shared" ca="1" si="2"/>
        <v>INSERT INTO dataset_object (tourDatasetUuid, datasetObjectUuid, titleTextId, location, status) VALUES ('37d81284-6ee2-4294-8a06-61fdf907a053', '56c35062-94fc-4abd-b928-d916048b593a', 620, '0,28,69;1,169,168', 'ACTIVE');</v>
      </c>
      <c r="J32" t="str">
        <f t="shared" si="3"/>
        <v>UPDATE dataset_object SET artistUuid='7800d9ae-db41-4d93-b142-6432b7096da8' WHERE datasetObjectUuid='56c35062-94fc-4abd-b928-d916048b593a';</v>
      </c>
    </row>
    <row r="33" spans="1:10" x14ac:dyDescent="0.25">
      <c r="A33" s="2">
        <v>621</v>
      </c>
      <c r="B33" t="s">
        <v>84</v>
      </c>
      <c r="C33">
        <v>663</v>
      </c>
      <c r="D33" t="s">
        <v>85</v>
      </c>
      <c r="E33" t="str">
        <f>VLOOKUP(D33,Artists!$A$2:$B$311,2,FALSE)</f>
        <v>d939c24f-716f-4cff-a44a-94141d82c648</v>
      </c>
      <c r="F33" t="s">
        <v>86</v>
      </c>
      <c r="G33" t="str">
        <f t="shared" si="0"/>
        <v>insert into text (languageCode, text) values ("en", "Landschaft bei abziehendem Gewitter");</v>
      </c>
      <c r="H33" t="str">
        <f t="shared" ca="1" si="1"/>
        <v>0,103,111;1,96,195</v>
      </c>
      <c r="I33" t="str">
        <f t="shared" ca="1" si="2"/>
        <v>INSERT INTO dataset_object (tourDatasetUuid, datasetObjectUuid, titleTextId, location, status) VALUES ('37d81284-6ee2-4294-8a06-61fdf907a053', '5a10015f-5948-4ffa-aec9-6e899dfef859', 621, '0,103,111;1,96,195', 'ACTIVE');</v>
      </c>
      <c r="J33" t="str">
        <f t="shared" si="3"/>
        <v>UPDATE dataset_object SET artistUuid='d939c24f-716f-4cff-a44a-94141d82c648' WHERE datasetObjectUuid='5a10015f-5948-4ffa-aec9-6e899dfef859';</v>
      </c>
    </row>
    <row r="34" spans="1:10" x14ac:dyDescent="0.25">
      <c r="A34" s="2">
        <v>622</v>
      </c>
      <c r="B34" t="s">
        <v>87</v>
      </c>
      <c r="C34">
        <v>664</v>
      </c>
      <c r="D34" t="s">
        <v>85</v>
      </c>
      <c r="E34" t="str">
        <f>VLOOKUP(D34,Artists!$A$2:$B$311,2,FALSE)</f>
        <v>d939c24f-716f-4cff-a44a-94141d82c648</v>
      </c>
      <c r="F34" t="s">
        <v>88</v>
      </c>
      <c r="G34" t="str">
        <f t="shared" si="0"/>
        <v>insert into text (languageCode, text) values ("en", "Felsige Landschaft im Abendlicht");</v>
      </c>
      <c r="H34" t="str">
        <f t="shared" ca="1" si="1"/>
        <v>0,114,190;1,94,163</v>
      </c>
      <c r="I34" t="str">
        <f t="shared" ca="1" si="2"/>
        <v>INSERT INTO dataset_object (tourDatasetUuid, datasetObjectUuid, titleTextId, location, status) VALUES ('37d81284-6ee2-4294-8a06-61fdf907a053', '9dde7c48-f15b-4df7-98e0-8b6b1bddc73a', 622, '0,114,190;1,94,163', 'ACTIVE');</v>
      </c>
      <c r="J34" t="str">
        <f t="shared" si="3"/>
        <v>UPDATE dataset_object SET artistUuid='d939c24f-716f-4cff-a44a-94141d82c648' WHERE datasetObjectUuid='9dde7c48-f15b-4df7-98e0-8b6b1bddc73a';</v>
      </c>
    </row>
    <row r="35" spans="1:10" x14ac:dyDescent="0.25">
      <c r="A35" s="2">
        <v>623</v>
      </c>
      <c r="B35" t="s">
        <v>89</v>
      </c>
      <c r="C35">
        <v>703</v>
      </c>
      <c r="D35" t="s">
        <v>90</v>
      </c>
      <c r="E35" t="str">
        <f>VLOOKUP(D35,Artists!$A$2:$B$311,2,FALSE)</f>
        <v>fe88f4b5-734b-485f-873a-cccd3cfa6f78</v>
      </c>
      <c r="F35" t="s">
        <v>91</v>
      </c>
      <c r="G35" t="str">
        <f t="shared" si="0"/>
        <v>insert into text (languageCode, text) values ("en", "Bildnis einer Frau im Sessel");</v>
      </c>
      <c r="H35" t="str">
        <f t="shared" ca="1" si="1"/>
        <v>0,38,133;1,95,65</v>
      </c>
      <c r="I35" t="str">
        <f t="shared" ca="1" si="2"/>
        <v>INSERT INTO dataset_object (tourDatasetUuid, datasetObjectUuid, titleTextId, location, status) VALUES ('37d81284-6ee2-4294-8a06-61fdf907a053', '904e6b42-807a-4849-99ee-bf41c3c26e2e', 623, '0,38,133;1,95,65', 'ACTIVE');</v>
      </c>
      <c r="J35" t="str">
        <f t="shared" si="3"/>
        <v>UPDATE dataset_object SET artistUuid='fe88f4b5-734b-485f-873a-cccd3cfa6f78' WHERE datasetObjectUuid='904e6b42-807a-4849-99ee-bf41c3c26e2e';</v>
      </c>
    </row>
    <row r="36" spans="1:10" x14ac:dyDescent="0.25">
      <c r="A36" s="2">
        <v>624</v>
      </c>
      <c r="B36" t="s">
        <v>92</v>
      </c>
      <c r="C36">
        <v>708</v>
      </c>
      <c r="D36" t="s">
        <v>93</v>
      </c>
      <c r="E36" t="str">
        <f>VLOOKUP(D36,Artists!$A$2:$B$311,2,FALSE)</f>
        <v>671d23cc-e335-4b15-87d5-c3cc9f93c856</v>
      </c>
      <c r="F36" t="s">
        <v>94</v>
      </c>
      <c r="G36" t="str">
        <f t="shared" si="0"/>
        <v>insert into text (languageCode, text) values ("en", "Prunkstillleben mit kopulierenden Spatzen");</v>
      </c>
      <c r="H36" t="str">
        <f t="shared" ca="1" si="1"/>
        <v>0,181,102;1,163,114</v>
      </c>
      <c r="I36" t="str">
        <f t="shared" ca="1" si="2"/>
        <v>INSERT INTO dataset_object (tourDatasetUuid, datasetObjectUuid, titleTextId, location, status) VALUES ('37d81284-6ee2-4294-8a06-61fdf907a053', '3eac9a18-a287-49ef-aaff-1d46708fdde0', 624, '0,181,102;1,163,114', 'ACTIVE');</v>
      </c>
      <c r="J36" t="str">
        <f t="shared" si="3"/>
        <v>UPDATE dataset_object SET artistUuid='671d23cc-e335-4b15-87d5-c3cc9f93c856' WHERE datasetObjectUuid='3eac9a18-a287-49ef-aaff-1d46708fdde0';</v>
      </c>
    </row>
    <row r="37" spans="1:10" x14ac:dyDescent="0.25">
      <c r="A37" s="2">
        <v>625</v>
      </c>
      <c r="B37" t="s">
        <v>95</v>
      </c>
      <c r="C37">
        <v>721</v>
      </c>
      <c r="D37" t="s">
        <v>93</v>
      </c>
      <c r="E37" t="str">
        <f>VLOOKUP(D37,Artists!$A$2:$B$311,2,FALSE)</f>
        <v>671d23cc-e335-4b15-87d5-c3cc9f93c856</v>
      </c>
      <c r="F37" t="s">
        <v>96</v>
      </c>
      <c r="G37" t="str">
        <f t="shared" si="0"/>
        <v>insert into text (languageCode, text) values ("en", "Stillleben mit Gemüse und Früchten vor einer Gartenbalustrade");</v>
      </c>
      <c r="H37" t="str">
        <f t="shared" ca="1" si="1"/>
        <v>0,35,129;1,104,100</v>
      </c>
      <c r="I37" t="str">
        <f t="shared" ca="1" si="2"/>
        <v>INSERT INTO dataset_object (tourDatasetUuid, datasetObjectUuid, titleTextId, location, status) VALUES ('37d81284-6ee2-4294-8a06-61fdf907a053', '85802e95-a2e4-4bcc-9732-3a325b2e8696', 625, '0,35,129;1,104,100', 'ACTIVE');</v>
      </c>
      <c r="J37" t="str">
        <f t="shared" si="3"/>
        <v>UPDATE dataset_object SET artistUuid='671d23cc-e335-4b15-87d5-c3cc9f93c856' WHERE datasetObjectUuid='85802e95-a2e4-4bcc-9732-3a325b2e8696';</v>
      </c>
    </row>
    <row r="38" spans="1:10" x14ac:dyDescent="0.25">
      <c r="A38" s="2">
        <v>626</v>
      </c>
      <c r="B38" t="s">
        <v>97</v>
      </c>
      <c r="C38">
        <v>754</v>
      </c>
      <c r="D38" t="s">
        <v>98</v>
      </c>
      <c r="E38" t="str">
        <f>VLOOKUP(D38,Artists!$A$2:$B$311,2,FALSE)</f>
        <v>54251ebe-8629-4259-a63c-b14d67983412</v>
      </c>
      <c r="F38" t="s">
        <v>99</v>
      </c>
      <c r="G38" t="str">
        <f t="shared" si="0"/>
        <v>insert into text (languageCode, text) values ("en", "Waldlandschaft mit Wasserfall bei aufziehendem Gewitter");</v>
      </c>
      <c r="H38" t="str">
        <f t="shared" ca="1" si="1"/>
        <v>0,144,74;1,43,106</v>
      </c>
      <c r="I38" t="str">
        <f t="shared" ca="1" si="2"/>
        <v>INSERT INTO dataset_object (tourDatasetUuid, datasetObjectUuid, titleTextId, location, status) VALUES ('37d81284-6ee2-4294-8a06-61fdf907a053', 'f656b05d-a57d-4c39-86b6-b845f40bc5d9', 626, '0,144,74;1,43,106', 'ACTIVE');</v>
      </c>
      <c r="J38" t="str">
        <f t="shared" si="3"/>
        <v>UPDATE dataset_object SET artistUuid='54251ebe-8629-4259-a63c-b14d67983412' WHERE datasetObjectUuid='f656b05d-a57d-4c39-86b6-b845f40bc5d9';</v>
      </c>
    </row>
    <row r="39" spans="1:10" x14ac:dyDescent="0.25">
      <c r="A39" s="2">
        <v>627</v>
      </c>
      <c r="B39" t="s">
        <v>100</v>
      </c>
      <c r="C39">
        <v>761</v>
      </c>
      <c r="D39" t="s">
        <v>101</v>
      </c>
      <c r="E39" t="str">
        <f>VLOOKUP(D39,Artists!$A$2:$B$311,2,FALSE)</f>
        <v>c4a1f9e5-68cc-42cd-a55a-10d625210a1f</v>
      </c>
      <c r="F39" t="s">
        <v>102</v>
      </c>
      <c r="G39" t="str">
        <f t="shared" si="0"/>
        <v>insert into text (languageCode, text) values ("en", "Geburt des Adonis");</v>
      </c>
      <c r="H39" t="str">
        <f t="shared" ca="1" si="1"/>
        <v>0,175,151;1,84,23</v>
      </c>
      <c r="I39" t="str">
        <f t="shared" ca="1" si="2"/>
        <v>INSERT INTO dataset_object (tourDatasetUuid, datasetObjectUuid, titleTextId, location, status) VALUES ('37d81284-6ee2-4294-8a06-61fdf907a053', '96db3f79-4b82-4fb2-b9fa-ed081703789a', 627, '0,175,151;1,84,23', 'ACTIVE');</v>
      </c>
      <c r="J39" t="str">
        <f t="shared" si="3"/>
        <v>UPDATE dataset_object SET artistUuid='c4a1f9e5-68cc-42cd-a55a-10d625210a1f' WHERE datasetObjectUuid='96db3f79-4b82-4fb2-b9fa-ed081703789a';</v>
      </c>
    </row>
    <row r="40" spans="1:10" x14ac:dyDescent="0.25">
      <c r="A40" s="2">
        <v>628</v>
      </c>
      <c r="B40" t="s">
        <v>103</v>
      </c>
      <c r="C40">
        <v>763</v>
      </c>
      <c r="D40" t="s">
        <v>104</v>
      </c>
      <c r="E40" t="str">
        <f>VLOOKUP(D40,Artists!$A$2:$B$311,2,FALSE)</f>
        <v>3d6368cd-932e-4382-8635-8462723047ae</v>
      </c>
      <c r="F40" t="s">
        <v>105</v>
      </c>
      <c r="G40" t="str">
        <f t="shared" si="0"/>
        <v>insert into text (languageCode, text) values ("en", "Bildnis der Susanna de Vos, der dritten Tochter des Malers");</v>
      </c>
      <c r="H40" t="str">
        <f t="shared" ca="1" si="1"/>
        <v>0,197,134;1,196,49</v>
      </c>
      <c r="I40" t="str">
        <f t="shared" ca="1" si="2"/>
        <v>INSERT INTO dataset_object (tourDatasetUuid, datasetObjectUuid, titleTextId, location, status) VALUES ('37d81284-6ee2-4294-8a06-61fdf907a053', '66375a44-3ab9-4ef8-9237-586d16c66c03', 628, '0,197,134;1,196,49', 'ACTIVE');</v>
      </c>
      <c r="J40" t="str">
        <f t="shared" si="3"/>
        <v>UPDATE dataset_object SET artistUuid='3d6368cd-932e-4382-8635-8462723047ae' WHERE datasetObjectUuid='66375a44-3ab9-4ef8-9237-586d16c66c03';</v>
      </c>
    </row>
    <row r="41" spans="1:10" x14ac:dyDescent="0.25">
      <c r="A41" s="2">
        <v>629</v>
      </c>
      <c r="B41" t="s">
        <v>106</v>
      </c>
      <c r="C41">
        <v>766</v>
      </c>
      <c r="D41" t="s">
        <v>107</v>
      </c>
      <c r="E41" t="str">
        <f>VLOOKUP(D41,Artists!$A$2:$B$311,2,FALSE)</f>
        <v>3856be28-0a46-489a-91e0-fe984c881029</v>
      </c>
      <c r="F41" t="s">
        <v>108</v>
      </c>
      <c r="G41" t="str">
        <f t="shared" si="0"/>
        <v>insert into text (languageCode, text) values ("en", "Bildnis eines Gelehrten");</v>
      </c>
      <c r="H41" t="str">
        <f t="shared" ca="1" si="1"/>
        <v>0,137,21;1,100,189</v>
      </c>
      <c r="I41" t="str">
        <f t="shared" ca="1" si="2"/>
        <v>INSERT INTO dataset_object (tourDatasetUuid, datasetObjectUuid, titleTextId, location, status) VALUES ('37d81284-6ee2-4294-8a06-61fdf907a053', '75343b3b-7ad4-47f9-bdaa-a92936d3dbdb', 629, '0,137,21;1,100,189', 'ACTIVE');</v>
      </c>
      <c r="J41" t="str">
        <f t="shared" si="3"/>
        <v>UPDATE dataset_object SET artistUuid='3856be28-0a46-489a-91e0-fe984c881029' WHERE datasetObjectUuid='75343b3b-7ad4-47f9-bdaa-a92936d3dbdb';</v>
      </c>
    </row>
    <row r="42" spans="1:10" x14ac:dyDescent="0.25">
      <c r="A42" s="2">
        <v>630</v>
      </c>
      <c r="B42" t="s">
        <v>109</v>
      </c>
      <c r="C42">
        <v>783</v>
      </c>
      <c r="D42" t="s">
        <v>110</v>
      </c>
      <c r="E42" t="str">
        <f>VLOOKUP(D42,Artists!$A$2:$B$311,2,FALSE)</f>
        <v>f7b35374-5187-4355-b0e4-b3c86ab3ac08</v>
      </c>
      <c r="F42" t="s">
        <v>111</v>
      </c>
      <c r="G42" t="str">
        <f t="shared" si="0"/>
        <v>insert into text (languageCode, text) values ("en", "Eingang zum Wald");</v>
      </c>
      <c r="H42" t="str">
        <f t="shared" ca="1" si="1"/>
        <v>0,86,32;1,180,53</v>
      </c>
      <c r="I42" t="str">
        <f t="shared" ca="1" si="2"/>
        <v>INSERT INTO dataset_object (tourDatasetUuid, datasetObjectUuid, titleTextId, location, status) VALUES ('37d81284-6ee2-4294-8a06-61fdf907a053', '9ff2246b-aceb-4767-bc33-8e2411d91f3f', 630, '0,86,32;1,180,53', 'ACTIVE');</v>
      </c>
      <c r="J42" t="str">
        <f t="shared" si="3"/>
        <v>UPDATE dataset_object SET artistUuid='f7b35374-5187-4355-b0e4-b3c86ab3ac08' WHERE datasetObjectUuid='9ff2246b-aceb-4767-bc33-8e2411d91f3f';</v>
      </c>
    </row>
    <row r="43" spans="1:10" x14ac:dyDescent="0.25">
      <c r="A43" s="2">
        <v>631</v>
      </c>
      <c r="B43" t="s">
        <v>112</v>
      </c>
      <c r="C43">
        <v>807</v>
      </c>
      <c r="D43" t="s">
        <v>113</v>
      </c>
      <c r="E43" t="str">
        <f>VLOOKUP(D43,Artists!$A$2:$B$311,2,FALSE)</f>
        <v>922d79dc-7529-462b-848f-0d799788971a</v>
      </c>
      <c r="F43" t="s">
        <v>114</v>
      </c>
      <c r="G43" t="str">
        <f t="shared" si="0"/>
        <v>insert into text (languageCode, text) values ("en", "Madonna mit Kind");</v>
      </c>
      <c r="H43" t="str">
        <f t="shared" ca="1" si="1"/>
        <v>0,150,131;1,154,20</v>
      </c>
      <c r="I43" t="str">
        <f t="shared" ca="1" si="2"/>
        <v>INSERT INTO dataset_object (tourDatasetUuid, datasetObjectUuid, titleTextId, location, status) VALUES ('37d81284-6ee2-4294-8a06-61fdf907a053', '1e6a943b-82a6-4aee-bc89-f5fca027ad5b', 631, '0,150,131;1,154,20', 'ACTIVE');</v>
      </c>
      <c r="J43" t="str">
        <f t="shared" si="3"/>
        <v>UPDATE dataset_object SET artistUuid='922d79dc-7529-462b-848f-0d799788971a' WHERE datasetObjectUuid='1e6a943b-82a6-4aee-bc89-f5fca027ad5b';</v>
      </c>
    </row>
    <row r="44" spans="1:10" x14ac:dyDescent="0.25">
      <c r="A44" s="2">
        <v>632</v>
      </c>
      <c r="B44" t="s">
        <v>115</v>
      </c>
      <c r="C44">
        <v>821</v>
      </c>
      <c r="D44" t="s">
        <v>116</v>
      </c>
      <c r="E44" t="str">
        <f>VLOOKUP(D44,Artists!$A$2:$B$311,2,FALSE)</f>
        <v>2db006f7-cc53-4531-91e4-abb35dd7a39e</v>
      </c>
      <c r="F44" t="s">
        <v>117</v>
      </c>
      <c r="G44" t="str">
        <f t="shared" si="0"/>
        <v>insert into text (languageCode, text) values ("en", "Martyrium des hl. Petrus");</v>
      </c>
      <c r="H44" t="str">
        <f t="shared" ca="1" si="1"/>
        <v>0,188,171;1,132,124</v>
      </c>
      <c r="I44" t="str">
        <f t="shared" ca="1" si="2"/>
        <v>INSERT INTO dataset_object (tourDatasetUuid, datasetObjectUuid, titleTextId, location, status) VALUES ('37d81284-6ee2-4294-8a06-61fdf907a053', 'e57d36c9-270f-4366-a088-32607319bbf1', 632, '0,188,171;1,132,124', 'ACTIVE');</v>
      </c>
      <c r="J44" t="str">
        <f t="shared" si="3"/>
        <v>UPDATE dataset_object SET artistUuid='2db006f7-cc53-4531-91e4-abb35dd7a39e' WHERE datasetObjectUuid='e57d36c9-270f-4366-a088-32607319bbf1';</v>
      </c>
    </row>
    <row r="45" spans="1:10" x14ac:dyDescent="0.25">
      <c r="A45" s="2">
        <v>633</v>
      </c>
      <c r="B45" t="s">
        <v>118</v>
      </c>
      <c r="C45">
        <v>822</v>
      </c>
      <c r="D45" t="s">
        <v>116</v>
      </c>
      <c r="E45" t="str">
        <f>VLOOKUP(D45,Artists!$A$2:$B$311,2,FALSE)</f>
        <v>2db006f7-cc53-4531-91e4-abb35dd7a39e</v>
      </c>
      <c r="F45" t="s">
        <v>119</v>
      </c>
      <c r="G45" t="str">
        <f t="shared" si="0"/>
        <v>insert into text (languageCode, text) values ("en", "Martyrium des hl. Andreas");</v>
      </c>
      <c r="H45" t="str">
        <f t="shared" ca="1" si="1"/>
        <v>0,32,187;1,52,157</v>
      </c>
      <c r="I45" t="str">
        <f t="shared" ca="1" si="2"/>
        <v>INSERT INTO dataset_object (tourDatasetUuid, datasetObjectUuid, titleTextId, location, status) VALUES ('37d81284-6ee2-4294-8a06-61fdf907a053', 'c7149d56-b3e1-45d9-95e2-96ee94178752', 633, '0,32,187;1,52,157', 'ACTIVE');</v>
      </c>
      <c r="J45" t="str">
        <f t="shared" si="3"/>
        <v>UPDATE dataset_object SET artistUuid='2db006f7-cc53-4531-91e4-abb35dd7a39e' WHERE datasetObjectUuid='c7149d56-b3e1-45d9-95e2-96ee94178752';</v>
      </c>
    </row>
    <row r="46" spans="1:10" x14ac:dyDescent="0.25">
      <c r="A46" s="2">
        <v>634</v>
      </c>
      <c r="B46" t="s">
        <v>120</v>
      </c>
      <c r="C46">
        <v>823</v>
      </c>
      <c r="D46" t="s">
        <v>116</v>
      </c>
      <c r="E46" t="str">
        <f>VLOOKUP(D46,Artists!$A$2:$B$311,2,FALSE)</f>
        <v>2db006f7-cc53-4531-91e4-abb35dd7a39e</v>
      </c>
      <c r="F46" t="s">
        <v>121</v>
      </c>
      <c r="G46" t="str">
        <f t="shared" si="0"/>
        <v>insert into text (languageCode, text) values ("en", "Martyrium des hl. Jakobus d.Ä.");</v>
      </c>
      <c r="H46" t="str">
        <f t="shared" ca="1" si="1"/>
        <v>0,160,196;1,95,185</v>
      </c>
      <c r="I46" t="str">
        <f t="shared" ca="1" si="2"/>
        <v>INSERT INTO dataset_object (tourDatasetUuid, datasetObjectUuid, titleTextId, location, status) VALUES ('37d81284-6ee2-4294-8a06-61fdf907a053', '3743f9c2-d253-4851-8c5e-2b4e0a531aa0', 634, '0,160,196;1,95,185', 'ACTIVE');</v>
      </c>
      <c r="J46" t="str">
        <f t="shared" si="3"/>
        <v>UPDATE dataset_object SET artistUuid='2db006f7-cc53-4531-91e4-abb35dd7a39e' WHERE datasetObjectUuid='3743f9c2-d253-4851-8c5e-2b4e0a531aa0';</v>
      </c>
    </row>
    <row r="47" spans="1:10" x14ac:dyDescent="0.25">
      <c r="A47" s="2">
        <v>635</v>
      </c>
      <c r="B47" t="s">
        <v>122</v>
      </c>
      <c r="C47">
        <v>824</v>
      </c>
      <c r="D47" t="s">
        <v>116</v>
      </c>
      <c r="E47" t="str">
        <f>VLOOKUP(D47,Artists!$A$2:$B$311,2,FALSE)</f>
        <v>2db006f7-cc53-4531-91e4-abb35dd7a39e</v>
      </c>
      <c r="F47" t="s">
        <v>123</v>
      </c>
      <c r="G47" t="str">
        <f t="shared" si="0"/>
        <v>insert into text (languageCode, text) values ("en", "Martyrium des hl. Johannes Ev.");</v>
      </c>
      <c r="H47" t="str">
        <f t="shared" ca="1" si="1"/>
        <v>0,103,130;1,24,167</v>
      </c>
      <c r="I47" t="str">
        <f t="shared" ca="1" si="2"/>
        <v>INSERT INTO dataset_object (tourDatasetUuid, datasetObjectUuid, titleTextId, location, status) VALUES ('37d81284-6ee2-4294-8a06-61fdf907a053', 'b48cddae-d0b0-4f55-ac71-00d2285cb10a', 635, '0,103,130;1,24,167', 'ACTIVE');</v>
      </c>
      <c r="J47" t="str">
        <f t="shared" si="3"/>
        <v>UPDATE dataset_object SET artistUuid='2db006f7-cc53-4531-91e4-abb35dd7a39e' WHERE datasetObjectUuid='b48cddae-d0b0-4f55-ac71-00d2285cb10a';</v>
      </c>
    </row>
    <row r="48" spans="1:10" x14ac:dyDescent="0.25">
      <c r="A48" s="2">
        <v>636</v>
      </c>
      <c r="B48" t="s">
        <v>124</v>
      </c>
      <c r="C48">
        <v>825</v>
      </c>
      <c r="D48" t="s">
        <v>116</v>
      </c>
      <c r="E48" t="str">
        <f>VLOOKUP(D48,Artists!$A$2:$B$311,2,FALSE)</f>
        <v>2db006f7-cc53-4531-91e4-abb35dd7a39e</v>
      </c>
      <c r="F48" t="s">
        <v>125</v>
      </c>
      <c r="G48" t="str">
        <f t="shared" si="0"/>
        <v>insert into text (languageCode, text) values ("en", "Martyrium des hl. Philippus");</v>
      </c>
      <c r="H48" t="str">
        <f t="shared" ca="1" si="1"/>
        <v>0,35,22;1,123,126</v>
      </c>
      <c r="I48" t="str">
        <f t="shared" ca="1" si="2"/>
        <v>INSERT INTO dataset_object (tourDatasetUuid, datasetObjectUuid, titleTextId, location, status) VALUES ('37d81284-6ee2-4294-8a06-61fdf907a053', '45021dad-e91d-4cea-aeaa-a70bdd853e57', 636, '0,35,22;1,123,126', 'ACTIVE');</v>
      </c>
      <c r="J48" t="str">
        <f t="shared" si="3"/>
        <v>UPDATE dataset_object SET artistUuid='2db006f7-cc53-4531-91e4-abb35dd7a39e' WHERE datasetObjectUuid='45021dad-e91d-4cea-aeaa-a70bdd853e57';</v>
      </c>
    </row>
    <row r="49" spans="1:10" x14ac:dyDescent="0.25">
      <c r="A49" s="2">
        <v>637</v>
      </c>
      <c r="B49" t="s">
        <v>126</v>
      </c>
      <c r="C49">
        <v>826</v>
      </c>
      <c r="D49" t="s">
        <v>116</v>
      </c>
      <c r="E49" t="str">
        <f>VLOOKUP(D49,Artists!$A$2:$B$311,2,FALSE)</f>
        <v>2db006f7-cc53-4531-91e4-abb35dd7a39e</v>
      </c>
      <c r="F49" t="s">
        <v>127</v>
      </c>
      <c r="G49" t="str">
        <f t="shared" si="0"/>
        <v>insert into text (languageCode, text) values ("en", "Martyrium des hl. Bartholomäus");</v>
      </c>
      <c r="H49" t="str">
        <f t="shared" ca="1" si="1"/>
        <v>0,22,68;1,86,77</v>
      </c>
      <c r="I49" t="str">
        <f t="shared" ca="1" si="2"/>
        <v>INSERT INTO dataset_object (tourDatasetUuid, datasetObjectUuid, titleTextId, location, status) VALUES ('37d81284-6ee2-4294-8a06-61fdf907a053', 'a0d692c8-29fd-48da-9795-2bbb966eabb0', 637, '0,22,68;1,86,77', 'ACTIVE');</v>
      </c>
      <c r="J49" t="str">
        <f t="shared" si="3"/>
        <v>UPDATE dataset_object SET artistUuid='2db006f7-cc53-4531-91e4-abb35dd7a39e' WHERE datasetObjectUuid='a0d692c8-29fd-48da-9795-2bbb966eabb0';</v>
      </c>
    </row>
    <row r="50" spans="1:10" x14ac:dyDescent="0.25">
      <c r="A50" s="2">
        <v>638</v>
      </c>
      <c r="B50" s="1" t="s">
        <v>128</v>
      </c>
      <c r="C50">
        <v>827</v>
      </c>
      <c r="D50" t="s">
        <v>116</v>
      </c>
      <c r="E50" t="str">
        <f>VLOOKUP(D50,Artists!$A$2:$B$311,2,FALSE)</f>
        <v>2db006f7-cc53-4531-91e4-abb35dd7a39e</v>
      </c>
      <c r="F50" t="s">
        <v>129</v>
      </c>
      <c r="G50" t="str">
        <f t="shared" si="0"/>
        <v>insert into text (languageCode, text) values ("en", "Martyrium des hl. Thomas");</v>
      </c>
      <c r="H50" t="str">
        <f t="shared" ca="1" si="1"/>
        <v>0,179,128;1,133,69</v>
      </c>
      <c r="I50" t="str">
        <f t="shared" ca="1" si="2"/>
        <v>INSERT INTO dataset_object (tourDatasetUuid, datasetObjectUuid, titleTextId, location, status) VALUES ('37d81284-6ee2-4294-8a06-61fdf907a053', '210e6335-2bf9-4b15-afe4-c142e030fae5', 638, '0,179,128;1,133,69', 'ACTIVE');</v>
      </c>
      <c r="J50" t="str">
        <f t="shared" si="3"/>
        <v>UPDATE dataset_object SET artistUuid='2db006f7-cc53-4531-91e4-abb35dd7a39e' WHERE datasetObjectUuid='210e6335-2bf9-4b15-afe4-c142e030fae5';</v>
      </c>
    </row>
    <row r="51" spans="1:10" x14ac:dyDescent="0.25">
      <c r="A51" s="2">
        <v>639</v>
      </c>
      <c r="B51" t="s">
        <v>130</v>
      </c>
      <c r="C51">
        <v>828</v>
      </c>
      <c r="D51" t="s">
        <v>116</v>
      </c>
      <c r="E51" t="str">
        <f>VLOOKUP(D51,Artists!$A$2:$B$311,2,FALSE)</f>
        <v>2db006f7-cc53-4531-91e4-abb35dd7a39e</v>
      </c>
      <c r="F51" t="s">
        <v>131</v>
      </c>
      <c r="G51" t="str">
        <f t="shared" si="0"/>
        <v>insert into text (languageCode, text) values ("en", "Martyrium des hl. Matthäus");</v>
      </c>
      <c r="H51" t="str">
        <f t="shared" ca="1" si="1"/>
        <v>0,128,75;1,114,54</v>
      </c>
      <c r="I51" t="str">
        <f t="shared" ca="1" si="2"/>
        <v>INSERT INTO dataset_object (tourDatasetUuid, datasetObjectUuid, titleTextId, location, status) VALUES ('37d81284-6ee2-4294-8a06-61fdf907a053', 'aac033fd-dcc6-4249-a0fc-53dfea1d37c4', 639, '0,128,75;1,114,54', 'ACTIVE');</v>
      </c>
      <c r="J51" t="str">
        <f t="shared" si="3"/>
        <v>UPDATE dataset_object SET artistUuid='2db006f7-cc53-4531-91e4-abb35dd7a39e' WHERE datasetObjectUuid='aac033fd-dcc6-4249-a0fc-53dfea1d37c4';</v>
      </c>
    </row>
    <row r="52" spans="1:10" x14ac:dyDescent="0.25">
      <c r="A52" s="2">
        <v>640</v>
      </c>
      <c r="B52" t="s">
        <v>132</v>
      </c>
      <c r="C52">
        <v>829</v>
      </c>
      <c r="D52" t="s">
        <v>116</v>
      </c>
      <c r="E52" t="str">
        <f>VLOOKUP(D52,Artists!$A$2:$B$311,2,FALSE)</f>
        <v>2db006f7-cc53-4531-91e4-abb35dd7a39e</v>
      </c>
      <c r="F52" t="s">
        <v>133</v>
      </c>
      <c r="G52" t="str">
        <f t="shared" si="0"/>
        <v>insert into text (languageCode, text) values ("en", "Martyrium des hl. Jacobus d.J.");</v>
      </c>
      <c r="H52" t="str">
        <f t="shared" ca="1" si="1"/>
        <v>0,20,155;1,103,190</v>
      </c>
      <c r="I52" t="str">
        <f t="shared" ca="1" si="2"/>
        <v>INSERT INTO dataset_object (tourDatasetUuid, datasetObjectUuid, titleTextId, location, status) VALUES ('37d81284-6ee2-4294-8a06-61fdf907a053', '2ce56af7-08d8-4d3d-a5d0-8b0be98ec60b', 640, '0,20,155;1,103,190', 'ACTIVE');</v>
      </c>
      <c r="J52" t="str">
        <f t="shared" si="3"/>
        <v>UPDATE dataset_object SET artistUuid='2db006f7-cc53-4531-91e4-abb35dd7a39e' WHERE datasetObjectUuid='2ce56af7-08d8-4d3d-a5d0-8b0be98ec60b';</v>
      </c>
    </row>
    <row r="53" spans="1:10" x14ac:dyDescent="0.25">
      <c r="A53" s="2">
        <v>641</v>
      </c>
      <c r="B53" t="s">
        <v>134</v>
      </c>
      <c r="C53">
        <v>830</v>
      </c>
      <c r="D53" t="s">
        <v>116</v>
      </c>
      <c r="E53" t="str">
        <f>VLOOKUP(D53,Artists!$A$2:$B$311,2,FALSE)</f>
        <v>2db006f7-cc53-4531-91e4-abb35dd7a39e</v>
      </c>
      <c r="F53" t="s">
        <v>135</v>
      </c>
      <c r="G53" t="str">
        <f t="shared" si="0"/>
        <v>insert into text (languageCode, text) values ("en", "Martyrium der Heiligen Simon und Judas");</v>
      </c>
      <c r="H53" t="str">
        <f t="shared" ca="1" si="1"/>
        <v>0,54,149;1,125,114</v>
      </c>
      <c r="I53" t="str">
        <f t="shared" ca="1" si="2"/>
        <v>INSERT INTO dataset_object (tourDatasetUuid, datasetObjectUuid, titleTextId, location, status) VALUES ('37d81284-6ee2-4294-8a06-61fdf907a053', '4f7ff0e7-4803-4472-a041-261d72d4fa77', 641, '0,54,149;1,125,114', 'ACTIVE');</v>
      </c>
      <c r="J53" t="str">
        <f t="shared" si="3"/>
        <v>UPDATE dataset_object SET artistUuid='2db006f7-cc53-4531-91e4-abb35dd7a39e' WHERE datasetObjectUuid='4f7ff0e7-4803-4472-a041-261d72d4fa77';</v>
      </c>
    </row>
    <row r="54" spans="1:10" x14ac:dyDescent="0.25">
      <c r="A54" s="2">
        <v>642</v>
      </c>
      <c r="B54" t="s">
        <v>136</v>
      </c>
      <c r="C54">
        <v>831</v>
      </c>
      <c r="D54" t="s">
        <v>116</v>
      </c>
      <c r="E54" t="str">
        <f>VLOOKUP(D54,Artists!$A$2:$B$311,2,FALSE)</f>
        <v>2db006f7-cc53-4531-91e4-abb35dd7a39e</v>
      </c>
      <c r="F54" t="s">
        <v>137</v>
      </c>
      <c r="G54" t="str">
        <f t="shared" si="0"/>
        <v>insert into text (languageCode, text) values ("en", "Martyrium des hl. Matthias");</v>
      </c>
      <c r="H54" t="str">
        <f t="shared" ca="1" si="1"/>
        <v>0,171,54;1,131,138</v>
      </c>
      <c r="I54" t="str">
        <f t="shared" ca="1" si="2"/>
        <v>INSERT INTO dataset_object (tourDatasetUuid, datasetObjectUuid, titleTextId, location, status) VALUES ('37d81284-6ee2-4294-8a06-61fdf907a053', 'b7d0cafa-4e0b-4838-acd7-8fa5c0bdb71a', 642, '0,171,54;1,131,138', 'ACTIVE');</v>
      </c>
      <c r="J54" t="str">
        <f t="shared" si="3"/>
        <v>UPDATE dataset_object SET artistUuid='2db006f7-cc53-4531-91e4-abb35dd7a39e' WHERE datasetObjectUuid='b7d0cafa-4e0b-4838-acd7-8fa5c0bdb71a';</v>
      </c>
    </row>
    <row r="55" spans="1:10" x14ac:dyDescent="0.25">
      <c r="A55" s="2">
        <v>643</v>
      </c>
      <c r="B55" t="s">
        <v>138</v>
      </c>
      <c r="C55">
        <v>832</v>
      </c>
      <c r="D55" t="s">
        <v>116</v>
      </c>
      <c r="E55" t="str">
        <f>VLOOKUP(D55,Artists!$A$2:$B$311,2,FALSE)</f>
        <v>2db006f7-cc53-4531-91e4-abb35dd7a39e</v>
      </c>
      <c r="F55" t="s">
        <v>139</v>
      </c>
      <c r="G55" t="str">
        <f t="shared" si="0"/>
        <v>insert into text (languageCode, text) values ("en", "Martyrium des hl. Paulus");</v>
      </c>
      <c r="H55" t="str">
        <f t="shared" ca="1" si="1"/>
        <v>0,96,84;1,32,75</v>
      </c>
      <c r="I55" t="str">
        <f t="shared" ca="1" si="2"/>
        <v>INSERT INTO dataset_object (tourDatasetUuid, datasetObjectUuid, titleTextId, location, status) VALUES ('37d81284-6ee2-4294-8a06-61fdf907a053', '4ae8ef5f-732f-4cc5-92f2-4b2314cbe932', 643, '0,96,84;1,32,75', 'ACTIVE');</v>
      </c>
      <c r="J55" t="str">
        <f t="shared" si="3"/>
        <v>UPDATE dataset_object SET artistUuid='2db006f7-cc53-4531-91e4-abb35dd7a39e' WHERE datasetObjectUuid='4ae8ef5f-732f-4cc5-92f2-4b2314cbe932';</v>
      </c>
    </row>
    <row r="56" spans="1:10" x14ac:dyDescent="0.25">
      <c r="A56" s="2">
        <v>644</v>
      </c>
      <c r="B56" t="s">
        <v>140</v>
      </c>
      <c r="C56">
        <v>839</v>
      </c>
      <c r="D56" t="s">
        <v>141</v>
      </c>
      <c r="E56" t="str">
        <f>VLOOKUP(D56,Artists!$A$2:$B$311,2,FALSE)</f>
        <v>dca866f6-a1cb-4058-a7fc-bea267c33daf</v>
      </c>
      <c r="F56" t="s">
        <v>142</v>
      </c>
      <c r="G56" t="str">
        <f t="shared" si="0"/>
        <v>insert into text (languageCode, text) values ("en", "Der heilige Hieronymus im Studierzimmer");</v>
      </c>
      <c r="H56" t="str">
        <f t="shared" ca="1" si="1"/>
        <v>0,71,53;1,172,83</v>
      </c>
      <c r="I56" t="str">
        <f t="shared" ca="1" si="2"/>
        <v>INSERT INTO dataset_object (tourDatasetUuid, datasetObjectUuid, titleTextId, location, status) VALUES ('37d81284-6ee2-4294-8a06-61fdf907a053', '25a0efb1-0261-406f-b1db-512daac6f578', 644, '0,71,53;1,172,83', 'ACTIVE');</v>
      </c>
      <c r="J56" t="str">
        <f t="shared" si="3"/>
        <v>UPDATE dataset_object SET artistUuid='dca866f6-a1cb-4058-a7fc-bea267c33daf' WHERE datasetObjectUuid='25a0efb1-0261-406f-b1db-512daac6f578';</v>
      </c>
    </row>
    <row r="57" spans="1:10" x14ac:dyDescent="0.25">
      <c r="A57" s="2">
        <v>645</v>
      </c>
      <c r="B57" t="s">
        <v>143</v>
      </c>
      <c r="C57">
        <v>842</v>
      </c>
      <c r="D57" t="s">
        <v>144</v>
      </c>
      <c r="E57" t="str">
        <f>VLOOKUP(D57,Artists!$A$2:$B$311,2,FALSE)</f>
        <v>9e1412d5-84af-4008-a355-7628902c0a17</v>
      </c>
      <c r="F57" t="s">
        <v>145</v>
      </c>
      <c r="G57" t="str">
        <f t="shared" si="0"/>
        <v>insert into text (languageCode, text) values ("en", "Thronende Madonna mit Kind und Heiligen, Engeln und Stiftern");</v>
      </c>
      <c r="H57" t="str">
        <f t="shared" ca="1" si="1"/>
        <v>0,127,142;1,162,125</v>
      </c>
      <c r="I57" t="str">
        <f t="shared" ca="1" si="2"/>
        <v>INSERT INTO dataset_object (tourDatasetUuid, datasetObjectUuid, titleTextId, location, status) VALUES ('37d81284-6ee2-4294-8a06-61fdf907a053', 'd0a261dd-7902-4f00-ad92-0e65c44f99d8', 645, '0,127,142;1,162,125', 'ACTIVE');</v>
      </c>
      <c r="J57" t="str">
        <f t="shared" si="3"/>
        <v>UPDATE dataset_object SET artistUuid='9e1412d5-84af-4008-a355-7628902c0a17' WHERE datasetObjectUuid='d0a261dd-7902-4f00-ad92-0e65c44f99d8';</v>
      </c>
    </row>
    <row r="58" spans="1:10" x14ac:dyDescent="0.25">
      <c r="A58" s="2">
        <v>646</v>
      </c>
      <c r="B58" t="s">
        <v>146</v>
      </c>
      <c r="C58">
        <v>843</v>
      </c>
      <c r="D58" t="s">
        <v>147</v>
      </c>
      <c r="E58" t="str">
        <f>VLOOKUP(D58,Artists!$A$2:$B$311,2,FALSE)</f>
        <v>172dd5ce-e029-444b-8c30-79bcf241f19e</v>
      </c>
      <c r="F58" t="s">
        <v>148</v>
      </c>
      <c r="G58" t="str">
        <f t="shared" si="0"/>
        <v>insert into text (languageCode, text) values ("en", "Madonna mit Kind und Johannesknaben");</v>
      </c>
      <c r="H58" t="str">
        <f t="shared" ca="1" si="1"/>
        <v>0,144,85;1,145,180</v>
      </c>
      <c r="I58" t="str">
        <f t="shared" ca="1" si="2"/>
        <v>INSERT INTO dataset_object (tourDatasetUuid, datasetObjectUuid, titleTextId, location, status) VALUES ('37d81284-6ee2-4294-8a06-61fdf907a053', 'ee186e3f-3444-4385-9d76-fc0daa0be318', 646, '0,144,85;1,145,180', 'ACTIVE');</v>
      </c>
      <c r="J58" t="str">
        <f t="shared" si="3"/>
        <v>UPDATE dataset_object SET artistUuid='172dd5ce-e029-444b-8c30-79bcf241f19e' WHERE datasetObjectUuid='ee186e3f-3444-4385-9d76-fc0daa0be318';</v>
      </c>
    </row>
    <row r="59" spans="1:10" x14ac:dyDescent="0.25">
      <c r="A59" s="2">
        <v>647</v>
      </c>
      <c r="B59" t="s">
        <v>149</v>
      </c>
      <c r="C59">
        <v>845</v>
      </c>
      <c r="D59" t="s">
        <v>150</v>
      </c>
      <c r="E59" t="str">
        <f>VLOOKUP(D59,Artists!$A$2:$B$311,2,FALSE)</f>
        <v>9ba50946-55d0-48bd-b1d0-b3440228154d</v>
      </c>
      <c r="F59" t="s">
        <v>151</v>
      </c>
      <c r="G59" t="str">
        <f t="shared" si="0"/>
        <v>insert into text (languageCode, text) values ("en", "Bildnis des Claus Stalburg (1469-1524)");</v>
      </c>
      <c r="H59" t="str">
        <f t="shared" ca="1" si="1"/>
        <v>0,50,163;1,193,143</v>
      </c>
      <c r="I59" t="str">
        <f t="shared" ca="1" si="2"/>
        <v>INSERT INTO dataset_object (tourDatasetUuid, datasetObjectUuid, titleTextId, location, status) VALUES ('37d81284-6ee2-4294-8a06-61fdf907a053', '7f485d15-329f-4ada-8a44-2ab51f43e09f', 647, '0,50,163;1,193,143', 'ACTIVE');</v>
      </c>
      <c r="J59" t="str">
        <f t="shared" si="3"/>
        <v>UPDATE dataset_object SET artistUuid='9ba50946-55d0-48bd-b1d0-b3440228154d' WHERE datasetObjectUuid='7f485d15-329f-4ada-8a44-2ab51f43e09f';</v>
      </c>
    </row>
    <row r="60" spans="1:10" x14ac:dyDescent="0.25">
      <c r="A60" s="2">
        <v>648</v>
      </c>
      <c r="B60" t="s">
        <v>152</v>
      </c>
      <c r="C60">
        <v>846</v>
      </c>
      <c r="D60" t="s">
        <v>150</v>
      </c>
      <c r="E60" t="str">
        <f>VLOOKUP(D60,Artists!$A$2:$B$311,2,FALSE)</f>
        <v>9ba50946-55d0-48bd-b1d0-b3440228154d</v>
      </c>
      <c r="F60" t="s">
        <v>153</v>
      </c>
      <c r="G60" t="str">
        <f t="shared" si="0"/>
        <v>insert into text (languageCode, text) values ("en", "Bildnis der Margarete Stalburg, geb. vom Rhein (1484-1550)");</v>
      </c>
      <c r="H60" t="str">
        <f t="shared" ca="1" si="1"/>
        <v>0,59,41;1,186,124</v>
      </c>
      <c r="I60" t="str">
        <f t="shared" ca="1" si="2"/>
        <v>INSERT INTO dataset_object (tourDatasetUuid, datasetObjectUuid, titleTextId, location, status) VALUES ('37d81284-6ee2-4294-8a06-61fdf907a053', '04c6edc5-9ae3-46d8-ade9-a5581391de35', 648, '0,59,41;1,186,124', 'ACTIVE');</v>
      </c>
      <c r="J60" t="str">
        <f t="shared" si="3"/>
        <v>UPDATE dataset_object SET artistUuid='9ba50946-55d0-48bd-b1d0-b3440228154d' WHERE datasetObjectUuid='04c6edc5-9ae3-46d8-ade9-a5581391de35';</v>
      </c>
    </row>
    <row r="61" spans="1:10" x14ac:dyDescent="0.25">
      <c r="A61" s="2">
        <v>649</v>
      </c>
      <c r="B61" t="s">
        <v>154</v>
      </c>
      <c r="C61">
        <v>850</v>
      </c>
      <c r="D61" t="s">
        <v>155</v>
      </c>
      <c r="E61" t="str">
        <f>VLOOKUP(D61,Artists!$A$2:$B$311,2,FALSE)</f>
        <v>8e598e1b-6a81-4744-b342-84273b1bbe2e</v>
      </c>
      <c r="F61" t="s">
        <v>156</v>
      </c>
      <c r="G61" t="str">
        <f t="shared" si="0"/>
        <v>insert into text (languageCode, text) values ("en", "Medici-Madonna");</v>
      </c>
      <c r="H61" t="str">
        <f t="shared" ca="1" si="1"/>
        <v>0,103,189;1,90,72</v>
      </c>
      <c r="I61" t="str">
        <f t="shared" ca="1" si="2"/>
        <v>INSERT INTO dataset_object (tourDatasetUuid, datasetObjectUuid, titleTextId, location, status) VALUES ('37d81284-6ee2-4294-8a06-61fdf907a053', 'b98991bb-7295-4e96-8e93-5eeb3faa1a6b', 649, '0,103,189;1,90,72', 'ACTIVE');</v>
      </c>
      <c r="J61" t="str">
        <f t="shared" si="3"/>
        <v>UPDATE dataset_object SET artistUuid='8e598e1b-6a81-4744-b342-84273b1bbe2e' WHERE datasetObjectUuid='b98991bb-7295-4e96-8e93-5eeb3faa1a6b';</v>
      </c>
    </row>
    <row r="62" spans="1:10" x14ac:dyDescent="0.25">
      <c r="A62" s="2">
        <v>650</v>
      </c>
      <c r="B62" t="s">
        <v>157</v>
      </c>
      <c r="C62">
        <v>875</v>
      </c>
      <c r="D62" t="s">
        <v>158</v>
      </c>
      <c r="E62" t="str">
        <f>VLOOKUP(D62,Artists!$A$2:$B$311,2,FALSE)</f>
        <v>d9a92c2b-b537-4d78-95dd-b5e27d192753</v>
      </c>
      <c r="F62" t="s">
        <v>159</v>
      </c>
      <c r="G62" t="str">
        <f t="shared" si="0"/>
        <v>insert into text (languageCode, text) values ("en", "Ein Seesturm an der norwegischen Küste");</v>
      </c>
      <c r="H62" t="str">
        <f t="shared" ca="1" si="1"/>
        <v>0,183,146;1,28,169</v>
      </c>
      <c r="I62" t="str">
        <f t="shared" ca="1" si="2"/>
        <v>INSERT INTO dataset_object (tourDatasetUuid, datasetObjectUuid, titleTextId, location, status) VALUES ('37d81284-6ee2-4294-8a06-61fdf907a053', '8a2d505e-4d08-49cd-968a-0a5e0393a3fd', 650, '0,183,146;1,28,169', 'ACTIVE');</v>
      </c>
      <c r="J62" t="str">
        <f t="shared" si="3"/>
        <v>UPDATE dataset_object SET artistUuid='d9a92c2b-b537-4d78-95dd-b5e27d192753' WHERE datasetObjectUuid='8a2d505e-4d08-49cd-968a-0a5e0393a3fd';</v>
      </c>
    </row>
    <row r="63" spans="1:10" x14ac:dyDescent="0.25">
      <c r="A63" s="2">
        <v>651</v>
      </c>
      <c r="B63" t="s">
        <v>160</v>
      </c>
      <c r="C63">
        <v>885</v>
      </c>
      <c r="D63" t="s">
        <v>161</v>
      </c>
      <c r="E63" t="str">
        <f>VLOOKUP(D63,Artists!$A$2:$B$311,2,FALSE)</f>
        <v>1612f7fa-5287-4088-832e-49afc26a94bb</v>
      </c>
      <c r="F63" t="s">
        <v>162</v>
      </c>
      <c r="G63" t="str">
        <f t="shared" si="0"/>
        <v>insert into text (languageCode, text) values ("en", "Bildnis von Pieter Six (1655-1703) mit einem Diener mit Jagdbeute");</v>
      </c>
      <c r="H63" t="str">
        <f t="shared" ca="1" si="1"/>
        <v>0,117,177;1,52,28</v>
      </c>
      <c r="I63" t="str">
        <f t="shared" ca="1" si="2"/>
        <v>INSERT INTO dataset_object (tourDatasetUuid, datasetObjectUuid, titleTextId, location, status) VALUES ('37d81284-6ee2-4294-8a06-61fdf907a053', '9bd53896-f168-4fa6-9227-fc32bf8d5349', 651, '0,117,177;1,52,28', 'ACTIVE');</v>
      </c>
      <c r="J63" t="str">
        <f t="shared" si="3"/>
        <v>UPDATE dataset_object SET artistUuid='1612f7fa-5287-4088-832e-49afc26a94bb' WHERE datasetObjectUuid='9bd53896-f168-4fa6-9227-fc32bf8d5349';</v>
      </c>
    </row>
    <row r="64" spans="1:10" x14ac:dyDescent="0.25">
      <c r="A64" s="2">
        <v>652</v>
      </c>
      <c r="B64" t="s">
        <v>163</v>
      </c>
      <c r="C64">
        <v>890</v>
      </c>
      <c r="D64" t="s">
        <v>164</v>
      </c>
      <c r="E64" t="str">
        <f>VLOOKUP(D64,Artists!$A$2:$B$311,2,FALSE)</f>
        <v>9113f20f-3200-4750-89ff-337df81ba75b</v>
      </c>
      <c r="F64" t="s">
        <v>165</v>
      </c>
      <c r="G64" t="str">
        <f t="shared" si="0"/>
        <v>insert into text (languageCode, text) values ("en", "Hiob auf dem Misthaufen");</v>
      </c>
      <c r="H64" t="str">
        <f t="shared" ca="1" si="1"/>
        <v>0,184,38;1,135,162</v>
      </c>
      <c r="I64" t="str">
        <f t="shared" ca="1" si="2"/>
        <v>INSERT INTO dataset_object (tourDatasetUuid, datasetObjectUuid, titleTextId, location, status) VALUES ('37d81284-6ee2-4294-8a06-61fdf907a053', '3294ba41-0729-464d-b1b8-f0584f8f07e8', 652, '0,184,38;1,135,162', 'ACTIVE');</v>
      </c>
      <c r="J64" t="str">
        <f t="shared" si="3"/>
        <v>UPDATE dataset_object SET artistUuid='9113f20f-3200-4750-89ff-337df81ba75b' WHERE datasetObjectUuid='3294ba41-0729-464d-b1b8-f0584f8f07e8';</v>
      </c>
    </row>
    <row r="65" spans="1:10" x14ac:dyDescent="0.25">
      <c r="A65" s="2">
        <v>653</v>
      </c>
      <c r="B65" t="s">
        <v>166</v>
      </c>
      <c r="C65">
        <v>891</v>
      </c>
      <c r="D65" t="s">
        <v>167</v>
      </c>
      <c r="E65" t="str">
        <f>VLOOKUP(D65,Artists!$A$2:$B$311,2,FALSE)</f>
        <v>55a73ebb-936b-42ab-82d3-81f0c738be90</v>
      </c>
      <c r="F65" t="s">
        <v>168</v>
      </c>
      <c r="G65" t="str">
        <f t="shared" si="0"/>
        <v>insert into text (languageCode, text) values ("en", "Der heilige Sebastian wird von der heiligen Irene und einer Dienerin gepflegt");</v>
      </c>
      <c r="H65" t="str">
        <f t="shared" ca="1" si="1"/>
        <v>0,54,72;1,159,64</v>
      </c>
      <c r="I65" t="str">
        <f t="shared" ca="1" si="2"/>
        <v>INSERT INTO dataset_object (tourDatasetUuid, datasetObjectUuid, titleTextId, location, status) VALUES ('37d81284-6ee2-4294-8a06-61fdf907a053', 'ebc7ff77-a7e1-4967-b14a-de86f6dfe024', 653, '0,54,72;1,159,64', 'ACTIVE');</v>
      </c>
      <c r="J65" t="str">
        <f t="shared" si="3"/>
        <v>UPDATE dataset_object SET artistUuid='55a73ebb-936b-42ab-82d3-81f0c738be90' WHERE datasetObjectUuid='ebc7ff77-a7e1-4967-b14a-de86f6dfe024';</v>
      </c>
    </row>
    <row r="66" spans="1:10" x14ac:dyDescent="0.25">
      <c r="A66" s="2">
        <v>654</v>
      </c>
      <c r="B66" t="s">
        <v>169</v>
      </c>
      <c r="C66">
        <v>893</v>
      </c>
      <c r="D66" t="s">
        <v>170</v>
      </c>
      <c r="E66" t="str">
        <f>VLOOKUP(D66,Artists!$A$2:$B$311,2,FALSE)</f>
        <v>55f4c574-41a8-424f-b5a8-97478e92d0f4</v>
      </c>
      <c r="F66" t="s">
        <v>171</v>
      </c>
      <c r="G66" t="str">
        <f t="shared" si="0"/>
        <v>insert into text (languageCode, text) values ("en", "Mars und Venus");</v>
      </c>
      <c r="H66" t="str">
        <f t="shared" ca="1" si="1"/>
        <v>0,23,181;1,57,54</v>
      </c>
      <c r="I66" t="str">
        <f t="shared" ca="1" si="2"/>
        <v>INSERT INTO dataset_object (tourDatasetUuid, datasetObjectUuid, titleTextId, location, status) VALUES ('37d81284-6ee2-4294-8a06-61fdf907a053', 'b50243e7-b212-4a64-83fb-8dadd7eb134f', 654, '0,23,181;1,57,54', 'ACTIVE');</v>
      </c>
      <c r="J66" t="str">
        <f t="shared" si="3"/>
        <v>UPDATE dataset_object SET artistUuid='55f4c574-41a8-424f-b5a8-97478e92d0f4' WHERE datasetObjectUuid='b50243e7-b212-4a64-83fb-8dadd7eb134f';</v>
      </c>
    </row>
    <row r="67" spans="1:10" x14ac:dyDescent="0.25">
      <c r="A67" s="2">
        <v>655</v>
      </c>
      <c r="B67" t="s">
        <v>172</v>
      </c>
      <c r="C67">
        <v>894</v>
      </c>
      <c r="D67" t="s">
        <v>34</v>
      </c>
      <c r="E67" t="str">
        <f>VLOOKUP(D67,Artists!$A$2:$B$311,2,FALSE)</f>
        <v>7800d9ae-db41-4d93-b142-6432b7096da8</v>
      </c>
      <c r="F67" t="s">
        <v>173</v>
      </c>
      <c r="G67" t="str">
        <f t="shared" ref="G67:G130" si="4">CONCATENATE("insert into text (languageCode, text) values (""en"", """,F67,""");")</f>
        <v>insert into text (languageCode, text) values ("en", "Zigeunerlager in einer römischen Ruine");</v>
      </c>
      <c r="H67" t="str">
        <f t="shared" ref="H67:H130" ca="1" si="5">CONCATENATE("0,",RANDBETWEEN(20,200),",",RANDBETWEEN(20,200),";1,",RANDBETWEEN(20,200),",",RANDBETWEEN(20,200))</f>
        <v>0,54,174;1,23,136</v>
      </c>
      <c r="I67" t="str">
        <f t="shared" ref="I67:I130" ca="1" si="6">CONCATENATE("INSERT INTO dataset_object (tourDatasetUuid, datasetObjectUuid, titleTextId, location, status) VALUES ('37d81284-6ee2-4294-8a06-61fdf907a053', '",B67,"', ",A67, ", '",H67,"', 'ACTIVE');")</f>
        <v>INSERT INTO dataset_object (tourDatasetUuid, datasetObjectUuid, titleTextId, location, status) VALUES ('37d81284-6ee2-4294-8a06-61fdf907a053', '51de2392-9474-48d3-aa35-581b798144a4', 655, '0,54,174;1,23,136', 'ACTIVE');</v>
      </c>
      <c r="J67" t="str">
        <f t="shared" ref="J67:J130" si="7">CONCATENATE("UPDATE dataset_object SET artistUuid='",E67,"' WHERE datasetObjectUuid='",B67,"';")</f>
        <v>UPDATE dataset_object SET artistUuid='7800d9ae-db41-4d93-b142-6432b7096da8' WHERE datasetObjectUuid='51de2392-9474-48d3-aa35-581b798144a4';</v>
      </c>
    </row>
    <row r="68" spans="1:10" x14ac:dyDescent="0.25">
      <c r="A68" s="2">
        <v>656</v>
      </c>
      <c r="B68" t="s">
        <v>174</v>
      </c>
      <c r="C68">
        <v>895</v>
      </c>
      <c r="D68" t="s">
        <v>175</v>
      </c>
      <c r="E68" t="str">
        <f>VLOOKUP(D68,Artists!$A$2:$B$311,2,FALSE)</f>
        <v>1a43bfbb-0017-48de-9574-626d23be52f4</v>
      </c>
      <c r="F68" t="s">
        <v>176</v>
      </c>
      <c r="G68" t="str">
        <f t="shared" si="4"/>
        <v>insert into text (languageCode, text) values ("en", "Das Gleichnis von den klugen und törichten Jungfrauen");</v>
      </c>
      <c r="H68" t="str">
        <f t="shared" ca="1" si="5"/>
        <v>0,63,150;1,85,170</v>
      </c>
      <c r="I68" t="str">
        <f t="shared" ca="1" si="6"/>
        <v>INSERT INTO dataset_object (tourDatasetUuid, datasetObjectUuid, titleTextId, location, status) VALUES ('37d81284-6ee2-4294-8a06-61fdf907a053', '95858632-29ac-41f0-9d02-3ac35ec004c4', 656, '0,63,150;1,85,170', 'ACTIVE');</v>
      </c>
      <c r="J68" t="str">
        <f t="shared" si="7"/>
        <v>UPDATE dataset_object SET artistUuid='1a43bfbb-0017-48de-9574-626d23be52f4' WHERE datasetObjectUuid='95858632-29ac-41f0-9d02-3ac35ec004c4';</v>
      </c>
    </row>
    <row r="69" spans="1:10" x14ac:dyDescent="0.25">
      <c r="A69" s="2">
        <v>657</v>
      </c>
      <c r="B69" t="s">
        <v>177</v>
      </c>
      <c r="C69">
        <v>898</v>
      </c>
      <c r="D69" t="s">
        <v>54</v>
      </c>
      <c r="E69" t="str">
        <f>VLOOKUP(D69,Artists!$A$2:$B$311,2,FALSE)</f>
        <v>1a63f404-05b4-44b6-b6b9-a27f7cfad741</v>
      </c>
      <c r="F69" t="s">
        <v>1654</v>
      </c>
      <c r="G69" t="str">
        <f t="shared" si="4"/>
        <v>insert into text (languageCode, text) values ("en", "Ein Goldschmied schmilzt in Anwesenheit eines Notars den Schmuck einer Frau ein: Der Alchemist'");</v>
      </c>
      <c r="H69" t="str">
        <f t="shared" ca="1" si="5"/>
        <v>0,121,95;1,102,116</v>
      </c>
      <c r="I69" t="str">
        <f t="shared" ca="1" si="6"/>
        <v>INSERT INTO dataset_object (tourDatasetUuid, datasetObjectUuid, titleTextId, location, status) VALUES ('37d81284-6ee2-4294-8a06-61fdf907a053', '995ac868-cdc6-4f41-9ebe-21f6467d46a6', 657, '0,121,95;1,102,116', 'ACTIVE');</v>
      </c>
      <c r="J69" t="str">
        <f t="shared" si="7"/>
        <v>UPDATE dataset_object SET artistUuid='1a63f404-05b4-44b6-b6b9-a27f7cfad741' WHERE datasetObjectUuid='995ac868-cdc6-4f41-9ebe-21f6467d46a6';</v>
      </c>
    </row>
    <row r="70" spans="1:10" x14ac:dyDescent="0.25">
      <c r="A70" s="2">
        <v>658</v>
      </c>
      <c r="B70" t="s">
        <v>178</v>
      </c>
      <c r="C70">
        <v>901</v>
      </c>
      <c r="D70" t="s">
        <v>179</v>
      </c>
      <c r="E70" t="str">
        <f>VLOOKUP(D70,Artists!$A$2:$B$311,2,FALSE)</f>
        <v>af66f1ae-e5ad-423e-b6b0-8622cdfd2a47</v>
      </c>
      <c r="F70" t="s">
        <v>180</v>
      </c>
      <c r="G70" t="str">
        <f t="shared" si="4"/>
        <v>insert into text (languageCode, text) values ("en", "Jan Hus zu Konstanz");</v>
      </c>
      <c r="H70" t="str">
        <f t="shared" ca="1" si="5"/>
        <v>0,81,66;1,79,110</v>
      </c>
      <c r="I70" t="str">
        <f t="shared" ca="1" si="6"/>
        <v>INSERT INTO dataset_object (tourDatasetUuid, datasetObjectUuid, titleTextId, location, status) VALUES ('37d81284-6ee2-4294-8a06-61fdf907a053', '4caa4f5b-2ea3-4549-86d1-0ca8a9e90dbe', 658, '0,81,66;1,79,110', 'ACTIVE');</v>
      </c>
      <c r="J70" t="str">
        <f t="shared" si="7"/>
        <v>UPDATE dataset_object SET artistUuid='af66f1ae-e5ad-423e-b6b0-8622cdfd2a47' WHERE datasetObjectUuid='4caa4f5b-2ea3-4549-86d1-0ca8a9e90dbe';</v>
      </c>
    </row>
    <row r="71" spans="1:10" x14ac:dyDescent="0.25">
      <c r="A71" s="2">
        <v>659</v>
      </c>
      <c r="B71" t="s">
        <v>181</v>
      </c>
      <c r="C71">
        <v>910</v>
      </c>
      <c r="D71" t="s">
        <v>182</v>
      </c>
      <c r="E71" t="str">
        <f>VLOOKUP(D71,Artists!$A$2:$B$311,2,FALSE)</f>
        <v>132561f1-1427-4352-a488-5674fb37f677</v>
      </c>
      <c r="F71" t="s">
        <v>183</v>
      </c>
      <c r="G71" t="str">
        <f t="shared" si="4"/>
        <v>insert into text (languageCode, text) values ("en", "Der vom Blitz erschlagene Schäfer");</v>
      </c>
      <c r="H71" t="str">
        <f t="shared" ca="1" si="5"/>
        <v>0,94,106;1,167,139</v>
      </c>
      <c r="I71" t="str">
        <f t="shared" ca="1" si="6"/>
        <v>INSERT INTO dataset_object (tourDatasetUuid, datasetObjectUuid, titleTextId, location, status) VALUES ('37d81284-6ee2-4294-8a06-61fdf907a053', 'e375791d-43d4-4f01-a290-9a68b826bbde', 659, '0,94,106;1,167,139', 'ACTIVE');</v>
      </c>
      <c r="J71" t="str">
        <f t="shared" si="7"/>
        <v>UPDATE dataset_object SET artistUuid='132561f1-1427-4352-a488-5674fb37f677' WHERE datasetObjectUuid='e375791d-43d4-4f01-a290-9a68b826bbde';</v>
      </c>
    </row>
    <row r="72" spans="1:10" x14ac:dyDescent="0.25">
      <c r="A72" s="2">
        <v>660</v>
      </c>
      <c r="B72" t="s">
        <v>184</v>
      </c>
      <c r="C72">
        <v>915</v>
      </c>
      <c r="D72" t="s">
        <v>185</v>
      </c>
      <c r="E72" t="str">
        <f>VLOOKUP(D72,Artists!$A$2:$B$311,2,FALSE)</f>
        <v>892ab005-e300-4cbb-870b-35031e755cdd</v>
      </c>
      <c r="F72" t="s">
        <v>186</v>
      </c>
      <c r="G72" t="str">
        <f t="shared" si="4"/>
        <v>insert into text (languageCode, text) values ("en", "Elfentanz im Erlenhain");</v>
      </c>
      <c r="H72" t="str">
        <f t="shared" ca="1" si="5"/>
        <v>0,200,25;1,53,180</v>
      </c>
      <c r="I72" t="str">
        <f t="shared" ca="1" si="6"/>
        <v>INSERT INTO dataset_object (tourDatasetUuid, datasetObjectUuid, titleTextId, location, status) VALUES ('37d81284-6ee2-4294-8a06-61fdf907a053', 'b469f99b-4fab-4fbb-abe9-1bece019fb4b', 660, '0,200,25;1,53,180', 'ACTIVE');</v>
      </c>
      <c r="J72" t="str">
        <f t="shared" si="7"/>
        <v>UPDATE dataset_object SET artistUuid='892ab005-e300-4cbb-870b-35031e755cdd' WHERE datasetObjectUuid='b469f99b-4fab-4fbb-abe9-1bece019fb4b';</v>
      </c>
    </row>
    <row r="73" spans="1:10" x14ac:dyDescent="0.25">
      <c r="A73" s="2">
        <v>661</v>
      </c>
      <c r="B73" t="s">
        <v>187</v>
      </c>
      <c r="C73">
        <v>916</v>
      </c>
      <c r="D73" t="s">
        <v>188</v>
      </c>
      <c r="E73" t="str">
        <f>VLOOKUP(D73,Artists!$A$2:$B$311,2,FALSE)</f>
        <v>52d6595e-6ac7-4e20-bbdf-5286e645a916</v>
      </c>
      <c r="F73" t="s">
        <v>189</v>
      </c>
      <c r="G73" t="str">
        <f t="shared" si="4"/>
        <v>insert into text (languageCode, text) values ("en", "Thronende Madonna mit Kind und den vier lateinischen Kirchenvätern");</v>
      </c>
      <c r="H73" t="str">
        <f t="shared" ca="1" si="5"/>
        <v>0,155,127;1,24,50</v>
      </c>
      <c r="I73" t="str">
        <f t="shared" ca="1" si="6"/>
        <v>INSERT INTO dataset_object (tourDatasetUuid, datasetObjectUuid, titleTextId, location, status) VALUES ('37d81284-6ee2-4294-8a06-61fdf907a053', '83b45f41-38bc-4c31-b557-efd89b5f7959', 661, '0,155,127;1,24,50', 'ACTIVE');</v>
      </c>
      <c r="J73" t="str">
        <f t="shared" si="7"/>
        <v>UPDATE dataset_object SET artistUuid='52d6595e-6ac7-4e20-bbdf-5286e645a916' WHERE datasetObjectUuid='83b45f41-38bc-4c31-b557-efd89b5f7959';</v>
      </c>
    </row>
    <row r="74" spans="1:10" x14ac:dyDescent="0.25">
      <c r="A74" s="2">
        <v>662</v>
      </c>
      <c r="B74" t="s">
        <v>190</v>
      </c>
      <c r="C74">
        <v>917</v>
      </c>
      <c r="D74" t="s">
        <v>191</v>
      </c>
      <c r="E74" t="str">
        <f>VLOOKUP(D74,Artists!$A$2:$B$311,2,FALSE)</f>
        <v>1fbea0c4-2aa1-43ef-81c2-80b3716195c0</v>
      </c>
      <c r="F74" t="s">
        <v>12</v>
      </c>
      <c r="G74" t="str">
        <f t="shared" si="4"/>
        <v>insert into text (languageCode, text) values ("en", "Bildnis eines Mannes");</v>
      </c>
      <c r="H74" t="str">
        <f t="shared" ca="1" si="5"/>
        <v>0,138,93;1,147,56</v>
      </c>
      <c r="I74" t="str">
        <f t="shared" ca="1" si="6"/>
        <v>INSERT INTO dataset_object (tourDatasetUuid, datasetObjectUuid, titleTextId, location, status) VALUES ('37d81284-6ee2-4294-8a06-61fdf907a053', 'e908a537-63ff-4ae1-a5a6-9dd7318f7d8a', 662, '0,138,93;1,147,56', 'ACTIVE');</v>
      </c>
      <c r="J74" t="str">
        <f t="shared" si="7"/>
        <v>UPDATE dataset_object SET artistUuid='1fbea0c4-2aa1-43ef-81c2-80b3716195c0' WHERE datasetObjectUuid='e908a537-63ff-4ae1-a5a6-9dd7318f7d8a';</v>
      </c>
    </row>
    <row r="75" spans="1:10" x14ac:dyDescent="0.25">
      <c r="A75" s="2">
        <v>663</v>
      </c>
      <c r="B75" t="s">
        <v>192</v>
      </c>
      <c r="C75">
        <v>918</v>
      </c>
      <c r="D75" t="s">
        <v>193</v>
      </c>
      <c r="E75" t="str">
        <f>VLOOKUP(D75,Artists!$A$2:$B$311,2,FALSE)</f>
        <v>385a39cc-8b4a-42bc-9e8a-2a63364b331d</v>
      </c>
      <c r="F75" t="s">
        <v>194</v>
      </c>
      <c r="G75" t="str">
        <f t="shared" si="4"/>
        <v>insert into text (languageCode, text) values ("en", "Bildnis eines jungen Mannes");</v>
      </c>
      <c r="H75" t="str">
        <f t="shared" ca="1" si="5"/>
        <v>0,37,101;1,36,74</v>
      </c>
      <c r="I75" t="str">
        <f t="shared" ca="1" si="6"/>
        <v>INSERT INTO dataset_object (tourDatasetUuid, datasetObjectUuid, titleTextId, location, status) VALUES ('37d81284-6ee2-4294-8a06-61fdf907a053', 'c65b7945-bd9b-403a-aeff-91a5036f5004', 663, '0,37,101;1,36,74', 'ACTIVE');</v>
      </c>
      <c r="J75" t="str">
        <f t="shared" si="7"/>
        <v>UPDATE dataset_object SET artistUuid='385a39cc-8b4a-42bc-9e8a-2a63364b331d' WHERE datasetObjectUuid='c65b7945-bd9b-403a-aeff-91a5036f5004';</v>
      </c>
    </row>
    <row r="76" spans="1:10" x14ac:dyDescent="0.25">
      <c r="A76" s="2">
        <v>664</v>
      </c>
      <c r="B76" t="s">
        <v>195</v>
      </c>
      <c r="C76">
        <v>919</v>
      </c>
      <c r="D76" t="s">
        <v>196</v>
      </c>
      <c r="E76" t="str">
        <f>VLOOKUP(D76,Artists!$A$2:$B$311,2,FALSE)</f>
        <v>35ad9679-00a8-40b7-bbfa-1a25d335b415</v>
      </c>
      <c r="F76" t="s">
        <v>197</v>
      </c>
      <c r="G76" t="str">
        <f t="shared" si="4"/>
        <v>insert into text (languageCode, text) values ("en", "Bildnis des Hans Urmiller mit seinem Sohn");</v>
      </c>
      <c r="H76" t="str">
        <f t="shared" ca="1" si="5"/>
        <v>0,104,187;1,164,56</v>
      </c>
      <c r="I76" t="str">
        <f t="shared" ca="1" si="6"/>
        <v>INSERT INTO dataset_object (tourDatasetUuid, datasetObjectUuid, titleTextId, location, status) VALUES ('37d81284-6ee2-4294-8a06-61fdf907a053', 'ac08a033-5e64-4a0f-bbc7-8e3dae3db6cd', 664, '0,104,187;1,164,56', 'ACTIVE');</v>
      </c>
      <c r="J76" t="str">
        <f t="shared" si="7"/>
        <v>UPDATE dataset_object SET artistUuid='35ad9679-00a8-40b7-bbfa-1a25d335b415' WHERE datasetObjectUuid='ac08a033-5e64-4a0f-bbc7-8e3dae3db6cd';</v>
      </c>
    </row>
    <row r="77" spans="1:10" x14ac:dyDescent="0.25">
      <c r="A77" s="2">
        <v>665</v>
      </c>
      <c r="B77" t="s">
        <v>198</v>
      </c>
      <c r="C77">
        <v>920</v>
      </c>
      <c r="D77" t="s">
        <v>199</v>
      </c>
      <c r="E77" t="str">
        <f>VLOOKUP(D77,Artists!$A$2:$B$311,2,FALSE)</f>
        <v>1e936786-85b5-4237-a4cc-ed7c7c3655f7</v>
      </c>
      <c r="F77" t="s">
        <v>200</v>
      </c>
      <c r="G77" t="str">
        <f t="shared" si="4"/>
        <v>insert into text (languageCode, text) values ("en", "Madonna mit Kind und den Heiligen Hieronymus und Franziskus");</v>
      </c>
      <c r="H77" t="str">
        <f t="shared" ca="1" si="5"/>
        <v>0,130,193;1,64,174</v>
      </c>
      <c r="I77" t="str">
        <f t="shared" ca="1" si="6"/>
        <v>INSERT INTO dataset_object (tourDatasetUuid, datasetObjectUuid, titleTextId, location, status) VALUES ('37d81284-6ee2-4294-8a06-61fdf907a053', '877b9414-e75a-4ded-b59e-4e90ce3bcf69', 665, '0,130,193;1,64,174', 'ACTIVE');</v>
      </c>
      <c r="J77" t="str">
        <f t="shared" si="7"/>
        <v>UPDATE dataset_object SET artistUuid='1e936786-85b5-4237-a4cc-ed7c7c3655f7' WHERE datasetObjectUuid='877b9414-e75a-4ded-b59e-4e90ce3bcf69';</v>
      </c>
    </row>
    <row r="78" spans="1:10" x14ac:dyDescent="0.25">
      <c r="A78" s="2">
        <v>666</v>
      </c>
      <c r="B78" t="s">
        <v>201</v>
      </c>
      <c r="C78">
        <v>937</v>
      </c>
      <c r="D78" t="s">
        <v>164</v>
      </c>
      <c r="E78" t="str">
        <f>VLOOKUP(D78,Artists!$A$2:$B$311,2,FALSE)</f>
        <v>9113f20f-3200-4750-89ff-337df81ba75b</v>
      </c>
      <c r="F78" t="s">
        <v>202</v>
      </c>
      <c r="G78" t="str">
        <f t="shared" si="4"/>
        <v>insert into text (languageCode, text) values ("en", "Bildnis einer jungen Frau mit offenem Haar");</v>
      </c>
      <c r="H78" t="str">
        <f t="shared" ca="1" si="5"/>
        <v>0,166,86;1,91,23</v>
      </c>
      <c r="I78" t="str">
        <f t="shared" ca="1" si="6"/>
        <v>INSERT INTO dataset_object (tourDatasetUuid, datasetObjectUuid, titleTextId, location, status) VALUES ('37d81284-6ee2-4294-8a06-61fdf907a053', '8f02ba04-c386-481b-af15-e562f3e7c664', 666, '0,166,86;1,91,23', 'ACTIVE');</v>
      </c>
      <c r="J78" t="str">
        <f t="shared" si="7"/>
        <v>UPDATE dataset_object SET artistUuid='9113f20f-3200-4750-89ff-337df81ba75b' WHERE datasetObjectUuid='8f02ba04-c386-481b-af15-e562f3e7c664';</v>
      </c>
    </row>
    <row r="79" spans="1:10" x14ac:dyDescent="0.25">
      <c r="A79" s="2">
        <v>667</v>
      </c>
      <c r="B79" t="s">
        <v>203</v>
      </c>
      <c r="C79">
        <v>952</v>
      </c>
      <c r="D79" t="s">
        <v>204</v>
      </c>
      <c r="E79" t="str">
        <f>VLOOKUP(D79,Artists!$A$2:$B$311,2,FALSE)</f>
        <v>514abb9e-b166-45e0-a455-b6390e69b723</v>
      </c>
      <c r="F79" t="s">
        <v>148</v>
      </c>
      <c r="G79" t="str">
        <f t="shared" si="4"/>
        <v>insert into text (languageCode, text) values ("en", "Madonna mit Kind und Johannesknaben");</v>
      </c>
      <c r="H79" t="str">
        <f t="shared" ca="1" si="5"/>
        <v>0,80,54;1,98,60</v>
      </c>
      <c r="I79" t="str">
        <f t="shared" ca="1" si="6"/>
        <v>INSERT INTO dataset_object (tourDatasetUuid, datasetObjectUuid, titleTextId, location, status) VALUES ('37d81284-6ee2-4294-8a06-61fdf907a053', '213d6982-3a00-440c-b810-2f920abaddb1', 667, '0,80,54;1,98,60', 'ACTIVE');</v>
      </c>
      <c r="J79" t="str">
        <f t="shared" si="7"/>
        <v>UPDATE dataset_object SET artistUuid='514abb9e-b166-45e0-a455-b6390e69b723' WHERE datasetObjectUuid='213d6982-3a00-440c-b810-2f920abaddb1';</v>
      </c>
    </row>
    <row r="80" spans="1:10" x14ac:dyDescent="0.25">
      <c r="A80" s="2">
        <v>668</v>
      </c>
      <c r="B80" s="1" t="s">
        <v>205</v>
      </c>
      <c r="C80">
        <v>976</v>
      </c>
      <c r="D80" t="s">
        <v>206</v>
      </c>
      <c r="E80" t="str">
        <f>VLOOKUP(D80,Artists!$A$2:$B$311,2,FALSE)</f>
        <v>5e29ec58-c6fb-455c-b759-650029abf7d8</v>
      </c>
      <c r="F80" t="s">
        <v>207</v>
      </c>
      <c r="G80" t="str">
        <f t="shared" si="4"/>
        <v>insert into text (languageCode, text) values ("en", "Die Heilige Familie");</v>
      </c>
      <c r="H80" t="str">
        <f t="shared" ca="1" si="5"/>
        <v>0,196,87;1,96,59</v>
      </c>
      <c r="I80" t="str">
        <f t="shared" ca="1" si="6"/>
        <v>INSERT INTO dataset_object (tourDatasetUuid, datasetObjectUuid, titleTextId, location, status) VALUES ('37d81284-6ee2-4294-8a06-61fdf907a053', '5e4993fc-a9ae-4f0c-901a-250c11b1390e', 668, '0,196,87;1,96,59', 'ACTIVE');</v>
      </c>
      <c r="J80" t="str">
        <f t="shared" si="7"/>
        <v>UPDATE dataset_object SET artistUuid='5e29ec58-c6fb-455c-b759-650029abf7d8' WHERE datasetObjectUuid='5e4993fc-a9ae-4f0c-901a-250c11b1390e';</v>
      </c>
    </row>
    <row r="81" spans="1:10" x14ac:dyDescent="0.25">
      <c r="A81" s="2">
        <v>669</v>
      </c>
      <c r="B81" t="s">
        <v>208</v>
      </c>
      <c r="C81">
        <v>977</v>
      </c>
      <c r="D81" t="s">
        <v>209</v>
      </c>
      <c r="E81" t="str">
        <f>VLOOKUP(D81,Artists!$A$2:$B$311,2,FALSE)</f>
        <v>408b722f-6675-413c-a003-6a752a9ceb8e</v>
      </c>
      <c r="F81" t="s">
        <v>210</v>
      </c>
      <c r="G81" t="str">
        <f t="shared" si="4"/>
        <v>insert into text (languageCode, text) values ("en", "Orpheus unter den Tieren");</v>
      </c>
      <c r="H81" t="str">
        <f t="shared" ca="1" si="5"/>
        <v>0,182,58;1,167,51</v>
      </c>
      <c r="I81" t="str">
        <f t="shared" ca="1" si="6"/>
        <v>INSERT INTO dataset_object (tourDatasetUuid, datasetObjectUuid, titleTextId, location, status) VALUES ('37d81284-6ee2-4294-8a06-61fdf907a053', '258ab763-66c5-42aa-a568-6e328d9d45b2', 669, '0,182,58;1,167,51', 'ACTIVE');</v>
      </c>
      <c r="J81" t="str">
        <f t="shared" si="7"/>
        <v>UPDATE dataset_object SET artistUuid='408b722f-6675-413c-a003-6a752a9ceb8e' WHERE datasetObjectUuid='258ab763-66c5-42aa-a568-6e328d9d45b2';</v>
      </c>
    </row>
    <row r="82" spans="1:10" x14ac:dyDescent="0.25">
      <c r="A82" s="2">
        <v>670</v>
      </c>
      <c r="B82" t="s">
        <v>211</v>
      </c>
      <c r="C82">
        <v>980</v>
      </c>
      <c r="D82" t="s">
        <v>212</v>
      </c>
      <c r="E82" t="str">
        <f>VLOOKUP(D82,Artists!$A$2:$B$311,2,FALSE)</f>
        <v>eef6e5d3-0606-4826-8e45-c1f0556f5657</v>
      </c>
      <c r="F82" t="s">
        <v>213</v>
      </c>
      <c r="G82" t="str">
        <f t="shared" si="4"/>
        <v>insert into text (languageCode, text) values ("en", "Madonna mit Kind und den Heiligen Petrus und Paulus");</v>
      </c>
      <c r="H82" t="str">
        <f t="shared" ca="1" si="5"/>
        <v>0,133,170;1,186,60</v>
      </c>
      <c r="I82" t="str">
        <f t="shared" ca="1" si="6"/>
        <v>INSERT INTO dataset_object (tourDatasetUuid, datasetObjectUuid, titleTextId, location, status) VALUES ('37d81284-6ee2-4294-8a06-61fdf907a053', '308d2004-0db0-49d2-a6e4-3cf7b8dc7bcf', 670, '0,133,170;1,186,60', 'ACTIVE');</v>
      </c>
      <c r="J82" t="str">
        <f t="shared" si="7"/>
        <v>UPDATE dataset_object SET artistUuid='eef6e5d3-0606-4826-8e45-c1f0556f5657' WHERE datasetObjectUuid='308d2004-0db0-49d2-a6e4-3cf7b8dc7bcf';</v>
      </c>
    </row>
    <row r="83" spans="1:10" x14ac:dyDescent="0.25">
      <c r="A83" s="2">
        <v>671</v>
      </c>
      <c r="B83" t="s">
        <v>214</v>
      </c>
      <c r="C83">
        <v>982</v>
      </c>
      <c r="D83" t="s">
        <v>215</v>
      </c>
      <c r="E83" t="str">
        <f>VLOOKUP(D83,Artists!$A$2:$B$311,2,FALSE)</f>
        <v>914c7c81-7536-480c-8de4-68c4b674d30d</v>
      </c>
      <c r="F83" t="s">
        <v>216</v>
      </c>
      <c r="G83" t="str">
        <f t="shared" si="4"/>
        <v>insert into text (languageCode, text) values ("en", "Kapuzinerpredigt im Colosseum zu Rom");</v>
      </c>
      <c r="H83" t="str">
        <f t="shared" ca="1" si="5"/>
        <v>0,156,128;1,66,173</v>
      </c>
      <c r="I83" t="str">
        <f t="shared" ca="1" si="6"/>
        <v>INSERT INTO dataset_object (tourDatasetUuid, datasetObjectUuid, titleTextId, location, status) VALUES ('37d81284-6ee2-4294-8a06-61fdf907a053', '76bd5d7e-eaf8-4b87-8a9c-5b1e64ccd5fd', 671, '0,156,128;1,66,173', 'ACTIVE');</v>
      </c>
      <c r="J83" t="str">
        <f t="shared" si="7"/>
        <v>UPDATE dataset_object SET artistUuid='914c7c81-7536-480c-8de4-68c4b674d30d' WHERE datasetObjectUuid='76bd5d7e-eaf8-4b87-8a9c-5b1e64ccd5fd';</v>
      </c>
    </row>
    <row r="84" spans="1:10" x14ac:dyDescent="0.25">
      <c r="A84" s="2">
        <v>672</v>
      </c>
      <c r="B84" t="s">
        <v>217</v>
      </c>
      <c r="C84">
        <v>983</v>
      </c>
      <c r="D84" t="s">
        <v>218</v>
      </c>
      <c r="E84" t="str">
        <f>VLOOKUP(D84,Artists!$A$2:$B$311,2,FALSE)</f>
        <v>fb827074-f7bc-4006-8219-747ee8bdf873</v>
      </c>
      <c r="F84" t="s">
        <v>219</v>
      </c>
      <c r="G84" t="str">
        <f t="shared" si="4"/>
        <v>insert into text (languageCode, text) values ("en", "Pilgerzug im Walde");</v>
      </c>
      <c r="H84" t="str">
        <f t="shared" ca="1" si="5"/>
        <v>0,48,120;1,126,27</v>
      </c>
      <c r="I84" t="str">
        <f t="shared" ca="1" si="6"/>
        <v>INSERT INTO dataset_object (tourDatasetUuid, datasetObjectUuid, titleTextId, location, status) VALUES ('37d81284-6ee2-4294-8a06-61fdf907a053', '8c38c6e9-8591-46eb-b298-6796c0ffd3b3', 672, '0,48,120;1,126,27', 'ACTIVE');</v>
      </c>
      <c r="J84" t="str">
        <f t="shared" si="7"/>
        <v>UPDATE dataset_object SET artistUuid='fb827074-f7bc-4006-8219-747ee8bdf873' WHERE datasetObjectUuid='8c38c6e9-8591-46eb-b298-6796c0ffd3b3';</v>
      </c>
    </row>
    <row r="85" spans="1:10" x14ac:dyDescent="0.25">
      <c r="A85" s="2">
        <v>673</v>
      </c>
      <c r="B85" t="s">
        <v>220</v>
      </c>
      <c r="C85">
        <v>1002</v>
      </c>
      <c r="D85" t="s">
        <v>221</v>
      </c>
      <c r="E85" t="str">
        <f>VLOOKUP(D85,Artists!$A$2:$B$311,2,FALSE)</f>
        <v>c6cd8ca7-bc5a-4968-87d5-1625f0ee38d8</v>
      </c>
      <c r="F85" t="s">
        <v>222</v>
      </c>
      <c r="G85" t="str">
        <f t="shared" si="4"/>
        <v>insert into text (languageCode, text) values ("en", "Die heilige Katharina von Alexandrien");</v>
      </c>
      <c r="H85" t="str">
        <f t="shared" ca="1" si="5"/>
        <v>0,48,121;1,179,147</v>
      </c>
      <c r="I85" t="str">
        <f t="shared" ca="1" si="6"/>
        <v>INSERT INTO dataset_object (tourDatasetUuid, datasetObjectUuid, titleTextId, location, status) VALUES ('37d81284-6ee2-4294-8a06-61fdf907a053', '64d6ea8d-44bb-49c5-9772-a6a268ed3fce', 673, '0,48,121;1,179,147', 'ACTIVE');</v>
      </c>
      <c r="J85" t="str">
        <f t="shared" si="7"/>
        <v>UPDATE dataset_object SET artistUuid='c6cd8ca7-bc5a-4968-87d5-1625f0ee38d8' WHERE datasetObjectUuid='64d6ea8d-44bb-49c5-9772-a6a268ed3fce';</v>
      </c>
    </row>
    <row r="86" spans="1:10" x14ac:dyDescent="0.25">
      <c r="A86" s="2">
        <v>674</v>
      </c>
      <c r="B86" t="s">
        <v>223</v>
      </c>
      <c r="C86">
        <v>1006</v>
      </c>
      <c r="D86" t="s">
        <v>224</v>
      </c>
      <c r="E86" t="str">
        <f>VLOOKUP(D86,Artists!$A$2:$B$311,2,FALSE)</f>
        <v>131dd6a4-0e23-4551-86db-f595496afd04</v>
      </c>
      <c r="F86" t="s">
        <v>225</v>
      </c>
      <c r="G86" t="str">
        <f t="shared" si="4"/>
        <v>insert into text (languageCode, text) values ("en", "Madonna (Fragment)");</v>
      </c>
      <c r="H86" t="str">
        <f t="shared" ca="1" si="5"/>
        <v>0,120,127;1,171,182</v>
      </c>
      <c r="I86" t="str">
        <f t="shared" ca="1" si="6"/>
        <v>INSERT INTO dataset_object (tourDatasetUuid, datasetObjectUuid, titleTextId, location, status) VALUES ('37d81284-6ee2-4294-8a06-61fdf907a053', '3284cdf2-83f4-4acf-b88b-7fcfce130d93', 674, '0,120,127;1,171,182', 'ACTIVE');</v>
      </c>
      <c r="J86" t="str">
        <f t="shared" si="7"/>
        <v>UPDATE dataset_object SET artistUuid='131dd6a4-0e23-4551-86db-f595496afd04' WHERE datasetObjectUuid='3284cdf2-83f4-4acf-b88b-7fcfce130d93';</v>
      </c>
    </row>
    <row r="87" spans="1:10" x14ac:dyDescent="0.25">
      <c r="A87" s="2">
        <v>675</v>
      </c>
      <c r="B87" t="s">
        <v>226</v>
      </c>
      <c r="C87">
        <v>1009</v>
      </c>
      <c r="D87" t="s">
        <v>227</v>
      </c>
      <c r="E87" t="str">
        <f>VLOOKUP(D87,Artists!$A$2:$B$311,2,FALSE)</f>
        <v>b8531e81-bbb6-469d-8167-cc4909a1ec0d</v>
      </c>
      <c r="F87" t="s">
        <v>228</v>
      </c>
      <c r="G87" t="str">
        <f t="shared" si="4"/>
        <v>insert into text (languageCode, text) values ("en", "Die Enthaltsamkeit Scipios");</v>
      </c>
      <c r="H87" t="str">
        <f t="shared" ca="1" si="5"/>
        <v>0,180,72;1,102,137</v>
      </c>
      <c r="I87" t="str">
        <f t="shared" ca="1" si="6"/>
        <v>INSERT INTO dataset_object (tourDatasetUuid, datasetObjectUuid, titleTextId, location, status) VALUES ('37d81284-6ee2-4294-8a06-61fdf907a053', '9d4baa5a-8583-4f34-aac8-89bca7503144', 675, '0,180,72;1,102,137', 'ACTIVE');</v>
      </c>
      <c r="J87" t="str">
        <f t="shared" si="7"/>
        <v>UPDATE dataset_object SET artistUuid='b8531e81-bbb6-469d-8167-cc4909a1ec0d' WHERE datasetObjectUuid='9d4baa5a-8583-4f34-aac8-89bca7503144';</v>
      </c>
    </row>
    <row r="88" spans="1:10" x14ac:dyDescent="0.25">
      <c r="A88" s="2">
        <v>676</v>
      </c>
      <c r="B88" t="s">
        <v>229</v>
      </c>
      <c r="C88">
        <v>1011</v>
      </c>
      <c r="D88" t="s">
        <v>179</v>
      </c>
      <c r="E88" t="str">
        <f>VLOOKUP(D88,Artists!$A$2:$B$311,2,FALSE)</f>
        <v>af66f1ae-e5ad-423e-b6b0-8622cdfd2a47</v>
      </c>
      <c r="F88" t="s">
        <v>230</v>
      </c>
      <c r="G88" t="str">
        <f t="shared" si="4"/>
        <v>insert into text (languageCode, text) values ("en", "Die tausendjährige Eiche");</v>
      </c>
      <c r="H88" t="str">
        <f t="shared" ca="1" si="5"/>
        <v>0,70,58;1,135,83</v>
      </c>
      <c r="I88" t="str">
        <f t="shared" ca="1" si="6"/>
        <v>INSERT INTO dataset_object (tourDatasetUuid, datasetObjectUuid, titleTextId, location, status) VALUES ('37d81284-6ee2-4294-8a06-61fdf907a053', '011c4877-8d9a-47fb-aedd-4ada286946b7', 676, '0,70,58;1,135,83', 'ACTIVE');</v>
      </c>
      <c r="J88" t="str">
        <f t="shared" si="7"/>
        <v>UPDATE dataset_object SET artistUuid='af66f1ae-e5ad-423e-b6b0-8622cdfd2a47' WHERE datasetObjectUuid='011c4877-8d9a-47fb-aedd-4ada286946b7';</v>
      </c>
    </row>
    <row r="89" spans="1:10" x14ac:dyDescent="0.25">
      <c r="A89" s="2">
        <v>677</v>
      </c>
      <c r="B89" t="s">
        <v>231</v>
      </c>
      <c r="C89">
        <v>1039</v>
      </c>
      <c r="D89" t="s">
        <v>232</v>
      </c>
      <c r="E89" t="str">
        <f>VLOOKUP(D89,Artists!$A$2:$B$311,2,FALSE)</f>
        <v>e8242b31-c870-463e-93bd-dd09dc53fad7</v>
      </c>
      <c r="F89" t="s">
        <v>233</v>
      </c>
      <c r="G89" t="str">
        <f t="shared" si="4"/>
        <v>insert into text (languageCode, text) values ("en", "Die Operation am Fuß");</v>
      </c>
      <c r="H89" t="str">
        <f t="shared" ca="1" si="5"/>
        <v>0,69,128;1,54,30</v>
      </c>
      <c r="I89" t="str">
        <f t="shared" ca="1" si="6"/>
        <v>INSERT INTO dataset_object (tourDatasetUuid, datasetObjectUuid, titleTextId, location, status) VALUES ('37d81284-6ee2-4294-8a06-61fdf907a053', '0d5966df-1117-4cad-b387-1c3c9c489abe', 677, '0,69,128;1,54,30', 'ACTIVE');</v>
      </c>
      <c r="J89" t="str">
        <f t="shared" si="7"/>
        <v>UPDATE dataset_object SET artistUuid='e8242b31-c870-463e-93bd-dd09dc53fad7' WHERE datasetObjectUuid='0d5966df-1117-4cad-b387-1c3c9c489abe';</v>
      </c>
    </row>
    <row r="90" spans="1:10" x14ac:dyDescent="0.25">
      <c r="A90" s="2">
        <v>678</v>
      </c>
      <c r="B90" t="s">
        <v>234</v>
      </c>
      <c r="C90">
        <v>1041</v>
      </c>
      <c r="D90" t="s">
        <v>235</v>
      </c>
      <c r="E90" t="str">
        <f>VLOOKUP(D90,Artists!$A$2:$B$311,2,FALSE)</f>
        <v>433577c4-8fef-4dd2-a6b7-a9559f8ad80c</v>
      </c>
      <c r="F90" t="s">
        <v>236</v>
      </c>
      <c r="G90" t="str">
        <f t="shared" si="4"/>
        <v>insert into text (languageCode, text) values ("en", "Prunkstillleben mit Früchten, Pastete und Trinkgeschirr");</v>
      </c>
      <c r="H90" t="str">
        <f t="shared" ca="1" si="5"/>
        <v>0,125,29;1,174,141</v>
      </c>
      <c r="I90" t="str">
        <f t="shared" ca="1" si="6"/>
        <v>INSERT INTO dataset_object (tourDatasetUuid, datasetObjectUuid, titleTextId, location, status) VALUES ('37d81284-6ee2-4294-8a06-61fdf907a053', '9a1d948f-bc83-4ab8-ac00-9bac231ced3b', 678, '0,125,29;1,174,141', 'ACTIVE');</v>
      </c>
      <c r="J90" t="str">
        <f t="shared" si="7"/>
        <v>UPDATE dataset_object SET artistUuid='433577c4-8fef-4dd2-a6b7-a9559f8ad80c' WHERE datasetObjectUuid='9a1d948f-bc83-4ab8-ac00-9bac231ced3b';</v>
      </c>
    </row>
    <row r="91" spans="1:10" x14ac:dyDescent="0.25">
      <c r="A91" s="2">
        <v>679</v>
      </c>
      <c r="B91" t="s">
        <v>237</v>
      </c>
      <c r="C91">
        <v>1045</v>
      </c>
      <c r="D91" t="s">
        <v>238</v>
      </c>
      <c r="E91" t="str">
        <f>VLOOKUP(D91,Artists!$A$2:$B$311,2,FALSE)</f>
        <v>7a8b3592-9e0a-49a0-bc45-95779ae4800f</v>
      </c>
      <c r="F91" t="s">
        <v>239</v>
      </c>
      <c r="G91" t="str">
        <f t="shared" si="4"/>
        <v>insert into text (languageCode, text) values ("en", "Bildnis des Kardinals Gaspar de Borja y Velasco");</v>
      </c>
      <c r="H91" t="str">
        <f t="shared" ca="1" si="5"/>
        <v>0,44,97;1,143,103</v>
      </c>
      <c r="I91" t="str">
        <f t="shared" ca="1" si="6"/>
        <v>INSERT INTO dataset_object (tourDatasetUuid, datasetObjectUuid, titleTextId, location, status) VALUES ('37d81284-6ee2-4294-8a06-61fdf907a053', 'a8d4d1a0-5c1a-47fa-aea5-866f7fa3bbab', 679, '0,44,97;1,143,103', 'ACTIVE');</v>
      </c>
      <c r="J91" t="str">
        <f t="shared" si="7"/>
        <v>UPDATE dataset_object SET artistUuid='7a8b3592-9e0a-49a0-bc45-95779ae4800f' WHERE datasetObjectUuid='a8d4d1a0-5c1a-47fa-aea5-866f7fa3bbab';</v>
      </c>
    </row>
    <row r="92" spans="1:10" x14ac:dyDescent="0.25">
      <c r="A92" s="2">
        <v>680</v>
      </c>
      <c r="B92" t="s">
        <v>240</v>
      </c>
      <c r="C92">
        <v>1050</v>
      </c>
      <c r="D92" t="s">
        <v>232</v>
      </c>
      <c r="E92" t="str">
        <f>VLOOKUP(D92,Artists!$A$2:$B$311,2,FALSE)</f>
        <v>e8242b31-c870-463e-93bd-dd09dc53fad7</v>
      </c>
      <c r="F92" t="s">
        <v>241</v>
      </c>
      <c r="G92" t="str">
        <f t="shared" si="4"/>
        <v>insert into text (languageCode, text) values ("en", "Die Operation am Rücken");</v>
      </c>
      <c r="H92" t="str">
        <f t="shared" ca="1" si="5"/>
        <v>0,54,24;1,169,44</v>
      </c>
      <c r="I92" t="str">
        <f t="shared" ca="1" si="6"/>
        <v>INSERT INTO dataset_object (tourDatasetUuid, datasetObjectUuid, titleTextId, location, status) VALUES ('37d81284-6ee2-4294-8a06-61fdf907a053', '36767879-3d2c-486f-9def-88c558428a58', 680, '0,54,24;1,169,44', 'ACTIVE');</v>
      </c>
      <c r="J92" t="str">
        <f t="shared" si="7"/>
        <v>UPDATE dataset_object SET artistUuid='e8242b31-c870-463e-93bd-dd09dc53fad7' WHERE datasetObjectUuid='36767879-3d2c-486f-9def-88c558428a58';</v>
      </c>
    </row>
    <row r="93" spans="1:10" x14ac:dyDescent="0.25">
      <c r="A93" s="2">
        <v>681</v>
      </c>
      <c r="B93" t="s">
        <v>242</v>
      </c>
      <c r="C93">
        <v>1051</v>
      </c>
      <c r="D93" t="s">
        <v>243</v>
      </c>
      <c r="E93" t="str">
        <f>VLOOKUP(D93,Artists!$A$2:$B$311,2,FALSE)</f>
        <v>fc02bc70-961d-4a6e-bbf1-5e96df0e9b63</v>
      </c>
      <c r="F93" t="s">
        <v>244</v>
      </c>
      <c r="G93" t="str">
        <f t="shared" si="4"/>
        <v>insert into text (languageCode, text) values ("en", "Das Stadthaus in Amsterdam");</v>
      </c>
      <c r="H93" t="str">
        <f t="shared" ca="1" si="5"/>
        <v>0,127,95;1,176,109</v>
      </c>
      <c r="I93" t="str">
        <f t="shared" ca="1" si="6"/>
        <v>INSERT INTO dataset_object (tourDatasetUuid, datasetObjectUuid, titleTextId, location, status) VALUES ('37d81284-6ee2-4294-8a06-61fdf907a053', 'bca4c19d-589f-45c9-b370-0fbb51410696', 681, '0,127,95;1,176,109', 'ACTIVE');</v>
      </c>
      <c r="J93" t="str">
        <f t="shared" si="7"/>
        <v>UPDATE dataset_object SET artistUuid='fc02bc70-961d-4a6e-bbf1-5e96df0e9b63' WHERE datasetObjectUuid='bca4c19d-589f-45c9-b370-0fbb51410696';</v>
      </c>
    </row>
    <row r="94" spans="1:10" x14ac:dyDescent="0.25">
      <c r="A94" s="2">
        <v>682</v>
      </c>
      <c r="B94" t="s">
        <v>245</v>
      </c>
      <c r="C94">
        <v>1055</v>
      </c>
      <c r="D94" t="s">
        <v>246</v>
      </c>
      <c r="E94" t="str">
        <f>VLOOKUP(D94,Artists!$A$2:$B$311,2,FALSE)</f>
        <v>2ff9b271-cccc-4ee5-8946-2e1711a46807</v>
      </c>
      <c r="F94" t="s">
        <v>247</v>
      </c>
      <c r="G94" t="str">
        <f t="shared" si="4"/>
        <v>insert into text (languageCode, text) values ("en", "Dame mit Weinglas");</v>
      </c>
      <c r="H94" t="str">
        <f t="shared" ca="1" si="5"/>
        <v>0,83,167;1,151,86</v>
      </c>
      <c r="I94" t="str">
        <f t="shared" ca="1" si="6"/>
        <v>INSERT INTO dataset_object (tourDatasetUuid, datasetObjectUuid, titleTextId, location, status) VALUES ('37d81284-6ee2-4294-8a06-61fdf907a053', '3b83e4e1-8581-46bd-a1bf-6ef01bed1dc0', 682, '0,83,167;1,151,86', 'ACTIVE');</v>
      </c>
      <c r="J94" t="str">
        <f t="shared" si="7"/>
        <v>UPDATE dataset_object SET artistUuid='2ff9b271-cccc-4ee5-8946-2e1711a46807' WHERE datasetObjectUuid='3b83e4e1-8581-46bd-a1bf-6ef01bed1dc0';</v>
      </c>
    </row>
    <row r="95" spans="1:10" x14ac:dyDescent="0.25">
      <c r="A95" s="2">
        <v>683</v>
      </c>
      <c r="B95" t="s">
        <v>248</v>
      </c>
      <c r="C95">
        <v>1057</v>
      </c>
      <c r="D95" t="s">
        <v>249</v>
      </c>
      <c r="E95" t="str">
        <f>VLOOKUP(D95,Artists!$A$2:$B$311,2,FALSE)</f>
        <v>cd46ecbf-b311-41c6-9e78-a249a1c7a27d</v>
      </c>
      <c r="F95" t="s">
        <v>250</v>
      </c>
      <c r="G95" t="str">
        <f t="shared" si="4"/>
        <v>insert into text (languageCode, text) values ("en", "Römischer Kesselflicker");</v>
      </c>
      <c r="H95" t="str">
        <f t="shared" ca="1" si="5"/>
        <v>0,77,148;1,189,173</v>
      </c>
      <c r="I95" t="str">
        <f t="shared" ca="1" si="6"/>
        <v>INSERT INTO dataset_object (tourDatasetUuid, datasetObjectUuid, titleTextId, location, status) VALUES ('37d81284-6ee2-4294-8a06-61fdf907a053', '532a3d68-d699-4d31-9e83-f8e67dbb2b45', 683, '0,77,148;1,189,173', 'ACTIVE');</v>
      </c>
      <c r="J95" t="str">
        <f t="shared" si="7"/>
        <v>UPDATE dataset_object SET artistUuid='cd46ecbf-b311-41c6-9e78-a249a1c7a27d' WHERE datasetObjectUuid='532a3d68-d699-4d31-9e83-f8e67dbb2b45';</v>
      </c>
    </row>
    <row r="96" spans="1:10" x14ac:dyDescent="0.25">
      <c r="A96" s="2">
        <v>684</v>
      </c>
      <c r="B96" t="s">
        <v>251</v>
      </c>
      <c r="C96">
        <v>1060</v>
      </c>
      <c r="D96" t="s">
        <v>252</v>
      </c>
      <c r="E96" t="str">
        <f>VLOOKUP(D96,Artists!$A$2:$B$311,2,FALSE)</f>
        <v>8868fedc-e1d6-4115-9e9a-16f8b429e584</v>
      </c>
      <c r="F96" t="s">
        <v>253</v>
      </c>
      <c r="G96" t="str">
        <f t="shared" si="4"/>
        <v>insert into text (languageCode, text) values ("en", "Waldlandschaft mit Einsiedlerklause");</v>
      </c>
      <c r="H96" t="str">
        <f t="shared" ca="1" si="5"/>
        <v>0,68,163;1,95,34</v>
      </c>
      <c r="I96" t="str">
        <f t="shared" ca="1" si="6"/>
        <v>INSERT INTO dataset_object (tourDatasetUuid, datasetObjectUuid, titleTextId, location, status) VALUES ('37d81284-6ee2-4294-8a06-61fdf907a053', '959857da-c845-40a4-8f03-df61140f9217', 684, '0,68,163;1,95,34', 'ACTIVE');</v>
      </c>
      <c r="J96" t="str">
        <f t="shared" si="7"/>
        <v>UPDATE dataset_object SET artistUuid='8868fedc-e1d6-4115-9e9a-16f8b429e584' WHERE datasetObjectUuid='959857da-c845-40a4-8f03-df61140f9217';</v>
      </c>
    </row>
    <row r="97" spans="1:10" x14ac:dyDescent="0.25">
      <c r="A97" s="2">
        <v>685</v>
      </c>
      <c r="B97" t="s">
        <v>254</v>
      </c>
      <c r="C97">
        <v>1065</v>
      </c>
      <c r="D97" t="s">
        <v>255</v>
      </c>
      <c r="E97" t="str">
        <f>VLOOKUP(D97,Artists!$A$2:$B$311,2,FALSE)</f>
        <v>822543ef-c507-4890-bc00-51a62457a517</v>
      </c>
      <c r="F97" t="s">
        <v>256</v>
      </c>
      <c r="G97" t="str">
        <f t="shared" si="4"/>
        <v>insert into text (languageCode, text) values ("en", "Bildnis des Simon George of Cornwall");</v>
      </c>
      <c r="H97" t="str">
        <f t="shared" ca="1" si="5"/>
        <v>0,72,123;1,94,22</v>
      </c>
      <c r="I97" t="str">
        <f t="shared" ca="1" si="6"/>
        <v>INSERT INTO dataset_object (tourDatasetUuid, datasetObjectUuid, titleTextId, location, status) VALUES ('37d81284-6ee2-4294-8a06-61fdf907a053', 'ca499795-52a6-4e4d-8f63-710c327b789c', 685, '0,72,123;1,94,22', 'ACTIVE');</v>
      </c>
      <c r="J97" t="str">
        <f t="shared" si="7"/>
        <v>UPDATE dataset_object SET artistUuid='822543ef-c507-4890-bc00-51a62457a517' WHERE datasetObjectUuid='ca499795-52a6-4e4d-8f63-710c327b789c';</v>
      </c>
    </row>
    <row r="98" spans="1:10" x14ac:dyDescent="0.25">
      <c r="A98" s="2">
        <v>686</v>
      </c>
      <c r="B98" t="s">
        <v>257</v>
      </c>
      <c r="C98">
        <v>1066</v>
      </c>
      <c r="D98" t="s">
        <v>258</v>
      </c>
      <c r="E98" t="str">
        <f>VLOOKUP(D98,Artists!$A$2:$B$311,2,FALSE)</f>
        <v>a1c0b72a-99e9-49da-a82f-0575123252d7</v>
      </c>
      <c r="F98" t="s">
        <v>259</v>
      </c>
      <c r="G98" t="str">
        <f t="shared" si="4"/>
        <v>insert into text (languageCode, text) values ("en", "Kreuzigung Christi");</v>
      </c>
      <c r="H98" t="str">
        <f t="shared" ca="1" si="5"/>
        <v>0,127,136;1,90,155</v>
      </c>
      <c r="I98" t="str">
        <f t="shared" ca="1" si="6"/>
        <v>INSERT INTO dataset_object (tourDatasetUuid, datasetObjectUuid, titleTextId, location, status) VALUES ('37d81284-6ee2-4294-8a06-61fdf907a053', '8399d149-868e-462b-83cb-604a2d475a71', 686, '0,127,136;1,90,155', 'ACTIVE');</v>
      </c>
      <c r="J98" t="str">
        <f t="shared" si="7"/>
        <v>UPDATE dataset_object SET artistUuid='a1c0b72a-99e9-49da-a82f-0575123252d7' WHERE datasetObjectUuid='8399d149-868e-462b-83cb-604a2d475a71';</v>
      </c>
    </row>
    <row r="99" spans="1:10" x14ac:dyDescent="0.25">
      <c r="A99" s="2">
        <v>687</v>
      </c>
      <c r="B99" t="s">
        <v>260</v>
      </c>
      <c r="C99">
        <v>1071</v>
      </c>
      <c r="D99" t="s">
        <v>261</v>
      </c>
      <c r="E99" t="str">
        <f>VLOOKUP(D99,Artists!$A$2:$B$311,2,FALSE)</f>
        <v>31574f47-cdff-4cf9-9bdd-5fa748cfbd81</v>
      </c>
      <c r="F99" t="s">
        <v>262</v>
      </c>
      <c r="G99" t="str">
        <f t="shared" si="4"/>
        <v>insert into text (languageCode, text) values ("en", "Das Haarlemer Meer");</v>
      </c>
      <c r="H99" t="str">
        <f t="shared" ca="1" si="5"/>
        <v>0,63,31;1,31,119</v>
      </c>
      <c r="I99" t="str">
        <f t="shared" ca="1" si="6"/>
        <v>INSERT INTO dataset_object (tourDatasetUuid, datasetObjectUuid, titleTextId, location, status) VALUES ('37d81284-6ee2-4294-8a06-61fdf907a053', '546377ef-11d5-4efe-990e-6e54a5bbbf03', 687, '0,63,31;1,31,119', 'ACTIVE');</v>
      </c>
      <c r="J99" t="str">
        <f t="shared" si="7"/>
        <v>UPDATE dataset_object SET artistUuid='31574f47-cdff-4cf9-9bdd-5fa748cfbd81' WHERE datasetObjectUuid='546377ef-11d5-4efe-990e-6e54a5bbbf03';</v>
      </c>
    </row>
    <row r="100" spans="1:10" x14ac:dyDescent="0.25">
      <c r="A100" s="2">
        <v>688</v>
      </c>
      <c r="B100" t="s">
        <v>263</v>
      </c>
      <c r="C100">
        <v>1078</v>
      </c>
      <c r="D100" t="s">
        <v>264</v>
      </c>
      <c r="E100" t="str">
        <f>VLOOKUP(D100,Artists!$A$2:$B$311,2,FALSE)</f>
        <v>a0de657d-72fd-47d8-9366-4482df4419de</v>
      </c>
      <c r="F100" t="s">
        <v>265</v>
      </c>
      <c r="G100" t="str">
        <f t="shared" si="4"/>
        <v>insert into text (languageCode, text) values ("en", "Thronende Madonna mit Kind und den Heiligen Christophorus und Sebastian");</v>
      </c>
      <c r="H100" t="str">
        <f t="shared" ca="1" si="5"/>
        <v>0,184,46;1,47,162</v>
      </c>
      <c r="I100" t="str">
        <f t="shared" ca="1" si="6"/>
        <v>INSERT INTO dataset_object (tourDatasetUuid, datasetObjectUuid, titleTextId, location, status) VALUES ('37d81284-6ee2-4294-8a06-61fdf907a053', '4119a4a3-16b3-4bf8-a1dd-4ba46f615eac', 688, '0,184,46;1,47,162', 'ACTIVE');</v>
      </c>
      <c r="J100" t="str">
        <f t="shared" si="7"/>
        <v>UPDATE dataset_object SET artistUuid='a0de657d-72fd-47d8-9366-4482df4419de' WHERE datasetObjectUuid='4119a4a3-16b3-4bf8-a1dd-4ba46f615eac';</v>
      </c>
    </row>
    <row r="101" spans="1:10" x14ac:dyDescent="0.25">
      <c r="A101" s="2">
        <v>689</v>
      </c>
      <c r="B101" t="s">
        <v>266</v>
      </c>
      <c r="C101">
        <v>1082</v>
      </c>
      <c r="D101" t="s">
        <v>267</v>
      </c>
      <c r="E101" t="str">
        <f>VLOOKUP(D101,Artists!$A$2:$B$311,2,FALSE)</f>
        <v>e19328eb-52d0-45b0-8d94-65509efdf43c</v>
      </c>
      <c r="F101" t="s">
        <v>268</v>
      </c>
      <c r="G101" t="str">
        <f t="shared" si="4"/>
        <v>insert into text (languageCode, text) values ("en", "Frau beim Ordnen des Abendbrottisches");</v>
      </c>
      <c r="H101" t="str">
        <f t="shared" ca="1" si="5"/>
        <v>0,89,85;1,106,101</v>
      </c>
      <c r="I101" t="str">
        <f t="shared" ca="1" si="6"/>
        <v>INSERT INTO dataset_object (tourDatasetUuid, datasetObjectUuid, titleTextId, location, status) VALUES ('37d81284-6ee2-4294-8a06-61fdf907a053', 'fa922785-da34-44d8-bc67-95ad3e673fd8', 689, '0,89,85;1,106,101', 'ACTIVE');</v>
      </c>
      <c r="J101" t="str">
        <f t="shared" si="7"/>
        <v>UPDATE dataset_object SET artistUuid='e19328eb-52d0-45b0-8d94-65509efdf43c' WHERE datasetObjectUuid='fa922785-da34-44d8-bc67-95ad3e673fd8';</v>
      </c>
    </row>
    <row r="102" spans="1:10" x14ac:dyDescent="0.25">
      <c r="A102" s="2">
        <v>690</v>
      </c>
      <c r="B102" t="s">
        <v>269</v>
      </c>
      <c r="C102">
        <v>1091</v>
      </c>
      <c r="D102" t="s">
        <v>270</v>
      </c>
      <c r="E102" t="str">
        <f>VLOOKUP(D102,Artists!$A$2:$B$311,2,FALSE)</f>
        <v>a90f82cc-3fec-441c-a644-a4eb97853160</v>
      </c>
      <c r="F102" t="s">
        <v>271</v>
      </c>
      <c r="G102" t="str">
        <f t="shared" si="4"/>
        <v>insert into text (languageCode, text) values ("en", "Der heilige Hieronymus in der Wildnis");</v>
      </c>
      <c r="H102" t="str">
        <f t="shared" ca="1" si="5"/>
        <v>0,52,39;1,126,142</v>
      </c>
      <c r="I102" t="str">
        <f t="shared" ca="1" si="6"/>
        <v>INSERT INTO dataset_object (tourDatasetUuid, datasetObjectUuid, titleTextId, location, status) VALUES ('37d81284-6ee2-4294-8a06-61fdf907a053', 'b74527c8-ffa0-49d8-a823-d803524d7336', 690, '0,52,39;1,126,142', 'ACTIVE');</v>
      </c>
      <c r="J102" t="str">
        <f t="shared" si="7"/>
        <v>UPDATE dataset_object SET artistUuid='a90f82cc-3fec-441c-a644-a4eb97853160' WHERE datasetObjectUuid='b74527c8-ffa0-49d8-a823-d803524d7336';</v>
      </c>
    </row>
    <row r="103" spans="1:10" x14ac:dyDescent="0.25">
      <c r="A103" s="2">
        <v>691</v>
      </c>
      <c r="B103" t="s">
        <v>272</v>
      </c>
      <c r="C103">
        <v>1093</v>
      </c>
      <c r="D103" t="s">
        <v>273</v>
      </c>
      <c r="E103" t="str">
        <f>VLOOKUP(D103,Artists!$A$2:$B$311,2,FALSE)</f>
        <v>20779af4-d883-43b0-ad1b-3bbeea63c5b8</v>
      </c>
      <c r="F103" t="s">
        <v>274</v>
      </c>
      <c r="G103" t="str">
        <f t="shared" si="4"/>
        <v>insert into text (languageCode, text) values ("en", "Gewitter am Monte Serone bei Olevano in den Sabiner Bergen");</v>
      </c>
      <c r="H103" t="str">
        <f t="shared" ca="1" si="5"/>
        <v>0,59,132;1,175,120</v>
      </c>
      <c r="I103" t="str">
        <f t="shared" ca="1" si="6"/>
        <v>INSERT INTO dataset_object (tourDatasetUuid, datasetObjectUuid, titleTextId, location, status) VALUES ('37d81284-6ee2-4294-8a06-61fdf907a053', '7eb0dae8-c571-4468-a307-08b4436c09d8', 691, '0,59,132;1,175,120', 'ACTIVE');</v>
      </c>
      <c r="J103" t="str">
        <f t="shared" si="7"/>
        <v>UPDATE dataset_object SET artistUuid='20779af4-d883-43b0-ad1b-3bbeea63c5b8' WHERE datasetObjectUuid='7eb0dae8-c571-4468-a307-08b4436c09d8';</v>
      </c>
    </row>
    <row r="104" spans="1:10" x14ac:dyDescent="0.25">
      <c r="A104" s="2">
        <v>692</v>
      </c>
      <c r="B104" t="s">
        <v>275</v>
      </c>
      <c r="C104">
        <v>1095</v>
      </c>
      <c r="D104" t="s">
        <v>270</v>
      </c>
      <c r="E104" t="str">
        <f>VLOOKUP(D104,Artists!$A$2:$B$311,2,FALSE)</f>
        <v>a90f82cc-3fec-441c-a644-a4eb97853160</v>
      </c>
      <c r="F104" t="s">
        <v>276</v>
      </c>
      <c r="G104" t="str">
        <f t="shared" si="4"/>
        <v>insert into text (languageCode, text) values ("en", "Verkündigung Mariens");</v>
      </c>
      <c r="H104" t="str">
        <f t="shared" ca="1" si="5"/>
        <v>0,28,133;1,195,134</v>
      </c>
      <c r="I104" t="str">
        <f t="shared" ca="1" si="6"/>
        <v>INSERT INTO dataset_object (tourDatasetUuid, datasetObjectUuid, titleTextId, location, status) VALUES ('37d81284-6ee2-4294-8a06-61fdf907a053', 'dd00dcc0-8740-4c31-91d3-6889d5f258d9', 692, '0,28,133;1,195,134', 'ACTIVE');</v>
      </c>
      <c r="J104" t="str">
        <f t="shared" si="7"/>
        <v>UPDATE dataset_object SET artistUuid='a90f82cc-3fec-441c-a644-a4eb97853160' WHERE datasetObjectUuid='dd00dcc0-8740-4c31-91d3-6889d5f258d9';</v>
      </c>
    </row>
    <row r="105" spans="1:10" x14ac:dyDescent="0.25">
      <c r="A105" s="2">
        <v>693</v>
      </c>
      <c r="B105" t="s">
        <v>277</v>
      </c>
      <c r="C105">
        <v>1096</v>
      </c>
      <c r="D105" t="s">
        <v>54</v>
      </c>
      <c r="E105" t="str">
        <f>VLOOKUP(D105,Artists!$A$2:$B$311,2,FALSE)</f>
        <v>1a63f404-05b4-44b6-b6b9-a27f7cfad741</v>
      </c>
      <c r="F105" t="s">
        <v>278</v>
      </c>
      <c r="G105" t="str">
        <f t="shared" si="4"/>
        <v>insert into text (languageCode, text) values ("en", "Moses schlägt Wasser aus dem Fels");</v>
      </c>
      <c r="H105" t="str">
        <f t="shared" ca="1" si="5"/>
        <v>0,177,84;1,133,72</v>
      </c>
      <c r="I105" t="str">
        <f t="shared" ca="1" si="6"/>
        <v>INSERT INTO dataset_object (tourDatasetUuid, datasetObjectUuid, titleTextId, location, status) VALUES ('37d81284-6ee2-4294-8a06-61fdf907a053', 'cc601a8a-f683-40cb-88b2-615a755b0175', 693, '0,177,84;1,133,72', 'ACTIVE');</v>
      </c>
      <c r="J105" t="str">
        <f t="shared" si="7"/>
        <v>UPDATE dataset_object SET artistUuid='1a63f404-05b4-44b6-b6b9-a27f7cfad741' WHERE datasetObjectUuid='cc601a8a-f683-40cb-88b2-615a755b0175';</v>
      </c>
    </row>
    <row r="106" spans="1:10" x14ac:dyDescent="0.25">
      <c r="A106" s="2">
        <v>694</v>
      </c>
      <c r="B106" t="s">
        <v>279</v>
      </c>
      <c r="C106">
        <v>1103</v>
      </c>
      <c r="D106" t="s">
        <v>280</v>
      </c>
      <c r="E106" t="str">
        <f>VLOOKUP(D106,Artists!$A$2:$B$311,2,FALSE)</f>
        <v>e577f5c8-fe84-4168-a5c6-61f11106f7bf</v>
      </c>
      <c r="F106" t="s">
        <v>281</v>
      </c>
      <c r="G106" t="str">
        <f t="shared" si="4"/>
        <v>insert into text (languageCode, text) values ("en", "Christus an der Geißelsäule");</v>
      </c>
      <c r="H106" t="str">
        <f t="shared" ca="1" si="5"/>
        <v>0,41,148;1,180,99</v>
      </c>
      <c r="I106" t="str">
        <f t="shared" ca="1" si="6"/>
        <v>INSERT INTO dataset_object (tourDatasetUuid, datasetObjectUuid, titleTextId, location, status) VALUES ('37d81284-6ee2-4294-8a06-61fdf907a053', 'ccba9a6c-b82d-4f3a-b947-197ffc500446', 694, '0,41,148;1,180,99', 'ACTIVE');</v>
      </c>
      <c r="J106" t="str">
        <f t="shared" si="7"/>
        <v>UPDATE dataset_object SET artistUuid='e577f5c8-fe84-4168-a5c6-61f11106f7bf' WHERE datasetObjectUuid='ccba9a6c-b82d-4f3a-b947-197ffc500446';</v>
      </c>
    </row>
    <row r="107" spans="1:10" x14ac:dyDescent="0.25">
      <c r="A107" s="2">
        <v>695</v>
      </c>
      <c r="B107" t="s">
        <v>282</v>
      </c>
      <c r="C107">
        <v>1106</v>
      </c>
      <c r="D107" t="s">
        <v>283</v>
      </c>
      <c r="E107" t="str">
        <f>VLOOKUP(D107,Artists!$A$2:$B$311,2,FALSE)</f>
        <v>af52282f-b8ab-46db-b5ca-00fadb53082e</v>
      </c>
      <c r="F107" t="s">
        <v>284</v>
      </c>
      <c r="G107" t="str">
        <f t="shared" si="4"/>
        <v>insert into text (languageCode, text) values ("en", "Bildnis der Beatrix Pacheco, Gräfin von Montbel und Entremonts");</v>
      </c>
      <c r="H107" t="str">
        <f t="shared" ca="1" si="5"/>
        <v>0,61,173;1,150,116</v>
      </c>
      <c r="I107" t="str">
        <f t="shared" ca="1" si="6"/>
        <v>INSERT INTO dataset_object (tourDatasetUuid, datasetObjectUuid, titleTextId, location, status) VALUES ('37d81284-6ee2-4294-8a06-61fdf907a053', '5044621f-6d54-4568-ae4b-f96601219f67', 695, '0,61,173;1,150,116', 'ACTIVE');</v>
      </c>
      <c r="J107" t="str">
        <f t="shared" si="7"/>
        <v>UPDATE dataset_object SET artistUuid='af52282f-b8ab-46db-b5ca-00fadb53082e' WHERE datasetObjectUuid='5044621f-6d54-4568-ae4b-f96601219f67';</v>
      </c>
    </row>
    <row r="108" spans="1:10" x14ac:dyDescent="0.25">
      <c r="A108" s="2">
        <v>696</v>
      </c>
      <c r="B108" t="s">
        <v>285</v>
      </c>
      <c r="C108">
        <v>1109</v>
      </c>
      <c r="D108" t="s">
        <v>98</v>
      </c>
      <c r="E108" t="str">
        <f>VLOOKUP(D108,Artists!$A$2:$B$311,2,FALSE)</f>
        <v>54251ebe-8629-4259-a63c-b14d67983412</v>
      </c>
      <c r="F108" t="s">
        <v>286</v>
      </c>
      <c r="G108" t="str">
        <f t="shared" si="4"/>
        <v>insert into text (languageCode, text) values ("en", "Winterlandschaft bei Haarlem mit einem Laternenpfahl");</v>
      </c>
      <c r="H108" t="str">
        <f t="shared" ca="1" si="5"/>
        <v>0,185,113;1,140,50</v>
      </c>
      <c r="I108" t="str">
        <f t="shared" ca="1" si="6"/>
        <v>INSERT INTO dataset_object (tourDatasetUuid, datasetObjectUuid, titleTextId, location, status) VALUES ('37d81284-6ee2-4294-8a06-61fdf907a053', '33ee5c6a-83ce-4408-93ab-e7a9473d9bab', 696, '0,185,113;1,140,50', 'ACTIVE');</v>
      </c>
      <c r="J108" t="str">
        <f t="shared" si="7"/>
        <v>UPDATE dataset_object SET artistUuid='54251ebe-8629-4259-a63c-b14d67983412' WHERE datasetObjectUuid='33ee5c6a-83ce-4408-93ab-e7a9473d9bab';</v>
      </c>
    </row>
    <row r="109" spans="1:10" x14ac:dyDescent="0.25">
      <c r="A109" s="2">
        <v>697</v>
      </c>
      <c r="B109" t="s">
        <v>287</v>
      </c>
      <c r="C109">
        <v>1112</v>
      </c>
      <c r="D109" t="s">
        <v>16</v>
      </c>
      <c r="E109" t="str">
        <f>VLOOKUP(D109,Artists!$A$2:$B$311,2,FALSE)</f>
        <v>38bf7ec2-24c5-4a04-8d75-f3ac4c04ff83</v>
      </c>
      <c r="F109" t="s">
        <v>288</v>
      </c>
      <c r="G109" t="str">
        <f t="shared" si="4"/>
        <v>insert into text (languageCode, text) values ("en", "Fischer- und Segelboote unter weitem Himmel");</v>
      </c>
      <c r="H109" t="str">
        <f t="shared" ca="1" si="5"/>
        <v>0,174,21;1,156,20</v>
      </c>
      <c r="I109" t="str">
        <f t="shared" ca="1" si="6"/>
        <v>INSERT INTO dataset_object (tourDatasetUuid, datasetObjectUuid, titleTextId, location, status) VALUES ('37d81284-6ee2-4294-8a06-61fdf907a053', '27c5ea51-4438-447c-ad03-ecad76cf025c', 697, '0,174,21;1,156,20', 'ACTIVE');</v>
      </c>
      <c r="J109" t="str">
        <f t="shared" si="7"/>
        <v>UPDATE dataset_object SET artistUuid='38bf7ec2-24c5-4a04-8d75-f3ac4c04ff83' WHERE datasetObjectUuid='27c5ea51-4438-447c-ad03-ecad76cf025c';</v>
      </c>
    </row>
    <row r="110" spans="1:10" x14ac:dyDescent="0.25">
      <c r="A110" s="2">
        <v>698</v>
      </c>
      <c r="B110" t="s">
        <v>289</v>
      </c>
      <c r="C110">
        <v>1113</v>
      </c>
      <c r="D110" t="s">
        <v>290</v>
      </c>
      <c r="E110" t="str">
        <f>VLOOKUP(D110,Artists!$A$2:$B$311,2,FALSE)</f>
        <v>f0bde658-4917-4b20-a097-2c60923de64b</v>
      </c>
      <c r="F110" t="s">
        <v>291</v>
      </c>
      <c r="G110" t="str">
        <f t="shared" si="4"/>
        <v>insert into text (languageCode, text) values ("en", "Die Verspottung der Latona");</v>
      </c>
      <c r="H110" t="str">
        <f t="shared" ca="1" si="5"/>
        <v>0,46,51;1,55,181</v>
      </c>
      <c r="I110" t="str">
        <f t="shared" ca="1" si="6"/>
        <v>INSERT INTO dataset_object (tourDatasetUuid, datasetObjectUuid, titleTextId, location, status) VALUES ('37d81284-6ee2-4294-8a06-61fdf907a053', 'df491375-7455-47db-8e75-9237609771c2', 698, '0,46,51;1,55,181', 'ACTIVE');</v>
      </c>
      <c r="J110" t="str">
        <f t="shared" si="7"/>
        <v>UPDATE dataset_object SET artistUuid='f0bde658-4917-4b20-a097-2c60923de64b' WHERE datasetObjectUuid='df491375-7455-47db-8e75-9237609771c2';</v>
      </c>
    </row>
    <row r="111" spans="1:10" x14ac:dyDescent="0.25">
      <c r="A111" s="2">
        <v>699</v>
      </c>
      <c r="B111" t="s">
        <v>292</v>
      </c>
      <c r="C111">
        <v>1114</v>
      </c>
      <c r="D111" t="s">
        <v>293</v>
      </c>
      <c r="E111" t="str">
        <f>VLOOKUP(D111,Artists!$A$2:$B$311,2,FALSE)</f>
        <v>dc964911-922a-4846-b452-0ded3afd58c4</v>
      </c>
      <c r="F111" t="s">
        <v>294</v>
      </c>
      <c r="G111" t="str">
        <f t="shared" si="4"/>
        <v>insert into text (languageCode, text) values ("en", "Die Einführung der Künste in Deutschland durch das Christentum");</v>
      </c>
      <c r="H111" t="str">
        <f t="shared" ca="1" si="5"/>
        <v>0,102,197;1,134,177</v>
      </c>
      <c r="I111" t="str">
        <f t="shared" ca="1" si="6"/>
        <v>INSERT INTO dataset_object (tourDatasetUuid, datasetObjectUuid, titleTextId, location, status) VALUES ('37d81284-6ee2-4294-8a06-61fdf907a053', '17a7414c-bbc1-4577-9931-554aa5a407c2', 699, '0,102,197;1,134,177', 'ACTIVE');</v>
      </c>
      <c r="J111" t="str">
        <f t="shared" si="7"/>
        <v>UPDATE dataset_object SET artistUuid='dc964911-922a-4846-b452-0ded3afd58c4' WHERE datasetObjectUuid='17a7414c-bbc1-4577-9931-554aa5a407c2';</v>
      </c>
    </row>
    <row r="112" spans="1:10" x14ac:dyDescent="0.25">
      <c r="A112" s="2">
        <v>700</v>
      </c>
      <c r="B112" t="s">
        <v>295</v>
      </c>
      <c r="C112">
        <v>1115</v>
      </c>
      <c r="D112" t="s">
        <v>293</v>
      </c>
      <c r="E112" t="str">
        <f>VLOOKUP(D112,Artists!$A$2:$B$311,2,FALSE)</f>
        <v>dc964911-922a-4846-b452-0ded3afd58c4</v>
      </c>
      <c r="F112" t="s">
        <v>296</v>
      </c>
      <c r="G112" t="str">
        <f t="shared" si="4"/>
        <v>insert into text (languageCode, text) values ("en", "Italia");</v>
      </c>
      <c r="H112" t="str">
        <f t="shared" ca="1" si="5"/>
        <v>0,163,136;1,155,50</v>
      </c>
      <c r="I112" t="str">
        <f t="shared" ca="1" si="6"/>
        <v>INSERT INTO dataset_object (tourDatasetUuid, datasetObjectUuid, titleTextId, location, status) VALUES ('37d81284-6ee2-4294-8a06-61fdf907a053', '554a3a67-9ee9-4e15-8fd2-a79f9472ac4c', 700, '0,163,136;1,155,50', 'ACTIVE');</v>
      </c>
      <c r="J112" t="str">
        <f t="shared" si="7"/>
        <v>UPDATE dataset_object SET artistUuid='dc964911-922a-4846-b452-0ded3afd58c4' WHERE datasetObjectUuid='554a3a67-9ee9-4e15-8fd2-a79f9472ac4c';</v>
      </c>
    </row>
    <row r="113" spans="1:10" x14ac:dyDescent="0.25">
      <c r="A113" s="2">
        <v>701</v>
      </c>
      <c r="B113" t="s">
        <v>297</v>
      </c>
      <c r="C113">
        <v>1116</v>
      </c>
      <c r="D113" t="s">
        <v>293</v>
      </c>
      <c r="E113" t="str">
        <f>VLOOKUP(D113,Artists!$A$2:$B$311,2,FALSE)</f>
        <v>dc964911-922a-4846-b452-0ded3afd58c4</v>
      </c>
      <c r="F113" t="s">
        <v>298</v>
      </c>
      <c r="G113" t="str">
        <f t="shared" si="4"/>
        <v>insert into text (languageCode, text) values ("en", "Germania");</v>
      </c>
      <c r="H113" t="str">
        <f t="shared" ca="1" si="5"/>
        <v>0,100,125;1,145,25</v>
      </c>
      <c r="I113" t="str">
        <f t="shared" ca="1" si="6"/>
        <v>INSERT INTO dataset_object (tourDatasetUuid, datasetObjectUuid, titleTextId, location, status) VALUES ('37d81284-6ee2-4294-8a06-61fdf907a053', 'bbd2eb28-acf5-43de-aa82-79ac843da608', 701, '0,100,125;1,145,25', 'ACTIVE');</v>
      </c>
      <c r="J113" t="str">
        <f t="shared" si="7"/>
        <v>UPDATE dataset_object SET artistUuid='dc964911-922a-4846-b452-0ded3afd58c4' WHERE datasetObjectUuid='bbd2eb28-acf5-43de-aa82-79ac843da608';</v>
      </c>
    </row>
    <row r="114" spans="1:10" x14ac:dyDescent="0.25">
      <c r="A114" s="2">
        <v>702</v>
      </c>
      <c r="B114" t="s">
        <v>299</v>
      </c>
      <c r="C114">
        <v>1125</v>
      </c>
      <c r="D114" t="s">
        <v>258</v>
      </c>
      <c r="E114" t="str">
        <f>VLOOKUP(D114,Artists!$A$2:$B$311,2,FALSE)</f>
        <v>a1c0b72a-99e9-49da-a82f-0575123252d7</v>
      </c>
      <c r="F114" t="s">
        <v>300</v>
      </c>
      <c r="G114" t="str">
        <f t="shared" si="4"/>
        <v>insert into text (languageCode, text) values ("en", "Venus");</v>
      </c>
      <c r="H114" t="str">
        <f t="shared" ca="1" si="5"/>
        <v>0,137,107;1,152,126</v>
      </c>
      <c r="I114" t="str">
        <f t="shared" ca="1" si="6"/>
        <v>INSERT INTO dataset_object (tourDatasetUuid, datasetObjectUuid, titleTextId, location, status) VALUES ('37d81284-6ee2-4294-8a06-61fdf907a053', '7e89d2b2-59d5-4b0d-89e9-5b0674f946c0', 702, '0,137,107;1,152,126', 'ACTIVE');</v>
      </c>
      <c r="J114" t="str">
        <f t="shared" si="7"/>
        <v>UPDATE dataset_object SET artistUuid='a1c0b72a-99e9-49da-a82f-0575123252d7' WHERE datasetObjectUuid='7e89d2b2-59d5-4b0d-89e9-5b0674f946c0';</v>
      </c>
    </row>
    <row r="115" spans="1:10" x14ac:dyDescent="0.25">
      <c r="A115" s="2">
        <v>703</v>
      </c>
      <c r="B115" t="s">
        <v>301</v>
      </c>
      <c r="C115">
        <v>1130</v>
      </c>
      <c r="D115" t="s">
        <v>34</v>
      </c>
      <c r="E115" t="str">
        <f>VLOOKUP(D115,Artists!$A$2:$B$311,2,FALSE)</f>
        <v>7800d9ae-db41-4d93-b142-6432b7096da8</v>
      </c>
      <c r="F115" t="s">
        <v>302</v>
      </c>
      <c r="G115" t="str">
        <f t="shared" si="4"/>
        <v>insert into text (languageCode, text) values ("en", "Bildnis des Nicolaus Ruland (1618-1686) (?)");</v>
      </c>
      <c r="H115" t="str">
        <f t="shared" ca="1" si="5"/>
        <v>0,175,151;1,94,182</v>
      </c>
      <c r="I115" t="str">
        <f t="shared" ca="1" si="6"/>
        <v>INSERT INTO dataset_object (tourDatasetUuid, datasetObjectUuid, titleTextId, location, status) VALUES ('37d81284-6ee2-4294-8a06-61fdf907a053', '92eb505b-50b2-4faa-975b-e3c6502252bd', 703, '0,175,151;1,94,182', 'ACTIVE');</v>
      </c>
      <c r="J115" t="str">
        <f t="shared" si="7"/>
        <v>UPDATE dataset_object SET artistUuid='7800d9ae-db41-4d93-b142-6432b7096da8' WHERE datasetObjectUuid='92eb505b-50b2-4faa-975b-e3c6502252bd';</v>
      </c>
    </row>
    <row r="116" spans="1:10" x14ac:dyDescent="0.25">
      <c r="A116" s="2">
        <v>704</v>
      </c>
      <c r="B116" t="s">
        <v>303</v>
      </c>
      <c r="C116">
        <v>1133</v>
      </c>
      <c r="D116" t="s">
        <v>304</v>
      </c>
      <c r="E116" t="str">
        <f>VLOOKUP(D116,Artists!$A$2:$B$311,2,FALSE)</f>
        <v>fa072440-2001-4926-b057-a4787cf4e257</v>
      </c>
      <c r="F116" t="s">
        <v>194</v>
      </c>
      <c r="G116" t="str">
        <f t="shared" si="4"/>
        <v>insert into text (languageCode, text) values ("en", "Bildnis eines jungen Mannes");</v>
      </c>
      <c r="H116" t="str">
        <f t="shared" ca="1" si="5"/>
        <v>0,147,107;1,133,149</v>
      </c>
      <c r="I116" t="str">
        <f t="shared" ca="1" si="6"/>
        <v>INSERT INTO dataset_object (tourDatasetUuid, datasetObjectUuid, titleTextId, location, status) VALUES ('37d81284-6ee2-4294-8a06-61fdf907a053', 'bcd5a9da-b23f-4fb0-94ce-a6bb70421e92', 704, '0,147,107;1,133,149', 'ACTIVE');</v>
      </c>
      <c r="J116" t="str">
        <f t="shared" si="7"/>
        <v>UPDATE dataset_object SET artistUuid='fa072440-2001-4926-b057-a4787cf4e257' WHERE datasetObjectUuid='bcd5a9da-b23f-4fb0-94ce-a6bb70421e92';</v>
      </c>
    </row>
    <row r="117" spans="1:10" x14ac:dyDescent="0.25">
      <c r="A117" s="2">
        <v>705</v>
      </c>
      <c r="B117" t="s">
        <v>305</v>
      </c>
      <c r="C117">
        <v>1134</v>
      </c>
      <c r="D117" t="s">
        <v>306</v>
      </c>
      <c r="E117" t="str">
        <f>VLOOKUP(D117,Artists!$A$2:$B$311,2,FALSE)</f>
        <v>2ba6d476-c224-4f2a-8ea0-c4e86d021889</v>
      </c>
      <c r="F117" t="s">
        <v>307</v>
      </c>
      <c r="G117" t="str">
        <f t="shared" si="4"/>
        <v>insert into text (languageCode, text) values ("en", "Familie bei der Mahlzeit");</v>
      </c>
      <c r="H117" t="str">
        <f t="shared" ca="1" si="5"/>
        <v>0,177,85;1,54,178</v>
      </c>
      <c r="I117" t="str">
        <f t="shared" ca="1" si="6"/>
        <v>INSERT INTO dataset_object (tourDatasetUuid, datasetObjectUuid, titleTextId, location, status) VALUES ('37d81284-6ee2-4294-8a06-61fdf907a053', 'cbd91e39-ada2-487c-9547-c79412b9b1d5', 705, '0,177,85;1,54,178', 'ACTIVE');</v>
      </c>
      <c r="J117" t="str">
        <f t="shared" si="7"/>
        <v>UPDATE dataset_object SET artistUuid='2ba6d476-c224-4f2a-8ea0-c4e86d021889' WHERE datasetObjectUuid='cbd91e39-ada2-487c-9547-c79412b9b1d5';</v>
      </c>
    </row>
    <row r="118" spans="1:10" x14ac:dyDescent="0.25">
      <c r="A118" s="2">
        <v>706</v>
      </c>
      <c r="B118" t="s">
        <v>308</v>
      </c>
      <c r="C118">
        <v>1135</v>
      </c>
      <c r="D118" t="s">
        <v>306</v>
      </c>
      <c r="E118" t="str">
        <f>VLOOKUP(D118,Artists!$A$2:$B$311,2,FALSE)</f>
        <v>2ba6d476-c224-4f2a-8ea0-c4e86d021889</v>
      </c>
      <c r="F118" t="s">
        <v>309</v>
      </c>
      <c r="G118" t="str">
        <f t="shared" si="4"/>
        <v>insert into text (languageCode, text) values ("en", "Familie beim Mittagessen in einem Dorfwirtshaus");</v>
      </c>
      <c r="H118" t="str">
        <f t="shared" ca="1" si="5"/>
        <v>0,159,177;1,45,120</v>
      </c>
      <c r="I118" t="str">
        <f t="shared" ca="1" si="6"/>
        <v>INSERT INTO dataset_object (tourDatasetUuid, datasetObjectUuid, titleTextId, location, status) VALUES ('37d81284-6ee2-4294-8a06-61fdf907a053', '18357a8f-26a9-4c22-b8fe-38bced89099b', 706, '0,159,177;1,45,120', 'ACTIVE');</v>
      </c>
      <c r="J118" t="str">
        <f t="shared" si="7"/>
        <v>UPDATE dataset_object SET artistUuid='2ba6d476-c224-4f2a-8ea0-c4e86d021889' WHERE datasetObjectUuid='18357a8f-26a9-4c22-b8fe-38bced89099b';</v>
      </c>
    </row>
    <row r="119" spans="1:10" x14ac:dyDescent="0.25">
      <c r="A119" s="2">
        <v>707</v>
      </c>
      <c r="B119" t="s">
        <v>310</v>
      </c>
      <c r="C119">
        <v>1136</v>
      </c>
      <c r="D119" t="s">
        <v>311</v>
      </c>
      <c r="E119" t="str">
        <f>VLOOKUP(D119,Artists!$A$2:$B$311,2,FALSE)</f>
        <v>a369b281-1b2d-4c9a-8d9c-7ea0468a6f6c</v>
      </c>
      <c r="F119" t="s">
        <v>312</v>
      </c>
      <c r="G119" t="str">
        <f t="shared" si="4"/>
        <v>insert into text (languageCode, text) values ("en", "Bildnis einer Dame in Rot (Francesca Salviati?)");</v>
      </c>
      <c r="H119" t="str">
        <f t="shared" ca="1" si="5"/>
        <v>0,154,126;1,80,168</v>
      </c>
      <c r="I119" t="str">
        <f t="shared" ca="1" si="6"/>
        <v>INSERT INTO dataset_object (tourDatasetUuid, datasetObjectUuid, titleTextId, location, status) VALUES ('37d81284-6ee2-4294-8a06-61fdf907a053', 'a468eb0b-18b8-4c89-a04e-e232205ce59c', 707, '0,154,126;1,80,168', 'ACTIVE');</v>
      </c>
      <c r="J119" t="str">
        <f t="shared" si="7"/>
        <v>UPDATE dataset_object SET artistUuid='a369b281-1b2d-4c9a-8d9c-7ea0468a6f6c' WHERE datasetObjectUuid='a468eb0b-18b8-4c89-a04e-e232205ce59c';</v>
      </c>
    </row>
    <row r="120" spans="1:10" x14ac:dyDescent="0.25">
      <c r="A120" s="2">
        <v>708</v>
      </c>
      <c r="B120" t="s">
        <v>313</v>
      </c>
      <c r="C120">
        <v>1144</v>
      </c>
      <c r="D120" t="s">
        <v>314</v>
      </c>
      <c r="E120" t="str">
        <f>VLOOKUP(D120,Artists!$A$2:$B$311,2,FALSE)</f>
        <v>534dc09c-9f0a-4b6c-92d1-9598ceecb7e7</v>
      </c>
      <c r="F120" t="s">
        <v>315</v>
      </c>
      <c r="G120" t="str">
        <f t="shared" si="4"/>
        <v>insert into text (languageCode, text) values ("en", "Gebirgslandschaft");</v>
      </c>
      <c r="H120" t="str">
        <f t="shared" ca="1" si="5"/>
        <v>0,53,29;1,49,68</v>
      </c>
      <c r="I120" t="str">
        <f t="shared" ca="1" si="6"/>
        <v>INSERT INTO dataset_object (tourDatasetUuid, datasetObjectUuid, titleTextId, location, status) VALUES ('37d81284-6ee2-4294-8a06-61fdf907a053', 'a0a39a28-de01-40a8-b1f4-83df7373cc63', 708, '0,53,29;1,49,68', 'ACTIVE');</v>
      </c>
      <c r="J120" t="str">
        <f t="shared" si="7"/>
        <v>UPDATE dataset_object SET artistUuid='534dc09c-9f0a-4b6c-92d1-9598ceecb7e7' WHERE datasetObjectUuid='a0a39a28-de01-40a8-b1f4-83df7373cc63';</v>
      </c>
    </row>
    <row r="121" spans="1:10" x14ac:dyDescent="0.25">
      <c r="A121" s="2">
        <v>709</v>
      </c>
      <c r="B121" t="s">
        <v>316</v>
      </c>
      <c r="C121">
        <v>1149</v>
      </c>
      <c r="D121" t="s">
        <v>317</v>
      </c>
      <c r="E121" t="str">
        <f>VLOOKUP(D121,Artists!$A$2:$B$311,2,FALSE)</f>
        <v>d7b37ff4-db50-4345-92ef-4ae055fd2a91</v>
      </c>
      <c r="F121" t="s">
        <v>318</v>
      </c>
      <c r="G121" t="str">
        <f t="shared" si="4"/>
        <v>insert into text (languageCode, text) values ("en", "Der Geograf");</v>
      </c>
      <c r="H121" t="str">
        <f t="shared" ca="1" si="5"/>
        <v>0,101,145;1,185,133</v>
      </c>
      <c r="I121" t="str">
        <f t="shared" ca="1" si="6"/>
        <v>INSERT INTO dataset_object (tourDatasetUuid, datasetObjectUuid, titleTextId, location, status) VALUES ('37d81284-6ee2-4294-8a06-61fdf907a053', '878d1d88-da28-41e5-b040-f05ae1aa79f4', 709, '0,101,145;1,185,133', 'ACTIVE');</v>
      </c>
      <c r="J121" t="str">
        <f t="shared" si="7"/>
        <v>UPDATE dataset_object SET artistUuid='d7b37ff4-db50-4345-92ef-4ae055fd2a91' WHERE datasetObjectUuid='878d1d88-da28-41e5-b040-f05ae1aa79f4';</v>
      </c>
    </row>
    <row r="122" spans="1:10" x14ac:dyDescent="0.25">
      <c r="A122" s="2">
        <v>710</v>
      </c>
      <c r="B122" t="s">
        <v>319</v>
      </c>
      <c r="C122">
        <v>1150</v>
      </c>
      <c r="D122" t="s">
        <v>320</v>
      </c>
      <c r="E122" t="str">
        <f>VLOOKUP(D122,Artists!$A$2:$B$311,2,FALSE)</f>
        <v>a2f19558-9c7b-4d21-888e-b6ebf479f94d</v>
      </c>
      <c r="F122" t="s">
        <v>321</v>
      </c>
      <c r="G122" t="str">
        <f t="shared" si="4"/>
        <v>insert into text (languageCode, text) values ("en", "Lucrezia Borgia; Bildnis einer Römerin in weißer Tunika und rotem Mantel");</v>
      </c>
      <c r="H122" t="str">
        <f t="shared" ca="1" si="5"/>
        <v>0,83,187;1,93,48</v>
      </c>
      <c r="I122" t="str">
        <f t="shared" ca="1" si="6"/>
        <v>INSERT INTO dataset_object (tourDatasetUuid, datasetObjectUuid, titleTextId, location, status) VALUES ('37d81284-6ee2-4294-8a06-61fdf907a053', '97661b6f-a4b8-4c87-adb7-6e093e5be8fa', 710, '0,83,187;1,93,48', 'ACTIVE');</v>
      </c>
      <c r="J122" t="str">
        <f t="shared" si="7"/>
        <v>UPDATE dataset_object SET artistUuid='a2f19558-9c7b-4d21-888e-b6ebf479f94d' WHERE datasetObjectUuid='97661b6f-a4b8-4c87-adb7-6e093e5be8fa';</v>
      </c>
    </row>
    <row r="123" spans="1:10" x14ac:dyDescent="0.25">
      <c r="A123" s="2">
        <v>711</v>
      </c>
      <c r="B123" t="s">
        <v>322</v>
      </c>
      <c r="C123">
        <v>1164</v>
      </c>
      <c r="D123" t="s">
        <v>323</v>
      </c>
      <c r="E123" t="str">
        <f>VLOOKUP(D123,Artists!$A$2:$B$311,2,FALSE)</f>
        <v>5c3d3003-5cf3-4381-b941-d2ce52578402</v>
      </c>
      <c r="F123" t="s">
        <v>324</v>
      </c>
      <c r="G123" t="str">
        <f t="shared" si="4"/>
        <v>insert into text (languageCode, text) values ("en", "Die Wasserfälle von Tivoli mit dem Vestatempel");</v>
      </c>
      <c r="H123" t="str">
        <f t="shared" ca="1" si="5"/>
        <v>0,126,179;1,45,116</v>
      </c>
      <c r="I123" t="str">
        <f t="shared" ca="1" si="6"/>
        <v>INSERT INTO dataset_object (tourDatasetUuid, datasetObjectUuid, titleTextId, location, status) VALUES ('37d81284-6ee2-4294-8a06-61fdf907a053', 'e28c0af3-3022-4e3e-bffd-d42da3903d1a', 711, '0,126,179;1,45,116', 'ACTIVE');</v>
      </c>
      <c r="J123" t="str">
        <f t="shared" si="7"/>
        <v>UPDATE dataset_object SET artistUuid='5c3d3003-5cf3-4381-b941-d2ce52578402' WHERE datasetObjectUuid='e28c0af3-3022-4e3e-bffd-d42da3903d1a';</v>
      </c>
    </row>
    <row r="124" spans="1:10" x14ac:dyDescent="0.25">
      <c r="A124" s="2">
        <v>712</v>
      </c>
      <c r="B124" t="s">
        <v>325</v>
      </c>
      <c r="C124">
        <v>1168</v>
      </c>
      <c r="D124" t="s">
        <v>326</v>
      </c>
      <c r="E124" t="str">
        <f>VLOOKUP(D124,Artists!$A$2:$B$311,2,FALSE)</f>
        <v>cd507ed1-840a-4a61-bd4f-1b610e3793e8</v>
      </c>
      <c r="F124" t="s">
        <v>327</v>
      </c>
      <c r="G124" t="str">
        <f t="shared" si="4"/>
        <v>insert into text (languageCode, text) values ("en", "Thronende Madonna mit Kind und musizierenden Engeln");</v>
      </c>
      <c r="H124" t="str">
        <f t="shared" ca="1" si="5"/>
        <v>0,131,139;1,166,114</v>
      </c>
      <c r="I124" t="str">
        <f t="shared" ca="1" si="6"/>
        <v>INSERT INTO dataset_object (tourDatasetUuid, datasetObjectUuid, titleTextId, location, status) VALUES ('37d81284-6ee2-4294-8a06-61fdf907a053', '8abdc9ac-d19f-4d29-a985-b85bee53c2b6', 712, '0,131,139;1,166,114', 'ACTIVE');</v>
      </c>
      <c r="J124" t="str">
        <f t="shared" si="7"/>
        <v>UPDATE dataset_object SET artistUuid='cd507ed1-840a-4a61-bd4f-1b610e3793e8' WHERE datasetObjectUuid='8abdc9ac-d19f-4d29-a985-b85bee53c2b6';</v>
      </c>
    </row>
    <row r="125" spans="1:10" x14ac:dyDescent="0.25">
      <c r="A125" s="2">
        <v>713</v>
      </c>
      <c r="B125" t="s">
        <v>328</v>
      </c>
      <c r="C125">
        <v>1182</v>
      </c>
      <c r="D125" t="s">
        <v>329</v>
      </c>
      <c r="E125" t="str">
        <f>VLOOKUP(D125,Artists!$A$2:$B$311,2,FALSE)</f>
        <v>d6087914-5e3f-4187-ab63-66d8bdcc70cf</v>
      </c>
      <c r="F125" t="s">
        <v>330</v>
      </c>
      <c r="G125" t="str">
        <f t="shared" si="4"/>
        <v>insert into text (languageCode, text) values ("en", "Mucius Scaevola ermordet den Sekretär Porsennas und lässt seine rechte Hand verbrennen");</v>
      </c>
      <c r="H125" t="str">
        <f t="shared" ca="1" si="5"/>
        <v>0,21,26;1,29,120</v>
      </c>
      <c r="I125" t="str">
        <f t="shared" ca="1" si="6"/>
        <v>INSERT INTO dataset_object (tourDatasetUuid, datasetObjectUuid, titleTextId, location, status) VALUES ('37d81284-6ee2-4294-8a06-61fdf907a053', '6131257f-fdd3-4931-9ccd-2454144caca2', 713, '0,21,26;1,29,120', 'ACTIVE');</v>
      </c>
      <c r="J125" t="str">
        <f t="shared" si="7"/>
        <v>UPDATE dataset_object SET artistUuid='d6087914-5e3f-4187-ab63-66d8bdcc70cf' WHERE datasetObjectUuid='6131257f-fdd3-4931-9ccd-2454144caca2';</v>
      </c>
    </row>
    <row r="126" spans="1:10" x14ac:dyDescent="0.25">
      <c r="A126" s="2">
        <v>714</v>
      </c>
      <c r="B126" t="s">
        <v>331</v>
      </c>
      <c r="C126">
        <v>1183</v>
      </c>
      <c r="D126" t="s">
        <v>332</v>
      </c>
      <c r="E126" t="str">
        <f>VLOOKUP(D126,Artists!$A$2:$B$311,2,FALSE)</f>
        <v>b661431a-48bd-471e-9942-fafae0e591de</v>
      </c>
      <c r="F126" t="s">
        <v>333</v>
      </c>
      <c r="G126" t="str">
        <f t="shared" si="4"/>
        <v>insert into text (languageCode, text) values ("en", "Die Geburt Christi");</v>
      </c>
      <c r="H126" t="str">
        <f t="shared" ca="1" si="5"/>
        <v>0,182,60;1,166,167</v>
      </c>
      <c r="I126" t="str">
        <f t="shared" ca="1" si="6"/>
        <v>INSERT INTO dataset_object (tourDatasetUuid, datasetObjectUuid, titleTextId, location, status) VALUES ('37d81284-6ee2-4294-8a06-61fdf907a053', 'bbf7a1e1-a0c2-490e-a4b5-0935cb6ec4ce', 714, '0,182,60;1,166,167', 'ACTIVE');</v>
      </c>
      <c r="J126" t="str">
        <f t="shared" si="7"/>
        <v>UPDATE dataset_object SET artistUuid='b661431a-48bd-471e-9942-fafae0e591de' WHERE datasetObjectUuid='bbf7a1e1-a0c2-490e-a4b5-0935cb6ec4ce';</v>
      </c>
    </row>
    <row r="127" spans="1:10" x14ac:dyDescent="0.25">
      <c r="A127" s="2">
        <v>715</v>
      </c>
      <c r="B127" t="s">
        <v>334</v>
      </c>
      <c r="C127">
        <v>1184</v>
      </c>
      <c r="D127" t="s">
        <v>335</v>
      </c>
      <c r="E127" t="str">
        <f>VLOOKUP(D127,Artists!$A$2:$B$311,2,FALSE)</f>
        <v>816b3286-5c91-4912-a0eb-4cd43bab812b</v>
      </c>
      <c r="F127" t="s">
        <v>336</v>
      </c>
      <c r="G127" t="str">
        <f t="shared" si="4"/>
        <v>insert into text (languageCode, text) values ("en", "Bildnis eines jungen Mädchens");</v>
      </c>
      <c r="H127" t="str">
        <f t="shared" ca="1" si="5"/>
        <v>0,70,38;1,174,90</v>
      </c>
      <c r="I127" t="str">
        <f t="shared" ca="1" si="6"/>
        <v>INSERT INTO dataset_object (tourDatasetUuid, datasetObjectUuid, titleTextId, location, status) VALUES ('37d81284-6ee2-4294-8a06-61fdf907a053', '149ade8f-3c47-4e67-af04-9c9f6d7bf0db', 715, '0,70,38;1,174,90', 'ACTIVE');</v>
      </c>
      <c r="J127" t="str">
        <f t="shared" si="7"/>
        <v>UPDATE dataset_object SET artistUuid='816b3286-5c91-4912-a0eb-4cd43bab812b' WHERE datasetObjectUuid='149ade8f-3c47-4e67-af04-9c9f6d7bf0db';</v>
      </c>
    </row>
    <row r="128" spans="1:10" x14ac:dyDescent="0.25">
      <c r="A128" s="2">
        <v>716</v>
      </c>
      <c r="B128" t="s">
        <v>337</v>
      </c>
      <c r="C128">
        <v>1198</v>
      </c>
      <c r="D128" t="s">
        <v>338</v>
      </c>
      <c r="E128" t="str">
        <f>VLOOKUP(D128,Artists!$A$2:$B$311,2,FALSE)</f>
        <v>7ca2cb64-575f-405d-9c8c-339f16144f2c</v>
      </c>
      <c r="F128" t="s">
        <v>339</v>
      </c>
      <c r="G128" t="str">
        <f t="shared" si="4"/>
        <v>insert into text (languageCode, text) values ("en", "Die Anbetung der Hirten");</v>
      </c>
      <c r="H128" t="str">
        <f t="shared" ca="1" si="5"/>
        <v>0,127,74;1,55,33</v>
      </c>
      <c r="I128" t="str">
        <f t="shared" ca="1" si="6"/>
        <v>INSERT INTO dataset_object (tourDatasetUuid, datasetObjectUuid, titleTextId, location, status) VALUES ('37d81284-6ee2-4294-8a06-61fdf907a053', '4ba32b22-b61c-40dd-b1d7-fd8659414517', 716, '0,127,74;1,55,33', 'ACTIVE');</v>
      </c>
      <c r="J128" t="str">
        <f t="shared" si="7"/>
        <v>UPDATE dataset_object SET artistUuid='7ca2cb64-575f-405d-9c8c-339f16144f2c' WHERE datasetObjectUuid='4ba32b22-b61c-40dd-b1d7-fd8659414517';</v>
      </c>
    </row>
    <row r="129" spans="1:10" x14ac:dyDescent="0.25">
      <c r="A129" s="2">
        <v>717</v>
      </c>
      <c r="B129" t="s">
        <v>340</v>
      </c>
      <c r="C129">
        <v>1207</v>
      </c>
      <c r="D129" t="s">
        <v>341</v>
      </c>
      <c r="E129" t="str">
        <f>VLOOKUP(D129,Artists!$A$2:$B$311,2,FALSE)</f>
        <v>64e038a0-fde6-455f-baa1-0513c467a118</v>
      </c>
      <c r="F129" t="s">
        <v>342</v>
      </c>
      <c r="G129" t="str">
        <f t="shared" si="4"/>
        <v>insert into text (languageCode, text) values ("en", "Bildnis des Frankfurter Bankiers Johann Georg Leerse (1691-1762)");</v>
      </c>
      <c r="H129" t="str">
        <f t="shared" ca="1" si="5"/>
        <v>0,128,80;1,33,72</v>
      </c>
      <c r="I129" t="str">
        <f t="shared" ca="1" si="6"/>
        <v>INSERT INTO dataset_object (tourDatasetUuid, datasetObjectUuid, titleTextId, location, status) VALUES ('37d81284-6ee2-4294-8a06-61fdf907a053', '2fb23da1-6800-407a-b10e-267bb2194202', 717, '0,128,80;1,33,72', 'ACTIVE');</v>
      </c>
      <c r="J129" t="str">
        <f t="shared" si="7"/>
        <v>UPDATE dataset_object SET artistUuid='64e038a0-fde6-455f-baa1-0513c467a118' WHERE datasetObjectUuid='2fb23da1-6800-407a-b10e-267bb2194202';</v>
      </c>
    </row>
    <row r="130" spans="1:10" x14ac:dyDescent="0.25">
      <c r="A130" s="2">
        <v>718</v>
      </c>
      <c r="B130" t="s">
        <v>343</v>
      </c>
      <c r="C130">
        <v>1208</v>
      </c>
      <c r="D130" t="s">
        <v>341</v>
      </c>
      <c r="E130" t="str">
        <f>VLOOKUP(D130,Artists!$A$2:$B$311,2,FALSE)</f>
        <v>64e038a0-fde6-455f-baa1-0513c467a118</v>
      </c>
      <c r="F130" t="s">
        <v>344</v>
      </c>
      <c r="G130" t="str">
        <f t="shared" si="4"/>
        <v>insert into text (languageCode, text) values ("en", "Bildnis der Anna Elisabeth Leerse (1698-1776)");</v>
      </c>
      <c r="H130" t="str">
        <f t="shared" ca="1" si="5"/>
        <v>0,78,151;1,77,105</v>
      </c>
      <c r="I130" t="str">
        <f t="shared" ca="1" si="6"/>
        <v>INSERT INTO dataset_object (tourDatasetUuid, datasetObjectUuid, titleTextId, location, status) VALUES ('37d81284-6ee2-4294-8a06-61fdf907a053', '388c9050-08c9-409e-933d-eb6b00ad836e', 718, '0,78,151;1,77,105', 'ACTIVE');</v>
      </c>
      <c r="J130" t="str">
        <f t="shared" si="7"/>
        <v>UPDATE dataset_object SET artistUuid='64e038a0-fde6-455f-baa1-0513c467a118' WHERE datasetObjectUuid='388c9050-08c9-409e-933d-eb6b00ad836e';</v>
      </c>
    </row>
    <row r="131" spans="1:10" x14ac:dyDescent="0.25">
      <c r="A131" s="2">
        <v>719</v>
      </c>
      <c r="B131" t="s">
        <v>345</v>
      </c>
      <c r="C131">
        <v>1212</v>
      </c>
      <c r="D131" t="s">
        <v>346</v>
      </c>
      <c r="E131" t="str">
        <f>VLOOKUP(D131,Artists!$A$2:$B$311,2,FALSE)</f>
        <v>fb52ab99-6000-4aa3-a6b5-befdd031d24c</v>
      </c>
      <c r="F131" t="s">
        <v>347</v>
      </c>
      <c r="G131" t="str">
        <f t="shared" ref="G131:G194" si="8">CONCATENATE("insert into text (languageCode, text) values (""en"", """,F131,""");")</f>
        <v>insert into text (languageCode, text) values ("en", "Vanitas-Stillleben");</v>
      </c>
      <c r="H131" t="str">
        <f t="shared" ref="H131:H194" ca="1" si="9">CONCATENATE("0,",RANDBETWEEN(20,200),",",RANDBETWEEN(20,200),";1,",RANDBETWEEN(20,200),",",RANDBETWEEN(20,200))</f>
        <v>0,118,61;1,149,71</v>
      </c>
      <c r="I131" t="str">
        <f t="shared" ref="I131:I194" ca="1" si="10">CONCATENATE("INSERT INTO dataset_object (tourDatasetUuid, datasetObjectUuid, titleTextId, location, status) VALUES ('37d81284-6ee2-4294-8a06-61fdf907a053', '",B131,"', ",A131, ", '",H131,"', 'ACTIVE');")</f>
        <v>INSERT INTO dataset_object (tourDatasetUuid, datasetObjectUuid, titleTextId, location, status) VALUES ('37d81284-6ee2-4294-8a06-61fdf907a053', '8a3bb7c5-deef-4087-b070-eaefbaf8e549', 719, '0,118,61;1,149,71', 'ACTIVE');</v>
      </c>
      <c r="J131" t="str">
        <f t="shared" ref="J131:J194" si="11">CONCATENATE("UPDATE dataset_object SET artistUuid='",E131,"' WHERE datasetObjectUuid='",B131,"';")</f>
        <v>UPDATE dataset_object SET artistUuid='fb52ab99-6000-4aa3-a6b5-befdd031d24c' WHERE datasetObjectUuid='8a3bb7c5-deef-4087-b070-eaefbaf8e549';</v>
      </c>
    </row>
    <row r="132" spans="1:10" x14ac:dyDescent="0.25">
      <c r="A132" s="2">
        <v>720</v>
      </c>
      <c r="B132" t="s">
        <v>348</v>
      </c>
      <c r="C132">
        <v>1218</v>
      </c>
      <c r="D132" t="s">
        <v>349</v>
      </c>
      <c r="E132" t="str">
        <f>VLOOKUP(D132,Artists!$A$2:$B$311,2,FALSE)</f>
        <v>e05b8cfc-e1ab-4db8-bb39-223775396970</v>
      </c>
      <c r="F132" t="s">
        <v>350</v>
      </c>
      <c r="G132" t="str">
        <f t="shared" si="8"/>
        <v>insert into text (languageCode, text) values ("en", "Waldlandschaft mit der Flucht nach Ägypten");</v>
      </c>
      <c r="H132" t="str">
        <f t="shared" ca="1" si="9"/>
        <v>0,89,70;1,139,136</v>
      </c>
      <c r="I132" t="str">
        <f t="shared" ca="1" si="10"/>
        <v>INSERT INTO dataset_object (tourDatasetUuid, datasetObjectUuid, titleTextId, location, status) VALUES ('37d81284-6ee2-4294-8a06-61fdf907a053', 'fec7d8ed-a577-4cc3-b07d-a6e61a26e1f7', 720, '0,89,70;1,139,136', 'ACTIVE');</v>
      </c>
      <c r="J132" t="str">
        <f t="shared" si="11"/>
        <v>UPDATE dataset_object SET artistUuid='e05b8cfc-e1ab-4db8-bb39-223775396970' WHERE datasetObjectUuid='fec7d8ed-a577-4cc3-b07d-a6e61a26e1f7';</v>
      </c>
    </row>
    <row r="133" spans="1:10" x14ac:dyDescent="0.25">
      <c r="A133" s="2">
        <v>721</v>
      </c>
      <c r="B133" t="s">
        <v>351</v>
      </c>
      <c r="C133">
        <v>1219</v>
      </c>
      <c r="D133" t="s">
        <v>290</v>
      </c>
      <c r="E133" t="str">
        <f>VLOOKUP(D133,Artists!$A$2:$B$311,2,FALSE)</f>
        <v>f0bde658-4917-4b20-a097-2c60923de64b</v>
      </c>
      <c r="F133" t="s">
        <v>60</v>
      </c>
      <c r="G133" t="str">
        <f t="shared" si="8"/>
        <v>insert into text (languageCode, text) values ("en", "Blumenstillleben");</v>
      </c>
      <c r="H133" t="str">
        <f t="shared" ca="1" si="9"/>
        <v>0,192,122;1,159,32</v>
      </c>
      <c r="I133" t="str">
        <f t="shared" ca="1" si="10"/>
        <v>INSERT INTO dataset_object (tourDatasetUuid, datasetObjectUuid, titleTextId, location, status) VALUES ('37d81284-6ee2-4294-8a06-61fdf907a053', '8261ad61-c23d-45d0-bf7b-1a6bc57ae0fc', 721, '0,192,122;1,159,32', 'ACTIVE');</v>
      </c>
      <c r="J133" t="str">
        <f t="shared" si="11"/>
        <v>UPDATE dataset_object SET artistUuid='f0bde658-4917-4b20-a097-2c60923de64b' WHERE datasetObjectUuid='8261ad61-c23d-45d0-bf7b-1a6bc57ae0fc';</v>
      </c>
    </row>
    <row r="134" spans="1:10" x14ac:dyDescent="0.25">
      <c r="A134" s="2">
        <v>722</v>
      </c>
      <c r="B134" t="s">
        <v>352</v>
      </c>
      <c r="C134">
        <v>1225</v>
      </c>
      <c r="D134" t="s">
        <v>353</v>
      </c>
      <c r="E134" t="str">
        <f>VLOOKUP(D134,Artists!$A$2:$B$311,2,FALSE)</f>
        <v>305c7541-c998-4570-bdbc-271c9a9deeee</v>
      </c>
      <c r="F134" t="s">
        <v>354</v>
      </c>
      <c r="G134" t="str">
        <f t="shared" si="8"/>
        <v>insert into text (languageCode, text) values ("en", "Zwei rauchende Bauern am Kohlenfeuer");</v>
      </c>
      <c r="H134" t="str">
        <f t="shared" ca="1" si="9"/>
        <v>0,59,21;1,30,148</v>
      </c>
      <c r="I134" t="str">
        <f t="shared" ca="1" si="10"/>
        <v>INSERT INTO dataset_object (tourDatasetUuid, datasetObjectUuid, titleTextId, location, status) VALUES ('37d81284-6ee2-4294-8a06-61fdf907a053', '962ee3dc-ee90-4bf0-8fe7-04397d599a39', 722, '0,59,21;1,30,148', 'ACTIVE');</v>
      </c>
      <c r="J134" t="str">
        <f t="shared" si="11"/>
        <v>UPDATE dataset_object SET artistUuid='305c7541-c998-4570-bdbc-271c9a9deeee' WHERE datasetObjectUuid='962ee3dc-ee90-4bf0-8fe7-04397d599a39';</v>
      </c>
    </row>
    <row r="135" spans="1:10" x14ac:dyDescent="0.25">
      <c r="A135" s="2">
        <v>723</v>
      </c>
      <c r="B135" t="s">
        <v>355</v>
      </c>
      <c r="C135">
        <v>1233</v>
      </c>
      <c r="D135" t="s">
        <v>80</v>
      </c>
      <c r="E135" t="str">
        <f>VLOOKUP(D135,Artists!$A$2:$B$311,2,FALSE)</f>
        <v>778809ac-3d9c-492c-9189-53a844561b5b</v>
      </c>
      <c r="F135" t="s">
        <v>356</v>
      </c>
      <c r="G135" t="str">
        <f t="shared" si="8"/>
        <v>insert into text (languageCode, text) values ("en", "Wirtshausszene");</v>
      </c>
      <c r="H135" t="str">
        <f t="shared" ca="1" si="9"/>
        <v>0,173,70;1,133,110</v>
      </c>
      <c r="I135" t="str">
        <f t="shared" ca="1" si="10"/>
        <v>INSERT INTO dataset_object (tourDatasetUuid, datasetObjectUuid, titleTextId, location, status) VALUES ('37d81284-6ee2-4294-8a06-61fdf907a053', 'b42da30f-3b2a-4ac0-8567-19ac96a95c4c', 723, '0,173,70;1,133,110', 'ACTIVE');</v>
      </c>
      <c r="J135" t="str">
        <f t="shared" si="11"/>
        <v>UPDATE dataset_object SET artistUuid='778809ac-3d9c-492c-9189-53a844561b5b' WHERE datasetObjectUuid='b42da30f-3b2a-4ac0-8567-19ac96a95c4c';</v>
      </c>
    </row>
    <row r="136" spans="1:10" x14ac:dyDescent="0.25">
      <c r="A136" s="2">
        <v>724</v>
      </c>
      <c r="B136" t="s">
        <v>357</v>
      </c>
      <c r="C136">
        <v>1234</v>
      </c>
      <c r="D136" t="s">
        <v>358</v>
      </c>
      <c r="E136" t="str">
        <f>VLOOKUP(D136,Artists!$A$2:$B$311,2,FALSE)</f>
        <v>70ffeba6-a569-4af5-9bbd-d0ac0bbb906f</v>
      </c>
      <c r="F136" t="s">
        <v>359</v>
      </c>
      <c r="G136" t="str">
        <f t="shared" si="8"/>
        <v>insert into text (languageCode, text) values ("en", "Bildnis einer Frau mit Barett");</v>
      </c>
      <c r="H136" t="str">
        <f t="shared" ca="1" si="9"/>
        <v>0,121,195;1,180,98</v>
      </c>
      <c r="I136" t="str">
        <f t="shared" ca="1" si="10"/>
        <v>INSERT INTO dataset_object (tourDatasetUuid, datasetObjectUuid, titleTextId, location, status) VALUES ('37d81284-6ee2-4294-8a06-61fdf907a053', '84af776a-2ed4-4196-84ec-5bd5213d7188', 724, '0,121,195;1,180,98', 'ACTIVE');</v>
      </c>
      <c r="J136" t="str">
        <f t="shared" si="11"/>
        <v>UPDATE dataset_object SET artistUuid='70ffeba6-a569-4af5-9bbd-d0ac0bbb906f' WHERE datasetObjectUuid='84af776a-2ed4-4196-84ec-5bd5213d7188';</v>
      </c>
    </row>
    <row r="137" spans="1:10" x14ac:dyDescent="0.25">
      <c r="A137" s="2">
        <v>725</v>
      </c>
      <c r="B137" t="s">
        <v>360</v>
      </c>
      <c r="C137">
        <v>1236</v>
      </c>
      <c r="D137" t="s">
        <v>261</v>
      </c>
      <c r="E137" t="str">
        <f>VLOOKUP(D137,Artists!$A$2:$B$311,2,FALSE)</f>
        <v>31574f47-cdff-4cf9-9bdd-5fa748cfbd81</v>
      </c>
      <c r="F137" t="s">
        <v>361</v>
      </c>
      <c r="G137" t="str">
        <f t="shared" si="8"/>
        <v>insert into text (languageCode, text) values ("en", "Dorfstraße");</v>
      </c>
      <c r="H137" t="str">
        <f t="shared" ca="1" si="9"/>
        <v>0,31,86;1,78,178</v>
      </c>
      <c r="I137" t="str">
        <f t="shared" ca="1" si="10"/>
        <v>INSERT INTO dataset_object (tourDatasetUuid, datasetObjectUuid, titleTextId, location, status) VALUES ('37d81284-6ee2-4294-8a06-61fdf907a053', '400e62ae-cd9c-41db-bee2-1900e34f49b4', 725, '0,31,86;1,78,178', 'ACTIVE');</v>
      </c>
      <c r="J137" t="str">
        <f t="shared" si="11"/>
        <v>UPDATE dataset_object SET artistUuid='31574f47-cdff-4cf9-9bdd-5fa748cfbd81' WHERE datasetObjectUuid='400e62ae-cd9c-41db-bee2-1900e34f49b4';</v>
      </c>
    </row>
    <row r="138" spans="1:10" x14ac:dyDescent="0.25">
      <c r="A138" s="2">
        <v>726</v>
      </c>
      <c r="B138" t="s">
        <v>362</v>
      </c>
      <c r="C138">
        <v>1240</v>
      </c>
      <c r="D138" t="s">
        <v>98</v>
      </c>
      <c r="E138" t="str">
        <f>VLOOKUP(D138,Artists!$A$2:$B$311,2,FALSE)</f>
        <v>54251ebe-8629-4259-a63c-b14d67983412</v>
      </c>
      <c r="F138" t="s">
        <v>363</v>
      </c>
      <c r="G138" t="str">
        <f t="shared" si="8"/>
        <v>insert into text (languageCode, text) values ("en", "Dünenlandschaft mit einem Plankenzaun");</v>
      </c>
      <c r="H138" t="str">
        <f t="shared" ca="1" si="9"/>
        <v>0,48,194;1,198,154</v>
      </c>
      <c r="I138" t="str">
        <f t="shared" ca="1" si="10"/>
        <v>INSERT INTO dataset_object (tourDatasetUuid, datasetObjectUuid, titleTextId, location, status) VALUES ('37d81284-6ee2-4294-8a06-61fdf907a053', 'dbf5695c-cdb5-414a-9890-6346f6dec33e', 726, '0,48,194;1,198,154', 'ACTIVE');</v>
      </c>
      <c r="J138" t="str">
        <f t="shared" si="11"/>
        <v>UPDATE dataset_object SET artistUuid='54251ebe-8629-4259-a63c-b14d67983412' WHERE datasetObjectUuid='dbf5695c-cdb5-414a-9890-6346f6dec33e';</v>
      </c>
    </row>
    <row r="139" spans="1:10" x14ac:dyDescent="0.25">
      <c r="A139" s="2">
        <v>727</v>
      </c>
      <c r="B139" t="s">
        <v>364</v>
      </c>
      <c r="C139">
        <v>1258</v>
      </c>
      <c r="D139" t="s">
        <v>365</v>
      </c>
      <c r="E139" t="str">
        <f>VLOOKUP(D139,Artists!$A$2:$B$311,2,FALSE)</f>
        <v>f7d69f03-fdf5-4cc5-9113-88f068b2fa7f</v>
      </c>
      <c r="F139" t="s">
        <v>366</v>
      </c>
      <c r="G139" t="str">
        <f t="shared" si="8"/>
        <v>insert into text (languageCode, text) values ("en", "Hamlet und Horatio auf dem Kirchhof");</v>
      </c>
      <c r="H139" t="str">
        <f t="shared" ca="1" si="9"/>
        <v>0,113,141;1,51,109</v>
      </c>
      <c r="I139" t="str">
        <f t="shared" ca="1" si="10"/>
        <v>INSERT INTO dataset_object (tourDatasetUuid, datasetObjectUuid, titleTextId, location, status) VALUES ('37d81284-6ee2-4294-8a06-61fdf907a053', 'ee74a95d-39b6-4b8a-97f0-46b699c48704', 727, '0,113,141;1,51,109', 'ACTIVE');</v>
      </c>
      <c r="J139" t="str">
        <f t="shared" si="11"/>
        <v>UPDATE dataset_object SET artistUuid='f7d69f03-fdf5-4cc5-9113-88f068b2fa7f' WHERE datasetObjectUuid='ee74a95d-39b6-4b8a-97f0-46b699c48704';</v>
      </c>
    </row>
    <row r="140" spans="1:10" x14ac:dyDescent="0.25">
      <c r="A140" s="2">
        <v>728</v>
      </c>
      <c r="B140" t="s">
        <v>367</v>
      </c>
      <c r="C140">
        <v>1260</v>
      </c>
      <c r="D140" t="s">
        <v>368</v>
      </c>
      <c r="E140" t="str">
        <f>VLOOKUP(D140,Artists!$A$2:$B$311,2,FALSE)</f>
        <v>74ee8518-f16d-4b9a-8bd1-ab0089bb2a93</v>
      </c>
      <c r="F140" t="s">
        <v>369</v>
      </c>
      <c r="G140" t="str">
        <f t="shared" si="8"/>
        <v>insert into text (languageCode, text) values ("en", "Villa am Meer");</v>
      </c>
      <c r="H140" t="str">
        <f t="shared" ca="1" si="9"/>
        <v>0,25,181;1,71,190</v>
      </c>
      <c r="I140" t="str">
        <f t="shared" ca="1" si="10"/>
        <v>INSERT INTO dataset_object (tourDatasetUuid, datasetObjectUuid, titleTextId, location, status) VALUES ('37d81284-6ee2-4294-8a06-61fdf907a053', '32c459cf-9cae-44af-ac3d-05ec778e8925', 728, '0,25,181;1,71,190', 'ACTIVE');</v>
      </c>
      <c r="J140" t="str">
        <f t="shared" si="11"/>
        <v>UPDATE dataset_object SET artistUuid='74ee8518-f16d-4b9a-8bd1-ab0089bb2a93' WHERE datasetObjectUuid='32c459cf-9cae-44af-ac3d-05ec778e8925';</v>
      </c>
    </row>
    <row r="141" spans="1:10" x14ac:dyDescent="0.25">
      <c r="A141" s="2">
        <v>729</v>
      </c>
      <c r="B141" t="s">
        <v>370</v>
      </c>
      <c r="C141">
        <v>1269</v>
      </c>
      <c r="D141" t="s">
        <v>371</v>
      </c>
      <c r="E141" t="str">
        <f>VLOOKUP(D141,Artists!$A$2:$B$311,2,FALSE)</f>
        <v>a0e9eb41-5276-4735-9e6c-6a2e459238a3</v>
      </c>
      <c r="F141" t="s">
        <v>372</v>
      </c>
      <c r="G141" t="str">
        <f t="shared" si="8"/>
        <v>insert into text (languageCode, text) values ("en", "Christus mit der Samariterin am Brunnen");</v>
      </c>
      <c r="H141" t="str">
        <f t="shared" ca="1" si="9"/>
        <v>0,102,108;1,192,71</v>
      </c>
      <c r="I141" t="str">
        <f t="shared" ca="1" si="10"/>
        <v>INSERT INTO dataset_object (tourDatasetUuid, datasetObjectUuid, titleTextId, location, status) VALUES ('37d81284-6ee2-4294-8a06-61fdf907a053', '6942fe6e-eda3-4485-a305-9f10b0301fc8', 729, '0,102,108;1,192,71', 'ACTIVE');</v>
      </c>
      <c r="J141" t="str">
        <f t="shared" si="11"/>
        <v>UPDATE dataset_object SET artistUuid='a0e9eb41-5276-4735-9e6c-6a2e459238a3' WHERE datasetObjectUuid='6942fe6e-eda3-4485-a305-9f10b0301fc8';</v>
      </c>
    </row>
    <row r="142" spans="1:10" x14ac:dyDescent="0.25">
      <c r="A142" s="2">
        <v>730</v>
      </c>
      <c r="B142" t="s">
        <v>373</v>
      </c>
      <c r="C142">
        <v>1278</v>
      </c>
      <c r="D142" t="s">
        <v>374</v>
      </c>
      <c r="E142" t="str">
        <f>VLOOKUP(D142,Artists!$A$2:$B$311,2,FALSE)</f>
        <v>89c75457-1380-4e37-9d33-1a00622a2db3</v>
      </c>
      <c r="F142" t="s">
        <v>375</v>
      </c>
      <c r="G142" t="str">
        <f t="shared" si="8"/>
        <v>insert into text (languageCode, text) values ("en", "Stillleben mit Früchten und einer chinesischen Porzellanschüssel mit Erdbeeren");</v>
      </c>
      <c r="H142" t="str">
        <f t="shared" ca="1" si="9"/>
        <v>0,64,120;1,112,36</v>
      </c>
      <c r="I142" t="str">
        <f t="shared" ca="1" si="10"/>
        <v>INSERT INTO dataset_object (tourDatasetUuid, datasetObjectUuid, titleTextId, location, status) VALUES ('37d81284-6ee2-4294-8a06-61fdf907a053', '0fadae27-a8a8-492b-bc78-bbf1b53e8002', 730, '0,64,120;1,112,36', 'ACTIVE');</v>
      </c>
      <c r="J142" t="str">
        <f t="shared" si="11"/>
        <v>UPDATE dataset_object SET artistUuid='89c75457-1380-4e37-9d33-1a00622a2db3' WHERE datasetObjectUuid='0fadae27-a8a8-492b-bc78-bbf1b53e8002';</v>
      </c>
    </row>
    <row r="143" spans="1:10" x14ac:dyDescent="0.25">
      <c r="A143" s="2">
        <v>731</v>
      </c>
      <c r="B143" t="s">
        <v>376</v>
      </c>
      <c r="C143">
        <v>1281</v>
      </c>
      <c r="D143" t="s">
        <v>377</v>
      </c>
      <c r="E143" t="str">
        <f>VLOOKUP(D143,Artists!$A$2:$B$311,2,FALSE)</f>
        <v>5c73a687-c70a-4a30-befe-bfc9af18c735</v>
      </c>
      <c r="F143" t="s">
        <v>378</v>
      </c>
      <c r="G143" t="str">
        <f t="shared" si="8"/>
        <v>insert into text (languageCode, text) values ("en", "Maria, das Kind anbetend");</v>
      </c>
      <c r="H143" t="str">
        <f t="shared" ca="1" si="9"/>
        <v>0,27,140;1,47,63</v>
      </c>
      <c r="I143" t="str">
        <f t="shared" ca="1" si="10"/>
        <v>INSERT INTO dataset_object (tourDatasetUuid, datasetObjectUuid, titleTextId, location, status) VALUES ('37d81284-6ee2-4294-8a06-61fdf907a053', '97e40d73-0766-471b-99ae-55be22afa3d9', 731, '0,27,140;1,47,63', 'ACTIVE');</v>
      </c>
      <c r="J143" t="str">
        <f t="shared" si="11"/>
        <v>UPDATE dataset_object SET artistUuid='5c73a687-c70a-4a30-befe-bfc9af18c735' WHERE datasetObjectUuid='97e40d73-0766-471b-99ae-55be22afa3d9';</v>
      </c>
    </row>
    <row r="144" spans="1:10" x14ac:dyDescent="0.25">
      <c r="A144" s="2">
        <v>732</v>
      </c>
      <c r="B144" t="s">
        <v>379</v>
      </c>
      <c r="C144">
        <v>1282</v>
      </c>
      <c r="D144" t="s">
        <v>380</v>
      </c>
      <c r="E144" t="str">
        <f>VLOOKUP(D144,Artists!$A$2:$B$311,2,FALSE)</f>
        <v>5a6b0a2d-7ba4-470e-b50e-2783aa00fbe1</v>
      </c>
      <c r="F144" t="s">
        <v>381</v>
      </c>
      <c r="G144" t="str">
        <f t="shared" si="8"/>
        <v>insert into text (languageCode, text) values ("en", "Juno und Flora");</v>
      </c>
      <c r="H144" t="str">
        <f t="shared" ca="1" si="9"/>
        <v>0,156,68;1,114,71</v>
      </c>
      <c r="I144" t="str">
        <f t="shared" ca="1" si="10"/>
        <v>INSERT INTO dataset_object (tourDatasetUuid, datasetObjectUuid, titleTextId, location, status) VALUES ('37d81284-6ee2-4294-8a06-61fdf907a053', '5552687b-387d-4c9e-a4fb-7d3184705818', 732, '0,156,68;1,114,71', 'ACTIVE');</v>
      </c>
      <c r="J144" t="str">
        <f t="shared" si="11"/>
        <v>UPDATE dataset_object SET artistUuid='5a6b0a2d-7ba4-470e-b50e-2783aa00fbe1' WHERE datasetObjectUuid='5552687b-387d-4c9e-a4fb-7d3184705818';</v>
      </c>
    </row>
    <row r="145" spans="1:10" x14ac:dyDescent="0.25">
      <c r="A145" s="2">
        <v>733</v>
      </c>
      <c r="B145" t="s">
        <v>382</v>
      </c>
      <c r="C145">
        <v>1283</v>
      </c>
      <c r="D145" t="s">
        <v>380</v>
      </c>
      <c r="E145" t="str">
        <f>VLOOKUP(D145,Artists!$A$2:$B$311,2,FALSE)</f>
        <v>5a6b0a2d-7ba4-470e-b50e-2783aa00fbe1</v>
      </c>
      <c r="F145" t="s">
        <v>383</v>
      </c>
      <c r="G145" t="str">
        <f t="shared" si="8"/>
        <v>insert into text (languageCode, text) values ("en", "Jupiter und Hebe");</v>
      </c>
      <c r="H145" t="str">
        <f t="shared" ca="1" si="9"/>
        <v>0,92,33;1,135,122</v>
      </c>
      <c r="I145" t="str">
        <f t="shared" ca="1" si="10"/>
        <v>INSERT INTO dataset_object (tourDatasetUuid, datasetObjectUuid, titleTextId, location, status) VALUES ('37d81284-6ee2-4294-8a06-61fdf907a053', 'd0b6a65e-bacc-42d8-b0cb-8abee5e99ecc', 733, '0,92,33;1,135,122', 'ACTIVE');</v>
      </c>
      <c r="J145" t="str">
        <f t="shared" si="11"/>
        <v>UPDATE dataset_object SET artistUuid='5a6b0a2d-7ba4-470e-b50e-2783aa00fbe1' WHERE datasetObjectUuid='d0b6a65e-bacc-42d8-b0cb-8abee5e99ecc';</v>
      </c>
    </row>
    <row r="146" spans="1:10" x14ac:dyDescent="0.25">
      <c r="A146" s="2">
        <v>734</v>
      </c>
      <c r="B146" t="s">
        <v>384</v>
      </c>
      <c r="C146">
        <v>1284</v>
      </c>
      <c r="D146" t="s">
        <v>385</v>
      </c>
      <c r="E146" t="str">
        <f>VLOOKUP(D146,Artists!$A$2:$B$311,2,FALSE)</f>
        <v>0a14b22d-0dfc-474a-a924-b10bb21a7b22</v>
      </c>
      <c r="F146" t="s">
        <v>386</v>
      </c>
      <c r="G146" t="str">
        <f t="shared" si="8"/>
        <v>insert into text (languageCode, text) values ("en", "Der Gang nach Emmaus");</v>
      </c>
      <c r="H146" t="str">
        <f t="shared" ca="1" si="9"/>
        <v>0,185,78;1,112,110</v>
      </c>
      <c r="I146" t="str">
        <f t="shared" ca="1" si="10"/>
        <v>INSERT INTO dataset_object (tourDatasetUuid, datasetObjectUuid, titleTextId, location, status) VALUES ('37d81284-6ee2-4294-8a06-61fdf907a053', '791b6fa3-4259-42f0-81a0-d3a462bb215b', 734, '0,185,78;1,112,110', 'ACTIVE');</v>
      </c>
      <c r="J146" t="str">
        <f t="shared" si="11"/>
        <v>UPDATE dataset_object SET artistUuid='0a14b22d-0dfc-474a-a924-b10bb21a7b22' WHERE datasetObjectUuid='791b6fa3-4259-42f0-81a0-d3a462bb215b';</v>
      </c>
    </row>
    <row r="147" spans="1:10" x14ac:dyDescent="0.25">
      <c r="A147" s="2">
        <v>735</v>
      </c>
      <c r="B147" t="s">
        <v>387</v>
      </c>
      <c r="C147">
        <v>1285</v>
      </c>
      <c r="D147" t="s">
        <v>388</v>
      </c>
      <c r="E147" t="str">
        <f>VLOOKUP(D147,Artists!$A$2:$B$311,2,FALSE)</f>
        <v>9b071ec3-ea4e-4e4f-900a-9e26f3d044cb</v>
      </c>
      <c r="F147" t="s">
        <v>389</v>
      </c>
      <c r="G147" t="str">
        <f t="shared" si="8"/>
        <v>insert into text (languageCode, text) values ("en", "Waldlandschaft mit Jägern");</v>
      </c>
      <c r="H147" t="str">
        <f t="shared" ca="1" si="9"/>
        <v>0,106,119;1,92,30</v>
      </c>
      <c r="I147" t="str">
        <f t="shared" ca="1" si="10"/>
        <v>INSERT INTO dataset_object (tourDatasetUuid, datasetObjectUuid, titleTextId, location, status) VALUES ('37d81284-6ee2-4294-8a06-61fdf907a053', '32b05150-ec71-4e74-b7d4-7057d38ff47b', 735, '0,106,119;1,92,30', 'ACTIVE');</v>
      </c>
      <c r="J147" t="str">
        <f t="shared" si="11"/>
        <v>UPDATE dataset_object SET artistUuid='9b071ec3-ea4e-4e4f-900a-9e26f3d044cb' WHERE datasetObjectUuid='32b05150-ec71-4e74-b7d4-7057d38ff47b';</v>
      </c>
    </row>
    <row r="148" spans="1:10" x14ac:dyDescent="0.25">
      <c r="A148" s="2">
        <v>736</v>
      </c>
      <c r="B148" t="s">
        <v>390</v>
      </c>
      <c r="C148">
        <v>1286</v>
      </c>
      <c r="D148" t="s">
        <v>252</v>
      </c>
      <c r="E148" t="str">
        <f>VLOOKUP(D148,Artists!$A$2:$B$311,2,FALSE)</f>
        <v>8868fedc-e1d6-4115-9e9a-16f8b429e584</v>
      </c>
      <c r="F148" t="s">
        <v>391</v>
      </c>
      <c r="G148" t="str">
        <f t="shared" si="8"/>
        <v>insert into text (languageCode, text) values ("en", "Landschaft mit dem barmherzigen Samariter");</v>
      </c>
      <c r="H148" t="str">
        <f t="shared" ca="1" si="9"/>
        <v>0,190,139;1,76,131</v>
      </c>
      <c r="I148" t="str">
        <f t="shared" ca="1" si="10"/>
        <v>INSERT INTO dataset_object (tourDatasetUuid, datasetObjectUuid, titleTextId, location, status) VALUES ('37d81284-6ee2-4294-8a06-61fdf907a053', '89529685-67d6-4b45-8919-9c7b310909f1', 736, '0,190,139;1,76,131', 'ACTIVE');</v>
      </c>
      <c r="J148" t="str">
        <f t="shared" si="11"/>
        <v>UPDATE dataset_object SET artistUuid='8868fedc-e1d6-4115-9e9a-16f8b429e584' WHERE datasetObjectUuid='89529685-67d6-4b45-8919-9c7b310909f1';</v>
      </c>
    </row>
    <row r="149" spans="1:10" x14ac:dyDescent="0.25">
      <c r="A149" s="2">
        <v>737</v>
      </c>
      <c r="B149" t="s">
        <v>392</v>
      </c>
      <c r="C149">
        <v>1337</v>
      </c>
      <c r="D149" t="s">
        <v>393</v>
      </c>
      <c r="E149" t="str">
        <f>VLOOKUP(D149,Artists!$A$2:$B$311,2,FALSE)</f>
        <v>26a4b49f-750c-4f3b-b3e4-ae39ce4bb471</v>
      </c>
      <c r="F149" t="s">
        <v>394</v>
      </c>
      <c r="G149" t="str">
        <f t="shared" si="8"/>
        <v>insert into text (languageCode, text) values ("en", "Bildnis eines jungen Mannes an seinem Lesetisch");</v>
      </c>
      <c r="H149" t="str">
        <f t="shared" ca="1" si="9"/>
        <v>0,106,164;1,144,70</v>
      </c>
      <c r="I149" t="str">
        <f t="shared" ca="1" si="10"/>
        <v>INSERT INTO dataset_object (tourDatasetUuid, datasetObjectUuid, titleTextId, location, status) VALUES ('37d81284-6ee2-4294-8a06-61fdf907a053', 'a7ebec8e-fbfd-4dbc-870c-1c220b4a66c2', 737, '0,106,164;1,144,70', 'ACTIVE');</v>
      </c>
      <c r="J149" t="str">
        <f t="shared" si="11"/>
        <v>UPDATE dataset_object SET artistUuid='26a4b49f-750c-4f3b-b3e4-ae39ce4bb471' WHERE datasetObjectUuid='a7ebec8e-fbfd-4dbc-870c-1c220b4a66c2';</v>
      </c>
    </row>
    <row r="150" spans="1:10" x14ac:dyDescent="0.25">
      <c r="A150" s="2">
        <v>738</v>
      </c>
      <c r="B150" t="s">
        <v>395</v>
      </c>
      <c r="C150">
        <v>1340</v>
      </c>
      <c r="D150" t="s">
        <v>396</v>
      </c>
      <c r="E150" t="str">
        <f>VLOOKUP(D150,Artists!$A$2:$B$311,2,FALSE)</f>
        <v>ed200005-b0e6-4056-9cf8-a500ac81623e</v>
      </c>
      <c r="F150" t="s">
        <v>397</v>
      </c>
      <c r="G150" t="str">
        <f t="shared" si="8"/>
        <v>insert into text (languageCode, text) values ("en", "Älterer Bauer und junges Mädchen; Das ungleiche Paar");</v>
      </c>
      <c r="H150" t="str">
        <f t="shared" ca="1" si="9"/>
        <v>0,23,66;1,44,192</v>
      </c>
      <c r="I150" t="str">
        <f t="shared" ca="1" si="10"/>
        <v>INSERT INTO dataset_object (tourDatasetUuid, datasetObjectUuid, titleTextId, location, status) VALUES ('37d81284-6ee2-4294-8a06-61fdf907a053', '764a47ba-7b65-4a80-89d7-a50bd72031b8', 738, '0,23,66;1,44,192', 'ACTIVE');</v>
      </c>
      <c r="J150" t="str">
        <f t="shared" si="11"/>
        <v>UPDATE dataset_object SET artistUuid='ed200005-b0e6-4056-9cf8-a500ac81623e' WHERE datasetObjectUuid='764a47ba-7b65-4a80-89d7-a50bd72031b8';</v>
      </c>
    </row>
    <row r="151" spans="1:10" x14ac:dyDescent="0.25">
      <c r="A151" s="2">
        <v>739</v>
      </c>
      <c r="B151" t="s">
        <v>398</v>
      </c>
      <c r="C151">
        <v>1350</v>
      </c>
      <c r="D151" t="s">
        <v>399</v>
      </c>
      <c r="E151" t="str">
        <f>VLOOKUP(D151,Artists!$A$2:$B$311,2,FALSE)</f>
        <v>bfbb2299-b0ae-40e7-9c6a-91ddb598f57f</v>
      </c>
      <c r="F151" t="s">
        <v>400</v>
      </c>
      <c r="G151" t="str">
        <f t="shared" si="8"/>
        <v>insert into text (languageCode, text) values ("en", "Seine-Ufer im Herbst");</v>
      </c>
      <c r="H151" t="str">
        <f t="shared" ca="1" si="9"/>
        <v>0,141,41;1,33,91</v>
      </c>
      <c r="I151" t="str">
        <f t="shared" ca="1" si="10"/>
        <v>INSERT INTO dataset_object (tourDatasetUuid, datasetObjectUuid, titleTextId, location, status) VALUES ('37d81284-6ee2-4294-8a06-61fdf907a053', '940fbb40-2d4a-4a77-afc3-ebfc5e6dfe5b', 739, '0,141,41;1,33,91', 'ACTIVE');</v>
      </c>
      <c r="J151" t="str">
        <f t="shared" si="11"/>
        <v>UPDATE dataset_object SET artistUuid='bfbb2299-b0ae-40e7-9c6a-91ddb598f57f' WHERE datasetObjectUuid='940fbb40-2d4a-4a77-afc3-ebfc5e6dfe5b';</v>
      </c>
    </row>
    <row r="152" spans="1:10" x14ac:dyDescent="0.25">
      <c r="A152" s="2">
        <v>740</v>
      </c>
      <c r="B152" t="s">
        <v>401</v>
      </c>
      <c r="C152">
        <v>1351</v>
      </c>
      <c r="D152" t="s">
        <v>402</v>
      </c>
      <c r="E152" t="str">
        <f>VLOOKUP(D152,Artists!$A$2:$B$311,2,FALSE)</f>
        <v>0801acb6-a25e-4c99-a6f8-08edb8fcc2df</v>
      </c>
      <c r="F152" t="s">
        <v>403</v>
      </c>
      <c r="G152" t="str">
        <f t="shared" si="8"/>
        <v>insert into text (languageCode, text) values ("en", "Freistunde im Amsterdamer Waisenhaus");</v>
      </c>
      <c r="H152" t="str">
        <f t="shared" ca="1" si="9"/>
        <v>0,101,83;1,95,135</v>
      </c>
      <c r="I152" t="str">
        <f t="shared" ca="1" si="10"/>
        <v>INSERT INTO dataset_object (tourDatasetUuid, datasetObjectUuid, titleTextId, location, status) VALUES ('37d81284-6ee2-4294-8a06-61fdf907a053', '5f4358b1-822c-4141-85b3-f5e1e92c694d', 740, '0,101,83;1,95,135', 'ACTIVE');</v>
      </c>
      <c r="J152" t="str">
        <f t="shared" si="11"/>
        <v>UPDATE dataset_object SET artistUuid='0801acb6-a25e-4c99-a6f8-08edb8fcc2df' WHERE datasetObjectUuid='5f4358b1-822c-4141-85b3-f5e1e92c694d';</v>
      </c>
    </row>
    <row r="153" spans="1:10" x14ac:dyDescent="0.25">
      <c r="A153" s="2">
        <v>741</v>
      </c>
      <c r="B153" t="s">
        <v>404</v>
      </c>
      <c r="C153">
        <v>1354</v>
      </c>
      <c r="D153" t="s">
        <v>405</v>
      </c>
      <c r="E153" t="str">
        <f>VLOOKUP(D153,Artists!$A$2:$B$311,2,FALSE)</f>
        <v>535fdb24-9a9b-4c28-9f2d-29c6a511fc29</v>
      </c>
      <c r="F153" t="s">
        <v>406</v>
      </c>
      <c r="G153" t="str">
        <f t="shared" si="8"/>
        <v>insert into text (languageCode, text) values ("en", "Der Einsiedler vor seiner Klause");</v>
      </c>
      <c r="H153" t="str">
        <f t="shared" ca="1" si="9"/>
        <v>0,99,104;1,42,122</v>
      </c>
      <c r="I153" t="str">
        <f t="shared" ca="1" si="10"/>
        <v>INSERT INTO dataset_object (tourDatasetUuid, datasetObjectUuid, titleTextId, location, status) VALUES ('37d81284-6ee2-4294-8a06-61fdf907a053', '03eb38f1-6f54-4fc3-abfb-114b89cd50c1', 741, '0,99,104;1,42,122', 'ACTIVE');</v>
      </c>
      <c r="J153" t="str">
        <f t="shared" si="11"/>
        <v>UPDATE dataset_object SET artistUuid='535fdb24-9a9b-4c28-9f2d-29c6a511fc29' WHERE datasetObjectUuid='03eb38f1-6f54-4fc3-abfb-114b89cd50c1';</v>
      </c>
    </row>
    <row r="154" spans="1:10" x14ac:dyDescent="0.25">
      <c r="A154" s="2">
        <v>742</v>
      </c>
      <c r="B154" t="s">
        <v>407</v>
      </c>
      <c r="C154">
        <v>1365</v>
      </c>
      <c r="D154" t="s">
        <v>408</v>
      </c>
      <c r="E154" t="str">
        <f>VLOOKUP(D154,Artists!$A$2:$B$311,2,FALSE)</f>
        <v>4e791034-89f9-4f5e-8c47-88b860ef3e01</v>
      </c>
      <c r="F154" t="s">
        <v>409</v>
      </c>
      <c r="G154" t="str">
        <f t="shared" si="8"/>
        <v>insert into text (languageCode, text) values ("en", "Bildnis Anna Cossmann vor der Ca' d'Oro in Venedig");</v>
      </c>
      <c r="H154" t="str">
        <f t="shared" ca="1" si="9"/>
        <v>0,138,112;1,115,82</v>
      </c>
      <c r="I154" t="str">
        <f t="shared" ca="1" si="10"/>
        <v>INSERT INTO dataset_object (tourDatasetUuid, datasetObjectUuid, titleTextId, location, status) VALUES ('37d81284-6ee2-4294-8a06-61fdf907a053', '336c3c9e-c4ef-4581-8dcb-995f1bd8e18d', 742, '0,138,112;1,115,82', 'ACTIVE');</v>
      </c>
      <c r="J154" t="str">
        <f t="shared" si="11"/>
        <v>UPDATE dataset_object SET artistUuid='4e791034-89f9-4f5e-8c47-88b860ef3e01' WHERE datasetObjectUuid='336c3c9e-c4ef-4581-8dcb-995f1bd8e18d';</v>
      </c>
    </row>
    <row r="155" spans="1:10" x14ac:dyDescent="0.25">
      <c r="A155" s="2">
        <v>743</v>
      </c>
      <c r="B155" t="s">
        <v>410</v>
      </c>
      <c r="C155">
        <v>1371</v>
      </c>
      <c r="D155" t="s">
        <v>411</v>
      </c>
      <c r="E155" t="str">
        <f>VLOOKUP(D155,Artists!$A$2:$B$311,2,FALSE)</f>
        <v>0234b61d-e471-476f-9ebd-3de9d87e65f1</v>
      </c>
      <c r="F155" t="s">
        <v>412</v>
      </c>
      <c r="G155" t="str">
        <f t="shared" si="8"/>
        <v>insert into text (languageCode, text) values ("en", "Der Regenschauer");</v>
      </c>
      <c r="H155" t="str">
        <f t="shared" ca="1" si="9"/>
        <v>0,101,71;1,69,109</v>
      </c>
      <c r="I155" t="str">
        <f t="shared" ca="1" si="10"/>
        <v>INSERT INTO dataset_object (tourDatasetUuid, datasetObjectUuid, titleTextId, location, status) VALUES ('37d81284-6ee2-4294-8a06-61fdf907a053', '8cf304ed-b78b-4297-94d1-213b8af4608f', 743, '0,101,71;1,69,109', 'ACTIVE');</v>
      </c>
      <c r="J155" t="str">
        <f t="shared" si="11"/>
        <v>UPDATE dataset_object SET artistUuid='0234b61d-e471-476f-9ebd-3de9d87e65f1' WHERE datasetObjectUuid='8cf304ed-b78b-4297-94d1-213b8af4608f';</v>
      </c>
    </row>
    <row r="156" spans="1:10" x14ac:dyDescent="0.25">
      <c r="A156" s="2">
        <v>744</v>
      </c>
      <c r="B156" t="s">
        <v>413</v>
      </c>
      <c r="C156">
        <v>1374</v>
      </c>
      <c r="D156" t="s">
        <v>414</v>
      </c>
      <c r="E156" t="str">
        <f>VLOOKUP(D156,Artists!$A$2:$B$311,2,FALSE)</f>
        <v>1a9449e2-f698-4b0d-8ca3-754f7caf82bd</v>
      </c>
      <c r="F156" t="s">
        <v>415</v>
      </c>
      <c r="G156" t="str">
        <f t="shared" si="8"/>
        <v>insert into text (languageCode, text) values ("en", "Römische Ruinen");</v>
      </c>
      <c r="H156" t="str">
        <f t="shared" ca="1" si="9"/>
        <v>0,59,141;1,187,103</v>
      </c>
      <c r="I156" t="str">
        <f t="shared" ca="1" si="10"/>
        <v>INSERT INTO dataset_object (tourDatasetUuid, datasetObjectUuid, titleTextId, location, status) VALUES ('37d81284-6ee2-4294-8a06-61fdf907a053', '31ec56cc-ae30-4bbf-910b-fdb3a75abc1e', 744, '0,59,141;1,187,103', 'ACTIVE');</v>
      </c>
      <c r="J156" t="str">
        <f t="shared" si="11"/>
        <v>UPDATE dataset_object SET artistUuid='1a9449e2-f698-4b0d-8ca3-754f7caf82bd' WHERE datasetObjectUuid='31ec56cc-ae30-4bbf-910b-fdb3a75abc1e';</v>
      </c>
    </row>
    <row r="157" spans="1:10" x14ac:dyDescent="0.25">
      <c r="A157" s="2">
        <v>745</v>
      </c>
      <c r="B157" t="s">
        <v>416</v>
      </c>
      <c r="C157">
        <v>1375</v>
      </c>
      <c r="D157" t="s">
        <v>417</v>
      </c>
      <c r="E157" t="str">
        <f>VLOOKUP(D157,Artists!$A$2:$B$311,2,FALSE)</f>
        <v>e805d842-51a2-4e44-9056-69d1a5a243e5</v>
      </c>
      <c r="F157" t="s">
        <v>418</v>
      </c>
      <c r="G157" t="str">
        <f t="shared" si="8"/>
        <v>insert into text (languageCode, text) values ("en", "Die eifersüchtige Löwin");</v>
      </c>
      <c r="H157" t="str">
        <f t="shared" ca="1" si="9"/>
        <v>0,177,66;1,151,87</v>
      </c>
      <c r="I157" t="str">
        <f t="shared" ca="1" si="10"/>
        <v>INSERT INTO dataset_object (tourDatasetUuid, datasetObjectUuid, titleTextId, location, status) VALUES ('37d81284-6ee2-4294-8a06-61fdf907a053', '3aaab092-a267-4283-a883-39fb32692968', 745, '0,177,66;1,151,87', 'ACTIVE');</v>
      </c>
      <c r="J157" t="str">
        <f t="shared" si="11"/>
        <v>UPDATE dataset_object SET artistUuid='e805d842-51a2-4e44-9056-69d1a5a243e5' WHERE datasetObjectUuid='3aaab092-a267-4283-a883-39fb32692968';</v>
      </c>
    </row>
    <row r="158" spans="1:10" x14ac:dyDescent="0.25">
      <c r="A158" s="2">
        <v>746</v>
      </c>
      <c r="B158" t="s">
        <v>419</v>
      </c>
      <c r="C158">
        <v>1378</v>
      </c>
      <c r="D158" t="s">
        <v>420</v>
      </c>
      <c r="E158" t="str">
        <f>VLOOKUP(D158,Artists!$A$2:$B$311,2,FALSE)</f>
        <v>3fd9a271-a464-443b-981f-1a5553036e8e</v>
      </c>
      <c r="F158" t="s">
        <v>421</v>
      </c>
      <c r="G158" t="str">
        <f t="shared" si="8"/>
        <v>insert into text (languageCode, text) values ("en", "Marktstück mit Christus und der Ehebrecherin");</v>
      </c>
      <c r="H158" t="str">
        <f t="shared" ca="1" si="9"/>
        <v>0,34,190;1,74,52</v>
      </c>
      <c r="I158" t="str">
        <f t="shared" ca="1" si="10"/>
        <v>INSERT INTO dataset_object (tourDatasetUuid, datasetObjectUuid, titleTextId, location, status) VALUES ('37d81284-6ee2-4294-8a06-61fdf907a053', 'ed8e504c-c489-48a6-83aa-1f0ca4a48357', 746, '0,34,190;1,74,52', 'ACTIVE');</v>
      </c>
      <c r="J158" t="str">
        <f t="shared" si="11"/>
        <v>UPDATE dataset_object SET artistUuid='3fd9a271-a464-443b-981f-1a5553036e8e' WHERE datasetObjectUuid='ed8e504c-c489-48a6-83aa-1f0ca4a48357';</v>
      </c>
    </row>
    <row r="159" spans="1:10" x14ac:dyDescent="0.25">
      <c r="A159" s="2">
        <v>747</v>
      </c>
      <c r="B159" t="s">
        <v>422</v>
      </c>
      <c r="C159">
        <v>1385</v>
      </c>
      <c r="D159" t="s">
        <v>423</v>
      </c>
      <c r="E159" t="str">
        <f>VLOOKUP(D159,Artists!$A$2:$B$311,2,FALSE)</f>
        <v>8c3a4dfc-596e-44ed-a118-fe59eaeca35c</v>
      </c>
      <c r="F159" t="s">
        <v>424</v>
      </c>
      <c r="G159" t="str">
        <f t="shared" si="8"/>
        <v>insert into text (languageCode, text) values ("en", "Häuser am Ufer der Zaan");</v>
      </c>
      <c r="H159" t="str">
        <f t="shared" ca="1" si="9"/>
        <v>0,173,154;1,76,155</v>
      </c>
      <c r="I159" t="str">
        <f t="shared" ca="1" si="10"/>
        <v>INSERT INTO dataset_object (tourDatasetUuid, datasetObjectUuid, titleTextId, location, status) VALUES ('37d81284-6ee2-4294-8a06-61fdf907a053', '6fc7c35d-6aef-4d27-9ee6-3c5a1e5bc24e', 747, '0,173,154;1,76,155', 'ACTIVE');</v>
      </c>
      <c r="J159" t="str">
        <f t="shared" si="11"/>
        <v>UPDATE dataset_object SET artistUuid='8c3a4dfc-596e-44ed-a118-fe59eaeca35c' WHERE datasetObjectUuid='6fc7c35d-6aef-4d27-9ee6-3c5a1e5bc24e';</v>
      </c>
    </row>
    <row r="160" spans="1:10" x14ac:dyDescent="0.25">
      <c r="A160" s="2">
        <v>748</v>
      </c>
      <c r="B160" t="s">
        <v>425</v>
      </c>
      <c r="C160">
        <v>1393</v>
      </c>
      <c r="D160" t="s">
        <v>426</v>
      </c>
      <c r="E160" t="str">
        <f>VLOOKUP(D160,Artists!$A$2:$B$311,2,FALSE)</f>
        <v>e8f5a987-7f89-415c-b8c9-4477cc0c29ff</v>
      </c>
      <c r="F160" t="s">
        <v>427</v>
      </c>
      <c r="G160" t="str">
        <f t="shared" si="8"/>
        <v>insert into text (languageCode, text) values ("en", "Bäuerliches Liebespaar");</v>
      </c>
      <c r="H160" t="str">
        <f t="shared" ca="1" si="9"/>
        <v>0,142,119;1,158,150</v>
      </c>
      <c r="I160" t="str">
        <f t="shared" ca="1" si="10"/>
        <v>INSERT INTO dataset_object (tourDatasetUuid, datasetObjectUuid, titleTextId, location, status) VALUES ('37d81284-6ee2-4294-8a06-61fdf907a053', 'cd135117-8f55-4ef1-b303-82d0ef316e4e', 748, '0,142,119;1,158,150', 'ACTIVE');</v>
      </c>
      <c r="J160" t="str">
        <f t="shared" si="11"/>
        <v>UPDATE dataset_object SET artistUuid='e8f5a987-7f89-415c-b8c9-4477cc0c29ff' WHERE datasetObjectUuid='cd135117-8f55-4ef1-b303-82d0ef316e4e';</v>
      </c>
    </row>
    <row r="161" spans="1:10" x14ac:dyDescent="0.25">
      <c r="A161" s="2">
        <v>749</v>
      </c>
      <c r="B161" t="s">
        <v>428</v>
      </c>
      <c r="C161">
        <v>1395</v>
      </c>
      <c r="D161" t="s">
        <v>227</v>
      </c>
      <c r="E161" t="str">
        <f>VLOOKUP(D161,Artists!$A$2:$B$311,2,FALSE)</f>
        <v>b8531e81-bbb6-469d-8167-cc4909a1ec0d</v>
      </c>
      <c r="F161" t="s">
        <v>429</v>
      </c>
      <c r="G161" t="str">
        <f t="shared" si="8"/>
        <v>insert into text (languageCode, text) values ("en", "Studienkopf eines alten Mannes");</v>
      </c>
      <c r="H161" t="str">
        <f t="shared" ca="1" si="9"/>
        <v>0,28,101;1,147,173</v>
      </c>
      <c r="I161" t="str">
        <f t="shared" ca="1" si="10"/>
        <v>INSERT INTO dataset_object (tourDatasetUuid, datasetObjectUuid, titleTextId, location, status) VALUES ('37d81284-6ee2-4294-8a06-61fdf907a053', '1d668465-b2e7-40ed-9e74-4172c5808d92', 749, '0,28,101;1,147,173', 'ACTIVE');</v>
      </c>
      <c r="J161" t="str">
        <f t="shared" si="11"/>
        <v>UPDATE dataset_object SET artistUuid='b8531e81-bbb6-469d-8167-cc4909a1ec0d' WHERE datasetObjectUuid='1d668465-b2e7-40ed-9e74-4172c5808d92';</v>
      </c>
    </row>
    <row r="162" spans="1:10" x14ac:dyDescent="0.25">
      <c r="A162" s="2">
        <v>750</v>
      </c>
      <c r="B162" t="s">
        <v>430</v>
      </c>
      <c r="C162">
        <v>1400</v>
      </c>
      <c r="D162" t="s">
        <v>431</v>
      </c>
      <c r="E162" t="str">
        <f>VLOOKUP(D162,Artists!$A$2:$B$311,2,FALSE)</f>
        <v>952361f0-fe23-4862-af56-f8957ce3137a</v>
      </c>
      <c r="F162" t="s">
        <v>432</v>
      </c>
      <c r="G162" t="str">
        <f t="shared" si="8"/>
        <v>insert into text (languageCode, text) values ("en", "Junges Mädchen nach dem Maskenball (La petite masque)");</v>
      </c>
      <c r="H162" t="str">
        <f t="shared" ca="1" si="9"/>
        <v>0,199,60;1,162,80</v>
      </c>
      <c r="I162" t="str">
        <f t="shared" ca="1" si="10"/>
        <v>INSERT INTO dataset_object (tourDatasetUuid, datasetObjectUuid, titleTextId, location, status) VALUES ('37d81284-6ee2-4294-8a06-61fdf907a053', '58e09b32-6f48-4c7f-b149-ca4b843c4066', 750, '0,199,60;1,162,80', 'ACTIVE');</v>
      </c>
      <c r="J162" t="str">
        <f t="shared" si="11"/>
        <v>UPDATE dataset_object SET artistUuid='952361f0-fe23-4862-af56-f8957ce3137a' WHERE datasetObjectUuid='58e09b32-6f48-4c7f-b149-ca4b843c4066';</v>
      </c>
    </row>
    <row r="163" spans="1:10" x14ac:dyDescent="0.25">
      <c r="A163" s="2">
        <v>751</v>
      </c>
      <c r="B163" t="s">
        <v>433</v>
      </c>
      <c r="C163">
        <v>1406</v>
      </c>
      <c r="D163" t="s">
        <v>434</v>
      </c>
      <c r="E163" t="str">
        <f>VLOOKUP(D163,Artists!$A$2:$B$311,2,FALSE)</f>
        <v>b13dde10-cede-4b04-8b09-9af5693074c6</v>
      </c>
      <c r="F163" t="s">
        <v>435</v>
      </c>
      <c r="G163" t="str">
        <f t="shared" si="8"/>
        <v>insert into text (languageCode, text) values ("en", "Dorfausgang im Winter");</v>
      </c>
      <c r="H163" t="str">
        <f t="shared" ca="1" si="9"/>
        <v>0,181,84;1,187,152</v>
      </c>
      <c r="I163" t="str">
        <f t="shared" ca="1" si="10"/>
        <v>INSERT INTO dataset_object (tourDatasetUuid, datasetObjectUuid, titleTextId, location, status) VALUES ('37d81284-6ee2-4294-8a06-61fdf907a053', '1926184a-33dc-4746-be9c-b75d7b307c17', 751, '0,181,84;1,187,152', 'ACTIVE');</v>
      </c>
      <c r="J163" t="str">
        <f t="shared" si="11"/>
        <v>UPDATE dataset_object SET artistUuid='b13dde10-cede-4b04-8b09-9af5693074c6' WHERE datasetObjectUuid='1926184a-33dc-4746-be9c-b75d7b307c17';</v>
      </c>
    </row>
    <row r="164" spans="1:10" x14ac:dyDescent="0.25">
      <c r="A164" s="2">
        <v>752</v>
      </c>
      <c r="B164" t="s">
        <v>436</v>
      </c>
      <c r="C164">
        <v>1415</v>
      </c>
      <c r="D164" t="s">
        <v>437</v>
      </c>
      <c r="E164" t="str">
        <f>VLOOKUP(D164,Artists!$A$2:$B$311,2,FALSE)</f>
        <v>1722b894-d849-43c1-8295-9447c730e43a</v>
      </c>
      <c r="F164" t="s">
        <v>438</v>
      </c>
      <c r="G164" t="str">
        <f t="shared" si="8"/>
        <v>insert into text (languageCode, text) values ("en", "Bildnis Herrn le Courtois, des Schwagers des Künstlers");</v>
      </c>
      <c r="H164" t="str">
        <f t="shared" ca="1" si="9"/>
        <v>0,56,165;1,145,66</v>
      </c>
      <c r="I164" t="str">
        <f t="shared" ca="1" si="10"/>
        <v>INSERT INTO dataset_object (tourDatasetUuid, datasetObjectUuid, titleTextId, location, status) VALUES ('37d81284-6ee2-4294-8a06-61fdf907a053', '635025f0-6010-4109-91b7-4e6f5c61ee36', 752, '0,56,165;1,145,66', 'ACTIVE');</v>
      </c>
      <c r="J164" t="str">
        <f t="shared" si="11"/>
        <v>UPDATE dataset_object SET artistUuid='1722b894-d849-43c1-8295-9447c730e43a' WHERE datasetObjectUuid='635025f0-6010-4109-91b7-4e6f5c61ee36';</v>
      </c>
    </row>
    <row r="165" spans="1:10" x14ac:dyDescent="0.25">
      <c r="A165" s="2">
        <v>753</v>
      </c>
      <c r="B165" t="s">
        <v>439</v>
      </c>
      <c r="C165">
        <v>1417</v>
      </c>
      <c r="D165" t="s">
        <v>440</v>
      </c>
      <c r="E165" t="str">
        <f>VLOOKUP(D165,Artists!$A$2:$B$311,2,FALSE)</f>
        <v>e93e4579-ab82-47e4-a535-1f8a7b369a45</v>
      </c>
      <c r="F165" t="s">
        <v>441</v>
      </c>
      <c r="G165" t="str">
        <f t="shared" si="8"/>
        <v>insert into text (languageCode, text) values ("en", "Zwei ruhende Nymphen (Jupiter in Gestalt der Diana und Kallisto?)");</v>
      </c>
      <c r="H165" t="str">
        <f t="shared" ca="1" si="9"/>
        <v>0,164,198;1,63,178</v>
      </c>
      <c r="I165" t="str">
        <f t="shared" ca="1" si="10"/>
        <v>INSERT INTO dataset_object (tourDatasetUuid, datasetObjectUuid, titleTextId, location, status) VALUES ('37d81284-6ee2-4294-8a06-61fdf907a053', '73b04eef-1c4b-4e92-bcf7-868f38d177da', 753, '0,164,198;1,63,178', 'ACTIVE');</v>
      </c>
      <c r="J165" t="str">
        <f t="shared" si="11"/>
        <v>UPDATE dataset_object SET artistUuid='e93e4579-ab82-47e4-a535-1f8a7b369a45' WHERE datasetObjectUuid='73b04eef-1c4b-4e92-bcf7-868f38d177da';</v>
      </c>
    </row>
    <row r="166" spans="1:10" x14ac:dyDescent="0.25">
      <c r="A166" s="2">
        <v>754</v>
      </c>
      <c r="B166" t="s">
        <v>442</v>
      </c>
      <c r="C166">
        <v>1426</v>
      </c>
      <c r="D166" t="s">
        <v>443</v>
      </c>
      <c r="E166" t="str">
        <f>VLOOKUP(D166,Artists!$A$2:$B$311,2,FALSE)</f>
        <v>52dd7da6-56fc-4360-9c2c-2188023223ff</v>
      </c>
      <c r="F166" t="s">
        <v>444</v>
      </c>
      <c r="G166" t="str">
        <f t="shared" si="8"/>
        <v>insert into text (languageCode, text) values ("en", "Arme Leute");</v>
      </c>
      <c r="H166" t="str">
        <f t="shared" ca="1" si="9"/>
        <v>0,26,41;1,200,59</v>
      </c>
      <c r="I166" t="str">
        <f t="shared" ca="1" si="10"/>
        <v>INSERT INTO dataset_object (tourDatasetUuid, datasetObjectUuid, titleTextId, location, status) VALUES ('37d81284-6ee2-4294-8a06-61fdf907a053', 'bf4e23e1-7b5c-4c1c-b500-364a6ea911b3', 754, '0,26,41;1,200,59', 'ACTIVE');</v>
      </c>
      <c r="J166" t="str">
        <f t="shared" si="11"/>
        <v>UPDATE dataset_object SET artistUuid='52dd7da6-56fc-4360-9c2c-2188023223ff' WHERE datasetObjectUuid='bf4e23e1-7b5c-4c1c-b500-364a6ea911b3';</v>
      </c>
    </row>
    <row r="167" spans="1:10" x14ac:dyDescent="0.25">
      <c r="A167" s="2">
        <v>755</v>
      </c>
      <c r="B167" t="s">
        <v>445</v>
      </c>
      <c r="C167">
        <v>1433</v>
      </c>
      <c r="D167" t="s">
        <v>434</v>
      </c>
      <c r="E167" t="str">
        <f>VLOOKUP(D167,Artists!$A$2:$B$311,2,FALSE)</f>
        <v>b13dde10-cede-4b04-8b09-9af5693074c6</v>
      </c>
      <c r="F167" t="s">
        <v>446</v>
      </c>
      <c r="G167" t="str">
        <f t="shared" si="8"/>
        <v>insert into text (languageCode, text) values ("en", "Die Woge");</v>
      </c>
      <c r="H167" t="str">
        <f t="shared" ca="1" si="9"/>
        <v>0,34,101;1,174,183</v>
      </c>
      <c r="I167" t="str">
        <f t="shared" ca="1" si="10"/>
        <v>INSERT INTO dataset_object (tourDatasetUuid, datasetObjectUuid, titleTextId, location, status) VALUES ('37d81284-6ee2-4294-8a06-61fdf907a053', '19432b46-cc17-41aa-8f34-b860c8492beb', 755, '0,34,101;1,174,183', 'ACTIVE');</v>
      </c>
      <c r="J167" t="str">
        <f t="shared" si="11"/>
        <v>UPDATE dataset_object SET artistUuid='b13dde10-cede-4b04-8b09-9af5693074c6' WHERE datasetObjectUuid='19432b46-cc17-41aa-8f34-b860c8492beb';</v>
      </c>
    </row>
    <row r="168" spans="1:10" x14ac:dyDescent="0.25">
      <c r="A168" s="2">
        <v>756</v>
      </c>
      <c r="B168" t="s">
        <v>447</v>
      </c>
      <c r="C168">
        <v>1436</v>
      </c>
      <c r="D168" t="s">
        <v>448</v>
      </c>
      <c r="E168" t="str">
        <f>VLOOKUP(D168,Artists!$A$2:$B$311,2,FALSE)</f>
        <v>34bb3738-6254-40c7-900f-d99538634999</v>
      </c>
      <c r="F168" t="s">
        <v>449</v>
      </c>
      <c r="G168" t="str">
        <f t="shared" si="8"/>
        <v>insert into text (languageCode, text) values ("en", "Bauernhaus in Nuenen");</v>
      </c>
      <c r="H168" t="str">
        <f t="shared" ca="1" si="9"/>
        <v>0,104,170;1,39,34</v>
      </c>
      <c r="I168" t="str">
        <f t="shared" ca="1" si="10"/>
        <v>INSERT INTO dataset_object (tourDatasetUuid, datasetObjectUuid, titleTextId, location, status) VALUES ('37d81284-6ee2-4294-8a06-61fdf907a053', '4907d808-7d8d-494b-aacd-638579a2eece', 756, '0,104,170;1,39,34', 'ACTIVE');</v>
      </c>
      <c r="J168" t="str">
        <f t="shared" si="11"/>
        <v>UPDATE dataset_object SET artistUuid='34bb3738-6254-40c7-900f-d99538634999' WHERE datasetObjectUuid='4907d808-7d8d-494b-aacd-638579a2eece';</v>
      </c>
    </row>
    <row r="169" spans="1:10" x14ac:dyDescent="0.25">
      <c r="A169" s="2">
        <v>757</v>
      </c>
      <c r="B169" t="s">
        <v>450</v>
      </c>
      <c r="C169">
        <v>1444</v>
      </c>
      <c r="D169" t="s">
        <v>451</v>
      </c>
      <c r="E169" t="str">
        <f>VLOOKUP(D169,Artists!$A$2:$B$311,2,FALSE)</f>
        <v>f52966da-f95f-46d0-a12e-750c43ed3489</v>
      </c>
      <c r="F169" t="s">
        <v>452</v>
      </c>
      <c r="G169" t="str">
        <f t="shared" si="8"/>
        <v>insert into text (languageCode, text) values ("en", "Französischer Obstgarten zur Erntezeit (Le verger)");</v>
      </c>
      <c r="H169" t="str">
        <f t="shared" ca="1" si="9"/>
        <v>0,170,36;1,119,38</v>
      </c>
      <c r="I169" t="str">
        <f t="shared" ca="1" si="10"/>
        <v>INSERT INTO dataset_object (tourDatasetUuid, datasetObjectUuid, titleTextId, location, status) VALUES ('37d81284-6ee2-4294-8a06-61fdf907a053', 'dded1217-ee0f-433e-b981-deb559b6225d', 757, '0,170,36;1,119,38', 'ACTIVE');</v>
      </c>
      <c r="J169" t="str">
        <f t="shared" si="11"/>
        <v>UPDATE dataset_object SET artistUuid='f52966da-f95f-46d0-a12e-750c43ed3489' WHERE datasetObjectUuid='dded1217-ee0f-433e-b981-deb559b6225d';</v>
      </c>
    </row>
    <row r="170" spans="1:10" x14ac:dyDescent="0.25">
      <c r="A170" s="2">
        <v>758</v>
      </c>
      <c r="B170" t="s">
        <v>453</v>
      </c>
      <c r="C170">
        <v>1447</v>
      </c>
      <c r="D170" t="s">
        <v>454</v>
      </c>
      <c r="E170" t="str">
        <f>VLOOKUP(D170,Artists!$A$2:$B$311,2,FALSE)</f>
        <v>77709572-23a2-4c8a-b1b7-3bc951ee2caa</v>
      </c>
      <c r="F170" t="s">
        <v>455</v>
      </c>
      <c r="G170" t="str">
        <f t="shared" si="8"/>
        <v>insert into text (languageCode, text) values ("en", "Verkündigung");</v>
      </c>
      <c r="H170" t="str">
        <f t="shared" ca="1" si="9"/>
        <v>0,146,170;1,142,101</v>
      </c>
      <c r="I170" t="str">
        <f t="shared" ca="1" si="10"/>
        <v>INSERT INTO dataset_object (tourDatasetUuid, datasetObjectUuid, titleTextId, location, status) VALUES ('37d81284-6ee2-4294-8a06-61fdf907a053', '451097ad-c8a6-4836-9934-b69a9d8b292d', 758, '0,146,170;1,142,101', 'ACTIVE');</v>
      </c>
      <c r="J170" t="str">
        <f t="shared" si="11"/>
        <v>UPDATE dataset_object SET artistUuid='77709572-23a2-4c8a-b1b7-3bc951ee2caa' WHERE datasetObjectUuid='451097ad-c8a6-4836-9934-b69a9d8b292d';</v>
      </c>
    </row>
    <row r="171" spans="1:10" x14ac:dyDescent="0.25">
      <c r="A171" s="2">
        <v>759</v>
      </c>
      <c r="B171" t="s">
        <v>456</v>
      </c>
      <c r="C171">
        <v>1465</v>
      </c>
      <c r="D171" t="s">
        <v>34</v>
      </c>
      <c r="E171" t="str">
        <f>VLOOKUP(D171,Artists!$A$2:$B$311,2,FALSE)</f>
        <v>7800d9ae-db41-4d93-b142-6432b7096da8</v>
      </c>
      <c r="F171" t="s">
        <v>457</v>
      </c>
      <c r="G171" t="str">
        <f t="shared" si="8"/>
        <v>insert into text (languageCode, text) values ("en", "Stillleben mit totem Geflügel");</v>
      </c>
      <c r="H171" t="str">
        <f t="shared" ca="1" si="9"/>
        <v>0,182,186;1,49,42</v>
      </c>
      <c r="I171" t="str">
        <f t="shared" ca="1" si="10"/>
        <v>INSERT INTO dataset_object (tourDatasetUuid, datasetObjectUuid, titleTextId, location, status) VALUES ('37d81284-6ee2-4294-8a06-61fdf907a053', 'a17c03fd-e6b6-47ae-8ee2-c1419746ae43', 759, '0,182,186;1,49,42', 'ACTIVE');</v>
      </c>
      <c r="J171" t="str">
        <f t="shared" si="11"/>
        <v>UPDATE dataset_object SET artistUuid='7800d9ae-db41-4d93-b142-6432b7096da8' WHERE datasetObjectUuid='a17c03fd-e6b6-47ae-8ee2-c1419746ae43';</v>
      </c>
    </row>
    <row r="172" spans="1:10" x14ac:dyDescent="0.25">
      <c r="A172" s="2">
        <v>760</v>
      </c>
      <c r="B172" t="s">
        <v>458</v>
      </c>
      <c r="C172">
        <v>1466</v>
      </c>
      <c r="D172" t="s">
        <v>459</v>
      </c>
      <c r="E172" t="str">
        <f>VLOOKUP(D172,Artists!$A$2:$B$311,2,FALSE)</f>
        <v>4f5fac0a-c8ac-46da-ac13-0512a0613ca7</v>
      </c>
      <c r="F172" t="s">
        <v>460</v>
      </c>
      <c r="G172" t="str">
        <f t="shared" si="8"/>
        <v>insert into text (languageCode, text) values ("en", "Fantasia arabe");</v>
      </c>
      <c r="H172" t="str">
        <f t="shared" ca="1" si="9"/>
        <v>0,195,24;1,187,40</v>
      </c>
      <c r="I172" t="str">
        <f t="shared" ca="1" si="10"/>
        <v>INSERT INTO dataset_object (tourDatasetUuid, datasetObjectUuid, titleTextId, location, status) VALUES ('37d81284-6ee2-4294-8a06-61fdf907a053', 'b8faf1e1-58bb-496e-9323-099d2298a355', 760, '0,195,24;1,187,40', 'ACTIVE');</v>
      </c>
      <c r="J172" t="str">
        <f t="shared" si="11"/>
        <v>UPDATE dataset_object SET artistUuid='4f5fac0a-c8ac-46da-ac13-0512a0613ca7' WHERE datasetObjectUuid='b8faf1e1-58bb-496e-9323-099d2298a355';</v>
      </c>
    </row>
    <row r="173" spans="1:10" x14ac:dyDescent="0.25">
      <c r="A173" s="2">
        <v>761</v>
      </c>
      <c r="B173" t="s">
        <v>461</v>
      </c>
      <c r="C173">
        <v>1476</v>
      </c>
      <c r="D173" t="s">
        <v>462</v>
      </c>
      <c r="E173" t="str">
        <f>VLOOKUP(D173,Artists!$A$2:$B$311,2,FALSE)</f>
        <v>e044d8e9-24bd-4fd6-88fb-4c478855f8f5</v>
      </c>
      <c r="F173" t="s">
        <v>463</v>
      </c>
      <c r="G173" t="str">
        <f t="shared" si="8"/>
        <v>insert into text (languageCode, text) values ("en", "Die Krocketpartie");</v>
      </c>
      <c r="H173" t="str">
        <f t="shared" ca="1" si="9"/>
        <v>0,167,113;1,183,155</v>
      </c>
      <c r="I173" t="str">
        <f t="shared" ca="1" si="10"/>
        <v>INSERT INTO dataset_object (tourDatasetUuid, datasetObjectUuid, titleTextId, location, status) VALUES ('37d81284-6ee2-4294-8a06-61fdf907a053', 'a7de574d-8938-4055-925c-33a084c6b5c7', 761, '0,167,113;1,183,155', 'ACTIVE');</v>
      </c>
      <c r="J173" t="str">
        <f t="shared" si="11"/>
        <v>UPDATE dataset_object SET artistUuid='e044d8e9-24bd-4fd6-88fb-4c478855f8f5' WHERE datasetObjectUuid='a7de574d-8938-4055-925c-33a084c6b5c7';</v>
      </c>
    </row>
    <row r="174" spans="1:10" x14ac:dyDescent="0.25">
      <c r="A174" s="2">
        <v>762</v>
      </c>
      <c r="B174" t="s">
        <v>464</v>
      </c>
      <c r="C174">
        <v>1496</v>
      </c>
      <c r="D174" t="s">
        <v>465</v>
      </c>
      <c r="E174" t="str">
        <f>VLOOKUP(D174,Artists!$A$2:$B$311,2,FALSE)</f>
        <v>d20dad10-9f7f-4bfd-bf26-021157ca88dc</v>
      </c>
      <c r="F174" t="s">
        <v>466</v>
      </c>
      <c r="G174" t="str">
        <f t="shared" si="8"/>
        <v>insert into text (languageCode, text) values ("en", "Märtyrerin mit zwei Engelsknaben (Die heilige Katharina von Alexandrien?)");</v>
      </c>
      <c r="H174" t="str">
        <f t="shared" ca="1" si="9"/>
        <v>0,170,106;1,105,120</v>
      </c>
      <c r="I174" t="str">
        <f t="shared" ca="1" si="10"/>
        <v>INSERT INTO dataset_object (tourDatasetUuid, datasetObjectUuid, titleTextId, location, status) VALUES ('37d81284-6ee2-4294-8a06-61fdf907a053', 'b0e88765-f9c6-4661-97a0-8b21f1b12387', 762, '0,170,106;1,105,120', 'ACTIVE');</v>
      </c>
      <c r="J174" t="str">
        <f t="shared" si="11"/>
        <v>UPDATE dataset_object SET artistUuid='d20dad10-9f7f-4bfd-bf26-021157ca88dc' WHERE datasetObjectUuid='b0e88765-f9c6-4661-97a0-8b21f1b12387';</v>
      </c>
    </row>
    <row r="175" spans="1:10" x14ac:dyDescent="0.25">
      <c r="A175" s="2">
        <v>763</v>
      </c>
      <c r="B175" t="s">
        <v>467</v>
      </c>
      <c r="C175">
        <v>1498</v>
      </c>
      <c r="D175" t="s">
        <v>468</v>
      </c>
      <c r="E175" t="str">
        <f>VLOOKUP(D175,Artists!$A$2:$B$311,2,FALSE)</f>
        <v>3a4a6d50-74ba-46d9-a01e-e35f0578af80</v>
      </c>
      <c r="F175" t="s">
        <v>469</v>
      </c>
      <c r="G175" t="str">
        <f t="shared" si="8"/>
        <v>insert into text (languageCode, text) values ("en", "Blick auf Marino in den Albaner Bergen am frühen Morgen");</v>
      </c>
      <c r="H175" t="str">
        <f t="shared" ca="1" si="9"/>
        <v>0,145,63;1,116,29</v>
      </c>
      <c r="I175" t="str">
        <f t="shared" ca="1" si="10"/>
        <v>INSERT INTO dataset_object (tourDatasetUuid, datasetObjectUuid, titleTextId, location, status) VALUES ('37d81284-6ee2-4294-8a06-61fdf907a053', '24a1c241-fb6d-4cc7-9257-a8309c9917f2', 763, '0,145,63;1,116,29', 'ACTIVE');</v>
      </c>
      <c r="J175" t="str">
        <f t="shared" si="11"/>
        <v>UPDATE dataset_object SET artistUuid='3a4a6d50-74ba-46d9-a01e-e35f0578af80' WHERE datasetObjectUuid='24a1c241-fb6d-4cc7-9257-a8309c9917f2';</v>
      </c>
    </row>
    <row r="176" spans="1:10" x14ac:dyDescent="0.25">
      <c r="A176" s="2">
        <v>764</v>
      </c>
      <c r="B176" t="s">
        <v>470</v>
      </c>
      <c r="C176">
        <v>1499</v>
      </c>
      <c r="D176" t="s">
        <v>468</v>
      </c>
      <c r="E176" t="str">
        <f>VLOOKUP(D176,Artists!$A$2:$B$311,2,FALSE)</f>
        <v>3a4a6d50-74ba-46d9-a01e-e35f0578af80</v>
      </c>
      <c r="F176" t="s">
        <v>471</v>
      </c>
      <c r="G176" t="str">
        <f t="shared" si="8"/>
        <v>insert into text (languageCode, text) values ("en", "Italienische Herbstlandschaft bei Marino");</v>
      </c>
      <c r="H176" t="str">
        <f t="shared" ca="1" si="9"/>
        <v>0,115,145;1,26,161</v>
      </c>
      <c r="I176" t="str">
        <f t="shared" ca="1" si="10"/>
        <v>INSERT INTO dataset_object (tourDatasetUuid, datasetObjectUuid, titleTextId, location, status) VALUES ('37d81284-6ee2-4294-8a06-61fdf907a053', 'c60b53df-6371-4829-adaa-8e7f2662725d', 764, '0,115,145;1,26,161', 'ACTIVE');</v>
      </c>
      <c r="J176" t="str">
        <f t="shared" si="11"/>
        <v>UPDATE dataset_object SET artistUuid='3a4a6d50-74ba-46d9-a01e-e35f0578af80' WHERE datasetObjectUuid='c60b53df-6371-4829-adaa-8e7f2662725d';</v>
      </c>
    </row>
    <row r="177" spans="1:10" x14ac:dyDescent="0.25">
      <c r="A177" s="2">
        <v>765</v>
      </c>
      <c r="B177" t="s">
        <v>472</v>
      </c>
      <c r="C177">
        <v>1501</v>
      </c>
      <c r="D177" t="s">
        <v>473</v>
      </c>
      <c r="E177" t="str">
        <f>VLOOKUP(D177,Artists!$A$2:$B$311,2,FALSE)</f>
        <v>e68c39c5-2efd-47af-b607-400e32ad5d65</v>
      </c>
      <c r="F177" t="s">
        <v>474</v>
      </c>
      <c r="G177" t="str">
        <f t="shared" si="8"/>
        <v>insert into text (languageCode, text) values ("en", "Bildnis der Marchesa Concina di Udine");</v>
      </c>
      <c r="H177" t="str">
        <f t="shared" ca="1" si="9"/>
        <v>0,176,162;1,43,110</v>
      </c>
      <c r="I177" t="str">
        <f t="shared" ca="1" si="10"/>
        <v>INSERT INTO dataset_object (tourDatasetUuid, datasetObjectUuid, titleTextId, location, status) VALUES ('37d81284-6ee2-4294-8a06-61fdf907a053', '7d37f52e-8607-4226-b28e-d334830973ca', 765, '0,176,162;1,43,110', 'ACTIVE');</v>
      </c>
      <c r="J177" t="str">
        <f t="shared" si="11"/>
        <v>UPDATE dataset_object SET artistUuid='e68c39c5-2efd-47af-b607-400e32ad5d65' WHERE datasetObjectUuid='7d37f52e-8607-4226-b28e-d334830973ca';</v>
      </c>
    </row>
    <row r="178" spans="1:10" x14ac:dyDescent="0.25">
      <c r="A178" s="2">
        <v>766</v>
      </c>
      <c r="B178" t="s">
        <v>475</v>
      </c>
      <c r="C178">
        <v>1507</v>
      </c>
      <c r="D178" t="s">
        <v>476</v>
      </c>
      <c r="E178" t="str">
        <f>VLOOKUP(D178,Artists!$A$2:$B$311,2,FALSE)</f>
        <v>18f3b6f2-9bfc-47e0-92f7-5887b3178fbe</v>
      </c>
      <c r="F178" t="s">
        <v>477</v>
      </c>
      <c r="G178" t="str">
        <f t="shared" si="8"/>
        <v>insert into text (languageCode, text) values ("en", "Drei Kapuzinerheilige und ein heiliger Bischof beten Christus und das Kreuz an");</v>
      </c>
      <c r="H178" t="str">
        <f t="shared" ca="1" si="9"/>
        <v>0,147,24;1,141,53</v>
      </c>
      <c r="I178" t="str">
        <f t="shared" ca="1" si="10"/>
        <v>INSERT INTO dataset_object (tourDatasetUuid, datasetObjectUuid, titleTextId, location, status) VALUES ('37d81284-6ee2-4294-8a06-61fdf907a053', '7924a86b-8cd4-4ce3-8e8e-a50c89bea05d', 766, '0,147,24;1,141,53', 'ACTIVE');</v>
      </c>
      <c r="J178" t="str">
        <f t="shared" si="11"/>
        <v>UPDATE dataset_object SET artistUuid='18f3b6f2-9bfc-47e0-92f7-5887b3178fbe' WHERE datasetObjectUuid='7924a86b-8cd4-4ce3-8e8e-a50c89bea05d';</v>
      </c>
    </row>
    <row r="179" spans="1:10" x14ac:dyDescent="0.25">
      <c r="A179" s="2">
        <v>767</v>
      </c>
      <c r="B179" t="s">
        <v>478</v>
      </c>
      <c r="C179">
        <v>1521</v>
      </c>
      <c r="D179" t="s">
        <v>479</v>
      </c>
      <c r="E179" t="str">
        <f>VLOOKUP(D179,Artists!$A$2:$B$311,2,FALSE)</f>
        <v>b8734a8f-d0b1-4bd4-9bad-e3ee5dc5f86a</v>
      </c>
      <c r="F179" t="s">
        <v>480</v>
      </c>
      <c r="G179" t="str">
        <f t="shared" si="8"/>
        <v>insert into text (languageCode, text) values ("en", "Moses schlägt Wasser aus dem Felsen");</v>
      </c>
      <c r="H179" t="str">
        <f t="shared" ca="1" si="9"/>
        <v>0,146,115;1,170,87</v>
      </c>
      <c r="I179" t="str">
        <f t="shared" ca="1" si="10"/>
        <v>INSERT INTO dataset_object (tourDatasetUuid, datasetObjectUuid, titleTextId, location, status) VALUES ('37d81284-6ee2-4294-8a06-61fdf907a053', '6acb290c-44fb-443c-9588-d273c08d4cbe', 767, '0,146,115;1,170,87', 'ACTIVE');</v>
      </c>
      <c r="J179" t="str">
        <f t="shared" si="11"/>
        <v>UPDATE dataset_object SET artistUuid='b8734a8f-d0b1-4bd4-9bad-e3ee5dc5f86a' WHERE datasetObjectUuid='6acb290c-44fb-443c-9588-d273c08d4cbe';</v>
      </c>
    </row>
    <row r="180" spans="1:10" x14ac:dyDescent="0.25">
      <c r="A180" s="2">
        <v>768</v>
      </c>
      <c r="B180" t="s">
        <v>481</v>
      </c>
      <c r="C180">
        <v>1527</v>
      </c>
      <c r="D180" t="s">
        <v>482</v>
      </c>
      <c r="E180" t="str">
        <f>VLOOKUP(D180,Artists!$A$2:$B$311,2,FALSE)</f>
        <v>0d109440-740a-42a0-b5b3-6dd571c16025</v>
      </c>
      <c r="F180" t="s">
        <v>483</v>
      </c>
      <c r="G180" t="str">
        <f t="shared" si="8"/>
        <v>insert into text (languageCode, text) values ("en", "Taufe Christi");</v>
      </c>
      <c r="H180" t="str">
        <f t="shared" ca="1" si="9"/>
        <v>0,183,50;1,107,45</v>
      </c>
      <c r="I180" t="str">
        <f t="shared" ca="1" si="10"/>
        <v>INSERT INTO dataset_object (tourDatasetUuid, datasetObjectUuid, titleTextId, location, status) VALUES ('37d81284-6ee2-4294-8a06-61fdf907a053', '4d658fe5-7b40-428b-94e2-1591b3fe2834', 768, '0,183,50;1,107,45', 'ACTIVE');</v>
      </c>
      <c r="J180" t="str">
        <f t="shared" si="11"/>
        <v>UPDATE dataset_object SET artistUuid='0d109440-740a-42a0-b5b3-6dd571c16025' WHERE datasetObjectUuid='4d658fe5-7b40-428b-94e2-1591b3fe2834';</v>
      </c>
    </row>
    <row r="181" spans="1:10" x14ac:dyDescent="0.25">
      <c r="A181" s="2">
        <v>769</v>
      </c>
      <c r="B181" t="s">
        <v>484</v>
      </c>
      <c r="C181">
        <v>1529</v>
      </c>
      <c r="D181" t="s">
        <v>485</v>
      </c>
      <c r="E181" t="str">
        <f>VLOOKUP(D181,Artists!$A$2:$B$311,2,FALSE)</f>
        <v>8a6315a8-cef0-4410-873b-e1a056c796b3</v>
      </c>
      <c r="F181" t="s">
        <v>486</v>
      </c>
      <c r="G181" t="str">
        <f t="shared" si="8"/>
        <v>insert into text (languageCode, text) values ("en", "Gaukler vor dem Dogenpalast");</v>
      </c>
      <c r="H181" t="str">
        <f t="shared" ca="1" si="9"/>
        <v>0,86,21;1,124,37</v>
      </c>
      <c r="I181" t="str">
        <f t="shared" ca="1" si="10"/>
        <v>INSERT INTO dataset_object (tourDatasetUuid, datasetObjectUuid, titleTextId, location, status) VALUES ('37d81284-6ee2-4294-8a06-61fdf907a053', '770ef509-c099-4f15-af34-81496b381141', 769, '0,86,21;1,124,37', 'ACTIVE');</v>
      </c>
      <c r="J181" t="str">
        <f t="shared" si="11"/>
        <v>UPDATE dataset_object SET artistUuid='8a6315a8-cef0-4410-873b-e1a056c796b3' WHERE datasetObjectUuid='770ef509-c099-4f15-af34-81496b381141';</v>
      </c>
    </row>
    <row r="182" spans="1:10" x14ac:dyDescent="0.25">
      <c r="A182" s="2">
        <v>770</v>
      </c>
      <c r="B182" t="s">
        <v>487</v>
      </c>
      <c r="C182">
        <v>1542</v>
      </c>
      <c r="D182" t="s">
        <v>488</v>
      </c>
      <c r="E182" t="str">
        <f>VLOOKUP(D182,Artists!$A$2:$B$311,2,FALSE)</f>
        <v>78e8e2a8-e6c3-4142-b288-882fad970447</v>
      </c>
      <c r="F182" t="s">
        <v>489</v>
      </c>
      <c r="G182" t="str">
        <f t="shared" si="8"/>
        <v>insert into text (languageCode, text) values ("en", "Der jugendliche Bacchus");</v>
      </c>
      <c r="H182" t="str">
        <f t="shared" ca="1" si="9"/>
        <v>0,104,200;1,161,165</v>
      </c>
      <c r="I182" t="str">
        <f t="shared" ca="1" si="10"/>
        <v>INSERT INTO dataset_object (tourDatasetUuid, datasetObjectUuid, titleTextId, location, status) VALUES ('37d81284-6ee2-4294-8a06-61fdf907a053', '7a4ce4b8-be0d-4c9f-9e72-4aea24095c6a', 770, '0,104,200;1,161,165', 'ACTIVE');</v>
      </c>
      <c r="J182" t="str">
        <f t="shared" si="11"/>
        <v>UPDATE dataset_object SET artistUuid='78e8e2a8-e6c3-4142-b288-882fad970447' WHERE datasetObjectUuid='7a4ce4b8-be0d-4c9f-9e72-4aea24095c6a';</v>
      </c>
    </row>
    <row r="183" spans="1:10" x14ac:dyDescent="0.25">
      <c r="A183" s="2">
        <v>771</v>
      </c>
      <c r="B183" t="s">
        <v>490</v>
      </c>
      <c r="C183">
        <v>1551</v>
      </c>
      <c r="D183" t="s">
        <v>491</v>
      </c>
      <c r="E183" t="str">
        <f>VLOOKUP(D183,Artists!$A$2:$B$311,2,FALSE)</f>
        <v>b21aa732-f73e-4a8e-b928-07f6f1df8f60</v>
      </c>
      <c r="F183" t="s">
        <v>492</v>
      </c>
      <c r="G183" t="str">
        <f t="shared" si="8"/>
        <v>insert into text (languageCode, text) values ("en", "Blick auf Sankt Peter in Rom");</v>
      </c>
      <c r="H183" t="str">
        <f t="shared" ca="1" si="9"/>
        <v>0,107,156;1,90,54</v>
      </c>
      <c r="I183" t="str">
        <f t="shared" ca="1" si="10"/>
        <v>INSERT INTO dataset_object (tourDatasetUuid, datasetObjectUuid, titleTextId, location, status) VALUES ('37d81284-6ee2-4294-8a06-61fdf907a053', '27860c8e-2a6a-4988-a549-beefa52c1954', 771, '0,107,156;1,90,54', 'ACTIVE');</v>
      </c>
      <c r="J183" t="str">
        <f t="shared" si="11"/>
        <v>UPDATE dataset_object SET artistUuid='b21aa732-f73e-4a8e-b928-07f6f1df8f60' WHERE datasetObjectUuid='27860c8e-2a6a-4988-a549-beefa52c1954';</v>
      </c>
    </row>
    <row r="184" spans="1:10" x14ac:dyDescent="0.25">
      <c r="A184" s="2">
        <v>772</v>
      </c>
      <c r="B184" t="s">
        <v>493</v>
      </c>
      <c r="C184">
        <v>1553</v>
      </c>
      <c r="D184" t="s">
        <v>494</v>
      </c>
      <c r="E184" t="str">
        <f>VLOOKUP(D184,Artists!$A$2:$B$311,2,FALSE)</f>
        <v>3f0a681f-f499-4eb2-be1d-e58913173e7e</v>
      </c>
      <c r="F184" t="s">
        <v>495</v>
      </c>
      <c r="G184" t="str">
        <f t="shared" si="8"/>
        <v>insert into text (languageCode, text) values ("en", "Alpine Landschaft mit Wildbach");</v>
      </c>
      <c r="H184" t="str">
        <f t="shared" ca="1" si="9"/>
        <v>0,23,136;1,22,189</v>
      </c>
      <c r="I184" t="str">
        <f t="shared" ca="1" si="10"/>
        <v>INSERT INTO dataset_object (tourDatasetUuid, datasetObjectUuid, titleTextId, location, status) VALUES ('37d81284-6ee2-4294-8a06-61fdf907a053', 'c6fe491b-9b0c-4ca4-b08c-0e45c99395fd', 772, '0,23,136;1,22,189', 'ACTIVE');</v>
      </c>
      <c r="J184" t="str">
        <f t="shared" si="11"/>
        <v>UPDATE dataset_object SET artistUuid='3f0a681f-f499-4eb2-be1d-e58913173e7e' WHERE datasetObjectUuid='c6fe491b-9b0c-4ca4-b08c-0e45c99395fd';</v>
      </c>
    </row>
    <row r="185" spans="1:10" x14ac:dyDescent="0.25">
      <c r="A185" s="2">
        <v>773</v>
      </c>
      <c r="B185" t="s">
        <v>496</v>
      </c>
      <c r="C185">
        <v>1559</v>
      </c>
      <c r="D185" t="s">
        <v>497</v>
      </c>
      <c r="E185" t="str">
        <f>VLOOKUP(D185,Artists!$A$2:$B$311,2,FALSE)</f>
        <v>0214e380-2df0-434b-baa3-84502c125de2</v>
      </c>
      <c r="F185" t="s">
        <v>498</v>
      </c>
      <c r="G185" t="str">
        <f t="shared" si="8"/>
        <v>insert into text (languageCode, text) values ("en", "Alpenlandschaft bei Sonnenuntergang");</v>
      </c>
      <c r="H185" t="str">
        <f t="shared" ca="1" si="9"/>
        <v>0,68,131;1,133,129</v>
      </c>
      <c r="I185" t="str">
        <f t="shared" ca="1" si="10"/>
        <v>INSERT INTO dataset_object (tourDatasetUuid, datasetObjectUuid, titleTextId, location, status) VALUES ('37d81284-6ee2-4294-8a06-61fdf907a053', '8d563e30-c488-4b16-bca8-35c9806fc95d', 773, '0,68,131;1,133,129', 'ACTIVE');</v>
      </c>
      <c r="J185" t="str">
        <f t="shared" si="11"/>
        <v>UPDATE dataset_object SET artistUuid='0214e380-2df0-434b-baa3-84502c125de2' WHERE datasetObjectUuid='8d563e30-c488-4b16-bca8-35c9806fc95d';</v>
      </c>
    </row>
    <row r="186" spans="1:10" x14ac:dyDescent="0.25">
      <c r="A186" s="2">
        <v>774</v>
      </c>
      <c r="B186" t="s">
        <v>499</v>
      </c>
      <c r="C186">
        <v>1577</v>
      </c>
      <c r="D186" t="s">
        <v>500</v>
      </c>
      <c r="E186" t="str">
        <f>VLOOKUP(D186,Artists!$A$2:$B$311,2,FALSE)</f>
        <v>39321708-6aee-46d4-81aa-23062711c495</v>
      </c>
      <c r="F186" t="s">
        <v>501</v>
      </c>
      <c r="G186" t="str">
        <f t="shared" si="8"/>
        <v>insert into text (languageCode, text) values ("en", "Ecce Homo");</v>
      </c>
      <c r="H186" t="str">
        <f t="shared" ca="1" si="9"/>
        <v>0,133,89;1,153,44</v>
      </c>
      <c r="I186" t="str">
        <f t="shared" ca="1" si="10"/>
        <v>INSERT INTO dataset_object (tourDatasetUuid, datasetObjectUuid, titleTextId, location, status) VALUES ('37d81284-6ee2-4294-8a06-61fdf907a053', '3de7e7a2-0c46-47c7-a06d-b99c3de72573', 774, '0,133,89;1,153,44', 'ACTIVE');</v>
      </c>
      <c r="J186" t="str">
        <f t="shared" si="11"/>
        <v>UPDATE dataset_object SET artistUuid='39321708-6aee-46d4-81aa-23062711c495' WHERE datasetObjectUuid='3de7e7a2-0c46-47c7-a06d-b99c3de72573';</v>
      </c>
    </row>
    <row r="187" spans="1:10" x14ac:dyDescent="0.25">
      <c r="A187" s="2">
        <v>775</v>
      </c>
      <c r="B187" t="s">
        <v>502</v>
      </c>
      <c r="C187">
        <v>1583</v>
      </c>
      <c r="D187" t="s">
        <v>503</v>
      </c>
      <c r="E187" t="str">
        <f>VLOOKUP(D187,Artists!$A$2:$B$311,2,FALSE)</f>
        <v>50e597ed-b24a-4428-ab4d-3b524eb49260</v>
      </c>
      <c r="F187" t="s">
        <v>504</v>
      </c>
      <c r="G187" t="str">
        <f t="shared" si="8"/>
        <v>insert into text (languageCode, text) values ("en", "Judith zeigt das Haupt des Holofernes");</v>
      </c>
      <c r="H187" t="str">
        <f t="shared" ca="1" si="9"/>
        <v>0,189,70;1,88,42</v>
      </c>
      <c r="I187" t="str">
        <f t="shared" ca="1" si="10"/>
        <v>INSERT INTO dataset_object (tourDatasetUuid, datasetObjectUuid, titleTextId, location, status) VALUES ('37d81284-6ee2-4294-8a06-61fdf907a053', 'c5025924-a951-437f-ba94-b737c9eb9453', 775, '0,189,70;1,88,42', 'ACTIVE');</v>
      </c>
      <c r="J187" t="str">
        <f t="shared" si="11"/>
        <v>UPDATE dataset_object SET artistUuid='50e597ed-b24a-4428-ab4d-3b524eb49260' WHERE datasetObjectUuid='c5025924-a951-437f-ba94-b737c9eb9453';</v>
      </c>
    </row>
    <row r="188" spans="1:10" x14ac:dyDescent="0.25">
      <c r="A188" s="2">
        <v>776</v>
      </c>
      <c r="B188" t="s">
        <v>505</v>
      </c>
      <c r="C188">
        <v>1607</v>
      </c>
      <c r="D188" t="s">
        <v>506</v>
      </c>
      <c r="E188" t="str">
        <f>VLOOKUP(D188,Artists!$A$2:$B$311,2,FALSE)</f>
        <v>9c072f95-0f0b-481f-beaa-4b9e0f6aecd4</v>
      </c>
      <c r="F188" t="s">
        <v>507</v>
      </c>
      <c r="G188" t="str">
        <f t="shared" si="8"/>
        <v>insert into text (languageCode, text) values ("en", "Die Sintflut");</v>
      </c>
      <c r="H188" t="str">
        <f t="shared" ca="1" si="9"/>
        <v>0,193,199;1,111,164</v>
      </c>
      <c r="I188" t="str">
        <f t="shared" ca="1" si="10"/>
        <v>INSERT INTO dataset_object (tourDatasetUuid, datasetObjectUuid, titleTextId, location, status) VALUES ('37d81284-6ee2-4294-8a06-61fdf907a053', '96b0b21d-926b-47ed-9d16-8779b8488f81', 776, '0,193,199;1,111,164', 'ACTIVE');</v>
      </c>
      <c r="J188" t="str">
        <f t="shared" si="11"/>
        <v>UPDATE dataset_object SET artistUuid='9c072f95-0f0b-481f-beaa-4b9e0f6aecd4' WHERE datasetObjectUuid='96b0b21d-926b-47ed-9d16-8779b8488f81';</v>
      </c>
    </row>
    <row r="189" spans="1:10" x14ac:dyDescent="0.25">
      <c r="A189" s="2">
        <v>777</v>
      </c>
      <c r="B189" t="s">
        <v>508</v>
      </c>
      <c r="C189">
        <v>1614</v>
      </c>
      <c r="D189" t="s">
        <v>509</v>
      </c>
      <c r="E189" t="str">
        <f>VLOOKUP(D189,Artists!$A$2:$B$311,2,FALSE)</f>
        <v>48be52da-a932-47c6-a01e-8d6962272d0d</v>
      </c>
      <c r="F189" t="s">
        <v>510</v>
      </c>
      <c r="G189" t="str">
        <f t="shared" si="8"/>
        <v>insert into text (languageCode, text) values ("en", "Stillleben mit Apfel und Insekten");</v>
      </c>
      <c r="H189" t="str">
        <f t="shared" ca="1" si="9"/>
        <v>0,52,185;1,188,25</v>
      </c>
      <c r="I189" t="str">
        <f t="shared" ca="1" si="10"/>
        <v>INSERT INTO dataset_object (tourDatasetUuid, datasetObjectUuid, titleTextId, location, status) VALUES ('37d81284-6ee2-4294-8a06-61fdf907a053', '59174f41-bd78-4a87-950e-4267ab359d99', 777, '0,52,185;1,188,25', 'ACTIVE');</v>
      </c>
      <c r="J189" t="str">
        <f t="shared" si="11"/>
        <v>UPDATE dataset_object SET artistUuid='48be52da-a932-47c6-a01e-8d6962272d0d' WHERE datasetObjectUuid='59174f41-bd78-4a87-950e-4267ab359d99';</v>
      </c>
    </row>
    <row r="190" spans="1:10" x14ac:dyDescent="0.25">
      <c r="A190" s="2">
        <v>778</v>
      </c>
      <c r="B190" t="s">
        <v>511</v>
      </c>
      <c r="C190">
        <v>1615</v>
      </c>
      <c r="D190" t="s">
        <v>509</v>
      </c>
      <c r="E190" t="str">
        <f>VLOOKUP(D190,Artists!$A$2:$B$311,2,FALSE)</f>
        <v>48be52da-a932-47c6-a01e-8d6962272d0d</v>
      </c>
      <c r="F190" t="s">
        <v>512</v>
      </c>
      <c r="G190" t="str">
        <f t="shared" si="8"/>
        <v>insert into text (languageCode, text) values ("en", "Stillleben mit Birne und Insekten");</v>
      </c>
      <c r="H190" t="str">
        <f t="shared" ca="1" si="9"/>
        <v>0,59,191;1,101,26</v>
      </c>
      <c r="I190" t="str">
        <f t="shared" ca="1" si="10"/>
        <v>INSERT INTO dataset_object (tourDatasetUuid, datasetObjectUuid, titleTextId, location, status) VALUES ('37d81284-6ee2-4294-8a06-61fdf907a053', 'bc5984ba-c3b2-47f6-b4d4-8a640a1ff1e6', 778, '0,59,191;1,101,26', 'ACTIVE');</v>
      </c>
      <c r="J190" t="str">
        <f t="shared" si="11"/>
        <v>UPDATE dataset_object SET artistUuid='48be52da-a932-47c6-a01e-8d6962272d0d' WHERE datasetObjectUuid='bc5984ba-c3b2-47f6-b4d4-8a640a1ff1e6';</v>
      </c>
    </row>
    <row r="191" spans="1:10" x14ac:dyDescent="0.25">
      <c r="A191" s="2">
        <v>779</v>
      </c>
      <c r="B191" t="s">
        <v>513</v>
      </c>
      <c r="C191">
        <v>1626</v>
      </c>
      <c r="D191" t="s">
        <v>514</v>
      </c>
      <c r="E191" t="str">
        <f>VLOOKUP(D191,Artists!$A$2:$B$311,2,FALSE)</f>
        <v>9b601150-882f-4d57-8adc-2109c6a49831</v>
      </c>
      <c r="F191" t="s">
        <v>515</v>
      </c>
      <c r="G191" t="str">
        <f t="shared" si="8"/>
        <v>insert into text (languageCode, text) values ("en", "Die Jugend von den Lastern versucht");</v>
      </c>
      <c r="H191" t="str">
        <f t="shared" ca="1" si="9"/>
        <v>0,131,79;1,140,135</v>
      </c>
      <c r="I191" t="str">
        <f t="shared" ca="1" si="10"/>
        <v>INSERT INTO dataset_object (tourDatasetUuid, datasetObjectUuid, titleTextId, location, status) VALUES ('37d81284-6ee2-4294-8a06-61fdf907a053', '7d78f7b1-f43c-42bb-adaf-02c037102430', 779, '0,131,79;1,140,135', 'ACTIVE');</v>
      </c>
      <c r="J191" t="str">
        <f t="shared" si="11"/>
        <v>UPDATE dataset_object SET artistUuid='9b601150-882f-4d57-8adc-2109c6a49831' WHERE datasetObjectUuid='7d78f7b1-f43c-42bb-adaf-02c037102430';</v>
      </c>
    </row>
    <row r="192" spans="1:10" x14ac:dyDescent="0.25">
      <c r="A192" s="2">
        <v>780</v>
      </c>
      <c r="B192" t="s">
        <v>516</v>
      </c>
      <c r="C192">
        <v>1628</v>
      </c>
      <c r="D192" t="s">
        <v>517</v>
      </c>
      <c r="E192" t="str">
        <f>VLOOKUP(D192,Artists!$A$2:$B$311,2,FALSE)</f>
        <v>872feeff-fec9-404a-aca1-a02116810ddc</v>
      </c>
      <c r="F192" t="s">
        <v>518</v>
      </c>
      <c r="G192" t="str">
        <f t="shared" si="8"/>
        <v>insert into text (languageCode, text) values ("en", "Mädchen mit Kaninchen");</v>
      </c>
      <c r="H192" t="str">
        <f t="shared" ca="1" si="9"/>
        <v>0,44,85;1,161,112</v>
      </c>
      <c r="I192" t="str">
        <f t="shared" ca="1" si="10"/>
        <v>INSERT INTO dataset_object (tourDatasetUuid, datasetObjectUuid, titleTextId, location, status) VALUES ('37d81284-6ee2-4294-8a06-61fdf907a053', '6d965c4b-01b0-4630-9a38-bbed611bca01', 780, '0,44,85;1,161,112', 'ACTIVE');</v>
      </c>
      <c r="J192" t="str">
        <f t="shared" si="11"/>
        <v>UPDATE dataset_object SET artistUuid='872feeff-fec9-404a-aca1-a02116810ddc' WHERE datasetObjectUuid='6d965c4b-01b0-4630-9a38-bbed611bca01';</v>
      </c>
    </row>
    <row r="193" spans="1:10" x14ac:dyDescent="0.25">
      <c r="A193" s="2">
        <v>781</v>
      </c>
      <c r="B193" t="s">
        <v>519</v>
      </c>
      <c r="C193">
        <v>1629</v>
      </c>
      <c r="D193" t="s">
        <v>520</v>
      </c>
      <c r="E193" t="str">
        <f>VLOOKUP(D193,Artists!$A$2:$B$311,2,FALSE)</f>
        <v>45a28f7a-b86d-418a-a585-f887b5958537</v>
      </c>
      <c r="F193" t="s">
        <v>521</v>
      </c>
      <c r="G193" t="str">
        <f t="shared" si="8"/>
        <v>insert into text (languageCode, text) values ("en", "Der Geiger im Turmfenster");</v>
      </c>
      <c r="H193" t="str">
        <f t="shared" ca="1" si="9"/>
        <v>0,190,135;1,112,86</v>
      </c>
      <c r="I193" t="str">
        <f t="shared" ca="1" si="10"/>
        <v>INSERT INTO dataset_object (tourDatasetUuid, datasetObjectUuid, titleTextId, location, status) VALUES ('37d81284-6ee2-4294-8a06-61fdf907a053', 'e22a540c-140e-4217-a519-ffd864182f3d', 781, '0,190,135;1,112,86', 'ACTIVE');</v>
      </c>
      <c r="J193" t="str">
        <f t="shared" si="11"/>
        <v>UPDATE dataset_object SET artistUuid='45a28f7a-b86d-418a-a585-f887b5958537' WHERE datasetObjectUuid='e22a540c-140e-4217-a519-ffd864182f3d';</v>
      </c>
    </row>
    <row r="194" spans="1:10" x14ac:dyDescent="0.25">
      <c r="A194" s="2">
        <v>782</v>
      </c>
      <c r="B194" t="s">
        <v>522</v>
      </c>
      <c r="C194">
        <v>1644</v>
      </c>
      <c r="D194" t="s">
        <v>523</v>
      </c>
      <c r="E194" t="str">
        <f>VLOOKUP(D194,Artists!$A$2:$B$311,2,FALSE)</f>
        <v>76a584fb-6b48-48b1-8336-e6b4fdd79ee1</v>
      </c>
      <c r="F194" t="s">
        <v>524</v>
      </c>
      <c r="G194" t="str">
        <f t="shared" si="8"/>
        <v>insert into text (languageCode, text) values ("en", "Der Vikar empfängt den Zehnten");</v>
      </c>
      <c r="H194" t="str">
        <f t="shared" ca="1" si="9"/>
        <v>0,145,27;1,110,98</v>
      </c>
      <c r="I194" t="str">
        <f t="shared" ca="1" si="10"/>
        <v>INSERT INTO dataset_object (tourDatasetUuid, datasetObjectUuid, titleTextId, location, status) VALUES ('37d81284-6ee2-4294-8a06-61fdf907a053', '23c37f6f-7e34-4813-b510-1c71647d00a5', 782, '0,145,27;1,110,98', 'ACTIVE');</v>
      </c>
      <c r="J194" t="str">
        <f t="shared" si="11"/>
        <v>UPDATE dataset_object SET artistUuid='76a584fb-6b48-48b1-8336-e6b4fdd79ee1' WHERE datasetObjectUuid='23c37f6f-7e34-4813-b510-1c71647d00a5';</v>
      </c>
    </row>
    <row r="195" spans="1:10" x14ac:dyDescent="0.25">
      <c r="A195" s="2">
        <v>783</v>
      </c>
      <c r="B195" t="s">
        <v>525</v>
      </c>
      <c r="C195">
        <v>1648</v>
      </c>
      <c r="D195" t="s">
        <v>491</v>
      </c>
      <c r="E195" t="str">
        <f>VLOOKUP(D195,Artists!$A$2:$B$311,2,FALSE)</f>
        <v>b21aa732-f73e-4a8e-b928-07f6f1df8f60</v>
      </c>
      <c r="F195" t="s">
        <v>526</v>
      </c>
      <c r="G195" t="str">
        <f t="shared" ref="G195:G258" si="12">CONCATENATE("insert into text (languageCode, text) values (""en"", """,F195,""");")</f>
        <v>insert into text (languageCode, text) values ("en", "Die Grotte des heiligen Franziskus auf dem Monte Verna");</v>
      </c>
      <c r="H195" t="str">
        <f t="shared" ref="H195:H258" ca="1" si="13">CONCATENATE("0,",RANDBETWEEN(20,200),",",RANDBETWEEN(20,200),";1,",RANDBETWEEN(20,200),",",RANDBETWEEN(20,200))</f>
        <v>0,81,54;1,58,189</v>
      </c>
      <c r="I195" t="str">
        <f t="shared" ref="I195:I258" ca="1" si="14">CONCATENATE("INSERT INTO dataset_object (tourDatasetUuid, datasetObjectUuid, titleTextId, location, status) VALUES ('37d81284-6ee2-4294-8a06-61fdf907a053', '",B195,"', ",A195, ", '",H195,"', 'ACTIVE');")</f>
        <v>INSERT INTO dataset_object (tourDatasetUuid, datasetObjectUuid, titleTextId, location, status) VALUES ('37d81284-6ee2-4294-8a06-61fdf907a053', '44e97b81-74b6-43a6-b4de-600ed7a29585', 783, '0,81,54;1,58,189', 'ACTIVE');</v>
      </c>
      <c r="J195" t="str">
        <f t="shared" ref="J195:J258" si="15">CONCATENATE("UPDATE dataset_object SET artistUuid='",E195,"' WHERE datasetObjectUuid='",B195,"';")</f>
        <v>UPDATE dataset_object SET artistUuid='b21aa732-f73e-4a8e-b928-07f6f1df8f60' WHERE datasetObjectUuid='44e97b81-74b6-43a6-b4de-600ed7a29585';</v>
      </c>
    </row>
    <row r="196" spans="1:10" x14ac:dyDescent="0.25">
      <c r="A196" s="2">
        <v>784</v>
      </c>
      <c r="B196" t="s">
        <v>527</v>
      </c>
      <c r="C196">
        <v>1650</v>
      </c>
      <c r="D196" t="s">
        <v>528</v>
      </c>
      <c r="E196" t="str">
        <f>VLOOKUP(D196,Artists!$A$2:$B$311,2,FALSE)</f>
        <v>c340b586-cca5-4358-bc80-e79239c8cfab</v>
      </c>
      <c r="F196" t="s">
        <v>529</v>
      </c>
      <c r="G196" t="str">
        <f t="shared" si="12"/>
        <v>insert into text (languageCode, text) values ("en", "Landschaft bei Roquevaire in der Provence");</v>
      </c>
      <c r="H196" t="str">
        <f t="shared" ca="1" si="13"/>
        <v>0,47,30;1,96,101</v>
      </c>
      <c r="I196" t="str">
        <f t="shared" ca="1" si="14"/>
        <v>INSERT INTO dataset_object (tourDatasetUuid, datasetObjectUuid, titleTextId, location, status) VALUES ('37d81284-6ee2-4294-8a06-61fdf907a053', '09475bd7-359d-4f29-a0e6-d5eea5eda0bd', 784, '0,47,30;1,96,101', 'ACTIVE');</v>
      </c>
      <c r="J196" t="str">
        <f t="shared" si="15"/>
        <v>UPDATE dataset_object SET artistUuid='c340b586-cca5-4358-bc80-e79239c8cfab' WHERE datasetObjectUuid='09475bd7-359d-4f29-a0e6-d5eea5eda0bd';</v>
      </c>
    </row>
    <row r="197" spans="1:10" x14ac:dyDescent="0.25">
      <c r="A197" s="2">
        <v>785</v>
      </c>
      <c r="B197" t="s">
        <v>530</v>
      </c>
      <c r="C197">
        <v>1653</v>
      </c>
      <c r="D197" t="s">
        <v>531</v>
      </c>
      <c r="E197" t="str">
        <f>VLOOKUP(D197,Artists!$A$2:$B$311,2,FALSE)</f>
        <v>54eb3f72-5f39-49c0-8230-72dabaa605b5</v>
      </c>
      <c r="F197" t="s">
        <v>532</v>
      </c>
      <c r="G197" t="str">
        <f t="shared" si="12"/>
        <v>insert into text (languageCode, text) values ("en", "Der Markusplatz in Venedig");</v>
      </c>
      <c r="H197" t="str">
        <f t="shared" ca="1" si="13"/>
        <v>0,155,196;1,25,53</v>
      </c>
      <c r="I197" t="str">
        <f t="shared" ca="1" si="14"/>
        <v>INSERT INTO dataset_object (tourDatasetUuid, datasetObjectUuid, titleTextId, location, status) VALUES ('37d81284-6ee2-4294-8a06-61fdf907a053', '838a805e-bb11-4753-914e-49be9646df6b', 785, '0,155,196;1,25,53', 'ACTIVE');</v>
      </c>
      <c r="J197" t="str">
        <f t="shared" si="15"/>
        <v>UPDATE dataset_object SET artistUuid='54eb3f72-5f39-49c0-8230-72dabaa605b5' WHERE datasetObjectUuid='838a805e-bb11-4753-914e-49be9646df6b';</v>
      </c>
    </row>
    <row r="198" spans="1:10" x14ac:dyDescent="0.25">
      <c r="A198" s="2">
        <v>786</v>
      </c>
      <c r="B198" t="s">
        <v>533</v>
      </c>
      <c r="C198">
        <v>1676</v>
      </c>
      <c r="D198" t="s">
        <v>506</v>
      </c>
      <c r="E198" t="str">
        <f>VLOOKUP(D198,Artists!$A$2:$B$311,2,FALSE)</f>
        <v>9c072f95-0f0b-481f-beaa-4b9e0f6aecd4</v>
      </c>
      <c r="F198" t="s">
        <v>534</v>
      </c>
      <c r="G198" t="str">
        <f t="shared" si="12"/>
        <v>insert into text (languageCode, text) values ("en", "Merkur und Battus");</v>
      </c>
      <c r="H198" t="str">
        <f t="shared" ca="1" si="13"/>
        <v>0,40,71;1,107,159</v>
      </c>
      <c r="I198" t="str">
        <f t="shared" ca="1" si="14"/>
        <v>INSERT INTO dataset_object (tourDatasetUuid, datasetObjectUuid, titleTextId, location, status) VALUES ('37d81284-6ee2-4294-8a06-61fdf907a053', 'c44a84d9-1045-4f58-a77d-2cb6111c2ce8', 786, '0,40,71;1,107,159', 'ACTIVE');</v>
      </c>
      <c r="J198" t="str">
        <f t="shared" si="15"/>
        <v>UPDATE dataset_object SET artistUuid='9c072f95-0f0b-481f-beaa-4b9e0f6aecd4' WHERE datasetObjectUuid='c44a84d9-1045-4f58-a77d-2cb6111c2ce8';</v>
      </c>
    </row>
    <row r="199" spans="1:10" x14ac:dyDescent="0.25">
      <c r="A199" s="2">
        <v>787</v>
      </c>
      <c r="B199" t="s">
        <v>535</v>
      </c>
      <c r="C199">
        <v>1677</v>
      </c>
      <c r="D199" t="s">
        <v>506</v>
      </c>
      <c r="E199" t="str">
        <f>VLOOKUP(D199,Artists!$A$2:$B$311,2,FALSE)</f>
        <v>9c072f95-0f0b-481f-beaa-4b9e0f6aecd4</v>
      </c>
      <c r="F199" t="s">
        <v>536</v>
      </c>
      <c r="G199" t="str">
        <f t="shared" si="12"/>
        <v>insert into text (languageCode, text) values ("en", "Pan und Syrinx");</v>
      </c>
      <c r="H199" t="str">
        <f t="shared" ca="1" si="13"/>
        <v>0,146,113;1,61,83</v>
      </c>
      <c r="I199" t="str">
        <f t="shared" ca="1" si="14"/>
        <v>INSERT INTO dataset_object (tourDatasetUuid, datasetObjectUuid, titleTextId, location, status) VALUES ('37d81284-6ee2-4294-8a06-61fdf907a053', 'b181177f-840c-428e-8658-fe2df7f1b20b', 787, '0,146,113;1,61,83', 'ACTIVE');</v>
      </c>
      <c r="J199" t="str">
        <f t="shared" si="15"/>
        <v>UPDATE dataset_object SET artistUuid='9c072f95-0f0b-481f-beaa-4b9e0f6aecd4' WHERE datasetObjectUuid='b181177f-840c-428e-8658-fe2df7f1b20b';</v>
      </c>
    </row>
    <row r="200" spans="1:10" x14ac:dyDescent="0.25">
      <c r="A200" s="2">
        <v>788</v>
      </c>
      <c r="B200" t="s">
        <v>537</v>
      </c>
      <c r="C200">
        <v>1680</v>
      </c>
      <c r="D200" t="s">
        <v>538</v>
      </c>
      <c r="E200" t="str">
        <f>VLOOKUP(D200,Artists!$A$2:$B$311,2,FALSE)</f>
        <v>0317a3b4-d570-4002-a9d0-c2936611a187</v>
      </c>
      <c r="F200" t="s">
        <v>539</v>
      </c>
      <c r="G200" t="str">
        <f t="shared" si="12"/>
        <v>insert into text (languageCode, text) values ("en", "Bauern vor einer Hütte");</v>
      </c>
      <c r="H200" t="str">
        <f t="shared" ca="1" si="13"/>
        <v>0,58,127;1,46,113</v>
      </c>
      <c r="I200" t="str">
        <f t="shared" ca="1" si="14"/>
        <v>INSERT INTO dataset_object (tourDatasetUuid, datasetObjectUuid, titleTextId, location, status) VALUES ('37d81284-6ee2-4294-8a06-61fdf907a053', '89f2a245-bcb4-4516-a571-2deed6e3aaf8', 788, '0,58,127;1,46,113', 'ACTIVE');</v>
      </c>
      <c r="J200" t="str">
        <f t="shared" si="15"/>
        <v>UPDATE dataset_object SET artistUuid='0317a3b4-d570-4002-a9d0-c2936611a187' WHERE datasetObjectUuid='89f2a245-bcb4-4516-a571-2deed6e3aaf8';</v>
      </c>
    </row>
    <row r="201" spans="1:10" x14ac:dyDescent="0.25">
      <c r="A201" s="2">
        <v>789</v>
      </c>
      <c r="B201" t="s">
        <v>540</v>
      </c>
      <c r="C201">
        <v>1702</v>
      </c>
      <c r="D201" t="s">
        <v>541</v>
      </c>
      <c r="E201" t="str">
        <f>VLOOKUP(D201,Artists!$A$2:$B$311,2,FALSE)</f>
        <v>82e7b61f-3ab7-4070-b743-ab181a4c3069</v>
      </c>
      <c r="F201" t="s">
        <v>542</v>
      </c>
      <c r="G201" t="str">
        <f t="shared" si="12"/>
        <v>insert into text (languageCode, text) values ("en", "Bildnis des Johann Georg von Holzhausen (1771-1846)");</v>
      </c>
      <c r="H201" t="str">
        <f t="shared" ca="1" si="13"/>
        <v>0,60,33;1,82,87</v>
      </c>
      <c r="I201" t="str">
        <f t="shared" ca="1" si="14"/>
        <v>INSERT INTO dataset_object (tourDatasetUuid, datasetObjectUuid, titleTextId, location, status) VALUES ('37d81284-6ee2-4294-8a06-61fdf907a053', '8d394d9e-3154-473e-95fc-ff590ea7e811', 789, '0,60,33;1,82,87', 'ACTIVE');</v>
      </c>
      <c r="J201" t="str">
        <f t="shared" si="15"/>
        <v>UPDATE dataset_object SET artistUuid='82e7b61f-3ab7-4070-b743-ab181a4c3069' WHERE datasetObjectUuid='8d394d9e-3154-473e-95fc-ff590ea7e811';</v>
      </c>
    </row>
    <row r="202" spans="1:10" x14ac:dyDescent="0.25">
      <c r="A202" s="2">
        <v>790</v>
      </c>
      <c r="B202" t="s">
        <v>543</v>
      </c>
      <c r="C202">
        <v>1703</v>
      </c>
      <c r="D202" t="s">
        <v>541</v>
      </c>
      <c r="E202" t="str">
        <f>VLOOKUP(D202,Artists!$A$2:$B$311,2,FALSE)</f>
        <v>82e7b61f-3ab7-4070-b743-ab181a4c3069</v>
      </c>
      <c r="F202" t="s">
        <v>544</v>
      </c>
      <c r="G202" t="str">
        <f t="shared" si="12"/>
        <v>insert into text (languageCode, text) values ("en", "Bildnis der Henriette von Holzhausen (1773-1834)");</v>
      </c>
      <c r="H202" t="str">
        <f t="shared" ca="1" si="13"/>
        <v>0,95,174;1,156,142</v>
      </c>
      <c r="I202" t="str">
        <f t="shared" ca="1" si="14"/>
        <v>INSERT INTO dataset_object (tourDatasetUuid, datasetObjectUuid, titleTextId, location, status) VALUES ('37d81284-6ee2-4294-8a06-61fdf907a053', '9c326a1b-a4d6-47cb-bdb4-79d2a379e715', 790, '0,95,174;1,156,142', 'ACTIVE');</v>
      </c>
      <c r="J202" t="str">
        <f t="shared" si="15"/>
        <v>UPDATE dataset_object SET artistUuid='82e7b61f-3ab7-4070-b743-ab181a4c3069' WHERE datasetObjectUuid='9c326a1b-a4d6-47cb-bdb4-79d2a379e715';</v>
      </c>
    </row>
    <row r="203" spans="1:10" x14ac:dyDescent="0.25">
      <c r="A203" s="2">
        <v>791</v>
      </c>
      <c r="B203" t="s">
        <v>545</v>
      </c>
      <c r="C203">
        <v>1704</v>
      </c>
      <c r="D203" t="s">
        <v>541</v>
      </c>
      <c r="E203" t="str">
        <f>VLOOKUP(D203,Artists!$A$2:$B$311,2,FALSE)</f>
        <v>82e7b61f-3ab7-4070-b743-ab181a4c3069</v>
      </c>
      <c r="F203" t="s">
        <v>546</v>
      </c>
      <c r="G203" t="str">
        <f t="shared" si="12"/>
        <v>insert into text (languageCode, text) values ("en", "Bildnis des Friedrich Adolph Carl von Holzhausen (1776-1811)");</v>
      </c>
      <c r="H203" t="str">
        <f t="shared" ca="1" si="13"/>
        <v>0,143,91;1,100,63</v>
      </c>
      <c r="I203" t="str">
        <f t="shared" ca="1" si="14"/>
        <v>INSERT INTO dataset_object (tourDatasetUuid, datasetObjectUuid, titleTextId, location, status) VALUES ('37d81284-6ee2-4294-8a06-61fdf907a053', '9cece431-e13b-4b51-88b4-9505d487d7fb', 791, '0,143,91;1,100,63', 'ACTIVE');</v>
      </c>
      <c r="J203" t="str">
        <f t="shared" si="15"/>
        <v>UPDATE dataset_object SET artistUuid='82e7b61f-3ab7-4070-b743-ab181a4c3069' WHERE datasetObjectUuid='9cece431-e13b-4b51-88b4-9505d487d7fb';</v>
      </c>
    </row>
    <row r="204" spans="1:10" x14ac:dyDescent="0.25">
      <c r="A204" s="2">
        <v>792</v>
      </c>
      <c r="B204" t="s">
        <v>547</v>
      </c>
      <c r="C204">
        <v>1705</v>
      </c>
      <c r="D204" t="s">
        <v>548</v>
      </c>
      <c r="E204" t="str">
        <f>VLOOKUP(D204,Artists!$A$2:$B$311,2,FALSE)</f>
        <v>329ee08b-3c87-46f1-8ef7-b7ecad7d0e4e</v>
      </c>
      <c r="F204" t="s">
        <v>549</v>
      </c>
      <c r="G204" t="str">
        <f t="shared" si="12"/>
        <v>insert into text (languageCode, text) values ("en", "Bildnis des Johann Maximilian von Holzhausen (1708-1768)");</v>
      </c>
      <c r="H204" t="str">
        <f t="shared" ca="1" si="13"/>
        <v>0,56,193;1,185,61</v>
      </c>
      <c r="I204" t="str">
        <f t="shared" ca="1" si="14"/>
        <v>INSERT INTO dataset_object (tourDatasetUuid, datasetObjectUuid, titleTextId, location, status) VALUES ('37d81284-6ee2-4294-8a06-61fdf907a053', 'ee5a7bc7-8a7e-4717-92f5-bbfe24296c7e', 792, '0,56,193;1,185,61', 'ACTIVE');</v>
      </c>
      <c r="J204" t="str">
        <f t="shared" si="15"/>
        <v>UPDATE dataset_object SET artistUuid='329ee08b-3c87-46f1-8ef7-b7ecad7d0e4e' WHERE datasetObjectUuid='ee5a7bc7-8a7e-4717-92f5-bbfe24296c7e';</v>
      </c>
    </row>
    <row r="205" spans="1:10" x14ac:dyDescent="0.25">
      <c r="A205" s="2">
        <v>793</v>
      </c>
      <c r="B205" t="s">
        <v>550</v>
      </c>
      <c r="C205">
        <v>1706</v>
      </c>
      <c r="D205" t="s">
        <v>548</v>
      </c>
      <c r="E205" t="str">
        <f>VLOOKUP(D205,Artists!$A$2:$B$311,2,FALSE)</f>
        <v>329ee08b-3c87-46f1-8ef7-b7ecad7d0e4e</v>
      </c>
      <c r="F205" t="s">
        <v>551</v>
      </c>
      <c r="G205" t="str">
        <f t="shared" si="12"/>
        <v>insert into text (languageCode, text) values ("en", "Bildnis des Justinian Theodor Friedrich von Holzhausen (1747-1765)");</v>
      </c>
      <c r="H205" t="str">
        <f t="shared" ca="1" si="13"/>
        <v>0,156,131;1,116,73</v>
      </c>
      <c r="I205" t="str">
        <f t="shared" ca="1" si="14"/>
        <v>INSERT INTO dataset_object (tourDatasetUuid, datasetObjectUuid, titleTextId, location, status) VALUES ('37d81284-6ee2-4294-8a06-61fdf907a053', 'f3f0dfec-d002-483f-8d4b-ad7cb4b56f17', 793, '0,156,131;1,116,73', 'ACTIVE');</v>
      </c>
      <c r="J205" t="str">
        <f t="shared" si="15"/>
        <v>UPDATE dataset_object SET artistUuid='329ee08b-3c87-46f1-8ef7-b7ecad7d0e4e' WHERE datasetObjectUuid='f3f0dfec-d002-483f-8d4b-ad7cb4b56f17';</v>
      </c>
    </row>
    <row r="206" spans="1:10" x14ac:dyDescent="0.25">
      <c r="A206" s="2">
        <v>794</v>
      </c>
      <c r="B206" t="s">
        <v>552</v>
      </c>
      <c r="C206">
        <v>1716</v>
      </c>
      <c r="D206" t="s">
        <v>553</v>
      </c>
      <c r="E206" t="str">
        <f>VLOOKUP(D206,Artists!$A$2:$B$311,2,FALSE)</f>
        <v>f6045834-6a6e-4c84-bd38-a8607ea7adc8</v>
      </c>
      <c r="F206" t="s">
        <v>554</v>
      </c>
      <c r="G206" t="str">
        <f t="shared" si="12"/>
        <v>insert into text (languageCode, text) values ("en", "Bildnis des Gilbrecht von Holzhausen (1514-1550)");</v>
      </c>
      <c r="H206" t="str">
        <f t="shared" ca="1" si="13"/>
        <v>0,130,65;1,136,134</v>
      </c>
      <c r="I206" t="str">
        <f t="shared" ca="1" si="14"/>
        <v>INSERT INTO dataset_object (tourDatasetUuid, datasetObjectUuid, titleTextId, location, status) VALUES ('37d81284-6ee2-4294-8a06-61fdf907a053', 'dde35b83-8560-429a-aab3-ebd38fe6b081', 794, '0,130,65;1,136,134', 'ACTIVE');</v>
      </c>
      <c r="J206" t="str">
        <f t="shared" si="15"/>
        <v>UPDATE dataset_object SET artistUuid='f6045834-6a6e-4c84-bd38-a8607ea7adc8' WHERE datasetObjectUuid='dde35b83-8560-429a-aab3-ebd38fe6b081';</v>
      </c>
    </row>
    <row r="207" spans="1:10" x14ac:dyDescent="0.25">
      <c r="A207" s="2">
        <v>795</v>
      </c>
      <c r="B207" t="s">
        <v>555</v>
      </c>
      <c r="C207">
        <v>1717</v>
      </c>
      <c r="D207" t="s">
        <v>553</v>
      </c>
      <c r="E207" t="str">
        <f>VLOOKUP(D207,Artists!$A$2:$B$311,2,FALSE)</f>
        <v>f6045834-6a6e-4c84-bd38-a8607ea7adc8</v>
      </c>
      <c r="F207" t="s">
        <v>556</v>
      </c>
      <c r="G207" t="str">
        <f t="shared" si="12"/>
        <v>insert into text (languageCode, text) values ("en", "Bildnis der Anna von Holzhausen, geb. Ratzeburg");</v>
      </c>
      <c r="H207" t="str">
        <f t="shared" ca="1" si="13"/>
        <v>0,182,28;1,73,40</v>
      </c>
      <c r="I207" t="str">
        <f t="shared" ca="1" si="14"/>
        <v>INSERT INTO dataset_object (tourDatasetUuid, datasetObjectUuid, titleTextId, location, status) VALUES ('37d81284-6ee2-4294-8a06-61fdf907a053', 'abefa041-5249-4ec4-933f-0b01544f217a', 795, '0,182,28;1,73,40', 'ACTIVE');</v>
      </c>
      <c r="J207" t="str">
        <f t="shared" si="15"/>
        <v>UPDATE dataset_object SET artistUuid='f6045834-6a6e-4c84-bd38-a8607ea7adc8' WHERE datasetObjectUuid='abefa041-5249-4ec4-933f-0b01544f217a';</v>
      </c>
    </row>
    <row r="208" spans="1:10" x14ac:dyDescent="0.25">
      <c r="A208" s="2">
        <v>796</v>
      </c>
      <c r="B208" t="s">
        <v>557</v>
      </c>
      <c r="C208">
        <v>1723</v>
      </c>
      <c r="D208" t="s">
        <v>258</v>
      </c>
      <c r="E208" t="str">
        <f>VLOOKUP(D208,Artists!$A$2:$B$311,2,FALSE)</f>
        <v>a1c0b72a-99e9-49da-a82f-0575123252d7</v>
      </c>
      <c r="F208" t="s">
        <v>558</v>
      </c>
      <c r="G208" t="str">
        <f t="shared" si="12"/>
        <v>insert into text (languageCode, text) values ("en", "Christus segnet die Kinder");</v>
      </c>
      <c r="H208" t="str">
        <f t="shared" ca="1" si="13"/>
        <v>0,148,96;1,49,24</v>
      </c>
      <c r="I208" t="str">
        <f t="shared" ca="1" si="14"/>
        <v>INSERT INTO dataset_object (tourDatasetUuid, datasetObjectUuid, titleTextId, location, status) VALUES ('37d81284-6ee2-4294-8a06-61fdf907a053', 'c365e65f-4edc-44ba-9949-e5f7e3d1fdaa', 796, '0,148,96;1,49,24', 'ACTIVE');</v>
      </c>
      <c r="J208" t="str">
        <f t="shared" si="15"/>
        <v>UPDATE dataset_object SET artistUuid='a1c0b72a-99e9-49da-a82f-0575123252d7' WHERE datasetObjectUuid='c365e65f-4edc-44ba-9949-e5f7e3d1fdaa';</v>
      </c>
    </row>
    <row r="209" spans="1:10" x14ac:dyDescent="0.25">
      <c r="A209" s="2">
        <v>797</v>
      </c>
      <c r="B209" t="s">
        <v>559</v>
      </c>
      <c r="C209">
        <v>1724</v>
      </c>
      <c r="D209" t="s">
        <v>560</v>
      </c>
      <c r="E209" t="str">
        <f>VLOOKUP(D209,Artists!$A$2:$B$311,2,FALSE)</f>
        <v>5b10a95e-41db-42ca-ad28-4947ed383bd2</v>
      </c>
      <c r="F209" t="s">
        <v>561</v>
      </c>
      <c r="G209" t="str">
        <f t="shared" si="12"/>
        <v>insert into text (languageCode, text) values ("en", "Maria mit Frauen und Jüngern während der Kreuzigung Christi");</v>
      </c>
      <c r="H209" t="str">
        <f t="shared" ca="1" si="13"/>
        <v>0,30,101;1,130,196</v>
      </c>
      <c r="I209" t="str">
        <f t="shared" ca="1" si="14"/>
        <v>INSERT INTO dataset_object (tourDatasetUuid, datasetObjectUuid, titleTextId, location, status) VALUES ('37d81284-6ee2-4294-8a06-61fdf907a053', '4735e7fe-b04d-4b85-948d-30beacc63fbb', 797, '0,30,101;1,130,196', 'ACTIVE');</v>
      </c>
      <c r="J209" t="str">
        <f t="shared" si="15"/>
        <v>UPDATE dataset_object SET artistUuid='5b10a95e-41db-42ca-ad28-4947ed383bd2' WHERE datasetObjectUuid='4735e7fe-b04d-4b85-948d-30beacc63fbb';</v>
      </c>
    </row>
    <row r="210" spans="1:10" x14ac:dyDescent="0.25">
      <c r="A210" s="2">
        <v>798</v>
      </c>
      <c r="B210" t="s">
        <v>562</v>
      </c>
      <c r="C210">
        <v>1729</v>
      </c>
      <c r="D210" t="s">
        <v>553</v>
      </c>
      <c r="E210" t="str">
        <f>VLOOKUP(D210,Artists!$A$2:$B$311,2,FALSE)</f>
        <v>f6045834-6a6e-4c84-bd38-a8607ea7adc8</v>
      </c>
      <c r="F210" t="s">
        <v>563</v>
      </c>
      <c r="G210" t="str">
        <f t="shared" si="12"/>
        <v>insert into text (languageCode, text) values ("en", "Doppelbildnis des Justinian von Holzhausen (1502-1553) und seiner Frau Anna, geb. Fürstenberg (1510-1573)");</v>
      </c>
      <c r="H210" t="str">
        <f t="shared" ca="1" si="13"/>
        <v>0,154,93;1,98,91</v>
      </c>
      <c r="I210" t="str">
        <f t="shared" ca="1" si="14"/>
        <v>INSERT INTO dataset_object (tourDatasetUuid, datasetObjectUuid, titleTextId, location, status) VALUES ('37d81284-6ee2-4294-8a06-61fdf907a053', '816d916b-6e13-4b70-86df-165a7fa05b07', 798, '0,154,93;1,98,91', 'ACTIVE');</v>
      </c>
      <c r="J210" t="str">
        <f t="shared" si="15"/>
        <v>UPDATE dataset_object SET artistUuid='f6045834-6a6e-4c84-bd38-a8607ea7adc8' WHERE datasetObjectUuid='816d916b-6e13-4b70-86df-165a7fa05b07';</v>
      </c>
    </row>
    <row r="211" spans="1:10" x14ac:dyDescent="0.25">
      <c r="A211" s="2">
        <v>799</v>
      </c>
      <c r="B211" t="s">
        <v>564</v>
      </c>
      <c r="C211">
        <v>1731</v>
      </c>
      <c r="D211" t="s">
        <v>258</v>
      </c>
      <c r="E211" t="str">
        <f>VLOOKUP(D211,Artists!$A$2:$B$311,2,FALSE)</f>
        <v>a1c0b72a-99e9-49da-a82f-0575123252d7</v>
      </c>
      <c r="F211" t="s">
        <v>565</v>
      </c>
      <c r="G211" t="str">
        <f t="shared" si="12"/>
        <v>insert into text (languageCode, text) values ("en", "Madonna auf der Mondsichel verehrt von dem Stifter Hieronymus Rudelauf");</v>
      </c>
      <c r="H211" t="str">
        <f t="shared" ca="1" si="13"/>
        <v>0,133,185;1,146,123</v>
      </c>
      <c r="I211" t="str">
        <f t="shared" ca="1" si="14"/>
        <v>INSERT INTO dataset_object (tourDatasetUuid, datasetObjectUuid, titleTextId, location, status) VALUES ('37d81284-6ee2-4294-8a06-61fdf907a053', '1c841098-923c-4be0-95bb-a34ff6e0c270', 799, '0,133,185;1,146,123', 'ACTIVE');</v>
      </c>
      <c r="J211" t="str">
        <f t="shared" si="15"/>
        <v>UPDATE dataset_object SET artistUuid='a1c0b72a-99e9-49da-a82f-0575123252d7' WHERE datasetObjectUuid='1c841098-923c-4be0-95bb-a34ff6e0c270';</v>
      </c>
    </row>
    <row r="212" spans="1:10" x14ac:dyDescent="0.25">
      <c r="A212" s="2">
        <v>800</v>
      </c>
      <c r="B212" t="s">
        <v>566</v>
      </c>
      <c r="C212">
        <v>1739</v>
      </c>
      <c r="D212" t="s">
        <v>567</v>
      </c>
      <c r="E212" t="str">
        <f>VLOOKUP(D212,Artists!$A$2:$B$311,2,FALSE)</f>
        <v>c6a3b60e-5b0a-47bb-b9f0-31a27b3ef84e</v>
      </c>
      <c r="F212" t="s">
        <v>568</v>
      </c>
      <c r="G212" t="str">
        <f t="shared" si="12"/>
        <v>insert into text (languageCode, text) values ("en", "Bildnis des Jakob Stralenberger");</v>
      </c>
      <c r="H212" t="str">
        <f t="shared" ca="1" si="13"/>
        <v>0,68,44;1,41,62</v>
      </c>
      <c r="I212" t="str">
        <f t="shared" ca="1" si="14"/>
        <v>INSERT INTO dataset_object (tourDatasetUuid, datasetObjectUuid, titleTextId, location, status) VALUES ('37d81284-6ee2-4294-8a06-61fdf907a053', 'f8c17a8e-3845-4e2e-91c1-4fb4e7b82c44', 800, '0,68,44;1,41,62', 'ACTIVE');</v>
      </c>
      <c r="J212" t="str">
        <f t="shared" si="15"/>
        <v>UPDATE dataset_object SET artistUuid='c6a3b60e-5b0a-47bb-b9f0-31a27b3ef84e' WHERE datasetObjectUuid='f8c17a8e-3845-4e2e-91c1-4fb4e7b82c44';</v>
      </c>
    </row>
    <row r="213" spans="1:10" x14ac:dyDescent="0.25">
      <c r="A213" s="2">
        <v>801</v>
      </c>
      <c r="B213" t="s">
        <v>569</v>
      </c>
      <c r="C213">
        <v>1747</v>
      </c>
      <c r="D213" t="s">
        <v>548</v>
      </c>
      <c r="E213" t="str">
        <f>VLOOKUP(D213,Artists!$A$2:$B$311,2,FALSE)</f>
        <v>329ee08b-3c87-46f1-8ef7-b7ecad7d0e4e</v>
      </c>
      <c r="F213" t="s">
        <v>570</v>
      </c>
      <c r="G213" t="str">
        <f t="shared" si="12"/>
        <v>insert into text (languageCode, text) values ("en", "Bildnis der Marie Sophie Friedericke von Holzhausen (1748-1796)");</v>
      </c>
      <c r="H213" t="str">
        <f t="shared" ca="1" si="13"/>
        <v>0,116,136;1,122,200</v>
      </c>
      <c r="I213" t="str">
        <f t="shared" ca="1" si="14"/>
        <v>INSERT INTO dataset_object (tourDatasetUuid, datasetObjectUuid, titleTextId, location, status) VALUES ('37d81284-6ee2-4294-8a06-61fdf907a053', '4cde22db-76b3-4e20-aad6-a3d1d51659ef', 801, '0,116,136;1,122,200', 'ACTIVE');</v>
      </c>
      <c r="J213" t="str">
        <f t="shared" si="15"/>
        <v>UPDATE dataset_object SET artistUuid='329ee08b-3c87-46f1-8ef7-b7ecad7d0e4e' WHERE datasetObjectUuid='4cde22db-76b3-4e20-aad6-a3d1d51659ef';</v>
      </c>
    </row>
    <row r="214" spans="1:10" x14ac:dyDescent="0.25">
      <c r="A214" s="2">
        <v>802</v>
      </c>
      <c r="B214" t="s">
        <v>571</v>
      </c>
      <c r="C214">
        <v>1779</v>
      </c>
      <c r="D214" t="s">
        <v>572</v>
      </c>
      <c r="E214" t="str">
        <f>VLOOKUP(D214,Artists!$A$2:$B$311,2,FALSE)</f>
        <v>8bd8af96-e0cb-4cf9-8866-6bdcd4562b19</v>
      </c>
      <c r="F214" t="s">
        <v>573</v>
      </c>
      <c r="G214" t="str">
        <f t="shared" si="12"/>
        <v>insert into text (languageCode, text) values ("en", "Thronende Madonna mit Kind, anbetenden Engeln und Propheten");</v>
      </c>
      <c r="H214" t="str">
        <f t="shared" ca="1" si="13"/>
        <v>0,88,22;1,185,104</v>
      </c>
      <c r="I214" t="str">
        <f t="shared" ca="1" si="14"/>
        <v>INSERT INTO dataset_object (tourDatasetUuid, datasetObjectUuid, titleTextId, location, status) VALUES ('37d81284-6ee2-4294-8a06-61fdf907a053', 'e9ae5ec5-6a75-4507-97e2-d93509d2153c', 802, '0,88,22;1,185,104', 'ACTIVE');</v>
      </c>
      <c r="J214" t="str">
        <f t="shared" si="15"/>
        <v>UPDATE dataset_object SET artistUuid='8bd8af96-e0cb-4cf9-8866-6bdcd4562b19' WHERE datasetObjectUuid='e9ae5ec5-6a75-4507-97e2-d93509d2153c';</v>
      </c>
    </row>
    <row r="215" spans="1:10" x14ac:dyDescent="0.25">
      <c r="A215" s="2">
        <v>803</v>
      </c>
      <c r="B215" t="s">
        <v>574</v>
      </c>
      <c r="C215">
        <v>1789</v>
      </c>
      <c r="D215" t="s">
        <v>575</v>
      </c>
      <c r="E215" t="str">
        <f>VLOOKUP(D215,Artists!$A$2:$B$311,2,FALSE)</f>
        <v>a5e80eb2-a2a3-4ca9-ba9d-2164af85869f</v>
      </c>
      <c r="F215" t="s">
        <v>576</v>
      </c>
      <c r="G215" t="str">
        <f t="shared" si="12"/>
        <v>insert into text (languageCode, text) values ("en", "Tod Josephs");</v>
      </c>
      <c r="H215" t="str">
        <f t="shared" ca="1" si="13"/>
        <v>0,141,154;1,81,199</v>
      </c>
      <c r="I215" t="str">
        <f t="shared" ca="1" si="14"/>
        <v>INSERT INTO dataset_object (tourDatasetUuid, datasetObjectUuid, titleTextId, location, status) VALUES ('37d81284-6ee2-4294-8a06-61fdf907a053', '5e66c0d3-77a7-4da0-a7eb-778b079febe6', 803, '0,141,154;1,81,199', 'ACTIVE');</v>
      </c>
      <c r="J215" t="str">
        <f t="shared" si="15"/>
        <v>UPDATE dataset_object SET artistUuid='a5e80eb2-a2a3-4ca9-ba9d-2164af85869f' WHERE datasetObjectUuid='5e66c0d3-77a7-4da0-a7eb-778b079febe6';</v>
      </c>
    </row>
    <row r="216" spans="1:10" x14ac:dyDescent="0.25">
      <c r="A216" s="2">
        <v>804</v>
      </c>
      <c r="B216" t="s">
        <v>577</v>
      </c>
      <c r="C216">
        <v>1792</v>
      </c>
      <c r="D216" t="s">
        <v>578</v>
      </c>
      <c r="E216" t="str">
        <f>VLOOKUP(D216,Artists!$A$2:$B$311,2,FALSE)</f>
        <v>1bc1332f-fd2c-4d29-9e29-ec8d9f2b5366</v>
      </c>
      <c r="F216" t="s">
        <v>579</v>
      </c>
      <c r="G216" t="str">
        <f t="shared" si="12"/>
        <v>insert into text (languageCode, text) values ("en", "Gebet am Ölberg");</v>
      </c>
      <c r="H216" t="str">
        <f t="shared" ca="1" si="13"/>
        <v>0,109,84;1,187,79</v>
      </c>
      <c r="I216" t="str">
        <f t="shared" ca="1" si="14"/>
        <v>INSERT INTO dataset_object (tourDatasetUuid, datasetObjectUuid, titleTextId, location, status) VALUES ('37d81284-6ee2-4294-8a06-61fdf907a053', '3127f2e6-4b06-4d56-8fbe-b82a822d3083', 804, '0,109,84;1,187,79', 'ACTIVE');</v>
      </c>
      <c r="J216" t="str">
        <f t="shared" si="15"/>
        <v>UPDATE dataset_object SET artistUuid='1bc1332f-fd2c-4d29-9e29-ec8d9f2b5366' WHERE datasetObjectUuid='3127f2e6-4b06-4d56-8fbe-b82a822d3083';</v>
      </c>
    </row>
    <row r="217" spans="1:10" x14ac:dyDescent="0.25">
      <c r="A217" s="2">
        <v>805</v>
      </c>
      <c r="B217" t="s">
        <v>580</v>
      </c>
      <c r="C217">
        <v>1793</v>
      </c>
      <c r="D217" t="s">
        <v>503</v>
      </c>
      <c r="E217" t="str">
        <f>VLOOKUP(D217,Artists!$A$2:$B$311,2,FALSE)</f>
        <v>50e597ed-b24a-4428-ab4d-3b524eb49260</v>
      </c>
      <c r="F217" t="s">
        <v>581</v>
      </c>
      <c r="G217" t="str">
        <f t="shared" si="12"/>
        <v>insert into text (languageCode, text) values ("en", "Der Brand Trojas");</v>
      </c>
      <c r="H217" t="str">
        <f t="shared" ca="1" si="13"/>
        <v>0,149,119;1,38,90</v>
      </c>
      <c r="I217" t="str">
        <f t="shared" ca="1" si="14"/>
        <v>INSERT INTO dataset_object (tourDatasetUuid, datasetObjectUuid, titleTextId, location, status) VALUES ('37d81284-6ee2-4294-8a06-61fdf907a053', 'bca7286c-123b-446a-b3dd-3ed0fc14a2b5', 805, '0,149,119;1,38,90', 'ACTIVE');</v>
      </c>
      <c r="J217" t="str">
        <f t="shared" si="15"/>
        <v>UPDATE dataset_object SET artistUuid='50e597ed-b24a-4428-ab4d-3b524eb49260' WHERE datasetObjectUuid='bca7286c-123b-446a-b3dd-3ed0fc14a2b5';</v>
      </c>
    </row>
    <row r="218" spans="1:10" x14ac:dyDescent="0.25">
      <c r="A218" s="2">
        <v>806</v>
      </c>
      <c r="B218" t="s">
        <v>582</v>
      </c>
      <c r="C218">
        <v>1798</v>
      </c>
      <c r="D218" t="s">
        <v>293</v>
      </c>
      <c r="E218" t="str">
        <f>VLOOKUP(D218,Artists!$A$2:$B$311,2,FALSE)</f>
        <v>dc964911-922a-4846-b452-0ded3afd58c4</v>
      </c>
      <c r="F218" t="s">
        <v>583</v>
      </c>
      <c r="G218" t="str">
        <f t="shared" si="12"/>
        <v>insert into text (languageCode, text) values ("en", "Bildnis der Freifrau von Bernus");</v>
      </c>
      <c r="H218" t="str">
        <f t="shared" ca="1" si="13"/>
        <v>0,110,163;1,86,146</v>
      </c>
      <c r="I218" t="str">
        <f t="shared" ca="1" si="14"/>
        <v>INSERT INTO dataset_object (tourDatasetUuid, datasetObjectUuid, titleTextId, location, status) VALUES ('37d81284-6ee2-4294-8a06-61fdf907a053', '1ac39705-9a39-4628-9c77-199c4227d5db', 806, '0,110,163;1,86,146', 'ACTIVE');</v>
      </c>
      <c r="J218" t="str">
        <f t="shared" si="15"/>
        <v>UPDATE dataset_object SET artistUuid='dc964911-922a-4846-b452-0ded3afd58c4' WHERE datasetObjectUuid='1ac39705-9a39-4628-9c77-199c4227d5db';</v>
      </c>
    </row>
    <row r="219" spans="1:10" x14ac:dyDescent="0.25">
      <c r="A219" s="2">
        <v>807</v>
      </c>
      <c r="B219" t="s">
        <v>584</v>
      </c>
      <c r="C219">
        <v>1799</v>
      </c>
      <c r="D219" t="s">
        <v>585</v>
      </c>
      <c r="E219" t="str">
        <f>VLOOKUP(D219,Artists!$A$2:$B$311,2,FALSE)</f>
        <v>f22a22e4-8818-4701-97bb-a5229f1578dd</v>
      </c>
      <c r="F219" t="s">
        <v>586</v>
      </c>
      <c r="G219" t="str">
        <f t="shared" si="12"/>
        <v>insert into text (languageCode, text) values ("en", "Kalvarienberg");</v>
      </c>
      <c r="H219" t="str">
        <f t="shared" ca="1" si="13"/>
        <v>0,71,134;1,182,168</v>
      </c>
      <c r="I219" t="str">
        <f t="shared" ca="1" si="14"/>
        <v>INSERT INTO dataset_object (tourDatasetUuid, datasetObjectUuid, titleTextId, location, status) VALUES ('37d81284-6ee2-4294-8a06-61fdf907a053', 'd43d820b-4cdf-4bb7-8829-07cd63cd9897', 807, '0,71,134;1,182,168', 'ACTIVE');</v>
      </c>
      <c r="J219" t="str">
        <f t="shared" si="15"/>
        <v>UPDATE dataset_object SET artistUuid='f22a22e4-8818-4701-97bb-a5229f1578dd' WHERE datasetObjectUuid='d43d820b-4cdf-4bb7-8829-07cd63cd9897';</v>
      </c>
    </row>
    <row r="220" spans="1:10" x14ac:dyDescent="0.25">
      <c r="A220" s="2">
        <v>808</v>
      </c>
      <c r="B220" t="s">
        <v>587</v>
      </c>
      <c r="C220">
        <v>1805</v>
      </c>
      <c r="D220" t="s">
        <v>588</v>
      </c>
      <c r="E220" t="str">
        <f>VLOOKUP(D220,Artists!$A$2:$B$311,2,FALSE)</f>
        <v>b4ac9536-8c7c-4809-9dee-f63f2e0c206d</v>
      </c>
      <c r="F220" t="s">
        <v>589</v>
      </c>
      <c r="G220" t="str">
        <f t="shared" si="12"/>
        <v>insert into text (languageCode, text) values ("en", "Der Jagdaufseher");</v>
      </c>
      <c r="H220" t="str">
        <f t="shared" ca="1" si="13"/>
        <v>0,123,46;1,62,84</v>
      </c>
      <c r="I220" t="str">
        <f t="shared" ca="1" si="14"/>
        <v>INSERT INTO dataset_object (tourDatasetUuid, datasetObjectUuid, titleTextId, location, status) VALUES ('37d81284-6ee2-4294-8a06-61fdf907a053', '6c99169f-eaaf-4837-b092-6e7fc535c8d0', 808, '0,123,46;1,62,84', 'ACTIVE');</v>
      </c>
      <c r="J220" t="str">
        <f t="shared" si="15"/>
        <v>UPDATE dataset_object SET artistUuid='b4ac9536-8c7c-4809-9dee-f63f2e0c206d' WHERE datasetObjectUuid='6c99169f-eaaf-4837-b092-6e7fc535c8d0';</v>
      </c>
    </row>
    <row r="221" spans="1:10" x14ac:dyDescent="0.25">
      <c r="A221" s="2">
        <v>809</v>
      </c>
      <c r="B221" t="s">
        <v>590</v>
      </c>
      <c r="C221">
        <v>1806</v>
      </c>
      <c r="D221" t="s">
        <v>591</v>
      </c>
      <c r="E221" t="str">
        <f>VLOOKUP(D221,Artists!$A$2:$B$311,2,FALSE)</f>
        <v>e2b194bc-ad33-48a1-b692-883931fa129b</v>
      </c>
      <c r="F221" t="s">
        <v>592</v>
      </c>
      <c r="G221" t="str">
        <f t="shared" si="12"/>
        <v>insert into text (languageCode, text) values ("en", "Bildnis einer Römerin auf einem flachen Dach in Rom");</v>
      </c>
      <c r="H221" t="str">
        <f t="shared" ca="1" si="13"/>
        <v>0,156,198;1,90,40</v>
      </c>
      <c r="I221" t="str">
        <f t="shared" ca="1" si="14"/>
        <v>INSERT INTO dataset_object (tourDatasetUuid, datasetObjectUuid, titleTextId, location, status) VALUES ('37d81284-6ee2-4294-8a06-61fdf907a053', '3be8bdfb-05de-4075-8cfa-8e1e75c66e89', 809, '0,156,198;1,90,40', 'ACTIVE');</v>
      </c>
      <c r="J221" t="str">
        <f t="shared" si="15"/>
        <v>UPDATE dataset_object SET artistUuid='e2b194bc-ad33-48a1-b692-883931fa129b' WHERE datasetObjectUuid='3be8bdfb-05de-4075-8cfa-8e1e75c66e89';</v>
      </c>
    </row>
    <row r="222" spans="1:10" x14ac:dyDescent="0.25">
      <c r="A222" s="2">
        <v>810</v>
      </c>
      <c r="B222" t="s">
        <v>593</v>
      </c>
      <c r="C222">
        <v>1811</v>
      </c>
      <c r="D222" t="s">
        <v>594</v>
      </c>
      <c r="E222" t="str">
        <f>VLOOKUP(D222,Artists!$A$2:$B$311,2,FALSE)</f>
        <v>4b681783-c493-4357-b80a-473927accae0</v>
      </c>
      <c r="F222" t="s">
        <v>595</v>
      </c>
      <c r="G222" t="str">
        <f t="shared" si="12"/>
        <v>insert into text (languageCode, text) values ("en", "Im Café d'Harcourt in Paris");</v>
      </c>
      <c r="H222" t="str">
        <f t="shared" ca="1" si="13"/>
        <v>0,107,132;1,34,169</v>
      </c>
      <c r="I222" t="str">
        <f t="shared" ca="1" si="14"/>
        <v>INSERT INTO dataset_object (tourDatasetUuid, datasetObjectUuid, titleTextId, location, status) VALUES ('37d81284-6ee2-4294-8a06-61fdf907a053', '2d34d1d4-c7c2-4cda-9249-957b355e7811', 810, '0,107,132;1,34,169', 'ACTIVE');</v>
      </c>
      <c r="J222" t="str">
        <f t="shared" si="15"/>
        <v>UPDATE dataset_object SET artistUuid='4b681783-c493-4357-b80a-473927accae0' WHERE datasetObjectUuid='2d34d1d4-c7c2-4cda-9249-957b355e7811';</v>
      </c>
    </row>
    <row r="223" spans="1:10" x14ac:dyDescent="0.25">
      <c r="A223" s="2">
        <v>811</v>
      </c>
      <c r="B223" t="s">
        <v>596</v>
      </c>
      <c r="C223">
        <v>1812</v>
      </c>
      <c r="D223" t="s">
        <v>402</v>
      </c>
      <c r="E223" t="str">
        <f>VLOOKUP(D223,Artists!$A$2:$B$311,2,FALSE)</f>
        <v>0801acb6-a25e-4c99-a6f8-08edb8fcc2df</v>
      </c>
      <c r="F223" t="s">
        <v>597</v>
      </c>
      <c r="G223" t="str">
        <f t="shared" si="12"/>
        <v>insert into text (languageCode, text) values ("en", "Der Weber");</v>
      </c>
      <c r="H223" t="str">
        <f t="shared" ca="1" si="13"/>
        <v>0,92,33;1,199,23</v>
      </c>
      <c r="I223" t="str">
        <f t="shared" ca="1" si="14"/>
        <v>INSERT INTO dataset_object (tourDatasetUuid, datasetObjectUuid, titleTextId, location, status) VALUES ('37d81284-6ee2-4294-8a06-61fdf907a053', 'cdb0ca35-4ad4-400e-8a8e-cc397e911906', 811, '0,92,33;1,199,23', 'ACTIVE');</v>
      </c>
      <c r="J223" t="str">
        <f t="shared" si="15"/>
        <v>UPDATE dataset_object SET artistUuid='0801acb6-a25e-4c99-a6f8-08edb8fcc2df' WHERE datasetObjectUuid='cdb0ca35-4ad4-400e-8a8e-cc397e911906';</v>
      </c>
    </row>
    <row r="224" spans="1:10" x14ac:dyDescent="0.25">
      <c r="A224" s="2">
        <v>812</v>
      </c>
      <c r="B224" t="s">
        <v>598</v>
      </c>
      <c r="C224">
        <v>1819</v>
      </c>
      <c r="D224" t="s">
        <v>599</v>
      </c>
      <c r="E224" t="str">
        <f>VLOOKUP(D224,Artists!$A$2:$B$311,2,FALSE)</f>
        <v>2afef517-51b9-4800-83fa-9aa938c26cd4</v>
      </c>
      <c r="F224" t="s">
        <v>600</v>
      </c>
      <c r="G224" t="str">
        <f t="shared" si="12"/>
        <v>insert into text (languageCode, text) values ("en", "Bildnis des Ludwig von Hagn, Sohn des Malers Ludwig von Hagn");</v>
      </c>
      <c r="H224" t="str">
        <f t="shared" ca="1" si="13"/>
        <v>0,49,121;1,130,161</v>
      </c>
      <c r="I224" t="str">
        <f t="shared" ca="1" si="14"/>
        <v>INSERT INTO dataset_object (tourDatasetUuid, datasetObjectUuid, titleTextId, location, status) VALUES ('37d81284-6ee2-4294-8a06-61fdf907a053', 'e90c7a5a-8007-4959-966b-579f1a6ffa0b', 812, '0,49,121;1,130,161', 'ACTIVE');</v>
      </c>
      <c r="J224" t="str">
        <f t="shared" si="15"/>
        <v>UPDATE dataset_object SET artistUuid='2afef517-51b9-4800-83fa-9aa938c26cd4' WHERE datasetObjectUuid='e90c7a5a-8007-4959-966b-579f1a6ffa0b';</v>
      </c>
    </row>
    <row r="225" spans="1:10" x14ac:dyDescent="0.25">
      <c r="A225" s="2">
        <v>813</v>
      </c>
      <c r="B225" t="s">
        <v>601</v>
      </c>
      <c r="C225">
        <v>1821</v>
      </c>
      <c r="D225" t="s">
        <v>602</v>
      </c>
      <c r="E225" t="str">
        <f>VLOOKUP(D225,Artists!$A$2:$B$311,2,FALSE)</f>
        <v>87fe5129-a0e4-4089-8f2c-f243c905bc59</v>
      </c>
      <c r="F225" t="s">
        <v>603</v>
      </c>
      <c r="G225" t="str">
        <f t="shared" si="12"/>
        <v>insert into text (languageCode, text) values ("en", "Gebirge bei aufsteigendem Nebel");</v>
      </c>
      <c r="H225" t="str">
        <f t="shared" ca="1" si="13"/>
        <v>0,182,105;1,92,142</v>
      </c>
      <c r="I225" t="str">
        <f t="shared" ca="1" si="14"/>
        <v>INSERT INTO dataset_object (tourDatasetUuid, datasetObjectUuid, titleTextId, location, status) VALUES ('37d81284-6ee2-4294-8a06-61fdf907a053', 'b71a4d84-f813-476d-bc5a-075b56ca802b', 813, '0,182,105;1,92,142', 'ACTIVE');</v>
      </c>
      <c r="J225" t="str">
        <f t="shared" si="15"/>
        <v>UPDATE dataset_object SET artistUuid='87fe5129-a0e4-4089-8f2c-f243c905bc59' WHERE datasetObjectUuid='b71a4d84-f813-476d-bc5a-075b56ca802b';</v>
      </c>
    </row>
    <row r="226" spans="1:10" x14ac:dyDescent="0.25">
      <c r="A226" s="2">
        <v>814</v>
      </c>
      <c r="B226" t="s">
        <v>604</v>
      </c>
      <c r="C226">
        <v>1825</v>
      </c>
      <c r="D226" t="s">
        <v>605</v>
      </c>
      <c r="E226" t="str">
        <f>VLOOKUP(D226,Artists!$A$2:$B$311,2,FALSE)</f>
        <v>fde240ae-5fc7-4381-9854-3e33de0e28cc</v>
      </c>
      <c r="F226" t="s">
        <v>606</v>
      </c>
      <c r="G226" t="str">
        <f t="shared" si="12"/>
        <v>insert into text (languageCode, text) values ("en", "Der Ausbruch des Vesuv im Dezember 1820");</v>
      </c>
      <c r="H226" t="str">
        <f t="shared" ca="1" si="13"/>
        <v>0,76,56;1,128,72</v>
      </c>
      <c r="I226" t="str">
        <f t="shared" ca="1" si="14"/>
        <v>INSERT INTO dataset_object (tourDatasetUuid, datasetObjectUuid, titleTextId, location, status) VALUES ('37d81284-6ee2-4294-8a06-61fdf907a053', 'ee515431-a781-475f-bad7-cdaf69ab7fa3', 814, '0,76,56;1,128,72', 'ACTIVE');</v>
      </c>
      <c r="J226" t="str">
        <f t="shared" si="15"/>
        <v>UPDATE dataset_object SET artistUuid='fde240ae-5fc7-4381-9854-3e33de0e28cc' WHERE datasetObjectUuid='ee515431-a781-475f-bad7-cdaf69ab7fa3';</v>
      </c>
    </row>
    <row r="227" spans="1:10" x14ac:dyDescent="0.25">
      <c r="A227" s="2">
        <v>815</v>
      </c>
      <c r="B227" t="s">
        <v>607</v>
      </c>
      <c r="C227">
        <v>1838</v>
      </c>
      <c r="D227" t="s">
        <v>365</v>
      </c>
      <c r="E227" t="str">
        <f>VLOOKUP(D227,Artists!$A$2:$B$311,2,FALSE)</f>
        <v>f7d69f03-fdf5-4cc5-9113-88f068b2fa7f</v>
      </c>
      <c r="F227" t="s">
        <v>608</v>
      </c>
      <c r="G227" t="str">
        <f t="shared" si="12"/>
        <v>insert into text (languageCode, text) values ("en", "Bildnis der Berta von Radowitz als junges Mädchen");</v>
      </c>
      <c r="H227" t="str">
        <f t="shared" ca="1" si="13"/>
        <v>0,110,59;1,69,86</v>
      </c>
      <c r="I227" t="str">
        <f t="shared" ca="1" si="14"/>
        <v>INSERT INTO dataset_object (tourDatasetUuid, datasetObjectUuid, titleTextId, location, status) VALUES ('37d81284-6ee2-4294-8a06-61fdf907a053', '5680ce58-9559-4765-9ca0-576464dd3e1e', 815, '0,110,59;1,69,86', 'ACTIVE');</v>
      </c>
      <c r="J227" t="str">
        <f t="shared" si="15"/>
        <v>UPDATE dataset_object SET artistUuid='f7d69f03-fdf5-4cc5-9113-88f068b2fa7f' WHERE datasetObjectUuid='5680ce58-9559-4765-9ca0-576464dd3e1e';</v>
      </c>
    </row>
    <row r="228" spans="1:10" x14ac:dyDescent="0.25">
      <c r="A228" s="2">
        <v>816</v>
      </c>
      <c r="B228" t="s">
        <v>609</v>
      </c>
      <c r="C228">
        <v>1852</v>
      </c>
      <c r="D228" t="s">
        <v>4</v>
      </c>
      <c r="E228" t="str">
        <f>VLOOKUP(D228,Artists!$A$2:$B$311,2,FALSE)</f>
        <v>8a09f3e9-027f-4ec1-b3f8-ae15420cecb0</v>
      </c>
      <c r="F228" t="s">
        <v>610</v>
      </c>
      <c r="G228" t="str">
        <f t="shared" si="12"/>
        <v>insert into text (languageCode, text) values ("en", "Schloss Schönbusch bei Aschaffenburg");</v>
      </c>
      <c r="H228" t="str">
        <f t="shared" ca="1" si="13"/>
        <v>0,91,148;1,183,97</v>
      </c>
      <c r="I228" t="str">
        <f t="shared" ca="1" si="14"/>
        <v>INSERT INTO dataset_object (tourDatasetUuid, datasetObjectUuid, titleTextId, location, status) VALUES ('37d81284-6ee2-4294-8a06-61fdf907a053', 'd596583a-d7a7-4fde-8791-c4ca59f19e12', 816, '0,91,148;1,183,97', 'ACTIVE');</v>
      </c>
      <c r="J228" t="str">
        <f t="shared" si="15"/>
        <v>UPDATE dataset_object SET artistUuid='8a09f3e9-027f-4ec1-b3f8-ae15420cecb0' WHERE datasetObjectUuid='d596583a-d7a7-4fde-8791-c4ca59f19e12';</v>
      </c>
    </row>
    <row r="229" spans="1:10" x14ac:dyDescent="0.25">
      <c r="A229" s="2">
        <v>817</v>
      </c>
      <c r="B229" t="s">
        <v>611</v>
      </c>
      <c r="C229">
        <v>1855</v>
      </c>
      <c r="D229" t="s">
        <v>612</v>
      </c>
      <c r="E229" t="str">
        <f>VLOOKUP(D229,Artists!$A$2:$B$311,2,FALSE)</f>
        <v>b969c2b1-c016-4685-bf61-2cc46c4afb47</v>
      </c>
      <c r="F229" t="s">
        <v>613</v>
      </c>
      <c r="G229" t="str">
        <f t="shared" si="12"/>
        <v>insert into text (languageCode, text) values ("en", "Abstrakter Kopf: Sinfonie in Rosa");</v>
      </c>
      <c r="H229" t="str">
        <f t="shared" ca="1" si="13"/>
        <v>0,132,101;1,115,141</v>
      </c>
      <c r="I229" t="str">
        <f t="shared" ca="1" si="14"/>
        <v>INSERT INTO dataset_object (tourDatasetUuid, datasetObjectUuid, titleTextId, location, status) VALUES ('37d81284-6ee2-4294-8a06-61fdf907a053', '5ef8ba36-1e9a-4915-b2df-545afae20061', 817, '0,132,101;1,115,141', 'ACTIVE');</v>
      </c>
      <c r="J229" t="str">
        <f t="shared" si="15"/>
        <v>UPDATE dataset_object SET artistUuid='b969c2b1-c016-4685-bf61-2cc46c4afb47' WHERE datasetObjectUuid='5ef8ba36-1e9a-4915-b2df-545afae20061';</v>
      </c>
    </row>
    <row r="230" spans="1:10" x14ac:dyDescent="0.25">
      <c r="A230" s="2">
        <v>818</v>
      </c>
      <c r="B230" t="s">
        <v>614</v>
      </c>
      <c r="C230">
        <v>1856</v>
      </c>
      <c r="D230" t="s">
        <v>615</v>
      </c>
      <c r="E230" t="str">
        <f>VLOOKUP(D230,Artists!$A$2:$B$311,2,FALSE)</f>
        <v>3b1abb0e-2354-42df-9549-779ae4517840</v>
      </c>
      <c r="F230" t="s">
        <v>616</v>
      </c>
      <c r="G230" t="str">
        <f t="shared" si="12"/>
        <v>insert into text (languageCode, text) values ("en", "Kellerszene");</v>
      </c>
      <c r="H230" t="str">
        <f t="shared" ca="1" si="13"/>
        <v>0,152,167;1,84,146</v>
      </c>
      <c r="I230" t="str">
        <f t="shared" ca="1" si="14"/>
        <v>INSERT INTO dataset_object (tourDatasetUuid, datasetObjectUuid, titleTextId, location, status) VALUES ('37d81284-6ee2-4294-8a06-61fdf907a053', 'a96ac9b5-9fd1-4437-948f-d24b4baf27aa', 818, '0,152,167;1,84,146', 'ACTIVE');</v>
      </c>
      <c r="J230" t="str">
        <f t="shared" si="15"/>
        <v>UPDATE dataset_object SET artistUuid='3b1abb0e-2354-42df-9549-779ae4517840' WHERE datasetObjectUuid='a96ac9b5-9fd1-4437-948f-d24b4baf27aa';</v>
      </c>
    </row>
    <row r="231" spans="1:10" x14ac:dyDescent="0.25">
      <c r="A231" s="2">
        <v>819</v>
      </c>
      <c r="B231" t="s">
        <v>617</v>
      </c>
      <c r="C231">
        <v>1881</v>
      </c>
      <c r="D231" t="s">
        <v>618</v>
      </c>
      <c r="E231" t="str">
        <f>VLOOKUP(D231,Artists!$A$2:$B$311,2,FALSE)</f>
        <v>361e3ce7-aeaa-4663-8941-f4a10ba64764</v>
      </c>
      <c r="F231" t="s">
        <v>619</v>
      </c>
      <c r="G231" t="str">
        <f t="shared" si="12"/>
        <v>insert into text (languageCode, text) values ("en", "Zerstörtes Haus");</v>
      </c>
      <c r="H231" t="str">
        <f t="shared" ca="1" si="13"/>
        <v>0,103,168;1,110,107</v>
      </c>
      <c r="I231" t="str">
        <f t="shared" ca="1" si="14"/>
        <v>INSERT INTO dataset_object (tourDatasetUuid, datasetObjectUuid, titleTextId, location, status) VALUES ('37d81284-6ee2-4294-8a06-61fdf907a053', '4180db46-5abe-4224-8253-cbe1b71af8f7', 819, '0,103,168;1,110,107', 'ACTIVE');</v>
      </c>
      <c r="J231" t="str">
        <f t="shared" si="15"/>
        <v>UPDATE dataset_object SET artistUuid='361e3ce7-aeaa-4663-8941-f4a10ba64764' WHERE datasetObjectUuid='4180db46-5abe-4224-8253-cbe1b71af8f7';</v>
      </c>
    </row>
    <row r="232" spans="1:10" x14ac:dyDescent="0.25">
      <c r="A232" s="2">
        <v>820</v>
      </c>
      <c r="B232" t="s">
        <v>620</v>
      </c>
      <c r="C232">
        <v>1887</v>
      </c>
      <c r="D232" t="s">
        <v>621</v>
      </c>
      <c r="E232" t="str">
        <f>VLOOKUP(D232,Artists!$A$2:$B$311,2,FALSE)</f>
        <v>3e5143ef-7687-4a37-98db-a6d74d7cc35b</v>
      </c>
      <c r="F232" t="s">
        <v>622</v>
      </c>
      <c r="G232" t="str">
        <f t="shared" si="12"/>
        <v>insert into text (languageCode, text) values ("en", "Trauernder Evangelist Johannes");</v>
      </c>
      <c r="H232" t="str">
        <f t="shared" ca="1" si="13"/>
        <v>0,72,176;1,94,29</v>
      </c>
      <c r="I232" t="str">
        <f t="shared" ca="1" si="14"/>
        <v>INSERT INTO dataset_object (tourDatasetUuid, datasetObjectUuid, titleTextId, location, status) VALUES ('37d81284-6ee2-4294-8a06-61fdf907a053', '9a6bb108-e789-43e6-b7fc-95a4cd1eaca3', 820, '0,72,176;1,94,29', 'ACTIVE');</v>
      </c>
      <c r="J232" t="str">
        <f t="shared" si="15"/>
        <v>UPDATE dataset_object SET artistUuid='3e5143ef-7687-4a37-98db-a6d74d7cc35b' WHERE datasetObjectUuid='9a6bb108-e789-43e6-b7fc-95a4cd1eaca3';</v>
      </c>
    </row>
    <row r="233" spans="1:10" x14ac:dyDescent="0.25">
      <c r="A233" s="2">
        <v>821</v>
      </c>
      <c r="B233" t="s">
        <v>623</v>
      </c>
      <c r="C233">
        <v>1889</v>
      </c>
      <c r="D233" t="s">
        <v>368</v>
      </c>
      <c r="E233" t="str">
        <f>VLOOKUP(D233,Artists!$A$2:$B$311,2,FALSE)</f>
        <v>74ee8518-f16d-4b9a-8bd1-ab0089bb2a93</v>
      </c>
      <c r="F233" t="s">
        <v>624</v>
      </c>
      <c r="G233" t="str">
        <f t="shared" si="12"/>
        <v>insert into text (languageCode, text) values ("en", "Bildnis der Schauspielerin Fanny Janauschek");</v>
      </c>
      <c r="H233" t="str">
        <f t="shared" ca="1" si="13"/>
        <v>0,172,168;1,157,185</v>
      </c>
      <c r="I233" t="str">
        <f t="shared" ca="1" si="14"/>
        <v>INSERT INTO dataset_object (tourDatasetUuid, datasetObjectUuid, titleTextId, location, status) VALUES ('37d81284-6ee2-4294-8a06-61fdf907a053', '679db660-e718-4936-be3d-59320af1c5ce', 821, '0,172,168;1,157,185', 'ACTIVE');</v>
      </c>
      <c r="J233" t="str">
        <f t="shared" si="15"/>
        <v>UPDATE dataset_object SET artistUuid='74ee8518-f16d-4b9a-8bd1-ab0089bb2a93' WHERE datasetObjectUuid='679db660-e718-4936-be3d-59320af1c5ce';</v>
      </c>
    </row>
    <row r="234" spans="1:10" x14ac:dyDescent="0.25">
      <c r="A234" s="2">
        <v>822</v>
      </c>
      <c r="B234" t="s">
        <v>625</v>
      </c>
      <c r="C234">
        <v>1942</v>
      </c>
      <c r="D234" t="s">
        <v>626</v>
      </c>
      <c r="E234" t="str">
        <f>VLOOKUP(D234,Artists!$A$2:$B$311,2,FALSE)</f>
        <v>e6e9e25f-8a03-4fb8-8e7c-6305eb9852cb</v>
      </c>
      <c r="F234" t="s">
        <v>627</v>
      </c>
      <c r="G234" t="str">
        <f t="shared" si="12"/>
        <v>insert into text (languageCode, text) values ("en", "Frau mit Fruchtkorb");</v>
      </c>
      <c r="H234" t="str">
        <f t="shared" ca="1" si="13"/>
        <v>0,24,174;1,76,196</v>
      </c>
      <c r="I234" t="str">
        <f t="shared" ca="1" si="14"/>
        <v>INSERT INTO dataset_object (tourDatasetUuid, datasetObjectUuid, titleTextId, location, status) VALUES ('37d81284-6ee2-4294-8a06-61fdf907a053', 'ae19b01f-45c5-4465-89c2-ca8a9bb20bf1', 822, '0,24,174;1,76,196', 'ACTIVE');</v>
      </c>
      <c r="J234" t="str">
        <f t="shared" si="15"/>
        <v>UPDATE dataset_object SET artistUuid='e6e9e25f-8a03-4fb8-8e7c-6305eb9852cb' WHERE datasetObjectUuid='ae19b01f-45c5-4465-89c2-ca8a9bb20bf1';</v>
      </c>
    </row>
    <row r="235" spans="1:10" x14ac:dyDescent="0.25">
      <c r="A235" s="2">
        <v>823</v>
      </c>
      <c r="B235" t="s">
        <v>628</v>
      </c>
      <c r="C235">
        <v>2000</v>
      </c>
      <c r="D235" t="s">
        <v>629</v>
      </c>
      <c r="E235" t="str">
        <f>VLOOKUP(D235,Artists!$A$2:$B$311,2,FALSE)</f>
        <v>f230e414-7630-4b4d-8782-5389f701c0dd</v>
      </c>
      <c r="F235" t="s">
        <v>630</v>
      </c>
      <c r="G235" t="str">
        <f t="shared" si="12"/>
        <v>insert into text (languageCode, text) values ("en", "Der Krieg");</v>
      </c>
      <c r="H235" t="str">
        <f t="shared" ca="1" si="13"/>
        <v>0,22,118;1,27,161</v>
      </c>
      <c r="I235" t="str">
        <f t="shared" ca="1" si="14"/>
        <v>INSERT INTO dataset_object (tourDatasetUuid, datasetObjectUuid, titleTextId, location, status) VALUES ('37d81284-6ee2-4294-8a06-61fdf907a053', '04002c00-93b7-4de7-b365-962ee4838fe9', 823, '0,22,118;1,27,161', 'ACTIVE');</v>
      </c>
      <c r="J235" t="str">
        <f t="shared" si="15"/>
        <v>UPDATE dataset_object SET artistUuid='f230e414-7630-4b4d-8782-5389f701c0dd' WHERE datasetObjectUuid='04002c00-93b7-4de7-b365-962ee4838fe9';</v>
      </c>
    </row>
    <row r="236" spans="1:10" x14ac:dyDescent="0.25">
      <c r="A236" s="2">
        <v>824</v>
      </c>
      <c r="B236" t="s">
        <v>631</v>
      </c>
      <c r="C236">
        <v>2011</v>
      </c>
      <c r="D236" t="s">
        <v>632</v>
      </c>
      <c r="E236" t="str">
        <f>VLOOKUP(D236,Artists!$A$2:$B$311,2,FALSE)</f>
        <v>d764141e-1775-432d-acb0-ff37ade479be</v>
      </c>
      <c r="F236" t="s">
        <v>633</v>
      </c>
      <c r="G236" t="str">
        <f t="shared" si="12"/>
        <v>insert into text (languageCode, text) values ("en", "Zwei Mädchen");</v>
      </c>
      <c r="H236" t="str">
        <f t="shared" ca="1" si="13"/>
        <v>0,165,118;1,101,96</v>
      </c>
      <c r="I236" t="str">
        <f t="shared" ca="1" si="14"/>
        <v>INSERT INTO dataset_object (tourDatasetUuid, datasetObjectUuid, titleTextId, location, status) VALUES ('37d81284-6ee2-4294-8a06-61fdf907a053', 'ecc5fbef-1f88-407e-855a-5ddf592a7715', 824, '0,165,118;1,101,96', 'ACTIVE');</v>
      </c>
      <c r="J236" t="str">
        <f t="shared" si="15"/>
        <v>UPDATE dataset_object SET artistUuid='d764141e-1775-432d-acb0-ff37ade479be' WHERE datasetObjectUuid='ecc5fbef-1f88-407e-855a-5ddf592a7715';</v>
      </c>
    </row>
    <row r="237" spans="1:10" x14ac:dyDescent="0.25">
      <c r="A237" s="2">
        <v>825</v>
      </c>
      <c r="B237" t="s">
        <v>634</v>
      </c>
      <c r="C237">
        <v>2024</v>
      </c>
      <c r="D237" t="s">
        <v>506</v>
      </c>
      <c r="E237" t="str">
        <f>VLOOKUP(D237,Artists!$A$2:$B$311,2,FALSE)</f>
        <v>9c072f95-0f0b-481f-beaa-4b9e0f6aecd4</v>
      </c>
      <c r="F237" t="s">
        <v>635</v>
      </c>
      <c r="G237" t="str">
        <f t="shared" si="12"/>
        <v>insert into text (languageCode, text) values ("en", "Die Verherrlichung des Kreuzes");</v>
      </c>
      <c r="H237" t="str">
        <f t="shared" ca="1" si="13"/>
        <v>0,121,107;1,68,125</v>
      </c>
      <c r="I237" t="str">
        <f t="shared" ca="1" si="14"/>
        <v>INSERT INTO dataset_object (tourDatasetUuid, datasetObjectUuid, titleTextId, location, status) VALUES ('37d81284-6ee2-4294-8a06-61fdf907a053', '98ae2211-8a05-408f-90fc-9b8ca13d0b8f', 825, '0,121,107;1,68,125', 'ACTIVE');</v>
      </c>
      <c r="J237" t="str">
        <f t="shared" si="15"/>
        <v>UPDATE dataset_object SET artistUuid='9c072f95-0f0b-481f-beaa-4b9e0f6aecd4' WHERE datasetObjectUuid='98ae2211-8a05-408f-90fc-9b8ca13d0b8f';</v>
      </c>
    </row>
    <row r="238" spans="1:10" x14ac:dyDescent="0.25">
      <c r="A238" s="2">
        <v>826</v>
      </c>
      <c r="B238" t="s">
        <v>636</v>
      </c>
      <c r="C238">
        <v>2045</v>
      </c>
      <c r="D238" t="s">
        <v>637</v>
      </c>
      <c r="E238" t="str">
        <f>VLOOKUP(D238,Artists!$A$2:$B$311,2,FALSE)</f>
        <v>6de17088-4ae7-45c4-97a6-baf6b5bfd484</v>
      </c>
      <c r="F238" t="s">
        <v>638</v>
      </c>
      <c r="G238" t="str">
        <f t="shared" si="12"/>
        <v>insert into text (languageCode, text) values ("en", "Blumenstillleben: Herbstchrysanthemen in einer weißen Vase");</v>
      </c>
      <c r="H238" t="str">
        <f t="shared" ca="1" si="13"/>
        <v>0,172,24;1,133,122</v>
      </c>
      <c r="I238" t="str">
        <f t="shared" ca="1" si="14"/>
        <v>INSERT INTO dataset_object (tourDatasetUuid, datasetObjectUuid, titleTextId, location, status) VALUES ('37d81284-6ee2-4294-8a06-61fdf907a053', 'dabf63b5-1a32-45ca-ad4f-4f072f287bb1', 826, '0,172,24;1,133,122', 'ACTIVE');</v>
      </c>
      <c r="J238" t="str">
        <f t="shared" si="15"/>
        <v>UPDATE dataset_object SET artistUuid='6de17088-4ae7-45c4-97a6-baf6b5bfd484' WHERE datasetObjectUuid='dabf63b5-1a32-45ca-ad4f-4f072f287bb1';</v>
      </c>
    </row>
    <row r="239" spans="1:10" x14ac:dyDescent="0.25">
      <c r="A239" s="2">
        <v>827</v>
      </c>
      <c r="B239" t="s">
        <v>639</v>
      </c>
      <c r="C239">
        <v>2053</v>
      </c>
      <c r="D239" t="s">
        <v>640</v>
      </c>
      <c r="E239" t="str">
        <f>VLOOKUP(D239,Artists!$A$2:$B$311,2,FALSE)</f>
        <v>db63d361-6670-42bc-8b19-03655bff5a36</v>
      </c>
      <c r="F239" t="s">
        <v>641</v>
      </c>
      <c r="G239" t="str">
        <f t="shared" si="12"/>
        <v>insert into text (languageCode, text) values ("en", "Der gute Hirte");</v>
      </c>
      <c r="H239" t="str">
        <f t="shared" ca="1" si="13"/>
        <v>0,39,178;1,197,168</v>
      </c>
      <c r="I239" t="str">
        <f t="shared" ca="1" si="14"/>
        <v>INSERT INTO dataset_object (tourDatasetUuid, datasetObjectUuid, titleTextId, location, status) VALUES ('37d81284-6ee2-4294-8a06-61fdf907a053', 'a46a78e8-ae9b-4a6b-b6ee-ee8e46eae9a1', 827, '0,39,178;1,197,168', 'ACTIVE');</v>
      </c>
      <c r="J239" t="str">
        <f t="shared" si="15"/>
        <v>UPDATE dataset_object SET artistUuid='db63d361-6670-42bc-8b19-03655bff5a36' WHERE datasetObjectUuid='a46a78e8-ae9b-4a6b-b6ee-ee8e46eae9a1';</v>
      </c>
    </row>
    <row r="240" spans="1:10" x14ac:dyDescent="0.25">
      <c r="A240" s="2">
        <v>828</v>
      </c>
      <c r="B240" t="s">
        <v>642</v>
      </c>
      <c r="C240">
        <v>2054</v>
      </c>
      <c r="D240" t="s">
        <v>506</v>
      </c>
      <c r="E240" t="str">
        <f>VLOOKUP(D240,Artists!$A$2:$B$311,2,FALSE)</f>
        <v>9c072f95-0f0b-481f-beaa-4b9e0f6aecd4</v>
      </c>
      <c r="F240" t="s">
        <v>643</v>
      </c>
      <c r="G240" t="str">
        <f t="shared" si="12"/>
        <v>insert into text (languageCode, text) values ("en", "Heraklius trägt das Kreuz nach Jerusalem hinein");</v>
      </c>
      <c r="H240" t="str">
        <f t="shared" ca="1" si="13"/>
        <v>0,160,99;1,165,133</v>
      </c>
      <c r="I240" t="str">
        <f t="shared" ca="1" si="14"/>
        <v>INSERT INTO dataset_object (tourDatasetUuid, datasetObjectUuid, titleTextId, location, status) VALUES ('37d81284-6ee2-4294-8a06-61fdf907a053', '564a8f02-9197-4ccd-8181-646dc5673353', 828, '0,160,99;1,165,133', 'ACTIVE');</v>
      </c>
      <c r="J240" t="str">
        <f t="shared" si="15"/>
        <v>UPDATE dataset_object SET artistUuid='9c072f95-0f0b-481f-beaa-4b9e0f6aecd4' WHERE datasetObjectUuid='564a8f02-9197-4ccd-8181-646dc5673353';</v>
      </c>
    </row>
    <row r="241" spans="1:10" x14ac:dyDescent="0.25">
      <c r="A241" s="2">
        <v>829</v>
      </c>
      <c r="B241" t="s">
        <v>644</v>
      </c>
      <c r="C241">
        <v>2055</v>
      </c>
      <c r="D241" t="s">
        <v>645</v>
      </c>
      <c r="E241" t="str">
        <f>VLOOKUP(D241,Artists!$A$2:$B$311,2,FALSE)</f>
        <v>7ef8dbf0-fb4f-4428-b049-64be4a971528</v>
      </c>
      <c r="F241" t="s">
        <v>646</v>
      </c>
      <c r="G241" t="str">
        <f t="shared" si="12"/>
        <v>insert into text (languageCode, text) values ("en", "Stillleben mit Brot und Zuckerwerk");</v>
      </c>
      <c r="H241" t="str">
        <f t="shared" ca="1" si="13"/>
        <v>0,101,136;1,88,111</v>
      </c>
      <c r="I241" t="str">
        <f t="shared" ca="1" si="14"/>
        <v>INSERT INTO dataset_object (tourDatasetUuid, datasetObjectUuid, titleTextId, location, status) VALUES ('37d81284-6ee2-4294-8a06-61fdf907a053', 'fcb7b792-972c-4805-b1aa-481794ca9b71', 829, '0,101,136;1,88,111', 'ACTIVE');</v>
      </c>
      <c r="J241" t="str">
        <f t="shared" si="15"/>
        <v>UPDATE dataset_object SET artistUuid='7ef8dbf0-fb4f-4428-b049-64be4a971528' WHERE datasetObjectUuid='fcb7b792-972c-4805-b1aa-481794ca9b71';</v>
      </c>
    </row>
    <row r="242" spans="1:10" x14ac:dyDescent="0.25">
      <c r="A242" s="2">
        <v>830</v>
      </c>
      <c r="B242" t="s">
        <v>647</v>
      </c>
      <c r="C242">
        <v>2059</v>
      </c>
      <c r="D242" t="s">
        <v>648</v>
      </c>
      <c r="E242" t="str">
        <f>VLOOKUP(D242,Artists!$A$2:$B$311,2,FALSE)</f>
        <v>ccfff355-e688-4f09-a0f5-a40991556af1</v>
      </c>
      <c r="F242" t="s">
        <v>649</v>
      </c>
      <c r="G242" t="str">
        <f t="shared" si="12"/>
        <v>insert into text (languageCode, text) values ("en", "Fischmarkt am Ufer");</v>
      </c>
      <c r="H242" t="str">
        <f t="shared" ca="1" si="13"/>
        <v>0,32,88;1,130,88</v>
      </c>
      <c r="I242" t="str">
        <f t="shared" ca="1" si="14"/>
        <v>INSERT INTO dataset_object (tourDatasetUuid, datasetObjectUuid, titleTextId, location, status) VALUES ('37d81284-6ee2-4294-8a06-61fdf907a053', '5207a8cd-25c6-4075-bccf-9360fd54cd61', 830, '0,32,88;1,130,88', 'ACTIVE');</v>
      </c>
      <c r="J242" t="str">
        <f t="shared" si="15"/>
        <v>UPDATE dataset_object SET artistUuid='ccfff355-e688-4f09-a0f5-a40991556af1' WHERE datasetObjectUuid='5207a8cd-25c6-4075-bccf-9360fd54cd61';</v>
      </c>
    </row>
    <row r="243" spans="1:10" x14ac:dyDescent="0.25">
      <c r="A243" s="2">
        <v>831</v>
      </c>
      <c r="B243" t="s">
        <v>650</v>
      </c>
      <c r="C243">
        <v>2061</v>
      </c>
      <c r="D243" t="s">
        <v>651</v>
      </c>
      <c r="E243" t="str">
        <f>VLOOKUP(D243,Artists!$A$2:$B$311,2,FALSE)</f>
        <v>470a7c66-cf65-4b0c-861a-02b3711a8ace</v>
      </c>
      <c r="F243" t="s">
        <v>652</v>
      </c>
      <c r="G243" t="str">
        <f t="shared" si="12"/>
        <v>insert into text (languageCode, text) values ("en", "Darstellung aus der Legende eines heiligen Bischofs");</v>
      </c>
      <c r="H243" t="str">
        <f t="shared" ca="1" si="13"/>
        <v>0,156,79;1,176,60</v>
      </c>
      <c r="I243" t="str">
        <f t="shared" ca="1" si="14"/>
        <v>INSERT INTO dataset_object (tourDatasetUuid, datasetObjectUuid, titleTextId, location, status) VALUES ('37d81284-6ee2-4294-8a06-61fdf907a053', '0291ccc8-8b01-4480-95f2-2e2955a9e46d', 831, '0,156,79;1,176,60', 'ACTIVE');</v>
      </c>
      <c r="J243" t="str">
        <f t="shared" si="15"/>
        <v>UPDATE dataset_object SET artistUuid='470a7c66-cf65-4b0c-861a-02b3711a8ace' WHERE datasetObjectUuid='0291ccc8-8b01-4480-95f2-2e2955a9e46d';</v>
      </c>
    </row>
    <row r="244" spans="1:10" x14ac:dyDescent="0.25">
      <c r="A244" s="2">
        <v>832</v>
      </c>
      <c r="B244" t="s">
        <v>653</v>
      </c>
      <c r="C244">
        <v>2064</v>
      </c>
      <c r="D244" t="s">
        <v>654</v>
      </c>
      <c r="E244" t="str">
        <f>VLOOKUP(D244,Artists!$A$2:$B$311,2,FALSE)</f>
        <v>7c8808c5-ea03-4666-8e77-1241ec76f08a</v>
      </c>
      <c r="F244" t="s">
        <v>655</v>
      </c>
      <c r="G244" t="str">
        <f t="shared" si="12"/>
        <v>insert into text (languageCode, text) values ("en", "Carmencita");</v>
      </c>
      <c r="H244" t="str">
        <f t="shared" ca="1" si="13"/>
        <v>0,29,109;1,107,195</v>
      </c>
      <c r="I244" t="str">
        <f t="shared" ca="1" si="14"/>
        <v>INSERT INTO dataset_object (tourDatasetUuid, datasetObjectUuid, titleTextId, location, status) VALUES ('37d81284-6ee2-4294-8a06-61fdf907a053', '9a4040a7-2893-400b-a13f-3e14498612d5', 832, '0,29,109;1,107,195', 'ACTIVE');</v>
      </c>
      <c r="J244" t="str">
        <f t="shared" si="15"/>
        <v>UPDATE dataset_object SET artistUuid='7c8808c5-ea03-4666-8e77-1241ec76f08a' WHERE datasetObjectUuid='9a4040a7-2893-400b-a13f-3e14498612d5';</v>
      </c>
    </row>
    <row r="245" spans="1:10" x14ac:dyDescent="0.25">
      <c r="A245" s="2">
        <v>833</v>
      </c>
      <c r="B245" t="s">
        <v>656</v>
      </c>
      <c r="C245">
        <v>2066</v>
      </c>
      <c r="D245" t="s">
        <v>657</v>
      </c>
      <c r="E245" t="str">
        <f>VLOOKUP(D245,Artists!$A$2:$B$311,2,FALSE)</f>
        <v>565e90ff-3ac6-455c-8dfc-a019da6be77b</v>
      </c>
      <c r="F245" t="s">
        <v>658</v>
      </c>
      <c r="G245" t="str">
        <f t="shared" si="12"/>
        <v>insert into text (languageCode, text) values ("en", "Zwei Frauen mit Waschbecken; Die Schwestern");</v>
      </c>
      <c r="H245" t="str">
        <f t="shared" ca="1" si="13"/>
        <v>0,29,25;1,65,130</v>
      </c>
      <c r="I245" t="str">
        <f t="shared" ca="1" si="14"/>
        <v>INSERT INTO dataset_object (tourDatasetUuid, datasetObjectUuid, titleTextId, location, status) VALUES ('37d81284-6ee2-4294-8a06-61fdf907a053', '4e33e17f-b671-4872-9c74-1f5633c0a798', 833, '0,29,25;1,65,130', 'ACTIVE');</v>
      </c>
      <c r="J245" t="str">
        <f t="shared" si="15"/>
        <v>UPDATE dataset_object SET artistUuid='565e90ff-3ac6-455c-8dfc-a019da6be77b' WHERE datasetObjectUuid='4e33e17f-b671-4872-9c74-1f5633c0a798';</v>
      </c>
    </row>
    <row r="246" spans="1:10" x14ac:dyDescent="0.25">
      <c r="A246" s="2">
        <v>834</v>
      </c>
      <c r="B246" t="s">
        <v>659</v>
      </c>
      <c r="C246">
        <v>2068</v>
      </c>
      <c r="D246" t="s">
        <v>660</v>
      </c>
      <c r="E246" t="str">
        <f>VLOOKUP(D246,Artists!$A$2:$B$311,2,FALSE)</f>
        <v>dada6b07-53e3-496d-8ba2-b31bb983e93c</v>
      </c>
      <c r="F246" t="s">
        <v>661</v>
      </c>
      <c r="G246" t="str">
        <f t="shared" si="12"/>
        <v>insert into text (languageCode, text) values ("en", "Eva am Spinnrocken, im Hintergrund der Sündenfall");</v>
      </c>
      <c r="H246" t="str">
        <f t="shared" ca="1" si="13"/>
        <v>0,23,22;1,35,76</v>
      </c>
      <c r="I246" t="str">
        <f t="shared" ca="1" si="14"/>
        <v>INSERT INTO dataset_object (tourDatasetUuid, datasetObjectUuid, titleTextId, location, status) VALUES ('37d81284-6ee2-4294-8a06-61fdf907a053', 'bac8805d-8128-4e6f-b9c8-93adcab86bbd', 834, '0,23,22;1,35,76', 'ACTIVE');</v>
      </c>
      <c r="J246" t="str">
        <f t="shared" si="15"/>
        <v>UPDATE dataset_object SET artistUuid='dada6b07-53e3-496d-8ba2-b31bb983e93c' WHERE datasetObjectUuid='bac8805d-8128-4e6f-b9c8-93adcab86bbd';</v>
      </c>
    </row>
    <row r="247" spans="1:10" x14ac:dyDescent="0.25">
      <c r="A247" s="2">
        <v>835</v>
      </c>
      <c r="B247" t="s">
        <v>662</v>
      </c>
      <c r="C247">
        <v>2078</v>
      </c>
      <c r="D247" t="s">
        <v>657</v>
      </c>
      <c r="E247" t="str">
        <f>VLOOKUP(D247,Artists!$A$2:$B$311,2,FALSE)</f>
        <v>565e90ff-3ac6-455c-8dfc-a019da6be77b</v>
      </c>
      <c r="F247" t="s">
        <v>663</v>
      </c>
      <c r="G247" t="str">
        <f t="shared" si="12"/>
        <v>insert into text (languageCode, text) values ("en", "Mondnacht; Handorgler in Mondnacht");</v>
      </c>
      <c r="H247" t="str">
        <f t="shared" ca="1" si="13"/>
        <v>0,22,130;1,109,135</v>
      </c>
      <c r="I247" t="str">
        <f t="shared" ca="1" si="14"/>
        <v>INSERT INTO dataset_object (tourDatasetUuid, datasetObjectUuid, titleTextId, location, status) VALUES ('37d81284-6ee2-4294-8a06-61fdf907a053', '08ec4a2b-9d6a-4814-8246-63b2b27ad9a8', 835, '0,22,130;1,109,135', 'ACTIVE');</v>
      </c>
      <c r="J247" t="str">
        <f t="shared" si="15"/>
        <v>UPDATE dataset_object SET artistUuid='565e90ff-3ac6-455c-8dfc-a019da6be77b' WHERE datasetObjectUuid='08ec4a2b-9d6a-4814-8246-63b2b27ad9a8';</v>
      </c>
    </row>
    <row r="248" spans="1:10" x14ac:dyDescent="0.25">
      <c r="A248" s="2">
        <v>836</v>
      </c>
      <c r="B248" t="s">
        <v>664</v>
      </c>
      <c r="C248">
        <v>2079</v>
      </c>
      <c r="D248" t="s">
        <v>665</v>
      </c>
      <c r="E248" t="str">
        <f>VLOOKUP(D248,Artists!$A$2:$B$311,2,FALSE)</f>
        <v>29d4df9b-0571-4acc-872c-6d310a39ed6b</v>
      </c>
      <c r="F248" t="s">
        <v>666</v>
      </c>
      <c r="G248" t="str">
        <f t="shared" si="12"/>
        <v>insert into text (languageCode, text) values ("en", "Ruhe auf der Flucht nach Ägypten");</v>
      </c>
      <c r="H248" t="str">
        <f t="shared" ca="1" si="13"/>
        <v>0,77,110;1,81,141</v>
      </c>
      <c r="I248" t="str">
        <f t="shared" ca="1" si="14"/>
        <v>INSERT INTO dataset_object (tourDatasetUuid, datasetObjectUuid, titleTextId, location, status) VALUES ('37d81284-6ee2-4294-8a06-61fdf907a053', '5de59ba1-bf15-41b2-8ca1-9e4488c848ed', 836, '0,77,110;1,81,141', 'ACTIVE');</v>
      </c>
      <c r="J248" t="str">
        <f t="shared" si="15"/>
        <v>UPDATE dataset_object SET artistUuid='29d4df9b-0571-4acc-872c-6d310a39ed6b' WHERE datasetObjectUuid='5de59ba1-bf15-41b2-8ca1-9e4488c848ed';</v>
      </c>
    </row>
    <row r="249" spans="1:10" x14ac:dyDescent="0.25">
      <c r="A249" s="2">
        <v>837</v>
      </c>
      <c r="B249" t="s">
        <v>667</v>
      </c>
      <c r="C249">
        <v>2085</v>
      </c>
      <c r="D249" t="s">
        <v>668</v>
      </c>
      <c r="E249" t="str">
        <f>VLOOKUP(D249,Artists!$A$2:$B$311,2,FALSE)</f>
        <v>cfc81bc2-7b63-48a0-a0a9-dbb5184e2968</v>
      </c>
      <c r="F249" t="s">
        <v>669</v>
      </c>
      <c r="G249" t="str">
        <f t="shared" si="12"/>
        <v>insert into text (languageCode, text) values ("en", "Liegender Hund im Schnee");</v>
      </c>
      <c r="H249" t="str">
        <f t="shared" ca="1" si="13"/>
        <v>0,98,138;1,187,129</v>
      </c>
      <c r="I249" t="str">
        <f t="shared" ca="1" si="14"/>
        <v>INSERT INTO dataset_object (tourDatasetUuid, datasetObjectUuid, titleTextId, location, status) VALUES ('37d81284-6ee2-4294-8a06-61fdf907a053', '69ab5a72-15e9-4d7b-930a-70171fd2d11b', 837, '0,98,138;1,187,129', 'ACTIVE');</v>
      </c>
      <c r="J249" t="str">
        <f t="shared" si="15"/>
        <v>UPDATE dataset_object SET artistUuid='cfc81bc2-7b63-48a0-a0a9-dbb5184e2968' WHERE datasetObjectUuid='69ab5a72-15e9-4d7b-930a-70171fd2d11b';</v>
      </c>
    </row>
    <row r="250" spans="1:10" x14ac:dyDescent="0.25">
      <c r="A250" s="2">
        <v>838</v>
      </c>
      <c r="B250" t="s">
        <v>670</v>
      </c>
      <c r="C250">
        <v>2094</v>
      </c>
      <c r="D250" t="s">
        <v>671</v>
      </c>
      <c r="E250" t="str">
        <f>VLOOKUP(D250,Artists!$A$2:$B$311,2,FALSE)</f>
        <v>c5261c3a-7533-43d7-a8e9-fd9722e4038b</v>
      </c>
      <c r="F250" t="s">
        <v>672</v>
      </c>
      <c r="G250" t="str">
        <f t="shared" si="12"/>
        <v>insert into text (languageCode, text) values ("en", "Rinaldo und Armida im Zauberwald");</v>
      </c>
      <c r="H250" t="str">
        <f t="shared" ca="1" si="13"/>
        <v>0,77,181;1,130,117</v>
      </c>
      <c r="I250" t="str">
        <f t="shared" ca="1" si="14"/>
        <v>INSERT INTO dataset_object (tourDatasetUuid, datasetObjectUuid, titleTextId, location, status) VALUES ('37d81284-6ee2-4294-8a06-61fdf907a053', 'ea96a27a-d9e0-4c5d-97e3-19bb4846ccf3', 838, '0,77,181;1,130,117', 'ACTIVE');</v>
      </c>
      <c r="J250" t="str">
        <f t="shared" si="15"/>
        <v>UPDATE dataset_object SET artistUuid='c5261c3a-7533-43d7-a8e9-fd9722e4038b' WHERE datasetObjectUuid='ea96a27a-d9e0-4c5d-97e3-19bb4846ccf3';</v>
      </c>
    </row>
    <row r="251" spans="1:10" x14ac:dyDescent="0.25">
      <c r="A251" s="2">
        <v>839</v>
      </c>
      <c r="B251" t="s">
        <v>673</v>
      </c>
      <c r="C251">
        <v>2098</v>
      </c>
      <c r="D251" t="s">
        <v>674</v>
      </c>
      <c r="E251" t="str">
        <f>VLOOKUP(D251,Artists!$A$2:$B$311,2,FALSE)</f>
        <v>92d8f4a3-a750-4f04-bcd6-9bfc105af4e5</v>
      </c>
      <c r="F251" t="s">
        <v>675</v>
      </c>
      <c r="G251" t="str">
        <f t="shared" si="12"/>
        <v>insert into text (languageCode, text) values ("en", "Stillleben mit Orangen");</v>
      </c>
      <c r="H251" t="str">
        <f t="shared" ca="1" si="13"/>
        <v>0,199,190;1,167,171</v>
      </c>
      <c r="I251" t="str">
        <f t="shared" ca="1" si="14"/>
        <v>INSERT INTO dataset_object (tourDatasetUuid, datasetObjectUuid, titleTextId, location, status) VALUES ('37d81284-6ee2-4294-8a06-61fdf907a053', '63f4e06a-976b-48d3-8108-342a68272563', 839, '0,199,190;1,167,171', 'ACTIVE');</v>
      </c>
      <c r="J251" t="str">
        <f t="shared" si="15"/>
        <v>UPDATE dataset_object SET artistUuid='92d8f4a3-a750-4f04-bcd6-9bfc105af4e5' WHERE datasetObjectUuid='63f4e06a-976b-48d3-8108-342a68272563';</v>
      </c>
    </row>
    <row r="252" spans="1:10" x14ac:dyDescent="0.25">
      <c r="A252" s="2">
        <v>840</v>
      </c>
      <c r="B252" t="s">
        <v>676</v>
      </c>
      <c r="C252">
        <v>2104</v>
      </c>
      <c r="D252" t="s">
        <v>677</v>
      </c>
      <c r="E252" t="str">
        <f>VLOOKUP(D252,Artists!$A$2:$B$311,2,FALSE)</f>
        <v>280d2507-c187-4a93-8b41-d0dbe3db9729</v>
      </c>
      <c r="F252" t="s">
        <v>678</v>
      </c>
      <c r="G252" t="str">
        <f t="shared" si="12"/>
        <v>insert into text (languageCode, text) values ("en", "Das Lamm");</v>
      </c>
      <c r="H252" t="str">
        <f t="shared" ca="1" si="13"/>
        <v>0,95,103;1,197,118</v>
      </c>
      <c r="I252" t="str">
        <f t="shared" ca="1" si="14"/>
        <v>INSERT INTO dataset_object (tourDatasetUuid, datasetObjectUuid, titleTextId, location, status) VALUES ('37d81284-6ee2-4294-8a06-61fdf907a053', '21fa24c6-875d-402f-9640-060b8bde8433', 840, '0,95,103;1,197,118', 'ACTIVE');</v>
      </c>
      <c r="J252" t="str">
        <f t="shared" si="15"/>
        <v>UPDATE dataset_object SET artistUuid='280d2507-c187-4a93-8b41-d0dbe3db9729' WHERE datasetObjectUuid='21fa24c6-875d-402f-9640-060b8bde8433';</v>
      </c>
    </row>
    <row r="253" spans="1:10" x14ac:dyDescent="0.25">
      <c r="A253" s="2">
        <v>841</v>
      </c>
      <c r="B253" t="s">
        <v>679</v>
      </c>
      <c r="C253">
        <v>2107</v>
      </c>
      <c r="D253" t="s">
        <v>506</v>
      </c>
      <c r="E253" t="str">
        <f>VLOOKUP(D253,Artists!$A$2:$B$311,2,FALSE)</f>
        <v>9c072f95-0f0b-481f-beaa-4b9e0f6aecd4</v>
      </c>
      <c r="F253" t="s">
        <v>680</v>
      </c>
      <c r="G253" t="str">
        <f t="shared" si="12"/>
        <v>insert into text (languageCode, text) values ("en", "Saulussturz");</v>
      </c>
      <c r="H253" t="str">
        <f t="shared" ca="1" si="13"/>
        <v>0,103,94;1,113,182</v>
      </c>
      <c r="I253" t="str">
        <f t="shared" ca="1" si="14"/>
        <v>INSERT INTO dataset_object (tourDatasetUuid, datasetObjectUuid, titleTextId, location, status) VALUES ('37d81284-6ee2-4294-8a06-61fdf907a053', '514fd89c-e5d2-44be-86c5-f72cb2f3393d', 841, '0,103,94;1,113,182', 'ACTIVE');</v>
      </c>
      <c r="J253" t="str">
        <f t="shared" si="15"/>
        <v>UPDATE dataset_object SET artistUuid='9c072f95-0f0b-481f-beaa-4b9e0f6aecd4' WHERE datasetObjectUuid='514fd89c-e5d2-44be-86c5-f72cb2f3393d';</v>
      </c>
    </row>
    <row r="254" spans="1:10" x14ac:dyDescent="0.25">
      <c r="A254" s="2">
        <v>842</v>
      </c>
      <c r="B254" t="s">
        <v>681</v>
      </c>
      <c r="C254">
        <v>2118</v>
      </c>
      <c r="D254" t="s">
        <v>506</v>
      </c>
      <c r="E254" t="str">
        <f>VLOOKUP(D254,Artists!$A$2:$B$311,2,FALSE)</f>
        <v>9c072f95-0f0b-481f-beaa-4b9e0f6aecd4</v>
      </c>
      <c r="F254" t="s">
        <v>682</v>
      </c>
      <c r="G254" t="str">
        <f t="shared" si="12"/>
        <v>insert into text (languageCode, text) values ("en", "Die Auffindung des Kreuzes Christi durch Helena");</v>
      </c>
      <c r="H254" t="str">
        <f t="shared" ca="1" si="13"/>
        <v>0,187,31;1,75,77</v>
      </c>
      <c r="I254" t="str">
        <f t="shared" ca="1" si="14"/>
        <v>INSERT INTO dataset_object (tourDatasetUuid, datasetObjectUuid, titleTextId, location, status) VALUES ('37d81284-6ee2-4294-8a06-61fdf907a053', '1c42d33e-4e9a-4615-8a19-ee68b6fd5edc', 842, '0,187,31;1,75,77', 'ACTIVE');</v>
      </c>
      <c r="J254" t="str">
        <f t="shared" si="15"/>
        <v>UPDATE dataset_object SET artistUuid='9c072f95-0f0b-481f-beaa-4b9e0f6aecd4' WHERE datasetObjectUuid='1c42d33e-4e9a-4615-8a19-ee68b6fd5edc';</v>
      </c>
    </row>
    <row r="255" spans="1:10" x14ac:dyDescent="0.25">
      <c r="A255" s="2">
        <v>843</v>
      </c>
      <c r="B255" t="s">
        <v>683</v>
      </c>
      <c r="C255">
        <v>2119</v>
      </c>
      <c r="D255" t="s">
        <v>506</v>
      </c>
      <c r="E255" t="str">
        <f>VLOOKUP(D255,Artists!$A$2:$B$311,2,FALSE)</f>
        <v>9c072f95-0f0b-481f-beaa-4b9e0f6aecd4</v>
      </c>
      <c r="F255" t="s">
        <v>684</v>
      </c>
      <c r="G255" t="str">
        <f t="shared" si="12"/>
        <v>insert into text (languageCode, text) values ("en", "Heraklius wird der Einzug in Jerusalem zu Pferde verweigert");</v>
      </c>
      <c r="H255" t="str">
        <f t="shared" ca="1" si="13"/>
        <v>0,35,114;1,84,90</v>
      </c>
      <c r="I255" t="str">
        <f t="shared" ca="1" si="14"/>
        <v>INSERT INTO dataset_object (tourDatasetUuid, datasetObjectUuid, titleTextId, location, status) VALUES ('37d81284-6ee2-4294-8a06-61fdf907a053', 'd99d34f4-a174-48e2-b2f7-eae8a729432e', 843, '0,35,114;1,84,90', 'ACTIVE');</v>
      </c>
      <c r="J255" t="str">
        <f t="shared" si="15"/>
        <v>UPDATE dataset_object SET artistUuid='9c072f95-0f0b-481f-beaa-4b9e0f6aecd4' WHERE datasetObjectUuid='d99d34f4-a174-48e2-b2f7-eae8a729432e';</v>
      </c>
    </row>
    <row r="256" spans="1:10" x14ac:dyDescent="0.25">
      <c r="A256" s="2">
        <v>844</v>
      </c>
      <c r="B256" t="s">
        <v>685</v>
      </c>
      <c r="C256">
        <v>2129</v>
      </c>
      <c r="D256" t="s">
        <v>686</v>
      </c>
      <c r="E256" t="str">
        <f>VLOOKUP(D256,Artists!$A$2:$B$311,2,FALSE)</f>
        <v>d08fac02-cd60-40c8-b2b2-a32dfbed2120</v>
      </c>
      <c r="F256" t="s">
        <v>687</v>
      </c>
      <c r="G256" t="str">
        <f t="shared" si="12"/>
        <v>insert into text (languageCode, text) values ("en", "Stillleben mit Rebhuhn und Birne");</v>
      </c>
      <c r="H256" t="str">
        <f t="shared" ca="1" si="13"/>
        <v>0,73,183;1,99,89</v>
      </c>
      <c r="I256" t="str">
        <f t="shared" ca="1" si="14"/>
        <v>INSERT INTO dataset_object (tourDatasetUuid, datasetObjectUuid, titleTextId, location, status) VALUES ('37d81284-6ee2-4294-8a06-61fdf907a053', '102a5910-7f15-4e95-a664-572cab586972', 844, '0,73,183;1,99,89', 'ACTIVE');</v>
      </c>
      <c r="J256" t="str">
        <f t="shared" si="15"/>
        <v>UPDATE dataset_object SET artistUuid='d08fac02-cd60-40c8-b2b2-a32dfbed2120' WHERE datasetObjectUuid='102a5910-7f15-4e95-a664-572cab586972';</v>
      </c>
    </row>
    <row r="257" spans="1:10" x14ac:dyDescent="0.25">
      <c r="A257" s="2">
        <v>845</v>
      </c>
      <c r="B257" t="s">
        <v>688</v>
      </c>
      <c r="C257">
        <v>2131</v>
      </c>
      <c r="D257" t="s">
        <v>506</v>
      </c>
      <c r="E257" t="str">
        <f>VLOOKUP(D257,Artists!$A$2:$B$311,2,FALSE)</f>
        <v>9c072f95-0f0b-481f-beaa-4b9e0f6aecd4</v>
      </c>
      <c r="F257" t="s">
        <v>689</v>
      </c>
      <c r="G257" t="str">
        <f t="shared" si="12"/>
        <v>insert into text (languageCode, text) values ("en", "Einschiffung der Kaiserin Helena");</v>
      </c>
      <c r="H257" t="str">
        <f t="shared" ca="1" si="13"/>
        <v>0,87,28;1,74,105</v>
      </c>
      <c r="I257" t="str">
        <f t="shared" ca="1" si="14"/>
        <v>INSERT INTO dataset_object (tourDatasetUuid, datasetObjectUuid, titleTextId, location, status) VALUES ('37d81284-6ee2-4294-8a06-61fdf907a053', 'cb0c041d-255b-4cc0-9300-46fcc68b4b40', 845, '0,87,28;1,74,105', 'ACTIVE');</v>
      </c>
      <c r="J257" t="str">
        <f t="shared" si="15"/>
        <v>UPDATE dataset_object SET artistUuid='9c072f95-0f0b-481f-beaa-4b9e0f6aecd4' WHERE datasetObjectUuid='cb0c041d-255b-4cc0-9300-46fcc68b4b40';</v>
      </c>
    </row>
    <row r="258" spans="1:10" x14ac:dyDescent="0.25">
      <c r="A258" s="2">
        <v>846</v>
      </c>
      <c r="B258" t="s">
        <v>690</v>
      </c>
      <c r="C258">
        <v>2136</v>
      </c>
      <c r="D258" t="s">
        <v>506</v>
      </c>
      <c r="E258" t="str">
        <f>VLOOKUP(D258,Artists!$A$2:$B$311,2,FALSE)</f>
        <v>9c072f95-0f0b-481f-beaa-4b9e0f6aecd4</v>
      </c>
      <c r="F258" t="s">
        <v>691</v>
      </c>
      <c r="G258" t="str">
        <f t="shared" si="12"/>
        <v>insert into text (languageCode, text) values ("en", "Jakobs Traum");</v>
      </c>
      <c r="H258" t="str">
        <f t="shared" ca="1" si="13"/>
        <v>0,181,102;1,118,64</v>
      </c>
      <c r="I258" t="str">
        <f t="shared" ca="1" si="14"/>
        <v>INSERT INTO dataset_object (tourDatasetUuid, datasetObjectUuid, titleTextId, location, status) VALUES ('37d81284-6ee2-4294-8a06-61fdf907a053', 'fdc11be9-98d6-4519-aaf9-97de8d433791', 846, '0,181,102;1,118,64', 'ACTIVE');</v>
      </c>
      <c r="J258" t="str">
        <f t="shared" si="15"/>
        <v>UPDATE dataset_object SET artistUuid='9c072f95-0f0b-481f-beaa-4b9e0f6aecd4' WHERE datasetObjectUuid='fdc11be9-98d6-4519-aaf9-97de8d433791';</v>
      </c>
    </row>
    <row r="259" spans="1:10" x14ac:dyDescent="0.25">
      <c r="A259" s="2">
        <v>847</v>
      </c>
      <c r="B259" t="s">
        <v>692</v>
      </c>
      <c r="C259">
        <v>2140</v>
      </c>
      <c r="D259" t="s">
        <v>506</v>
      </c>
      <c r="E259" t="str">
        <f>VLOOKUP(D259,Artists!$A$2:$B$311,2,FALSE)</f>
        <v>9c072f95-0f0b-481f-beaa-4b9e0f6aecd4</v>
      </c>
      <c r="F259" t="s">
        <v>693</v>
      </c>
      <c r="G259" t="str">
        <f t="shared" ref="G259:G322" si="16">CONCATENATE("insert into text (languageCode, text) values (""en"", """,F259,""");")</f>
        <v>insert into text (languageCode, text) values ("en", "Die Kreuzprobe");</v>
      </c>
      <c r="H259" t="str">
        <f t="shared" ref="H259:H322" ca="1" si="17">CONCATENATE("0,",RANDBETWEEN(20,200),",",RANDBETWEEN(20,200),";1,",RANDBETWEEN(20,200),",",RANDBETWEEN(20,200))</f>
        <v>0,103,123;1,49,123</v>
      </c>
      <c r="I259" t="str">
        <f t="shared" ref="I259:I322" ca="1" si="18">CONCATENATE("INSERT INTO dataset_object (tourDatasetUuid, datasetObjectUuid, titleTextId, location, status) VALUES ('37d81284-6ee2-4294-8a06-61fdf907a053', '",B259,"', ",A259, ", '",H259,"', 'ACTIVE');")</f>
        <v>INSERT INTO dataset_object (tourDatasetUuid, datasetObjectUuid, titleTextId, location, status) VALUES ('37d81284-6ee2-4294-8a06-61fdf907a053', '278ab731-501f-42cf-9a6e-44151736d425', 847, '0,103,123;1,49,123', 'ACTIVE');</v>
      </c>
      <c r="J259" t="str">
        <f t="shared" ref="J259:J322" si="19">CONCATENATE("UPDATE dataset_object SET artistUuid='",E259,"' WHERE datasetObjectUuid='",B259,"';")</f>
        <v>UPDATE dataset_object SET artistUuid='9c072f95-0f0b-481f-beaa-4b9e0f6aecd4' WHERE datasetObjectUuid='278ab731-501f-42cf-9a6e-44151736d425';</v>
      </c>
    </row>
    <row r="260" spans="1:10" x14ac:dyDescent="0.25">
      <c r="A260" s="2">
        <v>848</v>
      </c>
      <c r="B260" t="s">
        <v>694</v>
      </c>
      <c r="C260">
        <v>2142</v>
      </c>
      <c r="D260" t="s">
        <v>506</v>
      </c>
      <c r="E260" t="str">
        <f>VLOOKUP(D260,Artists!$A$2:$B$311,2,FALSE)</f>
        <v>9c072f95-0f0b-481f-beaa-4b9e0f6aecd4</v>
      </c>
      <c r="F260" t="s">
        <v>695</v>
      </c>
      <c r="G260" t="str">
        <f t="shared" si="16"/>
        <v>insert into text (languageCode, text) values ("en", "Die Befragung des Juden");</v>
      </c>
      <c r="H260" t="str">
        <f t="shared" ca="1" si="17"/>
        <v>0,137,81;1,173,113</v>
      </c>
      <c r="I260" t="str">
        <f t="shared" ca="1" si="18"/>
        <v>INSERT INTO dataset_object (tourDatasetUuid, datasetObjectUuid, titleTextId, location, status) VALUES ('37d81284-6ee2-4294-8a06-61fdf907a053', '144e3f8a-2f92-4ef3-96a7-dbf71fceb25d', 848, '0,137,81;1,173,113', 'ACTIVE');</v>
      </c>
      <c r="J260" t="str">
        <f t="shared" si="19"/>
        <v>UPDATE dataset_object SET artistUuid='9c072f95-0f0b-481f-beaa-4b9e0f6aecd4' WHERE datasetObjectUuid='144e3f8a-2f92-4ef3-96a7-dbf71fceb25d';</v>
      </c>
    </row>
    <row r="261" spans="1:10" x14ac:dyDescent="0.25">
      <c r="A261" s="2">
        <v>849</v>
      </c>
      <c r="B261" t="s">
        <v>696</v>
      </c>
      <c r="C261">
        <v>2143</v>
      </c>
      <c r="D261" t="s">
        <v>697</v>
      </c>
      <c r="E261" t="str">
        <f>VLOOKUP(D261,Artists!$A$2:$B$311,2,FALSE)</f>
        <v>a3f5873f-2640-4359-b89f-38e22c4467c4</v>
      </c>
      <c r="F261" t="s">
        <v>698</v>
      </c>
      <c r="G261" t="str">
        <f t="shared" si="16"/>
        <v>insert into text (languageCode, text) values ("en", "Landschaft bei Tivoli");</v>
      </c>
      <c r="H261" t="str">
        <f t="shared" ca="1" si="17"/>
        <v>0,179,73;1,34,58</v>
      </c>
      <c r="I261" t="str">
        <f t="shared" ca="1" si="18"/>
        <v>INSERT INTO dataset_object (tourDatasetUuid, datasetObjectUuid, titleTextId, location, status) VALUES ('37d81284-6ee2-4294-8a06-61fdf907a053', 'cd6c85c8-ff5b-47ff-a477-a22ae2f516e2', 849, '0,179,73;1,34,58', 'ACTIVE');</v>
      </c>
      <c r="J261" t="str">
        <f t="shared" si="19"/>
        <v>UPDATE dataset_object SET artistUuid='a3f5873f-2640-4359-b89f-38e22c4467c4' WHERE datasetObjectUuid='cd6c85c8-ff5b-47ff-a477-a22ae2f516e2';</v>
      </c>
    </row>
    <row r="262" spans="1:10" x14ac:dyDescent="0.25">
      <c r="A262" s="2">
        <v>850</v>
      </c>
      <c r="B262" t="s">
        <v>699</v>
      </c>
      <c r="C262">
        <v>2155</v>
      </c>
      <c r="D262" t="s">
        <v>459</v>
      </c>
      <c r="E262" t="str">
        <f>VLOOKUP(D262,Artists!$A$2:$B$311,2,FALSE)</f>
        <v>4f5fac0a-c8ac-46da-ac13-0512a0613ca7</v>
      </c>
      <c r="F262" t="s">
        <v>700</v>
      </c>
      <c r="G262" t="str">
        <f t="shared" si="16"/>
        <v>insert into text (languageCode, text) values ("en", "Hamlet und Horatio auf dem Friedhof");</v>
      </c>
      <c r="H262" t="str">
        <f t="shared" ca="1" si="17"/>
        <v>0,164,171;1,166,97</v>
      </c>
      <c r="I262" t="str">
        <f t="shared" ca="1" si="18"/>
        <v>INSERT INTO dataset_object (tourDatasetUuid, datasetObjectUuid, titleTextId, location, status) VALUES ('37d81284-6ee2-4294-8a06-61fdf907a053', '0154dd5c-e662-4756-8ec5-169cccb56535', 850, '0,164,171;1,166,97', 'ACTIVE');</v>
      </c>
      <c r="J262" t="str">
        <f t="shared" si="19"/>
        <v>UPDATE dataset_object SET artistUuid='4f5fac0a-c8ac-46da-ac13-0512a0613ca7' WHERE datasetObjectUuid='0154dd5c-e662-4756-8ec5-169cccb56535';</v>
      </c>
    </row>
    <row r="263" spans="1:10" x14ac:dyDescent="0.25">
      <c r="A263" s="2">
        <v>851</v>
      </c>
      <c r="B263" t="s">
        <v>701</v>
      </c>
      <c r="C263">
        <v>2162</v>
      </c>
      <c r="D263" t="s">
        <v>632</v>
      </c>
      <c r="E263" t="str">
        <f>VLOOKUP(D263,Artists!$A$2:$B$311,2,FALSE)</f>
        <v>d764141e-1775-432d-acb0-ff37ade479be</v>
      </c>
      <c r="F263" t="s">
        <v>702</v>
      </c>
      <c r="G263" t="str">
        <f t="shared" si="16"/>
        <v>insert into text (languageCode, text) values ("en", "Nacktes Mädchen mit Kopftuch");</v>
      </c>
      <c r="H263" t="str">
        <f t="shared" ca="1" si="17"/>
        <v>0,31,48;1,74,42</v>
      </c>
      <c r="I263" t="str">
        <f t="shared" ca="1" si="18"/>
        <v>INSERT INTO dataset_object (tourDatasetUuid, datasetObjectUuid, titleTextId, location, status) VALUES ('37d81284-6ee2-4294-8a06-61fdf907a053', '93e218c6-df57-40e6-a3a4-e96c9447f119', 851, '0,31,48;1,74,42', 'ACTIVE');</v>
      </c>
      <c r="J263" t="str">
        <f t="shared" si="19"/>
        <v>UPDATE dataset_object SET artistUuid='d764141e-1775-432d-acb0-ff37ade479be' WHERE datasetObjectUuid='93e218c6-df57-40e6-a3a4-e96c9447f119';</v>
      </c>
    </row>
    <row r="264" spans="1:10" x14ac:dyDescent="0.25">
      <c r="A264" s="2">
        <v>852</v>
      </c>
      <c r="B264" t="s">
        <v>703</v>
      </c>
      <c r="C264">
        <v>2163</v>
      </c>
      <c r="D264" t="s">
        <v>657</v>
      </c>
      <c r="E264" t="str">
        <f>VLOOKUP(D264,Artists!$A$2:$B$311,2,FALSE)</f>
        <v>565e90ff-3ac6-455c-8dfc-a019da6be77b</v>
      </c>
      <c r="F264" t="s">
        <v>704</v>
      </c>
      <c r="G264" t="str">
        <f t="shared" si="16"/>
        <v>insert into text (languageCode, text) values ("en", "Schlittenfahrt im Schnee");</v>
      </c>
      <c r="H264" t="str">
        <f t="shared" ca="1" si="17"/>
        <v>0,46,83;1,76,44</v>
      </c>
      <c r="I264" t="str">
        <f t="shared" ca="1" si="18"/>
        <v>INSERT INTO dataset_object (tourDatasetUuid, datasetObjectUuid, titleTextId, location, status) VALUES ('37d81284-6ee2-4294-8a06-61fdf907a053', 'aa7b1371-f4b0-4e99-9d23-469a58337ff3', 852, '0,46,83;1,76,44', 'ACTIVE');</v>
      </c>
      <c r="J264" t="str">
        <f t="shared" si="19"/>
        <v>UPDATE dataset_object SET artistUuid='565e90ff-3ac6-455c-8dfc-a019da6be77b' WHERE datasetObjectUuid='aa7b1371-f4b0-4e99-9d23-469a58337ff3';</v>
      </c>
    </row>
    <row r="265" spans="1:10" x14ac:dyDescent="0.25">
      <c r="A265" s="2">
        <v>853</v>
      </c>
      <c r="B265" t="s">
        <v>705</v>
      </c>
      <c r="C265">
        <v>2173</v>
      </c>
      <c r="D265" t="s">
        <v>706</v>
      </c>
      <c r="E265" t="str">
        <f>VLOOKUP(D265,Artists!$A$2:$B$311,2,FALSE)</f>
        <v>bffa7dab-a28a-4481-a43d-41f2a7c7cc1c</v>
      </c>
      <c r="F265" t="s">
        <v>707</v>
      </c>
      <c r="G265" t="str">
        <f t="shared" si="16"/>
        <v>insert into text (languageCode, text) values ("en", "Häusliche Szene mit Musikanten und Spinnerin");</v>
      </c>
      <c r="H265" t="str">
        <f t="shared" ca="1" si="17"/>
        <v>0,136,129;1,117,112</v>
      </c>
      <c r="I265" t="str">
        <f t="shared" ca="1" si="18"/>
        <v>INSERT INTO dataset_object (tourDatasetUuid, datasetObjectUuid, titleTextId, location, status) VALUES ('37d81284-6ee2-4294-8a06-61fdf907a053', 'e3a894d3-0218-4ae3-9ad3-98217e1f5a8f', 853, '0,136,129;1,117,112', 'ACTIVE');</v>
      </c>
      <c r="J265" t="str">
        <f t="shared" si="19"/>
        <v>UPDATE dataset_object SET artistUuid='bffa7dab-a28a-4481-a43d-41f2a7c7cc1c' WHERE datasetObjectUuid='e3a894d3-0218-4ae3-9ad3-98217e1f5a8f';</v>
      </c>
    </row>
    <row r="266" spans="1:10" x14ac:dyDescent="0.25">
      <c r="A266" s="2">
        <v>854</v>
      </c>
      <c r="B266" t="s">
        <v>708</v>
      </c>
      <c r="C266">
        <v>2214</v>
      </c>
      <c r="D266" t="s">
        <v>709</v>
      </c>
      <c r="E266" t="str">
        <f>VLOOKUP(D266,Artists!$A$2:$B$311,2,FALSE)</f>
        <v>fc0eafa3-0155-48a2-898f-d77e8fa7ad25</v>
      </c>
      <c r="F266" t="s">
        <v>710</v>
      </c>
      <c r="G266" t="str">
        <f t="shared" si="16"/>
        <v>insert into text (languageCode, text) values ("en", "Liegender Mann unter blühendem Baum");</v>
      </c>
      <c r="H266" t="str">
        <f t="shared" ca="1" si="17"/>
        <v>0,30,95;1,179,171</v>
      </c>
      <c r="I266" t="str">
        <f t="shared" ca="1" si="18"/>
        <v>INSERT INTO dataset_object (tourDatasetUuid, datasetObjectUuid, titleTextId, location, status) VALUES ('37d81284-6ee2-4294-8a06-61fdf907a053', '9bf7b286-cc2c-4b98-b875-3ee039e5aeb4', 854, '0,30,95;1,179,171', 'ACTIVE');</v>
      </c>
      <c r="J266" t="str">
        <f t="shared" si="19"/>
        <v>UPDATE dataset_object SET artistUuid='fc0eafa3-0155-48a2-898f-d77e8fa7ad25' WHERE datasetObjectUuid='9bf7b286-cc2c-4b98-b875-3ee039e5aeb4';</v>
      </c>
    </row>
    <row r="267" spans="1:10" x14ac:dyDescent="0.25">
      <c r="A267" s="2">
        <v>855</v>
      </c>
      <c r="B267" t="s">
        <v>711</v>
      </c>
      <c r="C267">
        <v>2231</v>
      </c>
      <c r="D267" t="s">
        <v>451</v>
      </c>
      <c r="E267" t="str">
        <f>VLOOKUP(D267,Artists!$A$2:$B$311,2,FALSE)</f>
        <v>f52966da-f95f-46d0-a12e-750c43ed3489</v>
      </c>
      <c r="F267" t="s">
        <v>712</v>
      </c>
      <c r="G267" t="str">
        <f t="shared" si="16"/>
        <v>insert into text (languageCode, text) values ("en", "Normannische Küstenlandschaft (Villerville-sur-Mer)");</v>
      </c>
      <c r="H267" t="str">
        <f t="shared" ca="1" si="17"/>
        <v>0,97,83;1,185,45</v>
      </c>
      <c r="I267" t="str">
        <f t="shared" ca="1" si="18"/>
        <v>INSERT INTO dataset_object (tourDatasetUuid, datasetObjectUuid, titleTextId, location, status) VALUES ('37d81284-6ee2-4294-8a06-61fdf907a053', 'a831353b-bd78-4c68-9297-d3e8bb97a9cd', 855, '0,97,83;1,185,45', 'ACTIVE');</v>
      </c>
      <c r="J267" t="str">
        <f t="shared" si="19"/>
        <v>UPDATE dataset_object SET artistUuid='f52966da-f95f-46d0-a12e-750c43ed3489' WHERE datasetObjectUuid='a831353b-bd78-4c68-9297-d3e8bb97a9cd';</v>
      </c>
    </row>
    <row r="268" spans="1:10" x14ac:dyDescent="0.25">
      <c r="A268" s="2">
        <v>856</v>
      </c>
      <c r="B268" s="1" t="s">
        <v>713</v>
      </c>
      <c r="C268">
        <v>2233</v>
      </c>
      <c r="D268" t="s">
        <v>714</v>
      </c>
      <c r="E268" t="str">
        <f>VLOOKUP(D268,Artists!$A$2:$B$311,2,FALSE)</f>
        <v>fc543a51-c473-436a-9fd1-7b414413c052</v>
      </c>
      <c r="F268" t="s">
        <v>715</v>
      </c>
      <c r="G268" t="str">
        <f t="shared" si="16"/>
        <v>insert into text (languageCode, text) values ("en", "Venustanz");</v>
      </c>
      <c r="H268" t="str">
        <f t="shared" ca="1" si="17"/>
        <v>0,75,97;1,29,157</v>
      </c>
      <c r="I268" t="str">
        <f t="shared" ca="1" si="18"/>
        <v>INSERT INTO dataset_object (tourDatasetUuid, datasetObjectUuid, titleTextId, location, status) VALUES ('37d81284-6ee2-4294-8a06-61fdf907a053', '70e459ec-66ab-43d5-ae3e-069569b4acf5', 856, '0,75,97;1,29,157', 'ACTIVE');</v>
      </c>
      <c r="J268" t="str">
        <f t="shared" si="19"/>
        <v>UPDATE dataset_object SET artistUuid='fc543a51-c473-436a-9fd1-7b414413c052' WHERE datasetObjectUuid='70e459ec-66ab-43d5-ae3e-069569b4acf5';</v>
      </c>
    </row>
    <row r="269" spans="1:10" x14ac:dyDescent="0.25">
      <c r="A269" s="2">
        <v>857</v>
      </c>
      <c r="B269" t="s">
        <v>716</v>
      </c>
      <c r="C269">
        <v>2242</v>
      </c>
      <c r="D269" t="s">
        <v>717</v>
      </c>
      <c r="E269" t="str">
        <f>VLOOKUP(D269,Artists!$A$2:$B$311,2,FALSE)</f>
        <v>3304c2de-2ada-4047-afe0-3343d6b906b1</v>
      </c>
      <c r="F269" t="s">
        <v>718</v>
      </c>
      <c r="G269" t="str">
        <f t="shared" si="16"/>
        <v>insert into text (languageCode, text) values ("en", "Singender junger Mann");</v>
      </c>
      <c r="H269" t="str">
        <f t="shared" ca="1" si="17"/>
        <v>0,97,94;1,60,180</v>
      </c>
      <c r="I269" t="str">
        <f t="shared" ca="1" si="18"/>
        <v>INSERT INTO dataset_object (tourDatasetUuid, datasetObjectUuid, titleTextId, location, status) VALUES ('37d81284-6ee2-4294-8a06-61fdf907a053', '92710e97-b303-4618-b6ac-50a525c15a73', 857, '0,97,94;1,60,180', 'ACTIVE');</v>
      </c>
      <c r="J269" t="str">
        <f t="shared" si="19"/>
        <v>UPDATE dataset_object SET artistUuid='3304c2de-2ada-4047-afe0-3343d6b906b1' WHERE datasetObjectUuid='92710e97-b303-4618-b6ac-50a525c15a73';</v>
      </c>
    </row>
    <row r="270" spans="1:10" x14ac:dyDescent="0.25">
      <c r="A270" s="2">
        <v>858</v>
      </c>
      <c r="B270" t="s">
        <v>719</v>
      </c>
      <c r="C270">
        <v>2253</v>
      </c>
      <c r="D270" t="s">
        <v>720</v>
      </c>
      <c r="E270" t="str">
        <f>VLOOKUP(D270,Artists!$A$2:$B$311,2,FALSE)</f>
        <v>374d7d9d-673e-4570-a8cf-9f6e43b12947</v>
      </c>
      <c r="F270" t="s">
        <v>721</v>
      </c>
      <c r="G270" t="str">
        <f t="shared" si="16"/>
        <v>insert into text (languageCode, text) values ("en", "Triptychon mit der Anbetung der Heiligen Drei Könige, David mit dem Wasser aus Bethlehem und der Königin von Saba vor Salomo");</v>
      </c>
      <c r="H270" t="str">
        <f t="shared" ca="1" si="17"/>
        <v>0,106,90;1,182,118</v>
      </c>
      <c r="I270" t="str">
        <f t="shared" ca="1" si="18"/>
        <v>INSERT INTO dataset_object (tourDatasetUuid, datasetObjectUuid, titleTextId, location, status) VALUES ('37d81284-6ee2-4294-8a06-61fdf907a053', '21c67110-065b-4c74-80cd-3709ca65b392', 858, '0,106,90;1,182,118', 'ACTIVE');</v>
      </c>
      <c r="J270" t="str">
        <f t="shared" si="19"/>
        <v>UPDATE dataset_object SET artistUuid='374d7d9d-673e-4570-a8cf-9f6e43b12947' WHERE datasetObjectUuid='21c67110-065b-4c74-80cd-3709ca65b392';</v>
      </c>
    </row>
    <row r="271" spans="1:10" x14ac:dyDescent="0.25">
      <c r="A271" s="2">
        <v>859</v>
      </c>
      <c r="B271" t="s">
        <v>722</v>
      </c>
      <c r="C271">
        <v>2254</v>
      </c>
      <c r="D271" t="s">
        <v>723</v>
      </c>
      <c r="E271" t="str">
        <f>VLOOKUP(D271,Artists!$A$2:$B$311,2,FALSE)</f>
        <v>6dde9c64-3150-4747-98c1-ef672e86d959</v>
      </c>
      <c r="F271" t="s">
        <v>724</v>
      </c>
      <c r="G271" t="str">
        <f t="shared" si="16"/>
        <v>insert into text (languageCode, text) values ("en", "Junge Frau im Korbstuhl");</v>
      </c>
      <c r="H271" t="str">
        <f t="shared" ca="1" si="17"/>
        <v>0,44,95;1,85,104</v>
      </c>
      <c r="I271" t="str">
        <f t="shared" ca="1" si="18"/>
        <v>INSERT INTO dataset_object (tourDatasetUuid, datasetObjectUuid, titleTextId, location, status) VALUES ('37d81284-6ee2-4294-8a06-61fdf907a053', '238f2981-76ff-4a7b-b2ce-8ba68d6017a9', 859, '0,44,95;1,85,104', 'ACTIVE');</v>
      </c>
      <c r="J271" t="str">
        <f t="shared" si="19"/>
        <v>UPDATE dataset_object SET artistUuid='6dde9c64-3150-4747-98c1-ef672e86d959' WHERE datasetObjectUuid='238f2981-76ff-4a7b-b2ce-8ba68d6017a9';</v>
      </c>
    </row>
    <row r="272" spans="1:10" x14ac:dyDescent="0.25">
      <c r="A272" s="2">
        <v>860</v>
      </c>
      <c r="B272" t="s">
        <v>725</v>
      </c>
      <c r="C272">
        <v>2268</v>
      </c>
      <c r="D272" t="s">
        <v>726</v>
      </c>
      <c r="E272" t="str">
        <f>VLOOKUP(D272,Artists!$A$2:$B$311,2,FALSE)</f>
        <v>1f4a3569-9cd1-4ecb-9995-0e1358098539</v>
      </c>
      <c r="F272" t="s">
        <v>727</v>
      </c>
      <c r="G272" t="str">
        <f t="shared" si="16"/>
        <v>insert into text (languageCode, text) values ("en", "Die Einkleidung des heiligen Augustinus durch den heiligen Ambrosius");</v>
      </c>
      <c r="H272" t="str">
        <f t="shared" ca="1" si="17"/>
        <v>0,87,66;1,179,135</v>
      </c>
      <c r="I272" t="str">
        <f t="shared" ca="1" si="18"/>
        <v>INSERT INTO dataset_object (tourDatasetUuid, datasetObjectUuid, titleTextId, location, status) VALUES ('37d81284-6ee2-4294-8a06-61fdf907a053', '9301df11-061c-4d68-a73f-c4efdbadc2f0', 860, '0,87,66;1,179,135', 'ACTIVE');</v>
      </c>
      <c r="J272" t="str">
        <f t="shared" si="19"/>
        <v>UPDATE dataset_object SET artistUuid='1f4a3569-9cd1-4ecb-9995-0e1358098539' WHERE datasetObjectUuid='9301df11-061c-4d68-a73f-c4efdbadc2f0';</v>
      </c>
    </row>
    <row r="273" spans="1:10" x14ac:dyDescent="0.25">
      <c r="A273" s="2">
        <v>861</v>
      </c>
      <c r="B273" t="s">
        <v>728</v>
      </c>
      <c r="C273" t="s">
        <v>729</v>
      </c>
      <c r="D273" t="s">
        <v>730</v>
      </c>
      <c r="E273" t="str">
        <f>VLOOKUP(D273,Artists!$A$2:$B$311,2,FALSE)</f>
        <v>faa79df4-5155-464c-b813-0e88da257a0c</v>
      </c>
      <c r="F273" t="s">
        <v>114</v>
      </c>
      <c r="G273" t="str">
        <f t="shared" si="16"/>
        <v>insert into text (languageCode, text) values ("en", "Madonna mit Kind");</v>
      </c>
      <c r="H273" t="str">
        <f t="shared" ca="1" si="17"/>
        <v>0,79,21;1,120,43</v>
      </c>
      <c r="I273" t="str">
        <f t="shared" ca="1" si="18"/>
        <v>INSERT INTO dataset_object (tourDatasetUuid, datasetObjectUuid, titleTextId, location, status) VALUES ('37d81284-6ee2-4294-8a06-61fdf907a053', 'ee2c65bd-89c5-45fd-bef1-969e1f6df614', 861, '0,79,21;1,120,43', 'ACTIVE');</v>
      </c>
      <c r="J273" t="str">
        <f t="shared" si="19"/>
        <v>UPDATE dataset_object SET artistUuid='faa79df4-5155-464c-b813-0e88da257a0c' WHERE datasetObjectUuid='ee2c65bd-89c5-45fd-bef1-969e1f6df614';</v>
      </c>
    </row>
    <row r="274" spans="1:10" x14ac:dyDescent="0.25">
      <c r="A274" s="2">
        <v>862</v>
      </c>
      <c r="B274" t="s">
        <v>731</v>
      </c>
      <c r="C274" t="s">
        <v>732</v>
      </c>
      <c r="D274" t="s">
        <v>733</v>
      </c>
      <c r="E274" t="str">
        <f>VLOOKUP(D274,Artists!$A$2:$B$311,2,FALSE)</f>
        <v>49a6ef10-f88f-49f5-a33b-6db591065b35</v>
      </c>
      <c r="F274" t="s">
        <v>734</v>
      </c>
      <c r="G274" t="str">
        <f t="shared" si="16"/>
        <v>insert into text (languageCode, text) values ("en", "Bildnis Willem van Overbeke mit hl. Wilhelm");</v>
      </c>
      <c r="H274" t="str">
        <f t="shared" ca="1" si="17"/>
        <v>0,86,21;1,81,33</v>
      </c>
      <c r="I274" t="str">
        <f t="shared" ca="1" si="18"/>
        <v>INSERT INTO dataset_object (tourDatasetUuid, datasetObjectUuid, titleTextId, location, status) VALUES ('37d81284-6ee2-4294-8a06-61fdf907a053', '34943641-c00c-4d71-804d-d8edf67dc5e4', 862, '0,86,21;1,81,33', 'ACTIVE');</v>
      </c>
      <c r="J274" t="str">
        <f t="shared" si="19"/>
        <v>UPDATE dataset_object SET artistUuid='49a6ef10-f88f-49f5-a33b-6db591065b35' WHERE datasetObjectUuid='34943641-c00c-4d71-804d-d8edf67dc5e4';</v>
      </c>
    </row>
    <row r="275" spans="1:10" x14ac:dyDescent="0.25">
      <c r="A275" s="2">
        <v>863</v>
      </c>
      <c r="B275" t="s">
        <v>735</v>
      </c>
      <c r="C275" t="s">
        <v>736</v>
      </c>
      <c r="D275" t="s">
        <v>733</v>
      </c>
      <c r="E275" t="str">
        <f>VLOOKUP(D275,Artists!$A$2:$B$311,2,FALSE)</f>
        <v>49a6ef10-f88f-49f5-a33b-6db591065b35</v>
      </c>
      <c r="F275" t="s">
        <v>737</v>
      </c>
      <c r="G275" t="str">
        <f t="shared" si="16"/>
        <v>insert into text (languageCode, text) values ("en", "Bildnis Johanna de Keysere mit Johannes d. T.");</v>
      </c>
      <c r="H275" t="str">
        <f t="shared" ca="1" si="17"/>
        <v>0,165,199;1,90,107</v>
      </c>
      <c r="I275" t="str">
        <f t="shared" ca="1" si="18"/>
        <v>INSERT INTO dataset_object (tourDatasetUuid, datasetObjectUuid, titleTextId, location, status) VALUES ('37d81284-6ee2-4294-8a06-61fdf907a053', '1ad84d92-a4ff-486b-8a7a-7fdfdcad8bcf', 863, '0,165,199;1,90,107', 'ACTIVE');</v>
      </c>
      <c r="J275" t="str">
        <f t="shared" si="19"/>
        <v>UPDATE dataset_object SET artistUuid='49a6ef10-f88f-49f5-a33b-6db591065b35' WHERE datasetObjectUuid='1ad84d92-a4ff-486b-8a7a-7fdfdcad8bcf';</v>
      </c>
    </row>
    <row r="276" spans="1:10" x14ac:dyDescent="0.25">
      <c r="A276" s="2">
        <v>864</v>
      </c>
      <c r="B276" t="s">
        <v>738</v>
      </c>
      <c r="C276" t="s">
        <v>739</v>
      </c>
      <c r="D276" t="s">
        <v>733</v>
      </c>
      <c r="E276" t="str">
        <f>VLOOKUP(D276,Artists!$A$2:$B$311,2,FALSE)</f>
        <v>49a6ef10-f88f-49f5-a33b-6db591065b35</v>
      </c>
      <c r="F276" t="s">
        <v>740</v>
      </c>
      <c r="G276" t="str">
        <f t="shared" si="16"/>
        <v>insert into text (languageCode, text) values ("en", "Verkündigungsengel");</v>
      </c>
      <c r="H276" t="str">
        <f t="shared" ca="1" si="17"/>
        <v>0,126,142;1,152,196</v>
      </c>
      <c r="I276" t="str">
        <f t="shared" ca="1" si="18"/>
        <v>INSERT INTO dataset_object (tourDatasetUuid, datasetObjectUuid, titleTextId, location, status) VALUES ('37d81284-6ee2-4294-8a06-61fdf907a053', '766c1c11-01f6-44fa-aee8-81e829a5fc66', 864, '0,126,142;1,152,196', 'ACTIVE');</v>
      </c>
      <c r="J276" t="str">
        <f t="shared" si="19"/>
        <v>UPDATE dataset_object SET artistUuid='49a6ef10-f88f-49f5-a33b-6db591065b35' WHERE datasetObjectUuid='766c1c11-01f6-44fa-aee8-81e829a5fc66';</v>
      </c>
    </row>
    <row r="277" spans="1:10" x14ac:dyDescent="0.25">
      <c r="A277" s="2">
        <v>865</v>
      </c>
      <c r="B277" t="s">
        <v>741</v>
      </c>
      <c r="C277" t="s">
        <v>742</v>
      </c>
      <c r="D277" t="s">
        <v>733</v>
      </c>
      <c r="E277" t="str">
        <f>VLOOKUP(D277,Artists!$A$2:$B$311,2,FALSE)</f>
        <v>49a6ef10-f88f-49f5-a33b-6db591065b35</v>
      </c>
      <c r="F277" t="s">
        <v>743</v>
      </c>
      <c r="G277" t="str">
        <f t="shared" si="16"/>
        <v>insert into text (languageCode, text) values ("en", "Verkündigungsmaria");</v>
      </c>
      <c r="H277" t="str">
        <f t="shared" ca="1" si="17"/>
        <v>0,92,115;1,162,52</v>
      </c>
      <c r="I277" t="str">
        <f t="shared" ca="1" si="18"/>
        <v>INSERT INTO dataset_object (tourDatasetUuid, datasetObjectUuid, titleTextId, location, status) VALUES ('37d81284-6ee2-4294-8a06-61fdf907a053', '88772b43-c984-43de-ae14-ce06ea003157', 865, '0,92,115;1,162,52', 'ACTIVE');</v>
      </c>
      <c r="J277" t="str">
        <f t="shared" si="19"/>
        <v>UPDATE dataset_object SET artistUuid='49a6ef10-f88f-49f5-a33b-6db591065b35' WHERE datasetObjectUuid='88772b43-c984-43de-ae14-ce06ea003157';</v>
      </c>
    </row>
    <row r="278" spans="1:10" x14ac:dyDescent="0.25">
      <c r="A278" s="2">
        <v>866</v>
      </c>
      <c r="B278" t="s">
        <v>744</v>
      </c>
      <c r="C278" t="s">
        <v>745</v>
      </c>
      <c r="D278" t="s">
        <v>746</v>
      </c>
      <c r="E278" t="str">
        <f>VLOOKUP(D278,Artists!$A$2:$B$311,2,FALSE)</f>
        <v>8409cf59-4756-485c-8889-14eed2d8a84d</v>
      </c>
      <c r="F278" t="s">
        <v>114</v>
      </c>
      <c r="G278" t="str">
        <f t="shared" si="16"/>
        <v>insert into text (languageCode, text) values ("en", "Madonna mit Kind");</v>
      </c>
      <c r="H278" t="str">
        <f t="shared" ca="1" si="17"/>
        <v>0,75,190;1,116,127</v>
      </c>
      <c r="I278" t="str">
        <f t="shared" ca="1" si="18"/>
        <v>INSERT INTO dataset_object (tourDatasetUuid, datasetObjectUuid, titleTextId, location, status) VALUES ('37d81284-6ee2-4294-8a06-61fdf907a053', '155ae5a5-9fa7-4a4c-9371-7534c0e692f6', 866, '0,75,190;1,116,127', 'ACTIVE');</v>
      </c>
      <c r="J278" t="str">
        <f t="shared" si="19"/>
        <v>UPDATE dataset_object SET artistUuid='8409cf59-4756-485c-8889-14eed2d8a84d' WHERE datasetObjectUuid='155ae5a5-9fa7-4a4c-9371-7534c0e692f6';</v>
      </c>
    </row>
    <row r="279" spans="1:10" x14ac:dyDescent="0.25">
      <c r="A279" s="2">
        <v>867</v>
      </c>
      <c r="B279" t="s">
        <v>747</v>
      </c>
      <c r="C279" t="s">
        <v>748</v>
      </c>
      <c r="D279" t="s">
        <v>746</v>
      </c>
      <c r="E279" t="str">
        <f>VLOOKUP(D279,Artists!$A$2:$B$311,2,FALSE)</f>
        <v>8409cf59-4756-485c-8889-14eed2d8a84d</v>
      </c>
      <c r="F279" t="s">
        <v>749</v>
      </c>
      <c r="G279" t="str">
        <f t="shared" si="16"/>
        <v>insert into text (languageCode, text) values ("en", "Die Verheißung an Joachim");</v>
      </c>
      <c r="H279" t="str">
        <f t="shared" ca="1" si="17"/>
        <v>0,32,74;1,176,72</v>
      </c>
      <c r="I279" t="str">
        <f t="shared" ca="1" si="18"/>
        <v>INSERT INTO dataset_object (tourDatasetUuid, datasetObjectUuid, titleTextId, location, status) VALUES ('37d81284-6ee2-4294-8a06-61fdf907a053', '8b2f213b-a790-47b5-9a7b-0216e3f79f17', 867, '0,32,74;1,176,72', 'ACTIVE');</v>
      </c>
      <c r="J279" t="str">
        <f t="shared" si="19"/>
        <v>UPDATE dataset_object SET artistUuid='8409cf59-4756-485c-8889-14eed2d8a84d' WHERE datasetObjectUuid='8b2f213b-a790-47b5-9a7b-0216e3f79f17';</v>
      </c>
    </row>
    <row r="280" spans="1:10" x14ac:dyDescent="0.25">
      <c r="A280" s="2">
        <v>868</v>
      </c>
      <c r="B280" t="s">
        <v>750</v>
      </c>
      <c r="C280" t="s">
        <v>751</v>
      </c>
      <c r="D280" t="s">
        <v>746</v>
      </c>
      <c r="E280" t="str">
        <f>VLOOKUP(D280,Artists!$A$2:$B$311,2,FALSE)</f>
        <v>8409cf59-4756-485c-8889-14eed2d8a84d</v>
      </c>
      <c r="F280" t="s">
        <v>752</v>
      </c>
      <c r="G280" t="str">
        <f t="shared" si="16"/>
        <v>insert into text (languageCode, text) values ("en", "Begegnung von Joachim und Anna an der Goldenen Pforte");</v>
      </c>
      <c r="H280" t="str">
        <f t="shared" ca="1" si="17"/>
        <v>0,47,141;1,48,70</v>
      </c>
      <c r="I280" t="str">
        <f t="shared" ca="1" si="18"/>
        <v>INSERT INTO dataset_object (tourDatasetUuid, datasetObjectUuid, titleTextId, location, status) VALUES ('37d81284-6ee2-4294-8a06-61fdf907a053', 'eb4cf60f-55d0-4436-892b-7cb4a9631d36', 868, '0,47,141;1,48,70', 'ACTIVE');</v>
      </c>
      <c r="J280" t="str">
        <f t="shared" si="19"/>
        <v>UPDATE dataset_object SET artistUuid='8409cf59-4756-485c-8889-14eed2d8a84d' WHERE datasetObjectUuid='eb4cf60f-55d0-4436-892b-7cb4a9631d36';</v>
      </c>
    </row>
    <row r="281" spans="1:10" x14ac:dyDescent="0.25">
      <c r="A281" s="2">
        <v>869</v>
      </c>
      <c r="B281" t="s">
        <v>753</v>
      </c>
      <c r="C281" t="s">
        <v>754</v>
      </c>
      <c r="D281" t="s">
        <v>755</v>
      </c>
      <c r="E281" t="str">
        <f>VLOOKUP(D281,Artists!$A$2:$B$311,2,FALSE)</f>
        <v>52e18dde-f86e-4e84-bcb9-712e9b9d3530</v>
      </c>
      <c r="F281" t="s">
        <v>756</v>
      </c>
      <c r="G281" t="str">
        <f t="shared" si="16"/>
        <v>insert into text (languageCode, text) values ("en", "Kreuzigung Christi, Thronende Madonna mit Kind und heiligem Diakon");</v>
      </c>
      <c r="H281" t="str">
        <f t="shared" ca="1" si="17"/>
        <v>0,73,183;1,81,190</v>
      </c>
      <c r="I281" t="str">
        <f t="shared" ca="1" si="18"/>
        <v>INSERT INTO dataset_object (tourDatasetUuid, datasetObjectUuid, titleTextId, location, status) VALUES ('37d81284-6ee2-4294-8a06-61fdf907a053', '3a88a595-190a-49a9-9786-0ecf6bfcb209', 869, '0,73,183;1,81,190', 'ACTIVE');</v>
      </c>
      <c r="J281" t="str">
        <f t="shared" si="19"/>
        <v>UPDATE dataset_object SET artistUuid='52e18dde-f86e-4e84-bcb9-712e9b9d3530' WHERE datasetObjectUuid='3a88a595-190a-49a9-9786-0ecf6bfcb209';</v>
      </c>
    </row>
    <row r="282" spans="1:10" x14ac:dyDescent="0.25">
      <c r="A282" s="2">
        <v>870</v>
      </c>
      <c r="B282" t="s">
        <v>757</v>
      </c>
      <c r="C282" t="s">
        <v>758</v>
      </c>
      <c r="D282" t="s">
        <v>755</v>
      </c>
      <c r="E282" t="str">
        <f>VLOOKUP(D282,Artists!$A$2:$B$311,2,FALSE)</f>
        <v>52e18dde-f86e-4e84-bcb9-712e9b9d3530</v>
      </c>
      <c r="F282" t="s">
        <v>759</v>
      </c>
      <c r="G282" t="str">
        <f t="shared" si="16"/>
        <v>insert into text (languageCode, text) values ("en", "Berufung und Martyrium des Matthäus");</v>
      </c>
      <c r="H282" t="str">
        <f t="shared" ca="1" si="17"/>
        <v>0,140,56;1,79,134</v>
      </c>
      <c r="I282" t="str">
        <f t="shared" ca="1" si="18"/>
        <v>INSERT INTO dataset_object (tourDatasetUuid, datasetObjectUuid, titleTextId, location, status) VALUES ('37d81284-6ee2-4294-8a06-61fdf907a053', 'e289f9eb-a5bf-4f51-b835-b8356bd0a9b4', 870, '0,140,56;1,79,134', 'ACTIVE');</v>
      </c>
      <c r="J282" t="str">
        <f t="shared" si="19"/>
        <v>UPDATE dataset_object SET artistUuid='52e18dde-f86e-4e84-bcb9-712e9b9d3530' WHERE datasetObjectUuid='e289f9eb-a5bf-4f51-b835-b8356bd0a9b4';</v>
      </c>
    </row>
    <row r="283" spans="1:10" x14ac:dyDescent="0.25">
      <c r="A283" s="2">
        <v>871</v>
      </c>
      <c r="B283" t="s">
        <v>760</v>
      </c>
      <c r="C283" t="s">
        <v>761</v>
      </c>
      <c r="D283" t="s">
        <v>755</v>
      </c>
      <c r="E283" t="str">
        <f>VLOOKUP(D283,Artists!$A$2:$B$311,2,FALSE)</f>
        <v>52e18dde-f86e-4e84-bcb9-712e9b9d3530</v>
      </c>
      <c r="F283" t="s">
        <v>762</v>
      </c>
      <c r="G283" t="str">
        <f t="shared" si="16"/>
        <v>insert into text (languageCode, text) values ("en", "Johannes Ev. auf Patmos, seine Himmelfahrt");</v>
      </c>
      <c r="H283" t="str">
        <f t="shared" ca="1" si="17"/>
        <v>0,161,128;1,31,111</v>
      </c>
      <c r="I283" t="str">
        <f t="shared" ca="1" si="18"/>
        <v>INSERT INTO dataset_object (tourDatasetUuid, datasetObjectUuid, titleTextId, location, status) VALUES ('37d81284-6ee2-4294-8a06-61fdf907a053', 'd58ada82-2e78-4311-a29b-76ed23372e25', 871, '0,161,128;1,31,111', 'ACTIVE');</v>
      </c>
      <c r="J283" t="str">
        <f t="shared" si="19"/>
        <v>UPDATE dataset_object SET artistUuid='52e18dde-f86e-4e84-bcb9-712e9b9d3530' WHERE datasetObjectUuid='d58ada82-2e78-4311-a29b-76ed23372e25';</v>
      </c>
    </row>
    <row r="284" spans="1:10" x14ac:dyDescent="0.25">
      <c r="A284" s="2">
        <v>872</v>
      </c>
      <c r="B284" t="s">
        <v>763</v>
      </c>
      <c r="C284" t="s">
        <v>764</v>
      </c>
      <c r="D284" t="s">
        <v>258</v>
      </c>
      <c r="E284" t="str">
        <f>VLOOKUP(D284,Artists!$A$2:$B$311,2,FALSE)</f>
        <v>a1c0b72a-99e9-49da-a82f-0575123252d7</v>
      </c>
      <c r="F284" t="s">
        <v>765</v>
      </c>
      <c r="G284" t="str">
        <f t="shared" si="16"/>
        <v>insert into text (languageCode, text) values ("en", "Joseph, Maria, Anna und der Jesusknabe, im Hintergrund die drei Gatten Annas: Joachim, Kleophas (mit den Zügen Kaiser Maximilians I.) und Salomas (mit den Zügen Sixtus Oelhafens?), im Vordergrund zwei Söhne der Maria Kleophas");</v>
      </c>
      <c r="H284" t="str">
        <f t="shared" ca="1" si="17"/>
        <v>0,135,80;1,114,86</v>
      </c>
      <c r="I284" t="str">
        <f t="shared" ca="1" si="18"/>
        <v>INSERT INTO dataset_object (tourDatasetUuid, datasetObjectUuid, titleTextId, location, status) VALUES ('37d81284-6ee2-4294-8a06-61fdf907a053', '92e64a6c-6b93-4fc6-8871-b8b3f2e979d8', 872, '0,135,80;1,114,86', 'ACTIVE');</v>
      </c>
      <c r="J284" t="str">
        <f t="shared" si="19"/>
        <v>UPDATE dataset_object SET artistUuid='a1c0b72a-99e9-49da-a82f-0575123252d7' WHERE datasetObjectUuid='92e64a6c-6b93-4fc6-8871-b8b3f2e979d8';</v>
      </c>
    </row>
    <row r="285" spans="1:10" x14ac:dyDescent="0.25">
      <c r="A285" s="2">
        <v>873</v>
      </c>
      <c r="B285" t="s">
        <v>766</v>
      </c>
      <c r="C285" t="s">
        <v>767</v>
      </c>
      <c r="D285" t="s">
        <v>258</v>
      </c>
      <c r="E285" t="str">
        <f>VLOOKUP(D285,Artists!$A$2:$B$311,2,FALSE)</f>
        <v>a1c0b72a-99e9-49da-a82f-0575123252d7</v>
      </c>
      <c r="F285" t="s">
        <v>768</v>
      </c>
      <c r="G285" t="str">
        <f t="shared" si="16"/>
        <v>insert into text (languageCode, text) values ("en", "Maria Kleophas und Alphäus (mit den Zügen Friedrichs des Weisen), sowie zwei ihrer Söhne");</v>
      </c>
      <c r="H285" t="str">
        <f t="shared" ca="1" si="17"/>
        <v>0,78,128;1,25,118</v>
      </c>
      <c r="I285" t="str">
        <f t="shared" ca="1" si="18"/>
        <v>INSERT INTO dataset_object (tourDatasetUuid, datasetObjectUuid, titleTextId, location, status) VALUES ('37d81284-6ee2-4294-8a06-61fdf907a053', 'e727b006-3abb-4c5b-a998-9f0d32d87229', 873, '0,78,128;1,25,118', 'ACTIVE');</v>
      </c>
      <c r="J285" t="str">
        <f t="shared" si="19"/>
        <v>UPDATE dataset_object SET artistUuid='a1c0b72a-99e9-49da-a82f-0575123252d7' WHERE datasetObjectUuid='e727b006-3abb-4c5b-a998-9f0d32d87229';</v>
      </c>
    </row>
    <row r="286" spans="1:10" x14ac:dyDescent="0.25">
      <c r="A286" s="2">
        <v>874</v>
      </c>
      <c r="B286" t="s">
        <v>769</v>
      </c>
      <c r="C286" t="s">
        <v>770</v>
      </c>
      <c r="D286" t="s">
        <v>258</v>
      </c>
      <c r="E286" t="str">
        <f>VLOOKUP(D286,Artists!$A$2:$B$311,2,FALSE)</f>
        <v>a1c0b72a-99e9-49da-a82f-0575123252d7</v>
      </c>
      <c r="F286" t="s">
        <v>771</v>
      </c>
      <c r="G286" t="str">
        <f t="shared" si="16"/>
        <v>insert into text (languageCode, text) values ("en", "Maria Salome und Zebedäus (mit den Zügen Johanns des Beständigen), sowie ihre Söhne Jakobus d. Ä. und Johannes Ev.");</v>
      </c>
      <c r="H286" t="str">
        <f t="shared" ca="1" si="17"/>
        <v>0,46,160;1,46,58</v>
      </c>
      <c r="I286" t="str">
        <f t="shared" ca="1" si="18"/>
        <v>INSERT INTO dataset_object (tourDatasetUuid, datasetObjectUuid, titleTextId, location, status) VALUES ('37d81284-6ee2-4294-8a06-61fdf907a053', 'c0ebb1f6-d9dc-4f40-849f-2d171b1a0ffc', 874, '0,46,160;1,46,58', 'ACTIVE');</v>
      </c>
      <c r="J286" t="str">
        <f t="shared" si="19"/>
        <v>UPDATE dataset_object SET artistUuid='a1c0b72a-99e9-49da-a82f-0575123252d7' WHERE datasetObjectUuid='c0ebb1f6-d9dc-4f40-849f-2d171b1a0ffc';</v>
      </c>
    </row>
    <row r="287" spans="1:10" x14ac:dyDescent="0.25">
      <c r="A287" s="2">
        <v>875</v>
      </c>
      <c r="B287" t="s">
        <v>772</v>
      </c>
      <c r="C287" t="s">
        <v>773</v>
      </c>
      <c r="D287" t="s">
        <v>258</v>
      </c>
      <c r="E287" t="str">
        <f>VLOOKUP(D287,Artists!$A$2:$B$311,2,FALSE)</f>
        <v>a1c0b72a-99e9-49da-a82f-0575123252d7</v>
      </c>
      <c r="F287" t="s">
        <v>114</v>
      </c>
      <c r="G287" t="str">
        <f t="shared" si="16"/>
        <v>insert into text (languageCode, text) values ("en", "Madonna mit Kind");</v>
      </c>
      <c r="H287" t="str">
        <f t="shared" ca="1" si="17"/>
        <v>0,129,157;1,62,168</v>
      </c>
      <c r="I287" t="str">
        <f t="shared" ca="1" si="18"/>
        <v>INSERT INTO dataset_object (tourDatasetUuid, datasetObjectUuid, titleTextId, location, status) VALUES ('37d81284-6ee2-4294-8a06-61fdf907a053', '001afdf2-afc9-459f-a149-f1f04c26f823', 875, '0,129,157;1,62,168', 'ACTIVE');</v>
      </c>
      <c r="J287" t="str">
        <f t="shared" si="19"/>
        <v>UPDATE dataset_object SET artistUuid='a1c0b72a-99e9-49da-a82f-0575123252d7' WHERE datasetObjectUuid='001afdf2-afc9-459f-a149-f1f04c26f823';</v>
      </c>
    </row>
    <row r="288" spans="1:10" x14ac:dyDescent="0.25">
      <c r="A288" s="2">
        <v>876</v>
      </c>
      <c r="B288" t="s">
        <v>774</v>
      </c>
      <c r="C288" t="s">
        <v>775</v>
      </c>
      <c r="D288" t="s">
        <v>258</v>
      </c>
      <c r="E288" t="str">
        <f>VLOOKUP(D288,Artists!$A$2:$B$311,2,FALSE)</f>
        <v>a1c0b72a-99e9-49da-a82f-0575123252d7</v>
      </c>
      <c r="F288" t="s">
        <v>776</v>
      </c>
      <c r="G288" t="str">
        <f t="shared" si="16"/>
        <v>insert into text (languageCode, text) values ("en", "Hl. Anna");</v>
      </c>
      <c r="H288" t="str">
        <f t="shared" ca="1" si="17"/>
        <v>0,196,86;1,135,80</v>
      </c>
      <c r="I288" t="str">
        <f t="shared" ca="1" si="18"/>
        <v>INSERT INTO dataset_object (tourDatasetUuid, datasetObjectUuid, titleTextId, location, status) VALUES ('37d81284-6ee2-4294-8a06-61fdf907a053', 'd968b390-629c-48af-9750-dfc07f3f250e', 876, '0,196,86;1,135,80', 'ACTIVE');</v>
      </c>
      <c r="J288" t="str">
        <f t="shared" si="19"/>
        <v>UPDATE dataset_object SET artistUuid='a1c0b72a-99e9-49da-a82f-0575123252d7' WHERE datasetObjectUuid='d968b390-629c-48af-9750-dfc07f3f250e';</v>
      </c>
    </row>
    <row r="289" spans="1:10" x14ac:dyDescent="0.25">
      <c r="A289" s="2">
        <v>877</v>
      </c>
      <c r="B289" t="s">
        <v>777</v>
      </c>
      <c r="C289" t="s">
        <v>778</v>
      </c>
      <c r="D289" t="s">
        <v>723</v>
      </c>
      <c r="E289" t="str">
        <f>VLOOKUP(D289,Artists!$A$2:$B$311,2,FALSE)</f>
        <v>6dde9c64-3150-4747-98c1-ef672e86d959</v>
      </c>
      <c r="F289" t="s">
        <v>779</v>
      </c>
      <c r="G289" t="str">
        <f t="shared" si="16"/>
        <v>insert into text (languageCode, text) values ("en", "Hafen von Marseille");</v>
      </c>
      <c r="H289" t="str">
        <f t="shared" ca="1" si="17"/>
        <v>0,104,198;1,150,91</v>
      </c>
      <c r="I289" t="str">
        <f t="shared" ca="1" si="18"/>
        <v>INSERT INTO dataset_object (tourDatasetUuid, datasetObjectUuid, titleTextId, location, status) VALUES ('37d81284-6ee2-4294-8a06-61fdf907a053', '73f77e13-994c-4fe6-96da-58eac3c565e0', 877, '0,104,198;1,150,91', 'ACTIVE');</v>
      </c>
      <c r="J289" t="str">
        <f t="shared" si="19"/>
        <v>UPDATE dataset_object SET artistUuid='6dde9c64-3150-4747-98c1-ef672e86d959' WHERE datasetObjectUuid='73f77e13-994c-4fe6-96da-58eac3c565e0';</v>
      </c>
    </row>
    <row r="290" spans="1:10" x14ac:dyDescent="0.25">
      <c r="A290" s="2">
        <v>878</v>
      </c>
      <c r="B290" t="s">
        <v>780</v>
      </c>
      <c r="C290" t="s">
        <v>781</v>
      </c>
      <c r="D290" t="s">
        <v>782</v>
      </c>
      <c r="E290" t="str">
        <f>VLOOKUP(D290,Artists!$A$2:$B$311,2,FALSE)</f>
        <v>431def88-d9d0-497b-ba0f-95ecb236e6eb</v>
      </c>
      <c r="F290" t="s">
        <v>783</v>
      </c>
      <c r="G290" t="str">
        <f t="shared" si="16"/>
        <v>insert into text (languageCode, text) values ("en", "Bildnis der Kinder des Lord George Cavendish");</v>
      </c>
      <c r="H290" t="str">
        <f t="shared" ca="1" si="17"/>
        <v>0,53,165;1,155,106</v>
      </c>
      <c r="I290" t="str">
        <f t="shared" ca="1" si="18"/>
        <v>INSERT INTO dataset_object (tourDatasetUuid, datasetObjectUuid, titleTextId, location, status) VALUES ('37d81284-6ee2-4294-8a06-61fdf907a053', '8231bb0f-4fc3-45a0-b4de-e2caa220ab37', 878, '0,53,165;1,155,106', 'ACTIVE');</v>
      </c>
      <c r="J290" t="str">
        <f t="shared" si="19"/>
        <v>UPDATE dataset_object SET artistUuid='431def88-d9d0-497b-ba0f-95ecb236e6eb' WHERE datasetObjectUuid='8231bb0f-4fc3-45a0-b4de-e2caa220ab37';</v>
      </c>
    </row>
    <row r="291" spans="1:10" x14ac:dyDescent="0.25">
      <c r="A291" s="2">
        <v>879</v>
      </c>
      <c r="B291" t="s">
        <v>784</v>
      </c>
      <c r="C291" t="s">
        <v>785</v>
      </c>
      <c r="D291" t="s">
        <v>657</v>
      </c>
      <c r="E291" t="str">
        <f>VLOOKUP(D291,Artists!$A$2:$B$311,2,FALSE)</f>
        <v>565e90ff-3ac6-455c-8dfc-a019da6be77b</v>
      </c>
      <c r="F291" t="s">
        <v>786</v>
      </c>
      <c r="G291" t="str">
        <f t="shared" si="16"/>
        <v>insert into text (languageCode, text) values ("en", "Szene im Wald (Moritzburger Teiche)");</v>
      </c>
      <c r="H291" t="str">
        <f t="shared" ca="1" si="17"/>
        <v>0,71,129;1,132,153</v>
      </c>
      <c r="I291" t="str">
        <f t="shared" ca="1" si="18"/>
        <v>INSERT INTO dataset_object (tourDatasetUuid, datasetObjectUuid, titleTextId, location, status) VALUES ('37d81284-6ee2-4294-8a06-61fdf907a053', '8cb2d283-6cda-4d32-ba2e-aad6bdb82d9a', 879, '0,71,129;1,132,153', 'ACTIVE');</v>
      </c>
      <c r="J291" t="str">
        <f t="shared" si="19"/>
        <v>UPDATE dataset_object SET artistUuid='565e90ff-3ac6-455c-8dfc-a019da6be77b' WHERE datasetObjectUuid='8cb2d283-6cda-4d32-ba2e-aad6bdb82d9a';</v>
      </c>
    </row>
    <row r="292" spans="1:10" x14ac:dyDescent="0.25">
      <c r="A292" s="2">
        <v>880</v>
      </c>
      <c r="B292" t="s">
        <v>787</v>
      </c>
      <c r="C292" t="s">
        <v>788</v>
      </c>
      <c r="D292" t="s">
        <v>657</v>
      </c>
      <c r="E292" t="str">
        <f>VLOOKUP(D292,Artists!$A$2:$B$311,2,FALSE)</f>
        <v>565e90ff-3ac6-455c-8dfc-a019da6be77b</v>
      </c>
      <c r="F292" t="s">
        <v>789</v>
      </c>
      <c r="G292" t="str">
        <f t="shared" si="16"/>
        <v>insert into text (languageCode, text) values ("en", "Akt im Atelier");</v>
      </c>
      <c r="H292" t="str">
        <f t="shared" ca="1" si="17"/>
        <v>0,106,182;1,48,61</v>
      </c>
      <c r="I292" t="str">
        <f t="shared" ca="1" si="18"/>
        <v>INSERT INTO dataset_object (tourDatasetUuid, datasetObjectUuid, titleTextId, location, status) VALUES ('37d81284-6ee2-4294-8a06-61fdf907a053', '70e36f18-0a1d-431e-a4b5-e7dca8bfd3e3', 880, '0,106,182;1,48,61', 'ACTIVE');</v>
      </c>
      <c r="J292" t="str">
        <f t="shared" si="19"/>
        <v>UPDATE dataset_object SET artistUuid='565e90ff-3ac6-455c-8dfc-a019da6be77b' WHERE datasetObjectUuid='70e36f18-0a1d-431e-a4b5-e7dca8bfd3e3';</v>
      </c>
    </row>
    <row r="293" spans="1:10" x14ac:dyDescent="0.25">
      <c r="A293" s="2">
        <v>881</v>
      </c>
      <c r="B293" t="s">
        <v>790</v>
      </c>
      <c r="C293" t="s">
        <v>791</v>
      </c>
      <c r="D293" t="s">
        <v>657</v>
      </c>
      <c r="E293" t="str">
        <f>VLOOKUP(D293,Artists!$A$2:$B$311,2,FALSE)</f>
        <v>565e90ff-3ac6-455c-8dfc-a019da6be77b</v>
      </c>
      <c r="F293" t="s">
        <v>792</v>
      </c>
      <c r="G293" t="str">
        <f t="shared" si="16"/>
        <v>insert into text (languageCode, text) values ("en", "Fehmarn-Häuser");</v>
      </c>
      <c r="H293" t="str">
        <f t="shared" ca="1" si="17"/>
        <v>0,170,87;1,124,158</v>
      </c>
      <c r="I293" t="str">
        <f t="shared" ca="1" si="18"/>
        <v>INSERT INTO dataset_object (tourDatasetUuid, datasetObjectUuid, titleTextId, location, status) VALUES ('37d81284-6ee2-4294-8a06-61fdf907a053', '57ed6b26-768c-46fe-a58e-1691b8654e3c', 881, '0,170,87;1,124,158', 'ACTIVE');</v>
      </c>
      <c r="J293" t="str">
        <f t="shared" si="19"/>
        <v>UPDATE dataset_object SET artistUuid='565e90ff-3ac6-455c-8dfc-a019da6be77b' WHERE datasetObjectUuid='57ed6b26-768c-46fe-a58e-1691b8654e3c';</v>
      </c>
    </row>
    <row r="294" spans="1:10" x14ac:dyDescent="0.25">
      <c r="A294" s="2">
        <v>882</v>
      </c>
      <c r="B294" t="s">
        <v>793</v>
      </c>
      <c r="C294" t="s">
        <v>794</v>
      </c>
      <c r="D294" t="s">
        <v>795</v>
      </c>
      <c r="E294" t="str">
        <f>VLOOKUP(D294,Artists!$A$2:$B$311,2,FALSE)</f>
        <v>326dff79-8e66-4c53-9b80-cdff9834a044</v>
      </c>
      <c r="F294" t="s">
        <v>259</v>
      </c>
      <c r="G294" t="str">
        <f t="shared" si="16"/>
        <v>insert into text (languageCode, text) values ("en", "Kreuzigung Christi");</v>
      </c>
      <c r="H294" t="str">
        <f t="shared" ca="1" si="17"/>
        <v>0,141,138;1,118,39</v>
      </c>
      <c r="I294" t="str">
        <f t="shared" ca="1" si="18"/>
        <v>INSERT INTO dataset_object (tourDatasetUuid, datasetObjectUuid, titleTextId, location, status) VALUES ('37d81284-6ee2-4294-8a06-61fdf907a053', '860e56fa-1c82-4fca-88db-fb1853fb4f55', 882, '0,141,138;1,118,39', 'ACTIVE');</v>
      </c>
      <c r="J294" t="str">
        <f t="shared" si="19"/>
        <v>UPDATE dataset_object SET artistUuid='326dff79-8e66-4c53-9b80-cdff9834a044' WHERE datasetObjectUuid='860e56fa-1c82-4fca-88db-fb1853fb4f55';</v>
      </c>
    </row>
    <row r="295" spans="1:10" x14ac:dyDescent="0.25">
      <c r="A295" s="2">
        <v>883</v>
      </c>
      <c r="B295" t="s">
        <v>796</v>
      </c>
      <c r="C295" t="s">
        <v>797</v>
      </c>
      <c r="D295" t="s">
        <v>795</v>
      </c>
      <c r="E295" t="str">
        <f>VLOOKUP(D295,Artists!$A$2:$B$311,2,FALSE)</f>
        <v>326dff79-8e66-4c53-9b80-cdff9834a044</v>
      </c>
      <c r="F295" t="s">
        <v>798</v>
      </c>
      <c r="G295" t="str">
        <f t="shared" si="16"/>
        <v>insert into text (languageCode, text) values ("en", "Gebet am Ölberg und Gefangennahme Christi");</v>
      </c>
      <c r="H295" t="str">
        <f t="shared" ca="1" si="17"/>
        <v>0,97,125;1,45,80</v>
      </c>
      <c r="I295" t="str">
        <f t="shared" ca="1" si="18"/>
        <v>INSERT INTO dataset_object (tourDatasetUuid, datasetObjectUuid, titleTextId, location, status) VALUES ('37d81284-6ee2-4294-8a06-61fdf907a053', 'af2ba729-8bdb-4d7b-9b4c-bd665ccda5ec', 883, '0,97,125;1,45,80', 'ACTIVE');</v>
      </c>
      <c r="J295" t="str">
        <f t="shared" si="19"/>
        <v>UPDATE dataset_object SET artistUuid='326dff79-8e66-4c53-9b80-cdff9834a044' WHERE datasetObjectUuid='af2ba729-8bdb-4d7b-9b4c-bd665ccda5ec';</v>
      </c>
    </row>
    <row r="296" spans="1:10" x14ac:dyDescent="0.25">
      <c r="A296" s="2">
        <v>884</v>
      </c>
      <c r="B296" t="s">
        <v>799</v>
      </c>
      <c r="C296" t="s">
        <v>800</v>
      </c>
      <c r="D296" t="s">
        <v>795</v>
      </c>
      <c r="E296" t="str">
        <f>VLOOKUP(D296,Artists!$A$2:$B$311,2,FALSE)</f>
        <v>326dff79-8e66-4c53-9b80-cdff9834a044</v>
      </c>
      <c r="F296" t="s">
        <v>801</v>
      </c>
      <c r="G296" t="str">
        <f t="shared" si="16"/>
        <v>insert into text (languageCode, text) values ("en", "Christus vor Pilatus und Kreuztragung");</v>
      </c>
      <c r="H296" t="str">
        <f t="shared" ca="1" si="17"/>
        <v>0,47,42;1,33,187</v>
      </c>
      <c r="I296" t="str">
        <f t="shared" ca="1" si="18"/>
        <v>INSERT INTO dataset_object (tourDatasetUuid, datasetObjectUuid, titleTextId, location, status) VALUES ('37d81284-6ee2-4294-8a06-61fdf907a053', 'd4cf2479-f48e-4d76-864c-a3d6e9b688eb', 884, '0,47,42;1,33,187', 'ACTIVE');</v>
      </c>
      <c r="J296" t="str">
        <f t="shared" si="19"/>
        <v>UPDATE dataset_object SET artistUuid='326dff79-8e66-4c53-9b80-cdff9834a044' WHERE datasetObjectUuid='d4cf2479-f48e-4d76-864c-a3d6e9b688eb';</v>
      </c>
    </row>
    <row r="297" spans="1:10" x14ac:dyDescent="0.25">
      <c r="A297" s="2">
        <v>885</v>
      </c>
      <c r="B297" t="s">
        <v>802</v>
      </c>
      <c r="C297" t="s">
        <v>803</v>
      </c>
      <c r="D297" t="s">
        <v>795</v>
      </c>
      <c r="E297" t="str">
        <f>VLOOKUP(D297,Artists!$A$2:$B$311,2,FALSE)</f>
        <v>326dff79-8e66-4c53-9b80-cdff9834a044</v>
      </c>
      <c r="F297" t="s">
        <v>804</v>
      </c>
      <c r="G297" t="str">
        <f t="shared" si="16"/>
        <v>insert into text (languageCode, text) values ("en", "Kreuzabnahme und Grablegung Christi");</v>
      </c>
      <c r="H297" t="str">
        <f t="shared" ca="1" si="17"/>
        <v>0,114,127;1,55,128</v>
      </c>
      <c r="I297" t="str">
        <f t="shared" ca="1" si="18"/>
        <v>INSERT INTO dataset_object (tourDatasetUuid, datasetObjectUuid, titleTextId, location, status) VALUES ('37d81284-6ee2-4294-8a06-61fdf907a053', '078f6bd3-7e8e-424c-b9da-f2dc3e66d711', 885, '0,114,127;1,55,128', 'ACTIVE');</v>
      </c>
      <c r="J297" t="str">
        <f t="shared" si="19"/>
        <v>UPDATE dataset_object SET artistUuid='326dff79-8e66-4c53-9b80-cdff9834a044' WHERE datasetObjectUuid='078f6bd3-7e8e-424c-b9da-f2dc3e66d711';</v>
      </c>
    </row>
    <row r="298" spans="1:10" x14ac:dyDescent="0.25">
      <c r="A298" s="2">
        <v>886</v>
      </c>
      <c r="B298" t="s">
        <v>805</v>
      </c>
      <c r="C298" t="s">
        <v>806</v>
      </c>
      <c r="D298" t="s">
        <v>795</v>
      </c>
      <c r="E298" t="str">
        <f>VLOOKUP(D298,Artists!$A$2:$B$311,2,FALSE)</f>
        <v>326dff79-8e66-4c53-9b80-cdff9834a044</v>
      </c>
      <c r="F298" t="s">
        <v>807</v>
      </c>
      <c r="G298" t="str">
        <f t="shared" si="16"/>
        <v>insert into text (languageCode, text) values ("en", "Heimsuchung");</v>
      </c>
      <c r="H298" t="str">
        <f t="shared" ca="1" si="17"/>
        <v>0,176,189;1,193,39</v>
      </c>
      <c r="I298" t="str">
        <f t="shared" ca="1" si="18"/>
        <v>INSERT INTO dataset_object (tourDatasetUuid, datasetObjectUuid, titleTextId, location, status) VALUES ('37d81284-6ee2-4294-8a06-61fdf907a053', 'cfae2eb5-5536-415e-af35-22916f2fbea2', 886, '0,176,189;1,193,39', 'ACTIVE');</v>
      </c>
      <c r="J298" t="str">
        <f t="shared" si="19"/>
        <v>UPDATE dataset_object SET artistUuid='326dff79-8e66-4c53-9b80-cdff9834a044' WHERE datasetObjectUuid='cfae2eb5-5536-415e-af35-22916f2fbea2';</v>
      </c>
    </row>
    <row r="299" spans="1:10" x14ac:dyDescent="0.25">
      <c r="A299" s="2">
        <v>887</v>
      </c>
      <c r="B299" t="s">
        <v>808</v>
      </c>
      <c r="C299" t="s">
        <v>809</v>
      </c>
      <c r="D299" t="s">
        <v>810</v>
      </c>
      <c r="E299" t="str">
        <f>VLOOKUP(D299,Artists!$A$2:$B$311,2,FALSE)</f>
        <v>fa700665-00c7-4945-9987-5cdabb628ac5</v>
      </c>
      <c r="F299" t="s">
        <v>811</v>
      </c>
      <c r="G299" t="str">
        <f t="shared" si="16"/>
        <v>insert into text (languageCode, text) values ("en", "Stammbaum Christi (unterer Teil)");</v>
      </c>
      <c r="H299" t="str">
        <f t="shared" ca="1" si="17"/>
        <v>0,85,24;1,44,82</v>
      </c>
      <c r="I299" t="str">
        <f t="shared" ca="1" si="18"/>
        <v>INSERT INTO dataset_object (tourDatasetUuid, datasetObjectUuid, titleTextId, location, status) VALUES ('37d81284-6ee2-4294-8a06-61fdf907a053', '4c9b3bc6-bf78-4eb5-90b2-1d15a91397dc', 887, '0,85,24;1,44,82', 'ACTIVE');</v>
      </c>
      <c r="J299" t="str">
        <f t="shared" si="19"/>
        <v>UPDATE dataset_object SET artistUuid='fa700665-00c7-4945-9987-5cdabb628ac5' WHERE datasetObjectUuid='4c9b3bc6-bf78-4eb5-90b2-1d15a91397dc';</v>
      </c>
    </row>
    <row r="300" spans="1:10" x14ac:dyDescent="0.25">
      <c r="A300" s="2">
        <v>888</v>
      </c>
      <c r="B300" t="s">
        <v>812</v>
      </c>
      <c r="C300" t="s">
        <v>813</v>
      </c>
      <c r="D300" t="s">
        <v>810</v>
      </c>
      <c r="E300" t="str">
        <f>VLOOKUP(D300,Artists!$A$2:$B$311,2,FALSE)</f>
        <v>fa700665-00c7-4945-9987-5cdabb628ac5</v>
      </c>
      <c r="F300" t="s">
        <v>814</v>
      </c>
      <c r="G300" t="str">
        <f t="shared" si="16"/>
        <v>insert into text (languageCode, text) values ("en", "Stammbaum Christi (oberer Teil)");</v>
      </c>
      <c r="H300" t="str">
        <f t="shared" ca="1" si="17"/>
        <v>0,132,89;1,95,168</v>
      </c>
      <c r="I300" t="str">
        <f t="shared" ca="1" si="18"/>
        <v>INSERT INTO dataset_object (tourDatasetUuid, datasetObjectUuid, titleTextId, location, status) VALUES ('37d81284-6ee2-4294-8a06-61fdf907a053', '401bb5ed-6c95-400e-bf27-751f0bbd2dd3', 888, '0,132,89;1,95,168', 'ACTIVE');</v>
      </c>
      <c r="J300" t="str">
        <f t="shared" si="19"/>
        <v>UPDATE dataset_object SET artistUuid='fa700665-00c7-4945-9987-5cdabb628ac5' WHERE datasetObjectUuid='401bb5ed-6c95-400e-bf27-751f0bbd2dd3';</v>
      </c>
    </row>
    <row r="301" spans="1:10" x14ac:dyDescent="0.25">
      <c r="A301" s="2">
        <v>889</v>
      </c>
      <c r="B301" t="s">
        <v>815</v>
      </c>
      <c r="C301" t="s">
        <v>816</v>
      </c>
      <c r="D301" t="s">
        <v>810</v>
      </c>
      <c r="E301" t="str">
        <f>VLOOKUP(D301,Artists!$A$2:$B$311,2,FALSE)</f>
        <v>fa700665-00c7-4945-9987-5cdabb628ac5</v>
      </c>
      <c r="F301" t="s">
        <v>817</v>
      </c>
      <c r="G301" t="str">
        <f t="shared" si="16"/>
        <v>insert into text (languageCode, text) values ("en", "Stammbaum der Dominikaner (unterer Teil)");</v>
      </c>
      <c r="H301" t="str">
        <f t="shared" ca="1" si="17"/>
        <v>0,91,117;1,132,155</v>
      </c>
      <c r="I301" t="str">
        <f t="shared" ca="1" si="18"/>
        <v>INSERT INTO dataset_object (tourDatasetUuid, datasetObjectUuid, titleTextId, location, status) VALUES ('37d81284-6ee2-4294-8a06-61fdf907a053', '23613dce-c9ac-4138-9281-40b67bbea09c', 889, '0,91,117;1,132,155', 'ACTIVE');</v>
      </c>
      <c r="J301" t="str">
        <f t="shared" si="19"/>
        <v>UPDATE dataset_object SET artistUuid='fa700665-00c7-4945-9987-5cdabb628ac5' WHERE datasetObjectUuid='23613dce-c9ac-4138-9281-40b67bbea09c';</v>
      </c>
    </row>
    <row r="302" spans="1:10" x14ac:dyDescent="0.25">
      <c r="A302" s="2">
        <v>890</v>
      </c>
      <c r="B302" t="s">
        <v>818</v>
      </c>
      <c r="C302" t="s">
        <v>819</v>
      </c>
      <c r="D302" t="s">
        <v>810</v>
      </c>
      <c r="E302" t="str">
        <f>VLOOKUP(D302,Artists!$A$2:$B$311,2,FALSE)</f>
        <v>fa700665-00c7-4945-9987-5cdabb628ac5</v>
      </c>
      <c r="F302" t="s">
        <v>820</v>
      </c>
      <c r="G302" t="str">
        <f t="shared" si="16"/>
        <v>insert into text (languageCode, text) values ("en", "Stammbaum der Dominikaner (oberer Teil)");</v>
      </c>
      <c r="H302" t="str">
        <f t="shared" ca="1" si="17"/>
        <v>0,151,172;1,120,37</v>
      </c>
      <c r="I302" t="str">
        <f t="shared" ca="1" si="18"/>
        <v>INSERT INTO dataset_object (tourDatasetUuid, datasetObjectUuid, titleTextId, location, status) VALUES ('37d81284-6ee2-4294-8a06-61fdf907a053', '7d58ca49-ece4-49c5-984c-8d153b49f8c6', 890, '0,151,172;1,120,37', 'ACTIVE');</v>
      </c>
      <c r="J302" t="str">
        <f t="shared" si="19"/>
        <v>UPDATE dataset_object SET artistUuid='fa700665-00c7-4945-9987-5cdabb628ac5' WHERE datasetObjectUuid='7d58ca49-ece4-49c5-984c-8d153b49f8c6';</v>
      </c>
    </row>
    <row r="303" spans="1:10" x14ac:dyDescent="0.25">
      <c r="A303" s="2">
        <v>891</v>
      </c>
      <c r="B303" t="s">
        <v>821</v>
      </c>
      <c r="C303" t="s">
        <v>822</v>
      </c>
      <c r="D303" t="s">
        <v>810</v>
      </c>
      <c r="E303" t="str">
        <f>VLOOKUP(D303,Artists!$A$2:$B$311,2,FALSE)</f>
        <v>fa700665-00c7-4945-9987-5cdabb628ac5</v>
      </c>
      <c r="F303" t="s">
        <v>823</v>
      </c>
      <c r="G303" t="str">
        <f t="shared" si="16"/>
        <v>insert into text (languageCode, text) values ("en", "Einzug Christi in Jerusalem");</v>
      </c>
      <c r="H303" t="str">
        <f t="shared" ca="1" si="17"/>
        <v>0,96,97;1,84,163</v>
      </c>
      <c r="I303" t="str">
        <f t="shared" ca="1" si="18"/>
        <v>INSERT INTO dataset_object (tourDatasetUuid, datasetObjectUuid, titleTextId, location, status) VALUES ('37d81284-6ee2-4294-8a06-61fdf907a053', '180e64d8-c7ad-405b-bfd1-ca1d916f0c0d', 891, '0,96,97;1,84,163', 'ACTIVE');</v>
      </c>
      <c r="J303" t="str">
        <f t="shared" si="19"/>
        <v>UPDATE dataset_object SET artistUuid='fa700665-00c7-4945-9987-5cdabb628ac5' WHERE datasetObjectUuid='180e64d8-c7ad-405b-bfd1-ca1d916f0c0d';</v>
      </c>
    </row>
    <row r="304" spans="1:10" x14ac:dyDescent="0.25">
      <c r="A304" s="2">
        <v>892</v>
      </c>
      <c r="B304" t="s">
        <v>824</v>
      </c>
      <c r="C304" t="s">
        <v>825</v>
      </c>
      <c r="D304" t="s">
        <v>810</v>
      </c>
      <c r="E304" t="str">
        <f>VLOOKUP(D304,Artists!$A$2:$B$311,2,FALSE)</f>
        <v>fa700665-00c7-4945-9987-5cdabb628ac5</v>
      </c>
      <c r="F304" t="s">
        <v>826</v>
      </c>
      <c r="G304" t="str">
        <f t="shared" si="16"/>
        <v>insert into text (languageCode, text) values ("en", "Austreibung der Wechsler aus dem Tempel");</v>
      </c>
      <c r="H304" t="str">
        <f t="shared" ca="1" si="17"/>
        <v>0,57,199;1,137,40</v>
      </c>
      <c r="I304" t="str">
        <f t="shared" ca="1" si="18"/>
        <v>INSERT INTO dataset_object (tourDatasetUuid, datasetObjectUuid, titleTextId, location, status) VALUES ('37d81284-6ee2-4294-8a06-61fdf907a053', '5e0e864f-b08a-4261-8ce4-4a1b4ec10e1b', 892, '0,57,199;1,137,40', 'ACTIVE');</v>
      </c>
      <c r="J304" t="str">
        <f t="shared" si="19"/>
        <v>UPDATE dataset_object SET artistUuid='fa700665-00c7-4945-9987-5cdabb628ac5' WHERE datasetObjectUuid='5e0e864f-b08a-4261-8ce4-4a1b4ec10e1b';</v>
      </c>
    </row>
    <row r="305" spans="1:10" x14ac:dyDescent="0.25">
      <c r="A305" s="2">
        <v>893</v>
      </c>
      <c r="B305" t="s">
        <v>827</v>
      </c>
      <c r="C305" t="s">
        <v>828</v>
      </c>
      <c r="D305" t="s">
        <v>810</v>
      </c>
      <c r="E305" t="str">
        <f>VLOOKUP(D305,Artists!$A$2:$B$311,2,FALSE)</f>
        <v>fa700665-00c7-4945-9987-5cdabb628ac5</v>
      </c>
      <c r="F305" t="s">
        <v>829</v>
      </c>
      <c r="G305" t="str">
        <f t="shared" si="16"/>
        <v>insert into text (languageCode, text) values ("en", "Fußwaschung Petri");</v>
      </c>
      <c r="H305" t="str">
        <f t="shared" ca="1" si="17"/>
        <v>0,44,148;1,151,155</v>
      </c>
      <c r="I305" t="str">
        <f t="shared" ca="1" si="18"/>
        <v>INSERT INTO dataset_object (tourDatasetUuid, datasetObjectUuid, titleTextId, location, status) VALUES ('37d81284-6ee2-4294-8a06-61fdf907a053', 'b7a4f0eb-7da4-4962-8f1c-391e6454f103', 893, '0,44,148;1,151,155', 'ACTIVE');</v>
      </c>
      <c r="J305" t="str">
        <f t="shared" si="19"/>
        <v>UPDATE dataset_object SET artistUuid='fa700665-00c7-4945-9987-5cdabb628ac5' WHERE datasetObjectUuid='b7a4f0eb-7da4-4962-8f1c-391e6454f103';</v>
      </c>
    </row>
    <row r="306" spans="1:10" x14ac:dyDescent="0.25">
      <c r="A306" s="2">
        <v>894</v>
      </c>
      <c r="B306" t="s">
        <v>830</v>
      </c>
      <c r="C306" t="s">
        <v>831</v>
      </c>
      <c r="D306" t="s">
        <v>810</v>
      </c>
      <c r="E306" t="str">
        <f>VLOOKUP(D306,Artists!$A$2:$B$311,2,FALSE)</f>
        <v>fa700665-00c7-4945-9987-5cdabb628ac5</v>
      </c>
      <c r="F306" t="s">
        <v>579</v>
      </c>
      <c r="G306" t="str">
        <f t="shared" si="16"/>
        <v>insert into text (languageCode, text) values ("en", "Gebet am Ölberg");</v>
      </c>
      <c r="H306" t="str">
        <f t="shared" ca="1" si="17"/>
        <v>0,21,200;1,57,124</v>
      </c>
      <c r="I306" t="str">
        <f t="shared" ca="1" si="18"/>
        <v>INSERT INTO dataset_object (tourDatasetUuid, datasetObjectUuid, titleTextId, location, status) VALUES ('37d81284-6ee2-4294-8a06-61fdf907a053', 'b6fe1aa0-59ab-4370-9ac7-ec7fb078e298', 894, '0,21,200;1,57,124', 'ACTIVE');</v>
      </c>
      <c r="J306" t="str">
        <f t="shared" si="19"/>
        <v>UPDATE dataset_object SET artistUuid='fa700665-00c7-4945-9987-5cdabb628ac5' WHERE datasetObjectUuid='b6fe1aa0-59ab-4370-9ac7-ec7fb078e298';</v>
      </c>
    </row>
    <row r="307" spans="1:10" x14ac:dyDescent="0.25">
      <c r="A307" s="2">
        <v>895</v>
      </c>
      <c r="B307" t="s">
        <v>832</v>
      </c>
      <c r="C307" t="s">
        <v>833</v>
      </c>
      <c r="D307" t="s">
        <v>834</v>
      </c>
      <c r="E307" t="str">
        <f>VLOOKUP(D307,Artists!$A$2:$B$311,2,FALSE)</f>
        <v>2bc559e3-5772-42a3-a4cb-779a73890e35</v>
      </c>
      <c r="F307" t="s">
        <v>835</v>
      </c>
      <c r="G307" t="str">
        <f t="shared" si="16"/>
        <v>insert into text (languageCode, text) values ("en", "Der heilige Laurentius");</v>
      </c>
      <c r="H307" t="str">
        <f t="shared" ca="1" si="17"/>
        <v>0,153,200;1,60,114</v>
      </c>
      <c r="I307" t="str">
        <f t="shared" ca="1" si="18"/>
        <v>INSERT INTO dataset_object (tourDatasetUuid, datasetObjectUuid, titleTextId, location, status) VALUES ('37d81284-6ee2-4294-8a06-61fdf907a053', 'a0e40141-a533-4d71-b3fa-54fad5db4d7e', 895, '0,153,200;1,60,114', 'ACTIVE');</v>
      </c>
      <c r="J307" t="str">
        <f t="shared" si="19"/>
        <v>UPDATE dataset_object SET artistUuid='2bc559e3-5772-42a3-a4cb-779a73890e35' WHERE datasetObjectUuid='a0e40141-a533-4d71-b3fa-54fad5db4d7e';</v>
      </c>
    </row>
    <row r="308" spans="1:10" x14ac:dyDescent="0.25">
      <c r="A308" s="2">
        <v>896</v>
      </c>
      <c r="B308" t="s">
        <v>836</v>
      </c>
      <c r="C308" t="s">
        <v>837</v>
      </c>
      <c r="D308" t="s">
        <v>834</v>
      </c>
      <c r="E308" t="str">
        <f>VLOOKUP(D308,Artists!$A$2:$B$311,2,FALSE)</f>
        <v>2bc559e3-5772-42a3-a4cb-779a73890e35</v>
      </c>
      <c r="F308" t="s">
        <v>838</v>
      </c>
      <c r="G308" t="str">
        <f t="shared" si="16"/>
        <v>insert into text (languageCode, text) values ("en", "Der heilige Cyriakus");</v>
      </c>
      <c r="H308" t="str">
        <f t="shared" ca="1" si="17"/>
        <v>0,60,115;1,105,167</v>
      </c>
      <c r="I308" t="str">
        <f t="shared" ca="1" si="18"/>
        <v>INSERT INTO dataset_object (tourDatasetUuid, datasetObjectUuid, titleTextId, location, status) VALUES ('37d81284-6ee2-4294-8a06-61fdf907a053', 'dc43192b-e3ae-46ef-850c-074600a45399', 896, '0,60,115;1,105,167', 'ACTIVE');</v>
      </c>
      <c r="J308" t="str">
        <f t="shared" si="19"/>
        <v>UPDATE dataset_object SET artistUuid='2bc559e3-5772-42a3-a4cb-779a73890e35' WHERE datasetObjectUuid='dc43192b-e3ae-46ef-850c-074600a45399';</v>
      </c>
    </row>
    <row r="309" spans="1:10" x14ac:dyDescent="0.25">
      <c r="A309" s="2">
        <v>897</v>
      </c>
      <c r="B309" t="s">
        <v>839</v>
      </c>
      <c r="C309" t="s">
        <v>840</v>
      </c>
      <c r="D309" t="s">
        <v>841</v>
      </c>
      <c r="E309" t="str">
        <f>VLOOKUP(D309,Artists!$A$2:$B$311,2,FALSE)</f>
        <v>731ad258-a2b3-4a50-ae28-a6382b07e72f</v>
      </c>
      <c r="F309" t="s">
        <v>842</v>
      </c>
      <c r="G309" t="str">
        <f t="shared" si="16"/>
        <v>insert into text (languageCode, text) values ("en", "Kreuzigung Christi mit Maria und dem Evangelisten Johannes");</v>
      </c>
      <c r="H309" t="str">
        <f t="shared" ca="1" si="17"/>
        <v>0,98,130;1,151,142</v>
      </c>
      <c r="I309" t="str">
        <f t="shared" ca="1" si="18"/>
        <v>INSERT INTO dataset_object (tourDatasetUuid, datasetObjectUuid, titleTextId, location, status) VALUES ('37d81284-6ee2-4294-8a06-61fdf907a053', '02c3bae3-e58b-4936-95a0-8cbd7041183e', 897, '0,98,130;1,151,142', 'ACTIVE');</v>
      </c>
      <c r="J309" t="str">
        <f t="shared" si="19"/>
        <v>UPDATE dataset_object SET artistUuid='731ad258-a2b3-4a50-ae28-a6382b07e72f' WHERE datasetObjectUuid='02c3bae3-e58b-4936-95a0-8cbd7041183e';</v>
      </c>
    </row>
    <row r="310" spans="1:10" x14ac:dyDescent="0.25">
      <c r="A310" s="2">
        <v>898</v>
      </c>
      <c r="B310" t="s">
        <v>843</v>
      </c>
      <c r="C310" t="s">
        <v>844</v>
      </c>
      <c r="D310" t="s">
        <v>845</v>
      </c>
      <c r="E310" t="str">
        <f>VLOOKUP(D310,Artists!$A$2:$B$311,2,FALSE)</f>
        <v>8f9792e9-0901-48b8-953f-896467ece7ff</v>
      </c>
      <c r="F310" t="s">
        <v>846</v>
      </c>
      <c r="G310" t="str">
        <f t="shared" si="16"/>
        <v>insert into text (languageCode, text) values ("en", "Der Einzug des Königs Rudolf von Habsburg in Basel 1273");</v>
      </c>
      <c r="H310" t="str">
        <f t="shared" ca="1" si="17"/>
        <v>0,165,90;1,189,141</v>
      </c>
      <c r="I310" t="str">
        <f t="shared" ca="1" si="18"/>
        <v>INSERT INTO dataset_object (tourDatasetUuid, datasetObjectUuid, titleTextId, location, status) VALUES ('37d81284-6ee2-4294-8a06-61fdf907a053', '416d0efc-8369-4d10-81af-ac33c4ac5858', 898, '0,165,90;1,189,141', 'ACTIVE');</v>
      </c>
      <c r="J310" t="str">
        <f t="shared" si="19"/>
        <v>UPDATE dataset_object SET artistUuid='8f9792e9-0901-48b8-953f-896467ece7ff' WHERE datasetObjectUuid='416d0efc-8369-4d10-81af-ac33c4ac5858';</v>
      </c>
    </row>
    <row r="311" spans="1:10" x14ac:dyDescent="0.25">
      <c r="A311" s="2">
        <v>899</v>
      </c>
      <c r="B311" t="s">
        <v>847</v>
      </c>
      <c r="C311" t="s">
        <v>848</v>
      </c>
      <c r="D311" t="s">
        <v>849</v>
      </c>
      <c r="E311" t="str">
        <f>VLOOKUP(D311,Artists!$A$2:$B$311,2,FALSE)</f>
        <v>d69aa8c1-3499-4d1f-ac5d-cd07ec020795</v>
      </c>
      <c r="F311" t="s">
        <v>850</v>
      </c>
      <c r="G311" t="str">
        <f t="shared" si="16"/>
        <v>insert into text (languageCode, text) values ("en", "Das Paradiesgärtlein");</v>
      </c>
      <c r="H311" t="str">
        <f t="shared" ca="1" si="17"/>
        <v>0,76,144;1,23,32</v>
      </c>
      <c r="I311" t="str">
        <f t="shared" ca="1" si="18"/>
        <v>INSERT INTO dataset_object (tourDatasetUuid, datasetObjectUuid, titleTextId, location, status) VALUES ('37d81284-6ee2-4294-8a06-61fdf907a053', '493b2caa-031a-4aa0-bd40-d11848abfba1', 899, '0,76,144;1,23,32', 'ACTIVE');</v>
      </c>
      <c r="J311" t="str">
        <f t="shared" si="19"/>
        <v>UPDATE dataset_object SET artistUuid='d69aa8c1-3499-4d1f-ac5d-cd07ec020795' WHERE datasetObjectUuid='493b2caa-031a-4aa0-bd40-d11848abfba1';</v>
      </c>
    </row>
    <row r="312" spans="1:10" x14ac:dyDescent="0.25">
      <c r="A312" s="2">
        <v>900</v>
      </c>
      <c r="B312" t="s">
        <v>851</v>
      </c>
      <c r="C312" t="s">
        <v>852</v>
      </c>
      <c r="D312" t="s">
        <v>810</v>
      </c>
      <c r="E312" t="str">
        <f>VLOOKUP(D312,Artists!$A$2:$B$311,2,FALSE)</f>
        <v>fa700665-00c7-4945-9987-5cdabb628ac5</v>
      </c>
      <c r="F312" t="s">
        <v>853</v>
      </c>
      <c r="G312" t="str">
        <f t="shared" si="16"/>
        <v>insert into text (languageCode, text) values ("en", "Abendmahl");</v>
      </c>
      <c r="H312" t="str">
        <f t="shared" ca="1" si="17"/>
        <v>0,162,183;1,111,148</v>
      </c>
      <c r="I312" t="str">
        <f t="shared" ca="1" si="18"/>
        <v>INSERT INTO dataset_object (tourDatasetUuid, datasetObjectUuid, titleTextId, location, status) VALUES ('37d81284-6ee2-4294-8a06-61fdf907a053', 'bf64920e-461e-4594-97a4-154feea3c77c', 900, '0,162,183;1,111,148', 'ACTIVE');</v>
      </c>
      <c r="J312" t="str">
        <f t="shared" si="19"/>
        <v>UPDATE dataset_object SET artistUuid='fa700665-00c7-4945-9987-5cdabb628ac5' WHERE datasetObjectUuid='bf64920e-461e-4594-97a4-154feea3c77c';</v>
      </c>
    </row>
    <row r="313" spans="1:10" x14ac:dyDescent="0.25">
      <c r="A313" s="2">
        <v>901</v>
      </c>
      <c r="B313" t="s">
        <v>854</v>
      </c>
      <c r="C313" t="s">
        <v>855</v>
      </c>
      <c r="D313" t="s">
        <v>657</v>
      </c>
      <c r="E313" t="str">
        <f>VLOOKUP(D313,Artists!$A$2:$B$311,2,FALSE)</f>
        <v>565e90ff-3ac6-455c-8dfc-a019da6be77b</v>
      </c>
      <c r="F313" t="s">
        <v>856</v>
      </c>
      <c r="G313" t="str">
        <f t="shared" si="16"/>
        <v>insert into text (languageCode, text) values ("en", "Bucht an der Fehmarnküste");</v>
      </c>
      <c r="H313" t="str">
        <f t="shared" ca="1" si="17"/>
        <v>0,60,61;1,194,26</v>
      </c>
      <c r="I313" t="str">
        <f t="shared" ca="1" si="18"/>
        <v>INSERT INTO dataset_object (tourDatasetUuid, datasetObjectUuid, titleTextId, location, status) VALUES ('37d81284-6ee2-4294-8a06-61fdf907a053', '405c9566-9051-42c7-996e-003281b7284d', 901, '0,60,61;1,194,26', 'ACTIVE');</v>
      </c>
      <c r="J313" t="str">
        <f t="shared" si="19"/>
        <v>UPDATE dataset_object SET artistUuid='565e90ff-3ac6-455c-8dfc-a019da6be77b' WHERE datasetObjectUuid='405c9566-9051-42c7-996e-003281b7284d';</v>
      </c>
    </row>
    <row r="314" spans="1:10" x14ac:dyDescent="0.25">
      <c r="A314" s="2">
        <v>902</v>
      </c>
      <c r="B314" t="s">
        <v>857</v>
      </c>
      <c r="C314" t="s">
        <v>858</v>
      </c>
      <c r="D314" t="s">
        <v>859</v>
      </c>
      <c r="E314" t="str">
        <f>VLOOKUP(D314,Artists!$A$2:$B$311,2,FALSE)</f>
        <v>24b82a6c-5ca4-45a2-91f2-3049dfa05045</v>
      </c>
      <c r="F314" t="s">
        <v>860</v>
      </c>
      <c r="G314" t="str">
        <f t="shared" si="16"/>
        <v>insert into text (languageCode, text) values ("en", "Eifersucht");</v>
      </c>
      <c r="H314" t="str">
        <f t="shared" ca="1" si="17"/>
        <v>0,115,198;1,127,34</v>
      </c>
      <c r="I314" t="str">
        <f t="shared" ca="1" si="18"/>
        <v>INSERT INTO dataset_object (tourDatasetUuid, datasetObjectUuid, titleTextId, location, status) VALUES ('37d81284-6ee2-4294-8a06-61fdf907a053', '38a5017a-2f95-4933-8aca-83612e214f0a', 902, '0,115,198;1,127,34', 'ACTIVE');</v>
      </c>
      <c r="J314" t="str">
        <f t="shared" si="19"/>
        <v>UPDATE dataset_object SET artistUuid='24b82a6c-5ca4-45a2-91f2-3049dfa05045' WHERE datasetObjectUuid='38a5017a-2f95-4933-8aca-83612e214f0a';</v>
      </c>
    </row>
    <row r="315" spans="1:10" x14ac:dyDescent="0.25">
      <c r="A315" s="2">
        <v>903</v>
      </c>
      <c r="B315" t="s">
        <v>861</v>
      </c>
      <c r="C315" t="s">
        <v>862</v>
      </c>
      <c r="D315" t="s">
        <v>863</v>
      </c>
      <c r="E315" t="str">
        <f>VLOOKUP(D315,Artists!$A$2:$B$311,2,FALSE)</f>
        <v>af4cfe3f-0f42-45b4-af4b-b0e087abe13a</v>
      </c>
      <c r="F315" t="s">
        <v>864</v>
      </c>
      <c r="G315" t="str">
        <f t="shared" si="16"/>
        <v>insert into text (languageCode, text) values ("en", "Tischgesellschaft");</v>
      </c>
      <c r="H315" t="str">
        <f t="shared" ca="1" si="17"/>
        <v>0,157,164;1,117,157</v>
      </c>
      <c r="I315" t="str">
        <f t="shared" ca="1" si="18"/>
        <v>INSERT INTO dataset_object (tourDatasetUuid, datasetObjectUuid, titleTextId, location, status) VALUES ('37d81284-6ee2-4294-8a06-61fdf907a053', 'abec9951-f801-4e34-9ef7-2440b0d1dd62', 903, '0,157,164;1,117,157', 'ACTIVE');</v>
      </c>
      <c r="J315" t="str">
        <f t="shared" si="19"/>
        <v>UPDATE dataset_object SET artistUuid='af4cfe3f-0f42-45b4-af4b-b0e087abe13a' WHERE datasetObjectUuid='abec9951-f801-4e34-9ef7-2440b0d1dd62';</v>
      </c>
    </row>
    <row r="316" spans="1:10" x14ac:dyDescent="0.25">
      <c r="A316" s="2">
        <v>904</v>
      </c>
      <c r="B316" t="s">
        <v>865</v>
      </c>
      <c r="C316" t="s">
        <v>866</v>
      </c>
      <c r="D316" t="s">
        <v>867</v>
      </c>
      <c r="E316" t="str">
        <f>VLOOKUP(D316,Artists!$A$2:$B$311,2,FALSE)</f>
        <v>0448fbff-a018-4a23-880e-84c6bcd099de</v>
      </c>
      <c r="F316" t="s">
        <v>868</v>
      </c>
      <c r="G316" t="str">
        <f t="shared" si="16"/>
        <v>insert into text (languageCode, text) values ("en", "Italienische Landschaft mit Hirten an einem Flusslauf");</v>
      </c>
      <c r="H316" t="str">
        <f t="shared" ca="1" si="17"/>
        <v>0,108,151;1,99,102</v>
      </c>
      <c r="I316" t="str">
        <f t="shared" ca="1" si="18"/>
        <v>INSERT INTO dataset_object (tourDatasetUuid, datasetObjectUuid, titleTextId, location, status) VALUES ('37d81284-6ee2-4294-8a06-61fdf907a053', 'e4cff634-4f93-40ff-b16e-f4cd3e467e07', 904, '0,108,151;1,99,102', 'ACTIVE');</v>
      </c>
      <c r="J316" t="str">
        <f t="shared" si="19"/>
        <v>UPDATE dataset_object SET artistUuid='0448fbff-a018-4a23-880e-84c6bcd099de' WHERE datasetObjectUuid='e4cff634-4f93-40ff-b16e-f4cd3e467e07';</v>
      </c>
    </row>
    <row r="317" spans="1:10" x14ac:dyDescent="0.25">
      <c r="A317" s="2">
        <v>905</v>
      </c>
      <c r="B317" t="s">
        <v>869</v>
      </c>
      <c r="C317" t="s">
        <v>870</v>
      </c>
      <c r="D317" t="s">
        <v>726</v>
      </c>
      <c r="E317" t="str">
        <f>VLOOKUP(D317,Artists!$A$2:$B$311,2,FALSE)</f>
        <v>1f4a3569-9cd1-4ecb-9995-0e1358098539</v>
      </c>
      <c r="F317" t="s">
        <v>871</v>
      </c>
      <c r="G317" t="str">
        <f t="shared" si="16"/>
        <v>insert into text (languageCode, text) values ("en", "Die Taufe des heiligen Augustinus durch den heiligen Ambrosius");</v>
      </c>
      <c r="H317" t="str">
        <f t="shared" ca="1" si="17"/>
        <v>0,118,61;1,149,142</v>
      </c>
      <c r="I317" t="str">
        <f t="shared" ca="1" si="18"/>
        <v>INSERT INTO dataset_object (tourDatasetUuid, datasetObjectUuid, titleTextId, location, status) VALUES ('37d81284-6ee2-4294-8a06-61fdf907a053', '2d5a4ee7-05f8-4c75-b28c-d1460c4b85df', 905, '0,118,61;1,149,142', 'ACTIVE');</v>
      </c>
      <c r="J317" t="str">
        <f t="shared" si="19"/>
        <v>UPDATE dataset_object SET artistUuid='1f4a3569-9cd1-4ecb-9995-0e1358098539' WHERE datasetObjectUuid='2d5a4ee7-05f8-4c75-b28c-d1460c4b85df';</v>
      </c>
    </row>
    <row r="318" spans="1:10" x14ac:dyDescent="0.25">
      <c r="A318" s="2">
        <v>906</v>
      </c>
      <c r="B318" t="s">
        <v>872</v>
      </c>
      <c r="C318" t="s">
        <v>873</v>
      </c>
      <c r="D318" t="s">
        <v>726</v>
      </c>
      <c r="E318" t="str">
        <f>VLOOKUP(D318,Artists!$A$2:$B$311,2,FALSE)</f>
        <v>1f4a3569-9cd1-4ecb-9995-0e1358098539</v>
      </c>
      <c r="F318" t="s">
        <v>874</v>
      </c>
      <c r="G318" t="str">
        <f t="shared" si="16"/>
        <v>insert into text (languageCode, text) values ("en", "Die Disputation des Hl. Augustinus mit dem Häretiker Fortunatus");</v>
      </c>
      <c r="H318" t="str">
        <f t="shared" ca="1" si="17"/>
        <v>0,68,166;1,25,123</v>
      </c>
      <c r="I318" t="str">
        <f t="shared" ca="1" si="18"/>
        <v>INSERT INTO dataset_object (tourDatasetUuid, datasetObjectUuid, titleTextId, location, status) VALUES ('37d81284-6ee2-4294-8a06-61fdf907a053', '2bdec3e6-ade5-4017-81b3-3a298643b264', 906, '0,68,166;1,25,123', 'ACTIVE');</v>
      </c>
      <c r="J318" t="str">
        <f t="shared" si="19"/>
        <v>UPDATE dataset_object SET artistUuid='1f4a3569-9cd1-4ecb-9995-0e1358098539' WHERE datasetObjectUuid='2bdec3e6-ade5-4017-81b3-3a298643b264';</v>
      </c>
    </row>
    <row r="319" spans="1:10" x14ac:dyDescent="0.25">
      <c r="A319" s="2">
        <v>907</v>
      </c>
      <c r="B319" t="s">
        <v>875</v>
      </c>
      <c r="C319" t="s">
        <v>876</v>
      </c>
      <c r="D319" t="s">
        <v>877</v>
      </c>
      <c r="E319" t="str">
        <f>VLOOKUP(D319,Artists!$A$2:$B$311,2,FALSE)</f>
        <v>886122c4-4242-486a-a537-66bf66000c61</v>
      </c>
      <c r="F319" t="s">
        <v>878</v>
      </c>
      <c r="G319" t="str">
        <f t="shared" si="16"/>
        <v>insert into text (languageCode, text) values ("en", "Tarantella");</v>
      </c>
      <c r="H319" t="str">
        <f t="shared" ca="1" si="17"/>
        <v>0,198,48;1,181,27</v>
      </c>
      <c r="I319" t="str">
        <f t="shared" ca="1" si="18"/>
        <v>INSERT INTO dataset_object (tourDatasetUuid, datasetObjectUuid, titleTextId, location, status) VALUES ('37d81284-6ee2-4294-8a06-61fdf907a053', '48a1fe2d-a548-4b8f-a414-b134195eca21', 907, '0,198,48;1,181,27', 'ACTIVE');</v>
      </c>
      <c r="J319" t="str">
        <f t="shared" si="19"/>
        <v>UPDATE dataset_object SET artistUuid='886122c4-4242-486a-a537-66bf66000c61' WHERE datasetObjectUuid='48a1fe2d-a548-4b8f-a414-b134195eca21';</v>
      </c>
    </row>
    <row r="320" spans="1:10" x14ac:dyDescent="0.25">
      <c r="A320" s="2">
        <v>908</v>
      </c>
      <c r="B320" t="s">
        <v>879</v>
      </c>
      <c r="C320" t="s">
        <v>880</v>
      </c>
      <c r="D320" t="s">
        <v>368</v>
      </c>
      <c r="E320" t="str">
        <f>VLOOKUP(D320,Artists!$A$2:$B$311,2,FALSE)</f>
        <v>74ee8518-f16d-4b9a-8bd1-ab0089bb2a93</v>
      </c>
      <c r="F320" t="s">
        <v>881</v>
      </c>
      <c r="G320" t="str">
        <f t="shared" si="16"/>
        <v>insert into text (languageCode, text) values ("en", "Die Hochzeitsreise");</v>
      </c>
      <c r="H320" t="str">
        <f t="shared" ca="1" si="17"/>
        <v>0,38,153;1,65,79</v>
      </c>
      <c r="I320" t="str">
        <f t="shared" ca="1" si="18"/>
        <v>INSERT INTO dataset_object (tourDatasetUuid, datasetObjectUuid, titleTextId, location, status) VALUES ('37d81284-6ee2-4294-8a06-61fdf907a053', '4066b4a3-e790-4a08-939e-b31381f7f884', 908, '0,38,153;1,65,79', 'ACTIVE');</v>
      </c>
      <c r="J320" t="str">
        <f t="shared" si="19"/>
        <v>UPDATE dataset_object SET artistUuid='74ee8518-f16d-4b9a-8bd1-ab0089bb2a93' WHERE datasetObjectUuid='4066b4a3-e790-4a08-939e-b31381f7f884';</v>
      </c>
    </row>
    <row r="321" spans="1:10" x14ac:dyDescent="0.25">
      <c r="A321" s="2">
        <v>909</v>
      </c>
      <c r="B321" t="s">
        <v>882</v>
      </c>
      <c r="C321" t="s">
        <v>883</v>
      </c>
      <c r="D321" t="s">
        <v>629</v>
      </c>
      <c r="E321" t="str">
        <f>VLOOKUP(D321,Artists!$A$2:$B$311,2,FALSE)</f>
        <v>f230e414-7630-4b4d-8782-5389f701c0dd</v>
      </c>
      <c r="F321" t="s">
        <v>884</v>
      </c>
      <c r="G321" t="str">
        <f t="shared" si="16"/>
        <v>insert into text (languageCode, text) values ("en", "In der Hängematte");</v>
      </c>
      <c r="H321" t="str">
        <f t="shared" ca="1" si="17"/>
        <v>0,186,94;1,29,108</v>
      </c>
      <c r="I321" t="str">
        <f t="shared" ca="1" si="18"/>
        <v>INSERT INTO dataset_object (tourDatasetUuid, datasetObjectUuid, titleTextId, location, status) VALUES ('37d81284-6ee2-4294-8a06-61fdf907a053', '8f83d646-b6dc-4d23-b910-2f546d0fee33', 909, '0,186,94;1,29,108', 'ACTIVE');</v>
      </c>
      <c r="J321" t="str">
        <f t="shared" si="19"/>
        <v>UPDATE dataset_object SET artistUuid='f230e414-7630-4b4d-8782-5389f701c0dd' WHERE datasetObjectUuid='8f83d646-b6dc-4d23-b910-2f546d0fee33';</v>
      </c>
    </row>
    <row r="322" spans="1:10" x14ac:dyDescent="0.25">
      <c r="A322" s="2">
        <v>910</v>
      </c>
      <c r="B322" t="s">
        <v>885</v>
      </c>
      <c r="C322" t="s">
        <v>886</v>
      </c>
      <c r="D322" t="s">
        <v>887</v>
      </c>
      <c r="E322" t="str">
        <f>VLOOKUP(D322,Artists!$A$2:$B$311,2,FALSE)</f>
        <v>555b098c-9abf-4cc6-a335-58d2536d5a0d</v>
      </c>
      <c r="F322" t="s">
        <v>888</v>
      </c>
      <c r="G322" t="str">
        <f t="shared" si="16"/>
        <v>insert into text (languageCode, text) values ("en", "Stoppelacker mit ansteigendem Weg bei Weßling");</v>
      </c>
      <c r="H322" t="str">
        <f t="shared" ca="1" si="17"/>
        <v>0,49,122;1,176,150</v>
      </c>
      <c r="I322" t="str">
        <f t="shared" ca="1" si="18"/>
        <v>INSERT INTO dataset_object (tourDatasetUuid, datasetObjectUuid, titleTextId, location, status) VALUES ('37d81284-6ee2-4294-8a06-61fdf907a053', 'e9dcc7f1-5d99-4626-8bb1-0a2220e3f527', 910, '0,49,122;1,176,150', 'ACTIVE');</v>
      </c>
      <c r="J322" t="str">
        <f t="shared" si="19"/>
        <v>UPDATE dataset_object SET artistUuid='555b098c-9abf-4cc6-a335-58d2536d5a0d' WHERE datasetObjectUuid='e9dcc7f1-5d99-4626-8bb1-0a2220e3f527';</v>
      </c>
    </row>
    <row r="323" spans="1:10" x14ac:dyDescent="0.25">
      <c r="A323" s="2">
        <v>911</v>
      </c>
      <c r="B323" t="s">
        <v>889</v>
      </c>
      <c r="C323" t="s">
        <v>890</v>
      </c>
      <c r="D323" t="s">
        <v>891</v>
      </c>
      <c r="E323" t="str">
        <f>VLOOKUP(D323,Artists!$A$2:$B$311,2,FALSE)</f>
        <v>04a175f2-8eb4-4bb7-a634-b8cbb12e5788</v>
      </c>
      <c r="F323" t="s">
        <v>892</v>
      </c>
      <c r="G323" t="str">
        <f t="shared" ref="G323:G386" si="20">CONCATENATE("insert into text (languageCode, text) values (""en"", """,F323,""");")</f>
        <v>insert into text (languageCode, text) values ("en", "Die Märtyrerin");</v>
      </c>
      <c r="H323" t="str">
        <f t="shared" ref="H323:H386" ca="1" si="21">CONCATENATE("0,",RANDBETWEEN(20,200),",",RANDBETWEEN(20,200),";1,",RANDBETWEEN(20,200),",",RANDBETWEEN(20,200))</f>
        <v>0,176,151;1,136,45</v>
      </c>
      <c r="I323" t="str">
        <f t="shared" ref="I323:I386" ca="1" si="22">CONCATENATE("INSERT INTO dataset_object (tourDatasetUuid, datasetObjectUuid, titleTextId, location, status) VALUES ('37d81284-6ee2-4294-8a06-61fdf907a053', '",B323,"', ",A323, ", '",H323,"', 'ACTIVE');")</f>
        <v>INSERT INTO dataset_object (tourDatasetUuid, datasetObjectUuid, titleTextId, location, status) VALUES ('37d81284-6ee2-4294-8a06-61fdf907a053', '543affec-36c1-4e25-94e0-e54c615f32db', 911, '0,176,151;1,136,45', 'ACTIVE');</v>
      </c>
      <c r="J323" t="str">
        <f t="shared" ref="J323:J386" si="23">CONCATENATE("UPDATE dataset_object SET artistUuid='",E323,"' WHERE datasetObjectUuid='",B323,"';")</f>
        <v>UPDATE dataset_object SET artistUuid='04a175f2-8eb4-4bb7-a634-b8cbb12e5788' WHERE datasetObjectUuid='543affec-36c1-4e25-94e0-e54c615f32db';</v>
      </c>
    </row>
    <row r="324" spans="1:10" x14ac:dyDescent="0.25">
      <c r="A324" s="2">
        <v>912</v>
      </c>
      <c r="B324" t="s">
        <v>893</v>
      </c>
      <c r="C324" t="s">
        <v>894</v>
      </c>
      <c r="D324" t="s">
        <v>895</v>
      </c>
      <c r="E324" t="str">
        <f>VLOOKUP(D324,Artists!$A$2:$B$311,2,FALSE)</f>
        <v>5ca07374-ff3d-4f8f-80ec-afc8ae7b959e</v>
      </c>
      <c r="F324" t="s">
        <v>896</v>
      </c>
      <c r="G324" t="str">
        <f t="shared" si="20"/>
        <v>insert into text (languageCode, text) values ("en", "Pietà");</v>
      </c>
      <c r="H324" t="str">
        <f t="shared" ca="1" si="21"/>
        <v>0,180,25;1,94,111</v>
      </c>
      <c r="I324" t="str">
        <f t="shared" ca="1" si="22"/>
        <v>INSERT INTO dataset_object (tourDatasetUuid, datasetObjectUuid, titleTextId, location, status) VALUES ('37d81284-6ee2-4294-8a06-61fdf907a053', '70c681b0-73e3-48c1-97af-0a92236313c1', 912, '0,180,25;1,94,111', 'ACTIVE');</v>
      </c>
      <c r="J324" t="str">
        <f t="shared" si="23"/>
        <v>UPDATE dataset_object SET artistUuid='5ca07374-ff3d-4f8f-80ec-afc8ae7b959e' WHERE datasetObjectUuid='70c681b0-73e3-48c1-97af-0a92236313c1';</v>
      </c>
    </row>
    <row r="325" spans="1:10" x14ac:dyDescent="0.25">
      <c r="A325" s="2">
        <v>913</v>
      </c>
      <c r="B325" t="s">
        <v>897</v>
      </c>
      <c r="C325" t="s">
        <v>898</v>
      </c>
      <c r="D325" t="s">
        <v>408</v>
      </c>
      <c r="E325" t="str">
        <f>VLOOKUP(D325,Artists!$A$2:$B$311,2,FALSE)</f>
        <v>4e791034-89f9-4f5e-8c47-88b860ef3e01</v>
      </c>
      <c r="F325" t="s">
        <v>899</v>
      </c>
      <c r="G325" t="str">
        <f t="shared" si="20"/>
        <v>insert into text (languageCode, text) values ("en", "Landschaft am Fluss");</v>
      </c>
      <c r="H325" t="str">
        <f t="shared" ca="1" si="21"/>
        <v>0,170,166;1,74,130</v>
      </c>
      <c r="I325" t="str">
        <f t="shared" ca="1" si="22"/>
        <v>INSERT INTO dataset_object (tourDatasetUuid, datasetObjectUuid, titleTextId, location, status) VALUES ('37d81284-6ee2-4294-8a06-61fdf907a053', 'd43ea6d7-ac68-4d65-b807-1ea36dc152d0', 913, '0,170,166;1,74,130', 'ACTIVE');</v>
      </c>
      <c r="J325" t="str">
        <f t="shared" si="23"/>
        <v>UPDATE dataset_object SET artistUuid='4e791034-89f9-4f5e-8c47-88b860ef3e01' WHERE datasetObjectUuid='d43ea6d7-ac68-4d65-b807-1ea36dc152d0';</v>
      </c>
    </row>
    <row r="326" spans="1:10" x14ac:dyDescent="0.25">
      <c r="A326" s="2">
        <v>914</v>
      </c>
      <c r="B326" t="s">
        <v>900</v>
      </c>
      <c r="C326" t="s">
        <v>901</v>
      </c>
      <c r="D326" t="s">
        <v>423</v>
      </c>
      <c r="E326" t="str">
        <f>VLOOKUP(D326,Artists!$A$2:$B$311,2,FALSE)</f>
        <v>8c3a4dfc-596e-44ed-a118-fe59eaeca35c</v>
      </c>
      <c r="F326" t="s">
        <v>902</v>
      </c>
      <c r="G326" t="str">
        <f t="shared" si="20"/>
        <v>insert into text (languageCode, text) values ("en", "Das Mittagessen");</v>
      </c>
      <c r="H326" t="str">
        <f t="shared" ca="1" si="21"/>
        <v>0,157,183;1,116,45</v>
      </c>
      <c r="I326" t="str">
        <f t="shared" ca="1" si="22"/>
        <v>INSERT INTO dataset_object (tourDatasetUuid, datasetObjectUuid, titleTextId, location, status) VALUES ('37d81284-6ee2-4294-8a06-61fdf907a053', '676ca420-30fd-422d-9d03-c3da9574883b', 914, '0,157,183;1,116,45', 'ACTIVE');</v>
      </c>
      <c r="J326" t="str">
        <f t="shared" si="23"/>
        <v>UPDATE dataset_object SET artistUuid='8c3a4dfc-596e-44ed-a118-fe59eaeca35c' WHERE datasetObjectUuid='676ca420-30fd-422d-9d03-c3da9574883b';</v>
      </c>
    </row>
    <row r="327" spans="1:10" x14ac:dyDescent="0.25">
      <c r="A327" s="2">
        <v>915</v>
      </c>
      <c r="B327" t="s">
        <v>903</v>
      </c>
      <c r="C327" t="s">
        <v>904</v>
      </c>
      <c r="D327" t="s">
        <v>402</v>
      </c>
      <c r="E327" t="str">
        <f>VLOOKUP(D327,Artists!$A$2:$B$311,2,FALSE)</f>
        <v>0801acb6-a25e-4c99-a6f8-08edb8fcc2df</v>
      </c>
      <c r="F327" t="s">
        <v>905</v>
      </c>
      <c r="G327" t="str">
        <f t="shared" si="20"/>
        <v>insert into text (languageCode, text) values ("en", "Simson und Delila");</v>
      </c>
      <c r="H327" t="str">
        <f t="shared" ca="1" si="21"/>
        <v>0,169,73;1,138,68</v>
      </c>
      <c r="I327" t="str">
        <f t="shared" ca="1" si="22"/>
        <v>INSERT INTO dataset_object (tourDatasetUuid, datasetObjectUuid, titleTextId, location, status) VALUES ('37d81284-6ee2-4294-8a06-61fdf907a053', '32c29700-7da1-49e4-94a5-f9b6f2c91a65', 915, '0,169,73;1,138,68', 'ACTIVE');</v>
      </c>
      <c r="J327" t="str">
        <f t="shared" si="23"/>
        <v>UPDATE dataset_object SET artistUuid='0801acb6-a25e-4c99-a6f8-08edb8fcc2df' WHERE datasetObjectUuid='32c29700-7da1-49e4-94a5-f9b6f2c91a65';</v>
      </c>
    </row>
    <row r="328" spans="1:10" x14ac:dyDescent="0.25">
      <c r="A328" s="2">
        <v>916</v>
      </c>
      <c r="B328" t="s">
        <v>906</v>
      </c>
      <c r="C328" t="s">
        <v>907</v>
      </c>
      <c r="D328" t="s">
        <v>908</v>
      </c>
      <c r="E328" t="str">
        <f>VLOOKUP(D328,Artists!$A$2:$B$311,2,FALSE)</f>
        <v>390713e0-f6fa-4890-b49d-421f3ccec337</v>
      </c>
      <c r="F328" t="s">
        <v>909</v>
      </c>
      <c r="G328" t="str">
        <f t="shared" si="20"/>
        <v>insert into text (languageCode, text) values ("en", "Die Orchestermusiker");</v>
      </c>
      <c r="H328" t="str">
        <f t="shared" ca="1" si="21"/>
        <v>0,37,150;1,155,140</v>
      </c>
      <c r="I328" t="str">
        <f t="shared" ca="1" si="22"/>
        <v>INSERT INTO dataset_object (tourDatasetUuid, datasetObjectUuid, titleTextId, location, status) VALUES ('37d81284-6ee2-4294-8a06-61fdf907a053', '5c96622b-4e89-41c3-bb8f-735dbbdfbd03', 916, '0,37,150;1,155,140', 'ACTIVE');</v>
      </c>
      <c r="J328" t="str">
        <f t="shared" si="23"/>
        <v>UPDATE dataset_object SET artistUuid='390713e0-f6fa-4890-b49d-421f3ccec337' WHERE datasetObjectUuid='5c96622b-4e89-41c3-bb8f-735dbbdfbd03';</v>
      </c>
    </row>
    <row r="329" spans="1:10" x14ac:dyDescent="0.25">
      <c r="A329" s="2">
        <v>917</v>
      </c>
      <c r="B329" t="s">
        <v>910</v>
      </c>
      <c r="C329" t="s">
        <v>911</v>
      </c>
      <c r="D329" t="s">
        <v>629</v>
      </c>
      <c r="E329" t="str">
        <f>VLOOKUP(D329,Artists!$A$2:$B$311,2,FALSE)</f>
        <v>f230e414-7630-4b4d-8782-5389f701c0dd</v>
      </c>
      <c r="F329" t="s">
        <v>1655</v>
      </c>
      <c r="G329" t="str">
        <f t="shared" si="20"/>
        <v>insert into text (languageCode, text) values ("en", "„Die Öd Blick auf den Holzhausenpark'");</v>
      </c>
      <c r="H329" t="str">
        <f t="shared" ca="1" si="21"/>
        <v>0,96,131;1,72,161</v>
      </c>
      <c r="I329" t="str">
        <f t="shared" ca="1" si="22"/>
        <v>INSERT INTO dataset_object (tourDatasetUuid, datasetObjectUuid, titleTextId, location, status) VALUES ('37d81284-6ee2-4294-8a06-61fdf907a053', '0c79b2ae-32e0-4ea5-af3a-e9904a765f11', 917, '0,96,131;1,72,161', 'ACTIVE');</v>
      </c>
      <c r="J329" t="str">
        <f t="shared" si="23"/>
        <v>UPDATE dataset_object SET artistUuid='f230e414-7630-4b4d-8782-5389f701c0dd' WHERE datasetObjectUuid='0c79b2ae-32e0-4ea5-af3a-e9904a765f11';</v>
      </c>
    </row>
    <row r="330" spans="1:10" x14ac:dyDescent="0.25">
      <c r="A330" s="2">
        <v>918</v>
      </c>
      <c r="B330" t="s">
        <v>912</v>
      </c>
      <c r="C330" t="s">
        <v>913</v>
      </c>
      <c r="D330" t="s">
        <v>654</v>
      </c>
      <c r="E330" t="str">
        <f>VLOOKUP(D330,Artists!$A$2:$B$311,2,FALSE)</f>
        <v>7c8808c5-ea03-4666-8e77-1241ec76f08a</v>
      </c>
      <c r="F330" t="s">
        <v>914</v>
      </c>
      <c r="G330" t="str">
        <f t="shared" si="20"/>
        <v>insert into text (languageCode, text) values ("en", "Neubau in Monte Carlo");</v>
      </c>
      <c r="H330" t="str">
        <f t="shared" ca="1" si="21"/>
        <v>0,169,104;1,112,66</v>
      </c>
      <c r="I330" t="str">
        <f t="shared" ca="1" si="22"/>
        <v>INSERT INTO dataset_object (tourDatasetUuid, datasetObjectUuid, titleTextId, location, status) VALUES ('37d81284-6ee2-4294-8a06-61fdf907a053', '02ac4288-eab3-48fd-97e8-f3a8374d0ea2', 918, '0,169,104;1,112,66', 'ACTIVE');</v>
      </c>
      <c r="J330" t="str">
        <f t="shared" si="23"/>
        <v>UPDATE dataset_object SET artistUuid='7c8808c5-ea03-4666-8e77-1241ec76f08a' WHERE datasetObjectUuid='02ac4288-eab3-48fd-97e8-f3a8374d0ea2';</v>
      </c>
    </row>
    <row r="331" spans="1:10" x14ac:dyDescent="0.25">
      <c r="A331" s="2">
        <v>919</v>
      </c>
      <c r="B331" t="s">
        <v>915</v>
      </c>
      <c r="C331" t="s">
        <v>916</v>
      </c>
      <c r="D331" t="s">
        <v>917</v>
      </c>
      <c r="E331" t="str">
        <f>VLOOKUP(D331,Artists!$A$2:$B$311,2,FALSE)</f>
        <v>fdf65c3b-fa32-4b51-96d9-be9ce43904c5</v>
      </c>
      <c r="F331" t="s">
        <v>918</v>
      </c>
      <c r="G331" t="str">
        <f t="shared" si="20"/>
        <v>insert into text (languageCode, text) values ("en", "In der Börse");</v>
      </c>
      <c r="H331" t="str">
        <f t="shared" ca="1" si="21"/>
        <v>0,79,54;1,56,100</v>
      </c>
      <c r="I331" t="str">
        <f t="shared" ca="1" si="22"/>
        <v>INSERT INTO dataset_object (tourDatasetUuid, datasetObjectUuid, titleTextId, location, status) VALUES ('37d81284-6ee2-4294-8a06-61fdf907a053', '2d826661-6d80-4e3b-b033-b5ac5c9ad3c7', 919, '0,79,54;1,56,100', 'ACTIVE');</v>
      </c>
      <c r="J331" t="str">
        <f t="shared" si="23"/>
        <v>UPDATE dataset_object SET artistUuid='fdf65c3b-fa32-4b51-96d9-be9ce43904c5' WHERE datasetObjectUuid='2d826661-6d80-4e3b-b033-b5ac5c9ad3c7';</v>
      </c>
    </row>
    <row r="332" spans="1:10" x14ac:dyDescent="0.25">
      <c r="A332" s="2">
        <v>920</v>
      </c>
      <c r="B332" t="s">
        <v>919</v>
      </c>
      <c r="C332" t="s">
        <v>920</v>
      </c>
      <c r="D332" t="s">
        <v>921</v>
      </c>
      <c r="E332" t="str">
        <f>VLOOKUP(D332,Artists!$A$2:$B$311,2,FALSE)</f>
        <v>85558882-5858-43cb-9948-1b4777cadd3a</v>
      </c>
      <c r="F332" t="s">
        <v>922</v>
      </c>
      <c r="G332" t="str">
        <f t="shared" si="20"/>
        <v>insert into text (languageCode, text) values ("en", "Bildnis Philipp Melanchthons (1497-1560)");</v>
      </c>
      <c r="H332" t="str">
        <f t="shared" ca="1" si="21"/>
        <v>0,196,178;1,49,25</v>
      </c>
      <c r="I332" t="str">
        <f t="shared" ca="1" si="22"/>
        <v>INSERT INTO dataset_object (tourDatasetUuid, datasetObjectUuid, titleTextId, location, status) VALUES ('37d81284-6ee2-4294-8a06-61fdf907a053', 'b35ea3ea-0bba-4f87-a5d8-a55670362ca2', 920, '0,196,178;1,49,25', 'ACTIVE');</v>
      </c>
      <c r="J332" t="str">
        <f t="shared" si="23"/>
        <v>UPDATE dataset_object SET artistUuid='85558882-5858-43cb-9948-1b4777cadd3a' WHERE datasetObjectUuid='b35ea3ea-0bba-4f87-a5d8-a55670362ca2';</v>
      </c>
    </row>
    <row r="333" spans="1:10" x14ac:dyDescent="0.25">
      <c r="A333" s="2">
        <v>921</v>
      </c>
      <c r="B333" t="s">
        <v>923</v>
      </c>
      <c r="C333" t="s">
        <v>924</v>
      </c>
      <c r="D333" t="s">
        <v>485</v>
      </c>
      <c r="E333" t="str">
        <f>VLOOKUP(D333,Artists!$A$2:$B$311,2,FALSE)</f>
        <v>8a6315a8-cef0-4410-873b-e1a056c796b3</v>
      </c>
      <c r="F333" t="s">
        <v>925</v>
      </c>
      <c r="G333" t="str">
        <f t="shared" si="20"/>
        <v>insert into text (languageCode, text) values ("en", "Anbetung des Goldenen Kalbes");</v>
      </c>
      <c r="H333" t="str">
        <f t="shared" ca="1" si="21"/>
        <v>0,65,38;1,60,169</v>
      </c>
      <c r="I333" t="str">
        <f t="shared" ca="1" si="22"/>
        <v>INSERT INTO dataset_object (tourDatasetUuid, datasetObjectUuid, titleTextId, location, status) VALUES ('37d81284-6ee2-4294-8a06-61fdf907a053', '332724ed-9624-4baf-8afc-c001f30f7111', 921, '0,65,38;1,60,169', 'ACTIVE');</v>
      </c>
      <c r="J333" t="str">
        <f t="shared" si="23"/>
        <v>UPDATE dataset_object SET artistUuid='8a6315a8-cef0-4410-873b-e1a056c796b3' WHERE datasetObjectUuid='332724ed-9624-4baf-8afc-c001f30f7111';</v>
      </c>
    </row>
    <row r="334" spans="1:10" x14ac:dyDescent="0.25">
      <c r="A334" s="2">
        <v>922</v>
      </c>
      <c r="B334" t="s">
        <v>926</v>
      </c>
      <c r="C334" t="s">
        <v>927</v>
      </c>
      <c r="D334" t="s">
        <v>928</v>
      </c>
      <c r="E334" t="str">
        <f>VLOOKUP(D334,Artists!$A$2:$B$311,2,FALSE)</f>
        <v>57008d08-c489-4bde-bf64-d90cc3878f6d</v>
      </c>
      <c r="F334" t="s">
        <v>929</v>
      </c>
      <c r="G334" t="str">
        <f t="shared" si="20"/>
        <v>insert into text (languageCode, text) values ("en", "Verkündigung und Geburt Christi");</v>
      </c>
      <c r="H334" t="str">
        <f t="shared" ca="1" si="21"/>
        <v>0,32,153;1,177,66</v>
      </c>
      <c r="I334" t="str">
        <f t="shared" ca="1" si="22"/>
        <v>INSERT INTO dataset_object (tourDatasetUuid, datasetObjectUuid, titleTextId, location, status) VALUES ('37d81284-6ee2-4294-8a06-61fdf907a053', 'd19378be-13da-47b8-be38-c7153be21e45', 922, '0,32,153;1,177,66', 'ACTIVE');</v>
      </c>
      <c r="J334" t="str">
        <f t="shared" si="23"/>
        <v>UPDATE dataset_object SET artistUuid='57008d08-c489-4bde-bf64-d90cc3878f6d' WHERE datasetObjectUuid='d19378be-13da-47b8-be38-c7153be21e45';</v>
      </c>
    </row>
    <row r="335" spans="1:10" x14ac:dyDescent="0.25">
      <c r="A335" s="2">
        <v>923</v>
      </c>
      <c r="B335" t="s">
        <v>930</v>
      </c>
      <c r="C335" t="s">
        <v>931</v>
      </c>
      <c r="D335" t="s">
        <v>928</v>
      </c>
      <c r="E335" t="str">
        <f>VLOOKUP(D335,Artists!$A$2:$B$311,2,FALSE)</f>
        <v>57008d08-c489-4bde-bf64-d90cc3878f6d</v>
      </c>
      <c r="F335" t="s">
        <v>932</v>
      </c>
      <c r="G335" t="str">
        <f t="shared" si="20"/>
        <v>insert into text (languageCode, text) values ("en", "Gefangennahme, Kreuzigung, hl. Nikolaus (?) und hl. Katharina (Malfläche stark zerstört)");</v>
      </c>
      <c r="H335" t="str">
        <f t="shared" ca="1" si="21"/>
        <v>0,173,57;1,183,79</v>
      </c>
      <c r="I335" t="str">
        <f t="shared" ca="1" si="22"/>
        <v>INSERT INTO dataset_object (tourDatasetUuid, datasetObjectUuid, titleTextId, location, status) VALUES ('37d81284-6ee2-4294-8a06-61fdf907a053', 'f4bf97dc-a990-416a-b433-e2768b292348', 923, '0,173,57;1,183,79', 'ACTIVE');</v>
      </c>
      <c r="J335" t="str">
        <f t="shared" si="23"/>
        <v>UPDATE dataset_object SET artistUuid='57008d08-c489-4bde-bf64-d90cc3878f6d' WHERE datasetObjectUuid='f4bf97dc-a990-416a-b433-e2768b292348';</v>
      </c>
    </row>
    <row r="336" spans="1:10" x14ac:dyDescent="0.25">
      <c r="A336" s="2">
        <v>924</v>
      </c>
      <c r="B336" t="s">
        <v>933</v>
      </c>
      <c r="C336" t="s">
        <v>934</v>
      </c>
      <c r="D336" t="s">
        <v>928</v>
      </c>
      <c r="E336" t="str">
        <f>VLOOKUP(D336,Artists!$A$2:$B$311,2,FALSE)</f>
        <v>57008d08-c489-4bde-bf64-d90cc3878f6d</v>
      </c>
      <c r="F336" t="s">
        <v>935</v>
      </c>
      <c r="G336" t="str">
        <f t="shared" si="20"/>
        <v>insert into text (languageCode, text) values ("en", "Heimsuchung und Anbetung der Könige");</v>
      </c>
      <c r="H336" t="str">
        <f t="shared" ca="1" si="21"/>
        <v>0,61,71;1,179,95</v>
      </c>
      <c r="I336" t="str">
        <f t="shared" ca="1" si="22"/>
        <v>INSERT INTO dataset_object (tourDatasetUuid, datasetObjectUuid, titleTextId, location, status) VALUES ('37d81284-6ee2-4294-8a06-61fdf907a053', 'f5419f9e-b321-437a-83aa-7bd3a874a9f9', 924, '0,61,71;1,179,95', 'ACTIVE');</v>
      </c>
      <c r="J336" t="str">
        <f t="shared" si="23"/>
        <v>UPDATE dataset_object SET artistUuid='57008d08-c489-4bde-bf64-d90cc3878f6d' WHERE datasetObjectUuid='f5419f9e-b321-437a-83aa-7bd3a874a9f9';</v>
      </c>
    </row>
    <row r="337" spans="1:10" x14ac:dyDescent="0.25">
      <c r="A337" s="2">
        <v>925</v>
      </c>
      <c r="B337" t="s">
        <v>936</v>
      </c>
      <c r="C337" t="s">
        <v>937</v>
      </c>
      <c r="D337" t="s">
        <v>928</v>
      </c>
      <c r="E337" t="str">
        <f>VLOOKUP(D337,Artists!$A$2:$B$311,2,FALSE)</f>
        <v>57008d08-c489-4bde-bf64-d90cc3878f6d</v>
      </c>
      <c r="F337" t="s">
        <v>938</v>
      </c>
      <c r="G337" t="str">
        <f t="shared" si="20"/>
        <v>insert into text (languageCode, text) values ("en", "Gebet am Ölberg, Kreuztragung und Auferstehung Christi (Malfläche stark beschädigt)");</v>
      </c>
      <c r="H337" t="str">
        <f t="shared" ca="1" si="21"/>
        <v>0,134,63;1,64,93</v>
      </c>
      <c r="I337" t="str">
        <f t="shared" ca="1" si="22"/>
        <v>INSERT INTO dataset_object (tourDatasetUuid, datasetObjectUuid, titleTextId, location, status) VALUES ('37d81284-6ee2-4294-8a06-61fdf907a053', '6b66052a-3960-4565-93e8-ef4a2770d1a3', 925, '0,134,63;1,64,93', 'ACTIVE');</v>
      </c>
      <c r="J337" t="str">
        <f t="shared" si="23"/>
        <v>UPDATE dataset_object SET artistUuid='57008d08-c489-4bde-bf64-d90cc3878f6d' WHERE datasetObjectUuid='6b66052a-3960-4565-93e8-ef4a2770d1a3';</v>
      </c>
    </row>
    <row r="338" spans="1:10" x14ac:dyDescent="0.25">
      <c r="A338" s="2">
        <v>926</v>
      </c>
      <c r="B338" t="s">
        <v>939</v>
      </c>
      <c r="C338" t="s">
        <v>940</v>
      </c>
      <c r="D338" t="s">
        <v>928</v>
      </c>
      <c r="E338" t="str">
        <f>VLOOKUP(D338,Artists!$A$2:$B$311,2,FALSE)</f>
        <v>57008d08-c489-4bde-bf64-d90cc3878f6d</v>
      </c>
      <c r="F338" t="s">
        <v>941</v>
      </c>
      <c r="G338" t="str">
        <f t="shared" si="20"/>
        <v>insert into text (languageCode, text) values ("en", "Hl. Michael und Elisabeth von Thüringen");</v>
      </c>
      <c r="H338" t="str">
        <f t="shared" ca="1" si="21"/>
        <v>0,131,20;1,74,68</v>
      </c>
      <c r="I338" t="str">
        <f t="shared" ca="1" si="22"/>
        <v>INSERT INTO dataset_object (tourDatasetUuid, datasetObjectUuid, titleTextId, location, status) VALUES ('37d81284-6ee2-4294-8a06-61fdf907a053', '3952e8ba-7220-4c52-83e3-3720ad112049', 926, '0,131,20;1,74,68', 'ACTIVE');</v>
      </c>
      <c r="J338" t="str">
        <f t="shared" si="23"/>
        <v>UPDATE dataset_object SET artistUuid='57008d08-c489-4bde-bf64-d90cc3878f6d' WHERE datasetObjectUuid='3952e8ba-7220-4c52-83e3-3720ad112049';</v>
      </c>
    </row>
    <row r="339" spans="1:10" x14ac:dyDescent="0.25">
      <c r="A339" s="2">
        <v>927</v>
      </c>
      <c r="B339" t="s">
        <v>942</v>
      </c>
      <c r="C339" t="s">
        <v>943</v>
      </c>
      <c r="D339" t="s">
        <v>928</v>
      </c>
      <c r="E339" t="str">
        <f>VLOOKUP(D339,Artists!$A$2:$B$311,2,FALSE)</f>
        <v>57008d08-c489-4bde-bf64-d90cc3878f6d</v>
      </c>
      <c r="F339" t="s">
        <v>944</v>
      </c>
      <c r="G339" t="str">
        <f t="shared" si="20"/>
        <v>insert into text (languageCode, text) values ("en", "Geißelung Christi, Grablegung und unidentifizierte Szene (Himmelfahrt?) (Malfläche stark beschädigt)");</v>
      </c>
      <c r="H339" t="str">
        <f t="shared" ca="1" si="21"/>
        <v>0,31,67;1,54,21</v>
      </c>
      <c r="I339" t="str">
        <f t="shared" ca="1" si="22"/>
        <v>INSERT INTO dataset_object (tourDatasetUuid, datasetObjectUuid, titleTextId, location, status) VALUES ('37d81284-6ee2-4294-8a06-61fdf907a053', '5d865053-3bbf-4781-b9a1-c20ea3344278', 927, '0,31,67;1,54,21', 'ACTIVE');</v>
      </c>
      <c r="J339" t="str">
        <f t="shared" si="23"/>
        <v>UPDATE dataset_object SET artistUuid='57008d08-c489-4bde-bf64-d90cc3878f6d' WHERE datasetObjectUuid='5d865053-3bbf-4781-b9a1-c20ea3344278';</v>
      </c>
    </row>
    <row r="340" spans="1:10" x14ac:dyDescent="0.25">
      <c r="A340" s="2">
        <v>928</v>
      </c>
      <c r="B340" t="s">
        <v>945</v>
      </c>
      <c r="C340" t="s">
        <v>946</v>
      </c>
      <c r="D340" t="s">
        <v>928</v>
      </c>
      <c r="E340" t="str">
        <f>VLOOKUP(D340,Artists!$A$2:$B$311,2,FALSE)</f>
        <v>57008d08-c489-4bde-bf64-d90cc3878f6d</v>
      </c>
      <c r="F340" t="s">
        <v>947</v>
      </c>
      <c r="G340" t="str">
        <f t="shared" si="20"/>
        <v>insert into text (languageCode, text) values ("en", "Marienkrönung und Marientod");</v>
      </c>
      <c r="H340" t="str">
        <f t="shared" ca="1" si="21"/>
        <v>0,183,51;1,195,149</v>
      </c>
      <c r="I340" t="str">
        <f t="shared" ca="1" si="22"/>
        <v>INSERT INTO dataset_object (tourDatasetUuid, datasetObjectUuid, titleTextId, location, status) VALUES ('37d81284-6ee2-4294-8a06-61fdf907a053', '083d7dd9-7f2c-4a4f-b833-17c24a03c3f2', 928, '0,183,51;1,195,149', 'ACTIVE');</v>
      </c>
      <c r="J340" t="str">
        <f t="shared" si="23"/>
        <v>UPDATE dataset_object SET artistUuid='57008d08-c489-4bde-bf64-d90cc3878f6d' WHERE datasetObjectUuid='083d7dd9-7f2c-4a4f-b833-17c24a03c3f2';</v>
      </c>
    </row>
    <row r="341" spans="1:10" x14ac:dyDescent="0.25">
      <c r="A341" s="2">
        <v>929</v>
      </c>
      <c r="B341" t="s">
        <v>948</v>
      </c>
      <c r="C341" t="s">
        <v>949</v>
      </c>
      <c r="D341" t="s">
        <v>928</v>
      </c>
      <c r="E341" t="str">
        <f>VLOOKUP(D341,Artists!$A$2:$B$311,2,FALSE)</f>
        <v>57008d08-c489-4bde-bf64-d90cc3878f6d</v>
      </c>
      <c r="F341" t="s">
        <v>950</v>
      </c>
      <c r="G341" t="str">
        <f t="shared" si="20"/>
        <v>insert into text (languageCode, text) values ("en", "Christus vor Pilatus, Beweinung, weibliche Heilige und hl. Bischof (Augustinus?) (Malfläche stark beschädigt)");</v>
      </c>
      <c r="H341" t="str">
        <f t="shared" ca="1" si="21"/>
        <v>0,186,144;1,186,165</v>
      </c>
      <c r="I341" t="str">
        <f t="shared" ca="1" si="22"/>
        <v>INSERT INTO dataset_object (tourDatasetUuid, datasetObjectUuid, titleTextId, location, status) VALUES ('37d81284-6ee2-4294-8a06-61fdf907a053', 'f2413a68-982c-46db-be5a-92b05d6c45f7', 929, '0,186,144;1,186,165', 'ACTIVE');</v>
      </c>
      <c r="J341" t="str">
        <f t="shared" si="23"/>
        <v>UPDATE dataset_object SET artistUuid='57008d08-c489-4bde-bf64-d90cc3878f6d' WHERE datasetObjectUuid='f2413a68-982c-46db-be5a-92b05d6c45f7';</v>
      </c>
    </row>
    <row r="342" spans="1:10" x14ac:dyDescent="0.25">
      <c r="A342" s="2">
        <v>930</v>
      </c>
      <c r="B342" t="s">
        <v>951</v>
      </c>
      <c r="C342" t="s">
        <v>952</v>
      </c>
      <c r="D342" t="s">
        <v>953</v>
      </c>
      <c r="E342" t="str">
        <f>VLOOKUP(D342,Artists!$A$2:$B$311,2,FALSE)</f>
        <v>10ac0004-8dbd-4158-8774-6a7f6750c732</v>
      </c>
      <c r="F342" t="s">
        <v>954</v>
      </c>
      <c r="G342" t="str">
        <f t="shared" si="20"/>
        <v>insert into text (languageCode, text) values ("en", "Japanische Puppen mit Äpfeln");</v>
      </c>
      <c r="H342" t="str">
        <f t="shared" ca="1" si="21"/>
        <v>0,78,93;1,187,118</v>
      </c>
      <c r="I342" t="str">
        <f t="shared" ca="1" si="22"/>
        <v>INSERT INTO dataset_object (tourDatasetUuid, datasetObjectUuid, titleTextId, location, status) VALUES ('37d81284-6ee2-4294-8a06-61fdf907a053', '0b66a540-b5e9-4e66-ab84-a9da2ad33429', 930, '0,78,93;1,187,118', 'ACTIVE');</v>
      </c>
      <c r="J342" t="str">
        <f t="shared" si="23"/>
        <v>UPDATE dataset_object SET artistUuid='10ac0004-8dbd-4158-8774-6a7f6750c732' WHERE datasetObjectUuid='0b66a540-b5e9-4e66-ab84-a9da2ad33429';</v>
      </c>
    </row>
    <row r="343" spans="1:10" x14ac:dyDescent="0.25">
      <c r="A343" s="2">
        <v>931</v>
      </c>
      <c r="B343" t="s">
        <v>955</v>
      </c>
      <c r="C343" t="s">
        <v>956</v>
      </c>
      <c r="D343" t="s">
        <v>957</v>
      </c>
      <c r="E343" t="str">
        <f>VLOOKUP(D343,Artists!$A$2:$B$311,2,FALSE)</f>
        <v>a1bd38d5-77a3-47c7-84f8-da1a1eadda28</v>
      </c>
      <c r="F343" t="s">
        <v>958</v>
      </c>
      <c r="G343" t="str">
        <f t="shared" si="20"/>
        <v>insert into text (languageCode, text) values ("en", "Kleine Landschaft mit Tangfischern");</v>
      </c>
      <c r="H343" t="str">
        <f t="shared" ca="1" si="21"/>
        <v>0,186,145;1,69,86</v>
      </c>
      <c r="I343" t="str">
        <f t="shared" ca="1" si="22"/>
        <v>INSERT INTO dataset_object (tourDatasetUuid, datasetObjectUuid, titleTextId, location, status) VALUES ('37d81284-6ee2-4294-8a06-61fdf907a053', 'ff16f3ea-eb46-42c4-a0bf-139b02b53b06', 931, '0,186,145;1,69,86', 'ACTIVE');</v>
      </c>
      <c r="J343" t="str">
        <f t="shared" si="23"/>
        <v>UPDATE dataset_object SET artistUuid='a1bd38d5-77a3-47c7-84f8-da1a1eadda28' WHERE datasetObjectUuid='ff16f3ea-eb46-42c4-a0bf-139b02b53b06';</v>
      </c>
    </row>
    <row r="344" spans="1:10" x14ac:dyDescent="0.25">
      <c r="A344" s="2">
        <v>932</v>
      </c>
      <c r="B344" t="s">
        <v>959</v>
      </c>
      <c r="C344" t="s">
        <v>960</v>
      </c>
      <c r="D344" t="s">
        <v>961</v>
      </c>
      <c r="E344" t="str">
        <f>VLOOKUP(D344,Artists!$A$2:$B$311,2,FALSE)</f>
        <v>3d9a0ef9-8088-4274-8f62-e46f577221aa</v>
      </c>
      <c r="F344" t="s">
        <v>962</v>
      </c>
      <c r="G344" t="str">
        <f t="shared" si="20"/>
        <v>insert into text (languageCode, text) values ("en", "Die Allee im Park von Saint-Cloud");</v>
      </c>
      <c r="H344" t="str">
        <f t="shared" ca="1" si="21"/>
        <v>0,132,156;1,36,177</v>
      </c>
      <c r="I344" t="str">
        <f t="shared" ca="1" si="22"/>
        <v>INSERT INTO dataset_object (tourDatasetUuid, datasetObjectUuid, titleTextId, location, status) VALUES ('37d81284-6ee2-4294-8a06-61fdf907a053', '497282ff-27d3-423b-bd14-b8668d169256', 932, '0,132,156;1,36,177', 'ACTIVE');</v>
      </c>
      <c r="J344" t="str">
        <f t="shared" si="23"/>
        <v>UPDATE dataset_object SET artistUuid='3d9a0ef9-8088-4274-8f62-e46f577221aa' WHERE datasetObjectUuid='497282ff-27d3-423b-bd14-b8668d169256';</v>
      </c>
    </row>
    <row r="345" spans="1:10" x14ac:dyDescent="0.25">
      <c r="A345" s="2">
        <v>933</v>
      </c>
      <c r="B345" t="s">
        <v>963</v>
      </c>
      <c r="C345" t="s">
        <v>964</v>
      </c>
      <c r="D345" t="s">
        <v>965</v>
      </c>
      <c r="E345" t="str">
        <f>VLOOKUP(D345,Artists!$A$2:$B$311,2,FALSE)</f>
        <v>257b5fbb-e8d9-429e-b7c3-9ae0a315d53a</v>
      </c>
      <c r="F345" t="s">
        <v>966</v>
      </c>
      <c r="G345" t="str">
        <f t="shared" si="20"/>
        <v>insert into text (languageCode, text) values ("en", "Bildnis eines Malers in einem Pariser Atelier");</v>
      </c>
      <c r="H345" t="str">
        <f t="shared" ca="1" si="21"/>
        <v>0,170,103;1,130,138</v>
      </c>
      <c r="I345" t="str">
        <f t="shared" ca="1" si="22"/>
        <v>INSERT INTO dataset_object (tourDatasetUuid, datasetObjectUuid, titleTextId, location, status) VALUES ('37d81284-6ee2-4294-8a06-61fdf907a053', '217fa939-1cfc-469d-8dc6-e1e1db39b584', 933, '0,170,103;1,130,138', 'ACTIVE');</v>
      </c>
      <c r="J345" t="str">
        <f t="shared" si="23"/>
        <v>UPDATE dataset_object SET artistUuid='257b5fbb-e8d9-429e-b7c3-9ae0a315d53a' WHERE datasetObjectUuid='217fa939-1cfc-469d-8dc6-e1e1db39b584';</v>
      </c>
    </row>
    <row r="346" spans="1:10" x14ac:dyDescent="0.25">
      <c r="A346" s="2">
        <v>934</v>
      </c>
      <c r="B346" t="s">
        <v>967</v>
      </c>
      <c r="C346" t="s">
        <v>968</v>
      </c>
      <c r="D346" t="s">
        <v>969</v>
      </c>
      <c r="E346" t="str">
        <f>VLOOKUP(D346,Artists!$A$2:$B$311,2,FALSE)</f>
        <v>752ed138-b274-4e11-a6fb-0fa3a0ce80d6</v>
      </c>
      <c r="F346" t="s">
        <v>970</v>
      </c>
      <c r="G346" t="str">
        <f t="shared" si="20"/>
        <v>insert into text (languageCode, text) values ("en", "Marienkrönung");</v>
      </c>
      <c r="H346" t="str">
        <f t="shared" ca="1" si="21"/>
        <v>0,163,101;1,167,47</v>
      </c>
      <c r="I346" t="str">
        <f t="shared" ca="1" si="22"/>
        <v>INSERT INTO dataset_object (tourDatasetUuid, datasetObjectUuid, titleTextId, location, status) VALUES ('37d81284-6ee2-4294-8a06-61fdf907a053', '5f70a0e9-7fcc-4ea9-a94f-ed9aa9438832', 934, '0,163,101;1,167,47', 'ACTIVE');</v>
      </c>
      <c r="J346" t="str">
        <f t="shared" si="23"/>
        <v>UPDATE dataset_object SET artistUuid='752ed138-b274-4e11-a6fb-0fa3a0ce80d6' WHERE datasetObjectUuid='5f70a0e9-7fcc-4ea9-a94f-ed9aa9438832';</v>
      </c>
    </row>
    <row r="347" spans="1:10" x14ac:dyDescent="0.25">
      <c r="A347" s="2">
        <v>935</v>
      </c>
      <c r="B347" t="s">
        <v>971</v>
      </c>
      <c r="C347" t="s">
        <v>972</v>
      </c>
      <c r="D347" t="s">
        <v>973</v>
      </c>
      <c r="E347" t="str">
        <f>VLOOKUP(D347,Artists!$A$2:$B$311,2,FALSE)</f>
        <v>d067e624-dd8a-4f5e-9cea-446e66f4b724</v>
      </c>
      <c r="F347" t="s">
        <v>974</v>
      </c>
      <c r="G347" t="str">
        <f t="shared" si="20"/>
        <v>insert into text (languageCode, text) values ("en", "Kreuzaufrichtung");</v>
      </c>
      <c r="H347" t="str">
        <f t="shared" ca="1" si="21"/>
        <v>0,190,140;1,103,192</v>
      </c>
      <c r="I347" t="str">
        <f t="shared" ca="1" si="22"/>
        <v>INSERT INTO dataset_object (tourDatasetUuid, datasetObjectUuid, titleTextId, location, status) VALUES ('37d81284-6ee2-4294-8a06-61fdf907a053', '0ecf3942-47c4-4fa5-9956-4639579e8069', 935, '0,190,140;1,103,192', 'ACTIVE');</v>
      </c>
      <c r="J347" t="str">
        <f t="shared" si="23"/>
        <v>UPDATE dataset_object SET artistUuid='d067e624-dd8a-4f5e-9cea-446e66f4b724' WHERE datasetObjectUuid='0ecf3942-47c4-4fa5-9956-4639579e8069';</v>
      </c>
    </row>
    <row r="348" spans="1:10" x14ac:dyDescent="0.25">
      <c r="A348" s="2">
        <v>936</v>
      </c>
      <c r="B348" t="s">
        <v>975</v>
      </c>
      <c r="C348" t="s">
        <v>976</v>
      </c>
      <c r="D348" t="s">
        <v>973</v>
      </c>
      <c r="E348" t="str">
        <f>VLOOKUP(D348,Artists!$A$2:$B$311,2,FALSE)</f>
        <v>d067e624-dd8a-4f5e-9cea-446e66f4b724</v>
      </c>
      <c r="F348" t="s">
        <v>974</v>
      </c>
      <c r="G348" t="str">
        <f t="shared" si="20"/>
        <v>insert into text (languageCode, text) values ("en", "Kreuzaufrichtung");</v>
      </c>
      <c r="H348" t="str">
        <f t="shared" ca="1" si="21"/>
        <v>0,148,107;1,34,65</v>
      </c>
      <c r="I348" t="str">
        <f t="shared" ca="1" si="22"/>
        <v>INSERT INTO dataset_object (tourDatasetUuid, datasetObjectUuid, titleTextId, location, status) VALUES ('37d81284-6ee2-4294-8a06-61fdf907a053', 'cd20a55b-aaf2-4adf-81ac-cb3ee311a17c', 936, '0,148,107;1,34,65', 'ACTIVE');</v>
      </c>
      <c r="J348" t="str">
        <f t="shared" si="23"/>
        <v>UPDATE dataset_object SET artistUuid='d067e624-dd8a-4f5e-9cea-446e66f4b724' WHERE datasetObjectUuid='cd20a55b-aaf2-4adf-81ac-cb3ee311a17c';</v>
      </c>
    </row>
    <row r="349" spans="1:10" x14ac:dyDescent="0.25">
      <c r="A349" s="2">
        <v>937</v>
      </c>
      <c r="B349" t="s">
        <v>977</v>
      </c>
      <c r="C349" t="s">
        <v>978</v>
      </c>
      <c r="D349" t="s">
        <v>973</v>
      </c>
      <c r="E349" t="str">
        <f>VLOOKUP(D349,Artists!$A$2:$B$311,2,FALSE)</f>
        <v>d067e624-dd8a-4f5e-9cea-446e66f4b724</v>
      </c>
      <c r="F349" t="s">
        <v>974</v>
      </c>
      <c r="G349" t="str">
        <f t="shared" si="20"/>
        <v>insert into text (languageCode, text) values ("en", "Kreuzaufrichtung");</v>
      </c>
      <c r="H349" t="str">
        <f t="shared" ca="1" si="21"/>
        <v>0,66,145;1,141,114</v>
      </c>
      <c r="I349" t="str">
        <f t="shared" ca="1" si="22"/>
        <v>INSERT INTO dataset_object (tourDatasetUuid, datasetObjectUuid, titleTextId, location, status) VALUES ('37d81284-6ee2-4294-8a06-61fdf907a053', 'd0085157-c64c-4acb-b94a-273b54709097', 937, '0,66,145;1,141,114', 'ACTIVE');</v>
      </c>
      <c r="J349" t="str">
        <f t="shared" si="23"/>
        <v>UPDATE dataset_object SET artistUuid='d067e624-dd8a-4f5e-9cea-446e66f4b724' WHERE datasetObjectUuid='d0085157-c64c-4acb-b94a-273b54709097';</v>
      </c>
    </row>
    <row r="350" spans="1:10" x14ac:dyDescent="0.25">
      <c r="A350" s="2">
        <v>938</v>
      </c>
      <c r="B350" t="s">
        <v>979</v>
      </c>
      <c r="C350" t="s">
        <v>980</v>
      </c>
      <c r="D350" t="s">
        <v>981</v>
      </c>
      <c r="E350" t="str">
        <f>VLOOKUP(D350,Artists!$A$2:$B$311,2,FALSE)</f>
        <v>198ad42a-4e8d-4923-872c-05a7c1f5e497</v>
      </c>
      <c r="F350" t="s">
        <v>207</v>
      </c>
      <c r="G350" t="str">
        <f t="shared" si="20"/>
        <v>insert into text (languageCode, text) values ("en", "Die Heilige Familie");</v>
      </c>
      <c r="H350" t="str">
        <f t="shared" ca="1" si="21"/>
        <v>0,165,185;1,92,199</v>
      </c>
      <c r="I350" t="str">
        <f t="shared" ca="1" si="22"/>
        <v>INSERT INTO dataset_object (tourDatasetUuid, datasetObjectUuid, titleTextId, location, status) VALUES ('37d81284-6ee2-4294-8a06-61fdf907a053', 'a25060f9-c3a7-45b6-a5ff-9c23c39b35aa', 938, '0,165,185;1,92,199', 'ACTIVE');</v>
      </c>
      <c r="J350" t="str">
        <f t="shared" si="23"/>
        <v>UPDATE dataset_object SET artistUuid='198ad42a-4e8d-4923-872c-05a7c1f5e497' WHERE datasetObjectUuid='a25060f9-c3a7-45b6-a5ff-9c23c39b35aa';</v>
      </c>
    </row>
    <row r="351" spans="1:10" x14ac:dyDescent="0.25">
      <c r="A351" s="2">
        <v>939</v>
      </c>
      <c r="B351" t="s">
        <v>982</v>
      </c>
      <c r="C351" t="s">
        <v>983</v>
      </c>
      <c r="D351" t="s">
        <v>810</v>
      </c>
      <c r="E351" t="str">
        <f>VLOOKUP(D351,Artists!$A$2:$B$311,2,FALSE)</f>
        <v>fa700665-00c7-4945-9987-5cdabb628ac5</v>
      </c>
      <c r="F351" t="s">
        <v>984</v>
      </c>
      <c r="G351" t="str">
        <f t="shared" si="20"/>
        <v>insert into text (languageCode, text) values ("en", "Bildnis eines Angehörigen der Augsburger Familie Weiss");</v>
      </c>
      <c r="H351" t="str">
        <f t="shared" ca="1" si="21"/>
        <v>0,141,89;1,140,82</v>
      </c>
      <c r="I351" t="str">
        <f t="shared" ca="1" si="22"/>
        <v>INSERT INTO dataset_object (tourDatasetUuid, datasetObjectUuid, titleTextId, location, status) VALUES ('37d81284-6ee2-4294-8a06-61fdf907a053', 'c0d0cff5-ba11-4409-9171-58f7b62dd21e', 939, '0,141,89;1,140,82', 'ACTIVE');</v>
      </c>
      <c r="J351" t="str">
        <f t="shared" si="23"/>
        <v>UPDATE dataset_object SET artistUuid='fa700665-00c7-4945-9987-5cdabb628ac5' WHERE datasetObjectUuid='c0d0cff5-ba11-4409-9171-58f7b62dd21e';</v>
      </c>
    </row>
    <row r="352" spans="1:10" x14ac:dyDescent="0.25">
      <c r="A352" s="2">
        <v>940</v>
      </c>
      <c r="B352" t="s">
        <v>985</v>
      </c>
      <c r="C352" t="s">
        <v>986</v>
      </c>
      <c r="D352" t="s">
        <v>965</v>
      </c>
      <c r="E352" t="str">
        <f>VLOOKUP(D352,Artists!$A$2:$B$311,2,FALSE)</f>
        <v>257b5fbb-e8d9-429e-b7c3-9ae0a315d53a</v>
      </c>
      <c r="F352" t="s">
        <v>987</v>
      </c>
      <c r="G352" t="str">
        <f t="shared" si="20"/>
        <v>insert into text (languageCode, text) values ("en", "Selbstbildnis mit verschränkten Armen");</v>
      </c>
      <c r="H352" t="str">
        <f t="shared" ca="1" si="21"/>
        <v>0,160,179;1,149,120</v>
      </c>
      <c r="I352" t="str">
        <f t="shared" ca="1" si="22"/>
        <v>INSERT INTO dataset_object (tourDatasetUuid, datasetObjectUuid, titleTextId, location, status) VALUES ('37d81284-6ee2-4294-8a06-61fdf907a053', 'bfa9b49f-09ed-4aab-a6a6-708b045487cd', 940, '0,160,179;1,149,120', 'ACTIVE');</v>
      </c>
      <c r="J352" t="str">
        <f t="shared" si="23"/>
        <v>UPDATE dataset_object SET artistUuid='257b5fbb-e8d9-429e-b7c3-9ae0a315d53a' WHERE datasetObjectUuid='bfa9b49f-09ed-4aab-a6a6-708b045487cd';</v>
      </c>
    </row>
    <row r="353" spans="1:10" x14ac:dyDescent="0.25">
      <c r="A353" s="2">
        <v>941</v>
      </c>
      <c r="B353" t="s">
        <v>988</v>
      </c>
      <c r="C353" t="s">
        <v>989</v>
      </c>
      <c r="D353" t="s">
        <v>990</v>
      </c>
      <c r="E353" t="str">
        <f>VLOOKUP(D353,Artists!$A$2:$B$311,2,FALSE)</f>
        <v>d2946e9c-5923-4af6-9893-c88a98b98158</v>
      </c>
      <c r="F353" t="s">
        <v>991</v>
      </c>
      <c r="G353" t="str">
        <f t="shared" si="20"/>
        <v>insert into text (languageCode, text) values ("en", "Musizierende Gesellschaft");</v>
      </c>
      <c r="H353" t="str">
        <f t="shared" ca="1" si="21"/>
        <v>0,147,33;1,110,61</v>
      </c>
      <c r="I353" t="str">
        <f t="shared" ca="1" si="22"/>
        <v>INSERT INTO dataset_object (tourDatasetUuid, datasetObjectUuid, titleTextId, location, status) VALUES ('37d81284-6ee2-4294-8a06-61fdf907a053', 'b32d06c0-d635-4bc2-9b26-e839a43c56a9', 941, '0,147,33;1,110,61', 'ACTIVE');</v>
      </c>
      <c r="J353" t="str">
        <f t="shared" si="23"/>
        <v>UPDATE dataset_object SET artistUuid='d2946e9c-5923-4af6-9893-c88a98b98158' WHERE datasetObjectUuid='b32d06c0-d635-4bc2-9b26-e839a43c56a9';</v>
      </c>
    </row>
    <row r="354" spans="1:10" x14ac:dyDescent="0.25">
      <c r="A354" s="2">
        <v>942</v>
      </c>
      <c r="B354" t="s">
        <v>992</v>
      </c>
      <c r="C354" t="s">
        <v>993</v>
      </c>
      <c r="D354" t="s">
        <v>261</v>
      </c>
      <c r="E354" t="str">
        <f>VLOOKUP(D354,Artists!$A$2:$B$311,2,FALSE)</f>
        <v>31574f47-cdff-4cf9-9bdd-5fa748cfbd81</v>
      </c>
      <c r="F354" t="s">
        <v>994</v>
      </c>
      <c r="G354" t="str">
        <f t="shared" si="20"/>
        <v>insert into text (languageCode, text) values ("en", "Dorfstraße mit Rastenden an einem Steg");</v>
      </c>
      <c r="H354" t="str">
        <f t="shared" ca="1" si="21"/>
        <v>0,200,121;1,150,91</v>
      </c>
      <c r="I354" t="str">
        <f t="shared" ca="1" si="22"/>
        <v>INSERT INTO dataset_object (tourDatasetUuid, datasetObjectUuid, titleTextId, location, status) VALUES ('37d81284-6ee2-4294-8a06-61fdf907a053', '06968414-be72-4223-a74e-8e6bfcda109d', 942, '0,200,121;1,150,91', 'ACTIVE');</v>
      </c>
      <c r="J354" t="str">
        <f t="shared" si="23"/>
        <v>UPDATE dataset_object SET artistUuid='31574f47-cdff-4cf9-9bdd-5fa748cfbd81' WHERE datasetObjectUuid='06968414-be72-4223-a74e-8e6bfcda109d';</v>
      </c>
    </row>
    <row r="355" spans="1:10" x14ac:dyDescent="0.25">
      <c r="A355" s="2">
        <v>943</v>
      </c>
      <c r="B355" t="s">
        <v>995</v>
      </c>
      <c r="C355" t="s">
        <v>996</v>
      </c>
      <c r="D355" t="s">
        <v>179</v>
      </c>
      <c r="E355" t="str">
        <f>VLOOKUP(D355,Artists!$A$2:$B$311,2,FALSE)</f>
        <v>af66f1ae-e5ad-423e-b6b0-8622cdfd2a47</v>
      </c>
      <c r="F355" t="s">
        <v>997</v>
      </c>
      <c r="G355" t="str">
        <f t="shared" si="20"/>
        <v>insert into text (languageCode, text) values ("en", "Felsenlandschaft: Schlucht mit Ruinen");</v>
      </c>
      <c r="H355" t="str">
        <f t="shared" ca="1" si="21"/>
        <v>0,125,191;1,76,135</v>
      </c>
      <c r="I355" t="str">
        <f t="shared" ca="1" si="22"/>
        <v>INSERT INTO dataset_object (tourDatasetUuid, datasetObjectUuid, titleTextId, location, status) VALUES ('37d81284-6ee2-4294-8a06-61fdf907a053', '5ab32556-2e32-4c36-b9ad-7da2180388d1', 943, '0,125,191;1,76,135', 'ACTIVE');</v>
      </c>
      <c r="J355" t="str">
        <f t="shared" si="23"/>
        <v>UPDATE dataset_object SET artistUuid='af66f1ae-e5ad-423e-b6b0-8622cdfd2a47' WHERE datasetObjectUuid='5ab32556-2e32-4c36-b9ad-7da2180388d1';</v>
      </c>
    </row>
    <row r="356" spans="1:10" x14ac:dyDescent="0.25">
      <c r="A356" s="2">
        <v>944</v>
      </c>
      <c r="B356" t="s">
        <v>998</v>
      </c>
      <c r="C356" t="s">
        <v>999</v>
      </c>
      <c r="D356" t="s">
        <v>1000</v>
      </c>
      <c r="E356" t="str">
        <f>VLOOKUP(D356,Artists!$A$2:$B$311,2,FALSE)</f>
        <v>c753a665-a684-41d6-b3ea-173bf983bf99</v>
      </c>
      <c r="F356" t="s">
        <v>1001</v>
      </c>
      <c r="G356" t="str">
        <f t="shared" si="20"/>
        <v>insert into text (languageCode, text) values ("en", "Damenbildnis (Porträt Therese Karl)");</v>
      </c>
      <c r="H356" t="str">
        <f t="shared" ca="1" si="21"/>
        <v>0,195,51;1,96,32</v>
      </c>
      <c r="I356" t="str">
        <f t="shared" ca="1" si="22"/>
        <v>INSERT INTO dataset_object (tourDatasetUuid, datasetObjectUuid, titleTextId, location, status) VALUES ('37d81284-6ee2-4294-8a06-61fdf907a053', '610c04cc-51e2-4ace-935e-f32cc3d8adb2', 944, '0,195,51;1,96,32', 'ACTIVE');</v>
      </c>
      <c r="J356" t="str">
        <f t="shared" si="23"/>
        <v>UPDATE dataset_object SET artistUuid='c753a665-a684-41d6-b3ea-173bf983bf99' WHERE datasetObjectUuid='610c04cc-51e2-4ace-935e-f32cc3d8adb2';</v>
      </c>
    </row>
    <row r="357" spans="1:10" x14ac:dyDescent="0.25">
      <c r="A357" s="2">
        <v>945</v>
      </c>
      <c r="B357" t="s">
        <v>1002</v>
      </c>
      <c r="C357" t="s">
        <v>1003</v>
      </c>
      <c r="D357" t="s">
        <v>185</v>
      </c>
      <c r="E357" t="str">
        <f>VLOOKUP(D357,Artists!$A$2:$B$311,2,FALSE)</f>
        <v>892ab005-e300-4cbb-870b-35031e755cdd</v>
      </c>
      <c r="F357" t="s">
        <v>1004</v>
      </c>
      <c r="G357" t="str">
        <f t="shared" si="20"/>
        <v>insert into text (languageCode, text) values ("en", "Erscheinung im Walde (aus Dornröschen)");</v>
      </c>
      <c r="H357" t="str">
        <f t="shared" ca="1" si="21"/>
        <v>0,73,95;1,143,23</v>
      </c>
      <c r="I357" t="str">
        <f t="shared" ca="1" si="22"/>
        <v>INSERT INTO dataset_object (tourDatasetUuid, datasetObjectUuid, titleTextId, location, status) VALUES ('37d81284-6ee2-4294-8a06-61fdf907a053', 'a8d7c600-6bc8-498e-b2ea-e1e913d92973', 945, '0,73,95;1,143,23', 'ACTIVE');</v>
      </c>
      <c r="J357" t="str">
        <f t="shared" si="23"/>
        <v>UPDATE dataset_object SET artistUuid='892ab005-e300-4cbb-870b-35031e755cdd' WHERE datasetObjectUuid='a8d7c600-6bc8-498e-b2ea-e1e913d92973';</v>
      </c>
    </row>
    <row r="358" spans="1:10" x14ac:dyDescent="0.25">
      <c r="A358" s="2">
        <v>946</v>
      </c>
      <c r="B358" t="s">
        <v>1005</v>
      </c>
      <c r="C358" t="s">
        <v>1006</v>
      </c>
      <c r="D358" t="s">
        <v>1007</v>
      </c>
      <c r="E358" t="str">
        <f>VLOOKUP(D358,Artists!$A$2:$B$311,2,FALSE)</f>
        <v>752af9f8-c5e3-4fc2-9867-34da2789ea3e</v>
      </c>
      <c r="F358" t="s">
        <v>1008</v>
      </c>
      <c r="G358" t="str">
        <f t="shared" si="20"/>
        <v>insert into text (languageCode, text) values ("en", "Die Verklärung Christi");</v>
      </c>
      <c r="H358" t="str">
        <f t="shared" ca="1" si="21"/>
        <v>0,75,83;1,119,75</v>
      </c>
      <c r="I358" t="str">
        <f t="shared" ca="1" si="22"/>
        <v>INSERT INTO dataset_object (tourDatasetUuid, datasetObjectUuid, titleTextId, location, status) VALUES ('37d81284-6ee2-4294-8a06-61fdf907a053', 'c01ef14a-3938-45e1-90a4-cdfcf1049fa5', 946, '0,75,83;1,119,75', 'ACTIVE');</v>
      </c>
      <c r="J358" t="str">
        <f t="shared" si="23"/>
        <v>UPDATE dataset_object SET artistUuid='752af9f8-c5e3-4fc2-9867-34da2789ea3e' WHERE datasetObjectUuid='c01ef14a-3938-45e1-90a4-cdfcf1049fa5';</v>
      </c>
    </row>
    <row r="359" spans="1:10" x14ac:dyDescent="0.25">
      <c r="A359" s="2">
        <v>947</v>
      </c>
      <c r="B359" t="s">
        <v>1009</v>
      </c>
      <c r="C359" t="s">
        <v>1010</v>
      </c>
      <c r="D359" t="s">
        <v>1007</v>
      </c>
      <c r="E359" t="str">
        <f>VLOOKUP(D359,Artists!$A$2:$B$311,2,FALSE)</f>
        <v>752af9f8-c5e3-4fc2-9867-34da2789ea3e</v>
      </c>
      <c r="F359" t="s">
        <v>1011</v>
      </c>
      <c r="G359" t="str">
        <f t="shared" si="20"/>
        <v>insert into text (languageCode, text) values ("en", "Die Auferweckung des Lazarus");</v>
      </c>
      <c r="H359" t="str">
        <f t="shared" ca="1" si="21"/>
        <v>0,172,121;1,149,199</v>
      </c>
      <c r="I359" t="str">
        <f t="shared" ca="1" si="22"/>
        <v>INSERT INTO dataset_object (tourDatasetUuid, datasetObjectUuid, titleTextId, location, status) VALUES ('37d81284-6ee2-4294-8a06-61fdf907a053', '9a225374-b25f-4b04-860d-74a3df482fd3', 947, '0,172,121;1,149,199', 'ACTIVE');</v>
      </c>
      <c r="J359" t="str">
        <f t="shared" si="23"/>
        <v>UPDATE dataset_object SET artistUuid='752af9f8-c5e3-4fc2-9867-34da2789ea3e' WHERE datasetObjectUuid='9a225374-b25f-4b04-860d-74a3df482fd3';</v>
      </c>
    </row>
    <row r="360" spans="1:10" x14ac:dyDescent="0.25">
      <c r="A360" s="2">
        <v>948</v>
      </c>
      <c r="B360" t="s">
        <v>1012</v>
      </c>
      <c r="C360" t="s">
        <v>1013</v>
      </c>
      <c r="D360" t="s">
        <v>629</v>
      </c>
      <c r="E360" t="str">
        <f>VLOOKUP(D360,Artists!$A$2:$B$311,2,FALSE)</f>
        <v>f230e414-7630-4b4d-8782-5389f701c0dd</v>
      </c>
      <c r="F360" t="s">
        <v>1014</v>
      </c>
      <c r="G360" t="str">
        <f t="shared" si="20"/>
        <v>insert into text (languageCode, text) values ("en", "Bildnis Ida Müller, geb. Scholderer");</v>
      </c>
      <c r="H360" t="str">
        <f t="shared" ca="1" si="21"/>
        <v>0,183,37;1,162,45</v>
      </c>
      <c r="I360" t="str">
        <f t="shared" ca="1" si="22"/>
        <v>INSERT INTO dataset_object (tourDatasetUuid, datasetObjectUuid, titleTextId, location, status) VALUES ('37d81284-6ee2-4294-8a06-61fdf907a053', '7b707de4-b416-496d-bcb2-ee2dbc922fac', 948, '0,183,37;1,162,45', 'ACTIVE');</v>
      </c>
      <c r="J360" t="str">
        <f t="shared" si="23"/>
        <v>UPDATE dataset_object SET artistUuid='f230e414-7630-4b4d-8782-5389f701c0dd' WHERE datasetObjectUuid='7b707de4-b416-496d-bcb2-ee2dbc922fac';</v>
      </c>
    </row>
    <row r="361" spans="1:10" x14ac:dyDescent="0.25">
      <c r="A361" s="2">
        <v>949</v>
      </c>
      <c r="B361" t="s">
        <v>1015</v>
      </c>
      <c r="C361" t="s">
        <v>1016</v>
      </c>
      <c r="D361" t="s">
        <v>365</v>
      </c>
      <c r="E361" t="str">
        <f>VLOOKUP(D361,Artists!$A$2:$B$311,2,FALSE)</f>
        <v>f7d69f03-fdf5-4cc5-9113-88f068b2fa7f</v>
      </c>
      <c r="F361" t="s">
        <v>1017</v>
      </c>
      <c r="G361" t="str">
        <f t="shared" si="20"/>
        <v>insert into text (languageCode, text) values ("en", "Waldnymphe");</v>
      </c>
      <c r="H361" t="str">
        <f t="shared" ca="1" si="21"/>
        <v>0,129,157;1,64,124</v>
      </c>
      <c r="I361" t="str">
        <f t="shared" ca="1" si="22"/>
        <v>INSERT INTO dataset_object (tourDatasetUuid, datasetObjectUuid, titleTextId, location, status) VALUES ('37d81284-6ee2-4294-8a06-61fdf907a053', '34d894d5-9b86-4676-90aa-a40cd9ce9bca', 949, '0,129,157;1,64,124', 'ACTIVE');</v>
      </c>
      <c r="J361" t="str">
        <f t="shared" si="23"/>
        <v>UPDATE dataset_object SET artistUuid='f7d69f03-fdf5-4cc5-9113-88f068b2fa7f' WHERE datasetObjectUuid='34d894d5-9b86-4676-90aa-a40cd9ce9bca';</v>
      </c>
    </row>
    <row r="362" spans="1:10" x14ac:dyDescent="0.25">
      <c r="A362" s="2">
        <v>950</v>
      </c>
      <c r="B362" t="s">
        <v>1018</v>
      </c>
      <c r="C362" t="s">
        <v>1019</v>
      </c>
      <c r="D362" t="s">
        <v>629</v>
      </c>
      <c r="E362" t="str">
        <f>VLOOKUP(D362,Artists!$A$2:$B$311,2,FALSE)</f>
        <v>f230e414-7630-4b4d-8782-5389f701c0dd</v>
      </c>
      <c r="F362" t="s">
        <v>1020</v>
      </c>
      <c r="G362" t="str">
        <f t="shared" si="20"/>
        <v>insert into text (languageCode, text) values ("en", "Ritt auf dem Vogel");</v>
      </c>
      <c r="H362" t="str">
        <f t="shared" ca="1" si="21"/>
        <v>0,162,178;1,184,60</v>
      </c>
      <c r="I362" t="str">
        <f t="shared" ca="1" si="22"/>
        <v>INSERT INTO dataset_object (tourDatasetUuid, datasetObjectUuid, titleTextId, location, status) VALUES ('37d81284-6ee2-4294-8a06-61fdf907a053', '484253c5-11f0-4327-a419-3736927e0d28', 950, '0,162,178;1,184,60', 'ACTIVE');</v>
      </c>
      <c r="J362" t="str">
        <f t="shared" si="23"/>
        <v>UPDATE dataset_object SET artistUuid='f230e414-7630-4b4d-8782-5389f701c0dd' WHERE datasetObjectUuid='484253c5-11f0-4327-a419-3736927e0d28';</v>
      </c>
    </row>
    <row r="363" spans="1:10" x14ac:dyDescent="0.25">
      <c r="A363" s="2">
        <v>951</v>
      </c>
      <c r="B363" t="s">
        <v>1021</v>
      </c>
      <c r="C363" t="s">
        <v>1022</v>
      </c>
      <c r="D363" t="s">
        <v>1023</v>
      </c>
      <c r="E363" t="str">
        <f>VLOOKUP(D363,Artists!$A$2:$B$311,2,FALSE)</f>
        <v>d449f512-3e2e-4273-9c6b-000ea8b562e6</v>
      </c>
      <c r="F363" t="s">
        <v>1024</v>
      </c>
      <c r="G363" t="str">
        <f t="shared" si="20"/>
        <v>insert into text (languageCode, text) values ("en", "Anbetung der Könige");</v>
      </c>
      <c r="H363" t="str">
        <f t="shared" ca="1" si="21"/>
        <v>0,51,111;1,123,89</v>
      </c>
      <c r="I363" t="str">
        <f t="shared" ca="1" si="22"/>
        <v>INSERT INTO dataset_object (tourDatasetUuid, datasetObjectUuid, titleTextId, location, status) VALUES ('37d81284-6ee2-4294-8a06-61fdf907a053', '4520cbab-94ff-4525-9a0c-4abcfe83da5f', 951, '0,51,111;1,123,89', 'ACTIVE');</v>
      </c>
      <c r="J363" t="str">
        <f t="shared" si="23"/>
        <v>UPDATE dataset_object SET artistUuid='d449f512-3e2e-4273-9c6b-000ea8b562e6' WHERE datasetObjectUuid='4520cbab-94ff-4525-9a0c-4abcfe83da5f';</v>
      </c>
    </row>
    <row r="364" spans="1:10" x14ac:dyDescent="0.25">
      <c r="A364" s="2">
        <v>952</v>
      </c>
      <c r="B364" t="s">
        <v>1025</v>
      </c>
      <c r="C364" t="s">
        <v>1026</v>
      </c>
      <c r="D364" t="s">
        <v>1027</v>
      </c>
      <c r="E364" t="str">
        <f>VLOOKUP(D364,Artists!$A$2:$B$311,2,FALSE)</f>
        <v>2bd3694e-b5e5-4cb1-bb96-0195af262b7b</v>
      </c>
      <c r="F364" t="s">
        <v>1028</v>
      </c>
      <c r="G364" t="str">
        <f t="shared" si="20"/>
        <v>insert into text (languageCode, text) values ("en", "Modellstudie eines schlafenden Mädchens");</v>
      </c>
      <c r="H364" t="str">
        <f t="shared" ca="1" si="21"/>
        <v>0,113,44;1,103,26</v>
      </c>
      <c r="I364" t="str">
        <f t="shared" ca="1" si="22"/>
        <v>INSERT INTO dataset_object (tourDatasetUuid, datasetObjectUuid, titleTextId, location, status) VALUES ('37d81284-6ee2-4294-8a06-61fdf907a053', 'a7cbc4a9-4df8-4a4a-8a9d-eebc716ffee9', 952, '0,113,44;1,103,26', 'ACTIVE');</v>
      </c>
      <c r="J364" t="str">
        <f t="shared" si="23"/>
        <v>UPDATE dataset_object SET artistUuid='2bd3694e-b5e5-4cb1-bb96-0195af262b7b' WHERE datasetObjectUuid='a7cbc4a9-4df8-4a4a-8a9d-eebc716ffee9';</v>
      </c>
    </row>
    <row r="365" spans="1:10" x14ac:dyDescent="0.25">
      <c r="A365" s="2">
        <v>953</v>
      </c>
      <c r="B365" t="s">
        <v>1029</v>
      </c>
      <c r="C365" t="s">
        <v>1030</v>
      </c>
      <c r="D365" t="s">
        <v>657</v>
      </c>
      <c r="E365" t="str">
        <f>VLOOKUP(D365,Artists!$A$2:$B$311,2,FALSE)</f>
        <v>565e90ff-3ac6-455c-8dfc-a019da6be77b</v>
      </c>
      <c r="F365" t="s">
        <v>1031</v>
      </c>
      <c r="G365" t="str">
        <f t="shared" si="20"/>
        <v>insert into text (languageCode, text) values ("en", "Nackte Frau am Fenster");</v>
      </c>
      <c r="H365" t="str">
        <f t="shared" ca="1" si="21"/>
        <v>0,58,194;1,155,124</v>
      </c>
      <c r="I365" t="str">
        <f t="shared" ca="1" si="22"/>
        <v>INSERT INTO dataset_object (tourDatasetUuid, datasetObjectUuid, titleTextId, location, status) VALUES ('37d81284-6ee2-4294-8a06-61fdf907a053', 'c62f53ba-3b1c-4b67-986f-41e61011b9b5', 953, '0,58,194;1,155,124', 'ACTIVE');</v>
      </c>
      <c r="J365" t="str">
        <f t="shared" si="23"/>
        <v>UPDATE dataset_object SET artistUuid='565e90ff-3ac6-455c-8dfc-a019da6be77b' WHERE datasetObjectUuid='c62f53ba-3b1c-4b67-986f-41e61011b9b5';</v>
      </c>
    </row>
    <row r="366" spans="1:10" x14ac:dyDescent="0.25">
      <c r="A366" s="2">
        <v>954</v>
      </c>
      <c r="B366" t="s">
        <v>1032</v>
      </c>
      <c r="C366" t="s">
        <v>1033</v>
      </c>
      <c r="D366" t="s">
        <v>657</v>
      </c>
      <c r="E366" t="str">
        <f>VLOOKUP(D366,Artists!$A$2:$B$311,2,FALSE)</f>
        <v>565e90ff-3ac6-455c-8dfc-a019da6be77b</v>
      </c>
      <c r="F366" t="s">
        <v>1034</v>
      </c>
      <c r="G366" t="str">
        <f t="shared" si="20"/>
        <v>insert into text (languageCode, text) values ("en", "Liegende Frau in weißem Hemd");</v>
      </c>
      <c r="H366" t="str">
        <f t="shared" ca="1" si="21"/>
        <v>0,113,33;1,138,48</v>
      </c>
      <c r="I366" t="str">
        <f t="shared" ca="1" si="22"/>
        <v>INSERT INTO dataset_object (tourDatasetUuid, datasetObjectUuid, titleTextId, location, status) VALUES ('37d81284-6ee2-4294-8a06-61fdf907a053', 'b06bbbcd-d32b-4b76-b467-1dbea43d8791', 954, '0,113,33;1,138,48', 'ACTIVE');</v>
      </c>
      <c r="J366" t="str">
        <f t="shared" si="23"/>
        <v>UPDATE dataset_object SET artistUuid='565e90ff-3ac6-455c-8dfc-a019da6be77b' WHERE datasetObjectUuid='b06bbbcd-d32b-4b76-b467-1dbea43d8791';</v>
      </c>
    </row>
    <row r="367" spans="1:10" x14ac:dyDescent="0.25">
      <c r="A367" s="2">
        <v>955</v>
      </c>
      <c r="B367" t="s">
        <v>1035</v>
      </c>
      <c r="C367" t="s">
        <v>1036</v>
      </c>
      <c r="D367" t="s">
        <v>150</v>
      </c>
      <c r="E367" t="str">
        <f>VLOOKUP(D367,Artists!$A$2:$B$311,2,FALSE)</f>
        <v>9ba50946-55d0-48bd-b1d0-b3440228154d</v>
      </c>
      <c r="F367" t="s">
        <v>1037</v>
      </c>
      <c r="G367" t="str">
        <f t="shared" si="20"/>
        <v>insert into text (languageCode, text) values ("en", "Trauernde Maria");</v>
      </c>
      <c r="H367" t="str">
        <f t="shared" ca="1" si="21"/>
        <v>0,136,189;1,29,173</v>
      </c>
      <c r="I367" t="str">
        <f t="shared" ca="1" si="22"/>
        <v>INSERT INTO dataset_object (tourDatasetUuid, datasetObjectUuid, titleTextId, location, status) VALUES ('37d81284-6ee2-4294-8a06-61fdf907a053', '3500dab5-375c-422b-8836-dd25594863f9', 955, '0,136,189;1,29,173', 'ACTIVE');</v>
      </c>
      <c r="J367" t="str">
        <f t="shared" si="23"/>
        <v>UPDATE dataset_object SET artistUuid='9ba50946-55d0-48bd-b1d0-b3440228154d' WHERE datasetObjectUuid='3500dab5-375c-422b-8836-dd25594863f9';</v>
      </c>
    </row>
    <row r="368" spans="1:10" x14ac:dyDescent="0.25">
      <c r="A368" s="2">
        <v>956</v>
      </c>
      <c r="B368" t="s">
        <v>1038</v>
      </c>
      <c r="C368" t="s">
        <v>1039</v>
      </c>
      <c r="D368" t="s">
        <v>150</v>
      </c>
      <c r="E368" t="str">
        <f>VLOOKUP(D368,Artists!$A$2:$B$311,2,FALSE)</f>
        <v>9ba50946-55d0-48bd-b1d0-b3440228154d</v>
      </c>
      <c r="F368" t="s">
        <v>1040</v>
      </c>
      <c r="G368" t="str">
        <f t="shared" si="20"/>
        <v>insert into text (languageCode, text) values ("en", "Christus als Schmerzensmann");</v>
      </c>
      <c r="H368" t="str">
        <f t="shared" ca="1" si="21"/>
        <v>0,84,163;1,24,50</v>
      </c>
      <c r="I368" t="str">
        <f t="shared" ca="1" si="22"/>
        <v>INSERT INTO dataset_object (tourDatasetUuid, datasetObjectUuid, titleTextId, location, status) VALUES ('37d81284-6ee2-4294-8a06-61fdf907a053', '539e99cc-0a66-4d23-9b37-ff67210ddbb9', 956, '0,84,163;1,24,50', 'ACTIVE');</v>
      </c>
      <c r="J368" t="str">
        <f t="shared" si="23"/>
        <v>UPDATE dataset_object SET artistUuid='9ba50946-55d0-48bd-b1d0-b3440228154d' WHERE datasetObjectUuid='539e99cc-0a66-4d23-9b37-ff67210ddbb9';</v>
      </c>
    </row>
    <row r="369" spans="1:10" x14ac:dyDescent="0.25">
      <c r="A369" s="2">
        <v>957</v>
      </c>
      <c r="B369" t="s">
        <v>1041</v>
      </c>
      <c r="C369" t="s">
        <v>1042</v>
      </c>
      <c r="D369" t="s">
        <v>405</v>
      </c>
      <c r="E369" t="str">
        <f>VLOOKUP(D369,Artists!$A$2:$B$311,2,FALSE)</f>
        <v>535fdb24-9a9b-4c28-9f2d-29c6a511fc29</v>
      </c>
      <c r="F369" t="s">
        <v>1043</v>
      </c>
      <c r="G369" t="str">
        <f t="shared" si="20"/>
        <v>insert into text (languageCode, text) values ("en", "Der Rosenfreund");</v>
      </c>
      <c r="H369" t="str">
        <f t="shared" ca="1" si="21"/>
        <v>0,35,46;1,142,98</v>
      </c>
      <c r="I369" t="str">
        <f t="shared" ca="1" si="22"/>
        <v>INSERT INTO dataset_object (tourDatasetUuid, datasetObjectUuid, titleTextId, location, status) VALUES ('37d81284-6ee2-4294-8a06-61fdf907a053', '688402a6-bf6e-4dbb-aecd-08f2899f35fa', 957, '0,35,46;1,142,98', 'ACTIVE');</v>
      </c>
      <c r="J369" t="str">
        <f t="shared" si="23"/>
        <v>UPDATE dataset_object SET artistUuid='535fdb24-9a9b-4c28-9f2d-29c6a511fc29' WHERE datasetObjectUuid='688402a6-bf6e-4dbb-aecd-08f2899f35fa';</v>
      </c>
    </row>
    <row r="370" spans="1:10" x14ac:dyDescent="0.25">
      <c r="A370" s="2">
        <v>958</v>
      </c>
      <c r="B370" t="s">
        <v>1044</v>
      </c>
      <c r="C370" t="s">
        <v>1045</v>
      </c>
      <c r="D370" t="s">
        <v>895</v>
      </c>
      <c r="E370" t="str">
        <f>VLOOKUP(D370,Artists!$A$2:$B$311,2,FALSE)</f>
        <v>5ca07374-ff3d-4f8f-80ec-afc8ae7b959e</v>
      </c>
      <c r="F370" t="s">
        <v>1046</v>
      </c>
      <c r="G370" t="str">
        <f t="shared" si="20"/>
        <v>insert into text (languageCode, text) values ("en", "Adam und Eva");</v>
      </c>
      <c r="H370" t="str">
        <f t="shared" ca="1" si="21"/>
        <v>0,81,39;1,58,27</v>
      </c>
      <c r="I370" t="str">
        <f t="shared" ca="1" si="22"/>
        <v>INSERT INTO dataset_object (tourDatasetUuid, datasetObjectUuid, titleTextId, location, status) VALUES ('37d81284-6ee2-4294-8a06-61fdf907a053', '678f9a5c-c69d-48e1-b07f-36bac48fa98c', 958, '0,81,39;1,58,27', 'ACTIVE');</v>
      </c>
      <c r="J370" t="str">
        <f t="shared" si="23"/>
        <v>UPDATE dataset_object SET artistUuid='5ca07374-ff3d-4f8f-80ec-afc8ae7b959e' WHERE datasetObjectUuid='678f9a5c-c69d-48e1-b07f-36bac48fa98c';</v>
      </c>
    </row>
    <row r="371" spans="1:10" x14ac:dyDescent="0.25">
      <c r="A371" s="2">
        <v>959</v>
      </c>
      <c r="B371" t="s">
        <v>1047</v>
      </c>
      <c r="C371" t="s">
        <v>1048</v>
      </c>
      <c r="D371" t="s">
        <v>654</v>
      </c>
      <c r="E371" t="str">
        <f>VLOOKUP(D371,Artists!$A$2:$B$311,2,FALSE)</f>
        <v>7c8808c5-ea03-4666-8e77-1241ec76f08a</v>
      </c>
      <c r="F371" t="s">
        <v>1049</v>
      </c>
      <c r="G371" t="str">
        <f t="shared" si="20"/>
        <v>insert into text (languageCode, text) values ("en", "Der Vater des Künstlers auf dem Krankenlager");</v>
      </c>
      <c r="H371" t="str">
        <f t="shared" ca="1" si="21"/>
        <v>0,88,70;1,88,21</v>
      </c>
      <c r="I371" t="str">
        <f t="shared" ca="1" si="22"/>
        <v>INSERT INTO dataset_object (tourDatasetUuid, datasetObjectUuid, titleTextId, location, status) VALUES ('37d81284-6ee2-4294-8a06-61fdf907a053', '768ea805-f310-4bc8-84e5-bc16fcbbb3fe', 959, '0,88,70;1,88,21', 'ACTIVE');</v>
      </c>
      <c r="J371" t="str">
        <f t="shared" si="23"/>
        <v>UPDATE dataset_object SET artistUuid='7c8808c5-ea03-4666-8e77-1241ec76f08a' WHERE datasetObjectUuid='768ea805-f310-4bc8-84e5-bc16fcbbb3fe';</v>
      </c>
    </row>
    <row r="372" spans="1:10" x14ac:dyDescent="0.25">
      <c r="A372" s="2">
        <v>960</v>
      </c>
      <c r="B372" t="s">
        <v>1050</v>
      </c>
      <c r="C372" t="s">
        <v>1051</v>
      </c>
      <c r="D372" t="s">
        <v>1052</v>
      </c>
      <c r="E372" t="str">
        <f>VLOOKUP(D372,Artists!$A$2:$B$311,2,FALSE)</f>
        <v>ff638d48-9911-4a90-aca7-a592c6bb529d</v>
      </c>
      <c r="F372" t="s">
        <v>1053</v>
      </c>
      <c r="G372" t="str">
        <f t="shared" si="20"/>
        <v>insert into text (languageCode, text) values ("en", "Christus und die Samariterin (Der weiße Blumenstrauß)");</v>
      </c>
      <c r="H372" t="str">
        <f t="shared" ca="1" si="21"/>
        <v>0,109,60;1,122,120</v>
      </c>
      <c r="I372" t="str">
        <f t="shared" ca="1" si="22"/>
        <v>INSERT INTO dataset_object (tourDatasetUuid, datasetObjectUuid, titleTextId, location, status) VALUES ('37d81284-6ee2-4294-8a06-61fdf907a053', '29b55238-fe39-4846-b001-adebc15081e1', 960, '0,109,60;1,122,120', 'ACTIVE');</v>
      </c>
      <c r="J372" t="str">
        <f t="shared" si="23"/>
        <v>UPDATE dataset_object SET artistUuid='ff638d48-9911-4a90-aca7-a592c6bb529d' WHERE datasetObjectUuid='29b55238-fe39-4846-b001-adebc15081e1';</v>
      </c>
    </row>
    <row r="373" spans="1:10" x14ac:dyDescent="0.25">
      <c r="A373" s="2">
        <v>961</v>
      </c>
      <c r="B373" t="s">
        <v>1054</v>
      </c>
      <c r="C373" t="s">
        <v>1055</v>
      </c>
      <c r="D373" t="s">
        <v>677</v>
      </c>
      <c r="E373" t="str">
        <f>VLOOKUP(D373,Artists!$A$2:$B$311,2,FALSE)</f>
        <v>280d2507-c187-4a93-8b41-d0dbe3db9729</v>
      </c>
      <c r="F373" t="s">
        <v>1056</v>
      </c>
      <c r="G373" t="str">
        <f t="shared" si="20"/>
        <v>insert into text (languageCode, text) values ("en", "Das Haus zur Distelblüte");</v>
      </c>
      <c r="H373" t="str">
        <f t="shared" ca="1" si="21"/>
        <v>0,115,124;1,134,174</v>
      </c>
      <c r="I373" t="str">
        <f t="shared" ca="1" si="22"/>
        <v>INSERT INTO dataset_object (tourDatasetUuid, datasetObjectUuid, titleTextId, location, status) VALUES ('37d81284-6ee2-4294-8a06-61fdf907a053', '5408b254-3fcc-4258-9e1a-88cb1d92d23b', 961, '0,115,124;1,134,174', 'ACTIVE');</v>
      </c>
      <c r="J373" t="str">
        <f t="shared" si="23"/>
        <v>UPDATE dataset_object SET artistUuid='280d2507-c187-4a93-8b41-d0dbe3db9729' WHERE datasetObjectUuid='5408b254-3fcc-4258-9e1a-88cb1d92d23b';</v>
      </c>
    </row>
    <row r="374" spans="1:10" x14ac:dyDescent="0.25">
      <c r="A374" s="2">
        <v>962</v>
      </c>
      <c r="B374" t="s">
        <v>1057</v>
      </c>
      <c r="C374" t="s">
        <v>1058</v>
      </c>
      <c r="D374" t="s">
        <v>1059</v>
      </c>
      <c r="E374" t="str">
        <f>VLOOKUP(D374,Artists!$A$2:$B$311,2,FALSE)</f>
        <v>f2d76d48-7fec-453a-8eba-1e62bd1ce056</v>
      </c>
      <c r="F374" t="s">
        <v>1060</v>
      </c>
      <c r="G374" t="str">
        <f t="shared" si="20"/>
        <v>insert into text (languageCode, text) values ("en", "Genfer See mit den Savoyer Alpen");</v>
      </c>
      <c r="H374" t="str">
        <f t="shared" ca="1" si="21"/>
        <v>0,193,31;1,85,86</v>
      </c>
      <c r="I374" t="str">
        <f t="shared" ca="1" si="22"/>
        <v>INSERT INTO dataset_object (tourDatasetUuid, datasetObjectUuid, titleTextId, location, status) VALUES ('37d81284-6ee2-4294-8a06-61fdf907a053', '17904fc2-6677-416d-87c7-1a15500cde93', 962, '0,193,31;1,85,86', 'ACTIVE');</v>
      </c>
      <c r="J374" t="str">
        <f t="shared" si="23"/>
        <v>UPDATE dataset_object SET artistUuid='f2d76d48-7fec-453a-8eba-1e62bd1ce056' WHERE datasetObjectUuid='17904fc2-6677-416d-87c7-1a15500cde93';</v>
      </c>
    </row>
    <row r="375" spans="1:10" x14ac:dyDescent="0.25">
      <c r="A375" s="2">
        <v>963</v>
      </c>
      <c r="B375" t="s">
        <v>1061</v>
      </c>
      <c r="C375" t="s">
        <v>1062</v>
      </c>
      <c r="D375" t="s">
        <v>591</v>
      </c>
      <c r="E375" t="str">
        <f>VLOOKUP(D375,Artists!$A$2:$B$311,2,FALSE)</f>
        <v>e2b194bc-ad33-48a1-b692-883931fa129b</v>
      </c>
      <c r="F375" t="s">
        <v>1063</v>
      </c>
      <c r="G375" t="str">
        <f t="shared" si="20"/>
        <v>insert into text (languageCode, text) values ("en", "Bildnis Büste Friedrich Nietzsche");</v>
      </c>
      <c r="H375" t="str">
        <f t="shared" ca="1" si="21"/>
        <v>0,148,117;1,44,64</v>
      </c>
      <c r="I375" t="str">
        <f t="shared" ca="1" si="22"/>
        <v>INSERT INTO dataset_object (tourDatasetUuid, datasetObjectUuid, titleTextId, location, status) VALUES ('37d81284-6ee2-4294-8a06-61fdf907a053', '142a1db9-9bcf-492f-95e4-1aa14bd72741', 963, '0,148,117;1,44,64', 'ACTIVE');</v>
      </c>
      <c r="J375" t="str">
        <f t="shared" si="23"/>
        <v>UPDATE dataset_object SET artistUuid='e2b194bc-ad33-48a1-b692-883931fa129b' WHERE datasetObjectUuid='142a1db9-9bcf-492f-95e4-1aa14bd72741';</v>
      </c>
    </row>
    <row r="376" spans="1:10" x14ac:dyDescent="0.25">
      <c r="A376" s="2">
        <v>964</v>
      </c>
      <c r="B376" t="s">
        <v>1064</v>
      </c>
      <c r="C376" t="s">
        <v>1065</v>
      </c>
      <c r="D376" t="s">
        <v>895</v>
      </c>
      <c r="E376" t="str">
        <f>VLOOKUP(D376,Artists!$A$2:$B$311,2,FALSE)</f>
        <v>5ca07374-ff3d-4f8f-80ec-afc8ae7b959e</v>
      </c>
      <c r="F376" t="s">
        <v>1066</v>
      </c>
      <c r="G376" t="str">
        <f t="shared" si="20"/>
        <v>insert into text (languageCode, text) values ("en", "Reitende Amazone");</v>
      </c>
      <c r="H376" t="str">
        <f t="shared" ca="1" si="21"/>
        <v>0,107,54;1,90,154</v>
      </c>
      <c r="I376" t="str">
        <f t="shared" ca="1" si="22"/>
        <v>INSERT INTO dataset_object (tourDatasetUuid, datasetObjectUuid, titleTextId, location, status) VALUES ('37d81284-6ee2-4294-8a06-61fdf907a053', '4f9bce51-594f-4852-b871-ee0d5b03761a', 964, '0,107,54;1,90,154', 'ACTIVE');</v>
      </c>
      <c r="J376" t="str">
        <f t="shared" si="23"/>
        <v>UPDATE dataset_object SET artistUuid='5ca07374-ff3d-4f8f-80ec-afc8ae7b959e' WHERE datasetObjectUuid='4f9bce51-594f-4852-b871-ee0d5b03761a';</v>
      </c>
    </row>
    <row r="377" spans="1:10" x14ac:dyDescent="0.25">
      <c r="A377" s="2">
        <v>965</v>
      </c>
      <c r="B377" t="s">
        <v>1067</v>
      </c>
      <c r="C377" t="s">
        <v>1068</v>
      </c>
      <c r="D377" t="s">
        <v>1069</v>
      </c>
      <c r="E377" t="str">
        <f>VLOOKUP(D377,Artists!$A$2:$B$311,2,FALSE)</f>
        <v>1b4dd93c-b058-43f8-8d37-5fc77c62aa6d</v>
      </c>
      <c r="F377" t="s">
        <v>1070</v>
      </c>
      <c r="G377" t="str">
        <f t="shared" si="20"/>
        <v>insert into text (languageCode, text) values ("en", "Die Klage");</v>
      </c>
      <c r="H377" t="str">
        <f t="shared" ca="1" si="21"/>
        <v>0,112,140;1,166,38</v>
      </c>
      <c r="I377" t="str">
        <f t="shared" ca="1" si="22"/>
        <v>INSERT INTO dataset_object (tourDatasetUuid, datasetObjectUuid, titleTextId, location, status) VALUES ('37d81284-6ee2-4294-8a06-61fdf907a053', 'f2c70267-3365-47c6-b246-e200dcdbfb10', 965, '0,112,140;1,166,38', 'ACTIVE');</v>
      </c>
      <c r="J377" t="str">
        <f t="shared" si="23"/>
        <v>UPDATE dataset_object SET artistUuid='1b4dd93c-b058-43f8-8d37-5fc77c62aa6d' WHERE datasetObjectUuid='f2c70267-3365-47c6-b246-e200dcdbfb10';</v>
      </c>
    </row>
    <row r="378" spans="1:10" x14ac:dyDescent="0.25">
      <c r="A378" s="2">
        <v>966</v>
      </c>
      <c r="B378" t="s">
        <v>1071</v>
      </c>
      <c r="C378" t="s">
        <v>1072</v>
      </c>
      <c r="D378" t="s">
        <v>1073</v>
      </c>
      <c r="E378" t="str">
        <f>VLOOKUP(D378,Artists!$A$2:$B$311,2,FALSE)</f>
        <v>eea28990-f863-450f-9bbf-3ae42a6e3310</v>
      </c>
      <c r="F378" t="s">
        <v>1074</v>
      </c>
      <c r="G378" t="str">
        <f t="shared" si="20"/>
        <v>insert into text (languageCode, text) values ("en", "Ascension");</v>
      </c>
      <c r="H378" t="str">
        <f t="shared" ca="1" si="21"/>
        <v>0,104,35;1,167,109</v>
      </c>
      <c r="I378" t="str">
        <f t="shared" ca="1" si="22"/>
        <v>INSERT INTO dataset_object (tourDatasetUuid, datasetObjectUuid, titleTextId, location, status) VALUES ('37d81284-6ee2-4294-8a06-61fdf907a053', '7ed124ff-de67-49d5-9146-f56fe3fc98c1', 966, '0,104,35;1,167,109', 'ACTIVE');</v>
      </c>
      <c r="J378" t="str">
        <f t="shared" si="23"/>
        <v>UPDATE dataset_object SET artistUuid='eea28990-f863-450f-9bbf-3ae42a6e3310' WHERE datasetObjectUuid='7ed124ff-de67-49d5-9146-f56fe3fc98c1';</v>
      </c>
    </row>
    <row r="379" spans="1:10" x14ac:dyDescent="0.25">
      <c r="A379" s="2">
        <v>967</v>
      </c>
      <c r="B379" t="s">
        <v>1075</v>
      </c>
      <c r="C379" t="s">
        <v>1076</v>
      </c>
      <c r="D379" t="s">
        <v>1077</v>
      </c>
      <c r="E379" t="str">
        <f>VLOOKUP(D379,Artists!$A$2:$B$311,2,FALSE)</f>
        <v>dcd03e87-9510-49f6-b0be-0180bb7855bc</v>
      </c>
      <c r="F379" t="s">
        <v>1078</v>
      </c>
      <c r="G379" t="str">
        <f t="shared" si="20"/>
        <v>insert into text (languageCode, text) values ("en", "Frauenraub");</v>
      </c>
      <c r="H379" t="str">
        <f t="shared" ca="1" si="21"/>
        <v>0,199,97;1,87,107</v>
      </c>
      <c r="I379" t="str">
        <f t="shared" ca="1" si="22"/>
        <v>INSERT INTO dataset_object (tourDatasetUuid, datasetObjectUuid, titleTextId, location, status) VALUES ('37d81284-6ee2-4294-8a06-61fdf907a053', '2a4bf27c-f016-440f-8c4c-0e384becd2dc', 967, '0,199,97;1,87,107', 'ACTIVE');</v>
      </c>
      <c r="J379" t="str">
        <f t="shared" si="23"/>
        <v>UPDATE dataset_object SET artistUuid='dcd03e87-9510-49f6-b0be-0180bb7855bc' WHERE datasetObjectUuid='2a4bf27c-f016-440f-8c4c-0e384becd2dc';</v>
      </c>
    </row>
    <row r="380" spans="1:10" x14ac:dyDescent="0.25">
      <c r="A380" s="2">
        <v>968</v>
      </c>
      <c r="B380" t="s">
        <v>1079</v>
      </c>
      <c r="C380" t="s">
        <v>1080</v>
      </c>
      <c r="D380" t="s">
        <v>1081</v>
      </c>
      <c r="E380" t="str">
        <f>VLOOKUP(D380,Artists!$A$2:$B$311,2,FALSE)</f>
        <v>46a7a17a-3665-477d-84a4-4e23566fec2f</v>
      </c>
      <c r="F380" t="s">
        <v>1082</v>
      </c>
      <c r="G380" t="str">
        <f t="shared" si="20"/>
        <v>insert into text (languageCode, text) values ("en", "Faun; Der alte Baum; Die alte Eiche");</v>
      </c>
      <c r="H380" t="str">
        <f t="shared" ca="1" si="21"/>
        <v>0,42,92;1,121,51</v>
      </c>
      <c r="I380" t="str">
        <f t="shared" ca="1" si="22"/>
        <v>INSERT INTO dataset_object (tourDatasetUuid, datasetObjectUuid, titleTextId, location, status) VALUES ('37d81284-6ee2-4294-8a06-61fdf907a053', '83136d0d-fa60-4382-9c14-f4d5b7f609fd', 968, '0,42,92;1,121,51', 'ACTIVE');</v>
      </c>
      <c r="J380" t="str">
        <f t="shared" si="23"/>
        <v>UPDATE dataset_object SET artistUuid='46a7a17a-3665-477d-84a4-4e23566fec2f' WHERE datasetObjectUuid='83136d0d-fa60-4382-9c14-f4d5b7f609fd';</v>
      </c>
    </row>
    <row r="381" spans="1:10" x14ac:dyDescent="0.25">
      <c r="A381" s="2">
        <v>969</v>
      </c>
      <c r="B381" t="s">
        <v>1083</v>
      </c>
      <c r="C381" t="s">
        <v>1084</v>
      </c>
      <c r="D381" t="s">
        <v>1085</v>
      </c>
      <c r="E381" t="str">
        <f>VLOOKUP(D381,Artists!$A$2:$B$311,2,FALSE)</f>
        <v>a3479b1a-8eaf-4693-8b5b-1f340c4dcd44</v>
      </c>
      <c r="F381" t="s">
        <v>1086</v>
      </c>
      <c r="G381" t="str">
        <f t="shared" si="20"/>
        <v>insert into text (languageCode, text) values ("en", "An der Tränke");</v>
      </c>
      <c r="H381" t="str">
        <f t="shared" ca="1" si="21"/>
        <v>0,188,30;1,152,177</v>
      </c>
      <c r="I381" t="str">
        <f t="shared" ca="1" si="22"/>
        <v>INSERT INTO dataset_object (tourDatasetUuid, datasetObjectUuid, titleTextId, location, status) VALUES ('37d81284-6ee2-4294-8a06-61fdf907a053', '8fee1e06-9c18-4831-b7a8-ef280b0ad5d5', 969, '0,188,30;1,152,177', 'ACTIVE');</v>
      </c>
      <c r="J381" t="str">
        <f t="shared" si="23"/>
        <v>UPDATE dataset_object SET artistUuid='a3479b1a-8eaf-4693-8b5b-1f340c4dcd44' WHERE datasetObjectUuid='8fee1e06-9c18-4831-b7a8-ef280b0ad5d5';</v>
      </c>
    </row>
    <row r="382" spans="1:10" x14ac:dyDescent="0.25">
      <c r="A382" s="2">
        <v>970</v>
      </c>
      <c r="B382" t="s">
        <v>1087</v>
      </c>
      <c r="C382" t="s">
        <v>1088</v>
      </c>
      <c r="D382" t="s">
        <v>1089</v>
      </c>
      <c r="E382" t="str">
        <f>VLOOKUP(D382,Artists!$A$2:$B$311,2,FALSE)</f>
        <v>8fa0c343-0b1f-4c28-9eff-c8830f05f62a</v>
      </c>
      <c r="F382" t="s">
        <v>1090</v>
      </c>
      <c r="G382" t="str">
        <f t="shared" si="20"/>
        <v>insert into text (languageCode, text) values ("en", "Die Parze Atropos");</v>
      </c>
      <c r="H382" t="str">
        <f t="shared" ca="1" si="21"/>
        <v>0,199,136;1,154,96</v>
      </c>
      <c r="I382" t="str">
        <f t="shared" ca="1" si="22"/>
        <v>INSERT INTO dataset_object (tourDatasetUuid, datasetObjectUuid, titleTextId, location, status) VALUES ('37d81284-6ee2-4294-8a06-61fdf907a053', 'f515dd74-fd23-499d-8521-785b9720ceb5', 970, '0,199,136;1,154,96', 'ACTIVE');</v>
      </c>
      <c r="J382" t="str">
        <f t="shared" si="23"/>
        <v>UPDATE dataset_object SET artistUuid='8fa0c343-0b1f-4c28-9eff-c8830f05f62a' WHERE datasetObjectUuid='f515dd74-fd23-499d-8521-785b9720ceb5';</v>
      </c>
    </row>
    <row r="383" spans="1:10" x14ac:dyDescent="0.25">
      <c r="A383" s="2">
        <v>971</v>
      </c>
      <c r="B383" t="s">
        <v>1091</v>
      </c>
      <c r="C383" t="s">
        <v>1092</v>
      </c>
      <c r="D383" t="s">
        <v>1093</v>
      </c>
      <c r="E383" t="str">
        <f>VLOOKUP(D383,Artists!$A$2:$B$311,2,FALSE)</f>
        <v>2c625cce-42fd-4229-87ba-282c59d1510c</v>
      </c>
      <c r="F383" t="s">
        <v>1094</v>
      </c>
      <c r="G383" t="str">
        <f t="shared" si="20"/>
        <v>insert into text (languageCode, text) values ("en", "Esmeralda mit der Ziege");</v>
      </c>
      <c r="H383" t="str">
        <f t="shared" ca="1" si="21"/>
        <v>0,95,62;1,181,66</v>
      </c>
      <c r="I383" t="str">
        <f t="shared" ca="1" si="22"/>
        <v>INSERT INTO dataset_object (tourDatasetUuid, datasetObjectUuid, titleTextId, location, status) VALUES ('37d81284-6ee2-4294-8a06-61fdf907a053', '7fc6c174-d276-4ed7-8700-04e20ca41056', 971, '0,95,62;1,181,66', 'ACTIVE');</v>
      </c>
      <c r="J383" t="str">
        <f t="shared" si="23"/>
        <v>UPDATE dataset_object SET artistUuid='2c625cce-42fd-4229-87ba-282c59d1510c' WHERE datasetObjectUuid='7fc6c174-d276-4ed7-8700-04e20ca41056';</v>
      </c>
    </row>
    <row r="384" spans="1:10" x14ac:dyDescent="0.25">
      <c r="A384" s="2">
        <v>972</v>
      </c>
      <c r="B384" t="s">
        <v>1095</v>
      </c>
      <c r="C384" t="s">
        <v>1096</v>
      </c>
      <c r="D384" t="s">
        <v>1097</v>
      </c>
      <c r="E384" t="str">
        <f>VLOOKUP(D384,Artists!$A$2:$B$311,2,FALSE)</f>
        <v>a14fbdd6-0d6a-4b2a-bf2f-c5a6d5555dd6</v>
      </c>
      <c r="F384" t="s">
        <v>1098</v>
      </c>
      <c r="G384" t="str">
        <f t="shared" si="20"/>
        <v>insert into text (languageCode, text) values ("en", "Ratapoil");</v>
      </c>
      <c r="H384" t="str">
        <f t="shared" ca="1" si="21"/>
        <v>0,116,69;1,191,66</v>
      </c>
      <c r="I384" t="str">
        <f t="shared" ca="1" si="22"/>
        <v>INSERT INTO dataset_object (tourDatasetUuid, datasetObjectUuid, titleTextId, location, status) VALUES ('37d81284-6ee2-4294-8a06-61fdf907a053', '08603637-9e1d-48a4-ac58-c160081889de', 972, '0,116,69;1,191,66', 'ACTIVE');</v>
      </c>
      <c r="J384" t="str">
        <f t="shared" si="23"/>
        <v>UPDATE dataset_object SET artistUuid='a14fbdd6-0d6a-4b2a-bf2f-c5a6d5555dd6' WHERE datasetObjectUuid='08603637-9e1d-48a4-ac58-c160081889de';</v>
      </c>
    </row>
    <row r="385" spans="1:10" x14ac:dyDescent="0.25">
      <c r="A385" s="2">
        <v>973</v>
      </c>
      <c r="B385" t="s">
        <v>1099</v>
      </c>
      <c r="C385" t="s">
        <v>1100</v>
      </c>
      <c r="D385" t="s">
        <v>1101</v>
      </c>
      <c r="E385" t="str">
        <f>VLOOKUP(D385,Artists!$A$2:$B$311,2,FALSE)</f>
        <v>57f70995-d6a5-4706-a53e-f9dbfe6dfd7e</v>
      </c>
      <c r="F385" t="s">
        <v>1102</v>
      </c>
      <c r="G385" t="str">
        <f t="shared" si="20"/>
        <v>insert into text (languageCode, text) values ("en", "Selbstbildnis an einer Steinmauer lehnend");</v>
      </c>
      <c r="H385" t="str">
        <f t="shared" ca="1" si="21"/>
        <v>0,148,111;1,31,137</v>
      </c>
      <c r="I385" t="str">
        <f t="shared" ca="1" si="22"/>
        <v>INSERT INTO dataset_object (tourDatasetUuid, datasetObjectUuid, titleTextId, location, status) VALUES ('37d81284-6ee2-4294-8a06-61fdf907a053', '55e8f045-bfb0-4e1a-84e7-2467213495dc', 973, '0,148,111;1,31,137', 'ACTIVE');</v>
      </c>
      <c r="J385" t="str">
        <f t="shared" si="23"/>
        <v>UPDATE dataset_object SET artistUuid='57f70995-d6a5-4706-a53e-f9dbfe6dfd7e' WHERE datasetObjectUuid='55e8f045-bfb0-4e1a-84e7-2467213495dc';</v>
      </c>
    </row>
    <row r="386" spans="1:10" x14ac:dyDescent="0.25">
      <c r="A386" s="2">
        <v>974</v>
      </c>
      <c r="B386" t="s">
        <v>1103</v>
      </c>
      <c r="C386" t="s">
        <v>1104</v>
      </c>
      <c r="D386" t="s">
        <v>1101</v>
      </c>
      <c r="E386" t="str">
        <f>VLOOKUP(D386,Artists!$A$2:$B$311,2,FALSE)</f>
        <v>57f70995-d6a5-4706-a53e-f9dbfe6dfd7e</v>
      </c>
      <c r="F386" t="s">
        <v>1105</v>
      </c>
      <c r="G386" t="str">
        <f t="shared" si="20"/>
        <v>insert into text (languageCode, text) values ("en", "Selbstbildnis radierend am Fenster");</v>
      </c>
      <c r="H386" t="str">
        <f t="shared" ca="1" si="21"/>
        <v>0,142,32;1,50,71</v>
      </c>
      <c r="I386" t="str">
        <f t="shared" ca="1" si="22"/>
        <v>INSERT INTO dataset_object (tourDatasetUuid, datasetObjectUuid, titleTextId, location, status) VALUES ('37d81284-6ee2-4294-8a06-61fdf907a053', 'd9654461-ace7-4467-9078-654aa588a860', 974, '0,142,32;1,50,71', 'ACTIVE');</v>
      </c>
      <c r="J386" t="str">
        <f t="shared" si="23"/>
        <v>UPDATE dataset_object SET artistUuid='57f70995-d6a5-4706-a53e-f9dbfe6dfd7e' WHERE datasetObjectUuid='d9654461-ace7-4467-9078-654aa588a860';</v>
      </c>
    </row>
    <row r="387" spans="1:10" x14ac:dyDescent="0.25">
      <c r="A387" s="2">
        <v>975</v>
      </c>
      <c r="B387" t="s">
        <v>1106</v>
      </c>
      <c r="C387" t="s">
        <v>1107</v>
      </c>
      <c r="D387" t="s">
        <v>164</v>
      </c>
      <c r="E387" t="str">
        <f>VLOOKUP(D387,Artists!$A$2:$B$311,2,FALSE)</f>
        <v>9113f20f-3200-4750-89ff-337df81ba75b</v>
      </c>
      <c r="F387" t="s">
        <v>1108</v>
      </c>
      <c r="G387" t="str">
        <f t="shared" ref="G387:G450" si="24">CONCATENATE("insert into text (languageCode, text) values (""en"", """,F387,""");")</f>
        <v>insert into text (languageCode, text) values ("en", "Junge Frau, vom Tode bedroht (Der Gewalttätige)");</v>
      </c>
      <c r="H387" t="str">
        <f t="shared" ref="H387:H450" ca="1" si="25">CONCATENATE("0,",RANDBETWEEN(20,200),",",RANDBETWEEN(20,200),";1,",RANDBETWEEN(20,200),",",RANDBETWEEN(20,200))</f>
        <v>0,103,84;1,168,152</v>
      </c>
      <c r="I387" t="str">
        <f t="shared" ref="I387:I450" ca="1" si="26">CONCATENATE("INSERT INTO dataset_object (tourDatasetUuid, datasetObjectUuid, titleTextId, location, status) VALUES ('37d81284-6ee2-4294-8a06-61fdf907a053', '",B387,"', ",A387, ", '",H387,"', 'ACTIVE');")</f>
        <v>INSERT INTO dataset_object (tourDatasetUuid, datasetObjectUuid, titleTextId, location, status) VALUES ('37d81284-6ee2-4294-8a06-61fdf907a053', '5b3a2987-868a-4ae4-999f-47b1bd8507ea', 975, '0,103,84;1,168,152', 'ACTIVE');</v>
      </c>
      <c r="J387" t="str">
        <f t="shared" ref="J387:J450" si="27">CONCATENATE("UPDATE dataset_object SET artistUuid='",E387,"' WHERE datasetObjectUuid='",B387,"';")</f>
        <v>UPDATE dataset_object SET artistUuid='9113f20f-3200-4750-89ff-337df81ba75b' WHERE datasetObjectUuid='5b3a2987-868a-4ae4-999f-47b1bd8507ea';</v>
      </c>
    </row>
    <row r="388" spans="1:10" x14ac:dyDescent="0.25">
      <c r="A388" s="2">
        <v>976</v>
      </c>
      <c r="B388" t="s">
        <v>1109</v>
      </c>
      <c r="C388" t="s">
        <v>1110</v>
      </c>
      <c r="D388" t="s">
        <v>164</v>
      </c>
      <c r="E388" t="str">
        <f>VLOOKUP(D388,Artists!$A$2:$B$311,2,FALSE)</f>
        <v>9113f20f-3200-4750-89ff-337df81ba75b</v>
      </c>
      <c r="F388" t="s">
        <v>1111</v>
      </c>
      <c r="G388" t="str">
        <f t="shared" si="24"/>
        <v>insert into text (languageCode, text) values ("en", "Die Heilige Familie mit der Libelle");</v>
      </c>
      <c r="H388" t="str">
        <f t="shared" ca="1" si="25"/>
        <v>0,177,99;1,27,94</v>
      </c>
      <c r="I388" t="str">
        <f t="shared" ca="1" si="26"/>
        <v>INSERT INTO dataset_object (tourDatasetUuid, datasetObjectUuid, titleTextId, location, status) VALUES ('37d81284-6ee2-4294-8a06-61fdf907a053', '7d35b25a-30ea-4fb0-8732-bdeec97b330b', 976, '0,177,99;1,27,94', 'ACTIVE');</v>
      </c>
      <c r="J388" t="str">
        <f t="shared" si="27"/>
        <v>UPDATE dataset_object SET artistUuid='9113f20f-3200-4750-89ff-337df81ba75b' WHERE datasetObjectUuid='7d35b25a-30ea-4fb0-8732-bdeec97b330b';</v>
      </c>
    </row>
    <row r="389" spans="1:10" x14ac:dyDescent="0.25">
      <c r="A389" s="2">
        <v>977</v>
      </c>
      <c r="B389" t="s">
        <v>1112</v>
      </c>
      <c r="C389" t="s">
        <v>1113</v>
      </c>
      <c r="D389" t="s">
        <v>164</v>
      </c>
      <c r="E389" t="str">
        <f>VLOOKUP(D389,Artists!$A$2:$B$311,2,FALSE)</f>
        <v>9113f20f-3200-4750-89ff-337df81ba75b</v>
      </c>
      <c r="F389" t="s">
        <v>1114</v>
      </c>
      <c r="G389" t="str">
        <f t="shared" si="24"/>
        <v>insert into text (languageCode, text) values ("en", "Der verlorene Sohn");</v>
      </c>
      <c r="H389" t="str">
        <f t="shared" ca="1" si="25"/>
        <v>0,51,139;1,50,132</v>
      </c>
      <c r="I389" t="str">
        <f t="shared" ca="1" si="26"/>
        <v>INSERT INTO dataset_object (tourDatasetUuid, datasetObjectUuid, titleTextId, location, status) VALUES ('37d81284-6ee2-4294-8a06-61fdf907a053', '26239a3f-a702-4f94-90b6-624df630f20c', 977, '0,51,139;1,50,132', 'ACTIVE');</v>
      </c>
      <c r="J389" t="str">
        <f t="shared" si="27"/>
        <v>UPDATE dataset_object SET artistUuid='9113f20f-3200-4750-89ff-337df81ba75b' WHERE datasetObjectUuid='26239a3f-a702-4f94-90b6-624df630f20c';</v>
      </c>
    </row>
    <row r="390" spans="1:10" x14ac:dyDescent="0.25">
      <c r="A390" s="2">
        <v>978</v>
      </c>
      <c r="B390" t="s">
        <v>1115</v>
      </c>
      <c r="C390" t="s">
        <v>1116</v>
      </c>
      <c r="D390" t="s">
        <v>164</v>
      </c>
      <c r="E390" t="str">
        <f>VLOOKUP(D390,Artists!$A$2:$B$311,2,FALSE)</f>
        <v>9113f20f-3200-4750-89ff-337df81ba75b</v>
      </c>
      <c r="F390" t="s">
        <v>1117</v>
      </c>
      <c r="G390" t="str">
        <f t="shared" si="24"/>
        <v>insert into text (languageCode, text) values ("en", "Ercules (Herkules tötet die Molioniden; Herkules und Cacus)");</v>
      </c>
      <c r="H390" t="str">
        <f t="shared" ca="1" si="25"/>
        <v>0,87,108;1,68,186</v>
      </c>
      <c r="I390" t="str">
        <f t="shared" ca="1" si="26"/>
        <v>INSERT INTO dataset_object (tourDatasetUuid, datasetObjectUuid, titleTextId, location, status) VALUES ('37d81284-6ee2-4294-8a06-61fdf907a053', 'a2fb137b-76fb-4b7c-b1a4-5ea4210887df', 978, '0,87,108;1,68,186', 'ACTIVE');</v>
      </c>
      <c r="J390" t="str">
        <f t="shared" si="27"/>
        <v>UPDATE dataset_object SET artistUuid='9113f20f-3200-4750-89ff-337df81ba75b' WHERE datasetObjectUuid='a2fb137b-76fb-4b7c-b1a4-5ea4210887df';</v>
      </c>
    </row>
    <row r="391" spans="1:10" x14ac:dyDescent="0.25">
      <c r="A391" s="2">
        <v>979</v>
      </c>
      <c r="B391" t="s">
        <v>1118</v>
      </c>
      <c r="C391" t="s">
        <v>1119</v>
      </c>
      <c r="D391" t="s">
        <v>164</v>
      </c>
      <c r="E391" t="str">
        <f>VLOOKUP(D391,Artists!$A$2:$B$311,2,FALSE)</f>
        <v>9113f20f-3200-4750-89ff-337df81ba75b</v>
      </c>
      <c r="F391" t="s">
        <v>1120</v>
      </c>
      <c r="G391" t="str">
        <f t="shared" si="24"/>
        <v>insert into text (languageCode, text) values ("en", "Das Männerbad");</v>
      </c>
      <c r="H391" t="str">
        <f t="shared" ca="1" si="25"/>
        <v>0,149,138;1,64,92</v>
      </c>
      <c r="I391" t="str">
        <f t="shared" ca="1" si="26"/>
        <v>INSERT INTO dataset_object (tourDatasetUuid, datasetObjectUuid, titleTextId, location, status) VALUES ('37d81284-6ee2-4294-8a06-61fdf907a053', '14a20e11-4662-4d30-a713-0d47eb4eaa17', 979, '0,149,138;1,64,92', 'ACTIVE');</v>
      </c>
      <c r="J391" t="str">
        <f t="shared" si="27"/>
        <v>UPDATE dataset_object SET artistUuid='9113f20f-3200-4750-89ff-337df81ba75b' WHERE datasetObjectUuid='14a20e11-4662-4d30-a713-0d47eb4eaa17';</v>
      </c>
    </row>
    <row r="392" spans="1:10" x14ac:dyDescent="0.25">
      <c r="A392" s="2">
        <v>980</v>
      </c>
      <c r="B392" t="s">
        <v>1121</v>
      </c>
      <c r="C392" t="s">
        <v>1122</v>
      </c>
      <c r="D392" t="s">
        <v>164</v>
      </c>
      <c r="E392" t="str">
        <f>VLOOKUP(D392,Artists!$A$2:$B$311,2,FALSE)</f>
        <v>9113f20f-3200-4750-89ff-337df81ba75b</v>
      </c>
      <c r="F392" t="s">
        <v>1123</v>
      </c>
      <c r="G392" t="str">
        <f t="shared" si="24"/>
        <v>insert into text (languageCode, text) values ("en", "Vier nackte Frauen (Die vier Hexen)");</v>
      </c>
      <c r="H392" t="str">
        <f t="shared" ca="1" si="25"/>
        <v>0,20,53;1,29,65</v>
      </c>
      <c r="I392" t="str">
        <f t="shared" ca="1" si="26"/>
        <v>INSERT INTO dataset_object (tourDatasetUuid, datasetObjectUuid, titleTextId, location, status) VALUES ('37d81284-6ee2-4294-8a06-61fdf907a053', 'e73690dd-1450-4a66-a21b-1592fb39586f', 980, '0,20,53;1,29,65', 'ACTIVE');</v>
      </c>
      <c r="J392" t="str">
        <f t="shared" si="27"/>
        <v>UPDATE dataset_object SET artistUuid='9113f20f-3200-4750-89ff-337df81ba75b' WHERE datasetObjectUuid='e73690dd-1450-4a66-a21b-1592fb39586f';</v>
      </c>
    </row>
    <row r="393" spans="1:10" x14ac:dyDescent="0.25">
      <c r="A393" s="2">
        <v>981</v>
      </c>
      <c r="B393" t="s">
        <v>1124</v>
      </c>
      <c r="C393" t="s">
        <v>1125</v>
      </c>
      <c r="D393" t="s">
        <v>164</v>
      </c>
      <c r="E393" t="str">
        <f>VLOOKUP(D393,Artists!$A$2:$B$311,2,FALSE)</f>
        <v>9113f20f-3200-4750-89ff-337df81ba75b</v>
      </c>
      <c r="F393" t="s">
        <v>1126</v>
      </c>
      <c r="G393" t="str">
        <f t="shared" si="24"/>
        <v>insert into text (languageCode, text) values ("en", "Das Fräulein zu Pferd und der Landsknecht");</v>
      </c>
      <c r="H393" t="str">
        <f t="shared" ca="1" si="25"/>
        <v>0,122,59;1,128,54</v>
      </c>
      <c r="I393" t="str">
        <f t="shared" ca="1" si="26"/>
        <v>INSERT INTO dataset_object (tourDatasetUuid, datasetObjectUuid, titleTextId, location, status) VALUES ('37d81284-6ee2-4294-8a06-61fdf907a053', 'f2a72593-d01f-424b-912b-2090684a6c45', 981, '0,122,59;1,128,54', 'ACTIVE');</v>
      </c>
      <c r="J393" t="str">
        <f t="shared" si="27"/>
        <v>UPDATE dataset_object SET artistUuid='9113f20f-3200-4750-89ff-337df81ba75b' WHERE datasetObjectUuid='f2a72593-d01f-424b-912b-2090684a6c45';</v>
      </c>
    </row>
    <row r="394" spans="1:10" x14ac:dyDescent="0.25">
      <c r="A394" s="2">
        <v>982</v>
      </c>
      <c r="B394" t="s">
        <v>1127</v>
      </c>
      <c r="C394" t="s">
        <v>1128</v>
      </c>
      <c r="D394" t="s">
        <v>164</v>
      </c>
      <c r="E394" t="str">
        <f>VLOOKUP(D394,Artists!$A$2:$B$311,2,FALSE)</f>
        <v>9113f20f-3200-4750-89ff-337df81ba75b</v>
      </c>
      <c r="F394" t="s">
        <v>1656</v>
      </c>
      <c r="G394" t="str">
        <f t="shared" si="24"/>
        <v>insert into text (languageCode, text) values ("en", "Apocalipsis cum figuris, Titelblatt der 1511 veröffentlichen lateinischen Ausgabe der Apokalypse, mit dem Holzschnitt Die Jungfrau erscheint Johannes'");</v>
      </c>
      <c r="H394" t="str">
        <f t="shared" ca="1" si="25"/>
        <v>0,28,161;1,168,50</v>
      </c>
      <c r="I394" t="str">
        <f t="shared" ca="1" si="26"/>
        <v>INSERT INTO dataset_object (tourDatasetUuid, datasetObjectUuid, titleTextId, location, status) VALUES ('37d81284-6ee2-4294-8a06-61fdf907a053', '358b119c-816f-43b5-9e15-a3ed60846029', 982, '0,28,161;1,168,50', 'ACTIVE');</v>
      </c>
      <c r="J394" t="str">
        <f t="shared" si="27"/>
        <v>UPDATE dataset_object SET artistUuid='9113f20f-3200-4750-89ff-337df81ba75b' WHERE datasetObjectUuid='358b119c-816f-43b5-9e15-a3ed60846029';</v>
      </c>
    </row>
    <row r="395" spans="1:10" x14ac:dyDescent="0.25">
      <c r="A395" s="2">
        <v>983</v>
      </c>
      <c r="B395" t="s">
        <v>1129</v>
      </c>
      <c r="C395" t="s">
        <v>1130</v>
      </c>
      <c r="D395" t="s">
        <v>1101</v>
      </c>
      <c r="E395" t="str">
        <f>VLOOKUP(D395,Artists!$A$2:$B$311,2,FALSE)</f>
        <v>57f70995-d6a5-4706-a53e-f9dbfe6dfd7e</v>
      </c>
      <c r="F395" t="s">
        <v>1657</v>
      </c>
      <c r="G395" t="str">
        <f t="shared" si="24"/>
        <v>insert into text (languageCode, text) values ("en", "Christus am Kreuz zwischen den zwei Schächern: Die drei Kreuze'");</v>
      </c>
      <c r="H395" t="str">
        <f t="shared" ca="1" si="25"/>
        <v>0,43,34;1,28,159</v>
      </c>
      <c r="I395" t="str">
        <f t="shared" ca="1" si="26"/>
        <v>INSERT INTO dataset_object (tourDatasetUuid, datasetObjectUuid, titleTextId, location, status) VALUES ('37d81284-6ee2-4294-8a06-61fdf907a053', '5c9a0d3c-6a80-4158-9da2-210dd198c336', 983, '0,43,34;1,28,159', 'ACTIVE');</v>
      </c>
      <c r="J395" t="str">
        <f t="shared" si="27"/>
        <v>UPDATE dataset_object SET artistUuid='57f70995-d6a5-4706-a53e-f9dbfe6dfd7e' WHERE datasetObjectUuid='5c9a0d3c-6a80-4158-9da2-210dd198c336';</v>
      </c>
    </row>
    <row r="396" spans="1:10" x14ac:dyDescent="0.25">
      <c r="A396" s="2">
        <v>984</v>
      </c>
      <c r="B396" t="s">
        <v>1131</v>
      </c>
      <c r="C396" t="s">
        <v>1132</v>
      </c>
      <c r="D396" t="s">
        <v>1101</v>
      </c>
      <c r="E396" t="str">
        <f>VLOOKUP(D396,Artists!$A$2:$B$311,2,FALSE)</f>
        <v>57f70995-d6a5-4706-a53e-f9dbfe6dfd7e</v>
      </c>
      <c r="F396" t="s">
        <v>1133</v>
      </c>
      <c r="G396" t="str">
        <f t="shared" si="24"/>
        <v>insert into text (languageCode, text) values ("en", "Der Heilige Hieronymus in italienischer Landschaft");</v>
      </c>
      <c r="H396" t="str">
        <f t="shared" ca="1" si="25"/>
        <v>0,78,164;1,153,194</v>
      </c>
      <c r="I396" t="str">
        <f t="shared" ca="1" si="26"/>
        <v>INSERT INTO dataset_object (tourDatasetUuid, datasetObjectUuid, titleTextId, location, status) VALUES ('37d81284-6ee2-4294-8a06-61fdf907a053', '2f6e2a03-301b-40f9-bab4-82222861a1b5', 984, '0,78,164;1,153,194', 'ACTIVE');</v>
      </c>
      <c r="J396" t="str">
        <f t="shared" si="27"/>
        <v>UPDATE dataset_object SET artistUuid='57f70995-d6a5-4706-a53e-f9dbfe6dfd7e' WHERE datasetObjectUuid='2f6e2a03-301b-40f9-bab4-82222861a1b5';</v>
      </c>
    </row>
    <row r="397" spans="1:10" x14ac:dyDescent="0.25">
      <c r="A397" s="2">
        <v>985</v>
      </c>
      <c r="B397" t="s">
        <v>1134</v>
      </c>
      <c r="C397" t="s">
        <v>1135</v>
      </c>
      <c r="D397" t="s">
        <v>164</v>
      </c>
      <c r="E397" t="str">
        <f>VLOOKUP(D397,Artists!$A$2:$B$311,2,FALSE)</f>
        <v>9113f20f-3200-4750-89ff-337df81ba75b</v>
      </c>
      <c r="F397" t="s">
        <v>1658</v>
      </c>
      <c r="G397" t="str">
        <f t="shared" si="24"/>
        <v>insert into text (languageCode, text) values ("en", "Knoten mit acht Geflechten und weißem oblongem Schildchen, aus der Folge der Sechs Knoten'");</v>
      </c>
      <c r="H397" t="str">
        <f t="shared" ca="1" si="25"/>
        <v>0,177,109;1,105,190</v>
      </c>
      <c r="I397" t="str">
        <f t="shared" ca="1" si="26"/>
        <v>INSERT INTO dataset_object (tourDatasetUuid, datasetObjectUuid, titleTextId, location, status) VALUES ('37d81284-6ee2-4294-8a06-61fdf907a053', 'b5f88b31-8202-4ae3-862f-4fc99f69ea93', 985, '0,177,109;1,105,190', 'ACTIVE');</v>
      </c>
      <c r="J397" t="str">
        <f t="shared" si="27"/>
        <v>UPDATE dataset_object SET artistUuid='9113f20f-3200-4750-89ff-337df81ba75b' WHERE datasetObjectUuid='b5f88b31-8202-4ae3-862f-4fc99f69ea93';</v>
      </c>
    </row>
    <row r="398" spans="1:10" x14ac:dyDescent="0.25">
      <c r="A398" s="2">
        <v>986</v>
      </c>
      <c r="B398" t="s">
        <v>1136</v>
      </c>
      <c r="C398" t="s">
        <v>1137</v>
      </c>
      <c r="D398" t="s">
        <v>1101</v>
      </c>
      <c r="E398" t="str">
        <f>VLOOKUP(D398,Artists!$A$2:$B$311,2,FALSE)</f>
        <v>57f70995-d6a5-4706-a53e-f9dbfe6dfd7e</v>
      </c>
      <c r="F398" t="s">
        <v>1138</v>
      </c>
      <c r="G398" t="str">
        <f t="shared" si="24"/>
        <v>insert into text (languageCode, text) values ("en", "Die Brücke des Jan Six");</v>
      </c>
      <c r="H398" t="str">
        <f t="shared" ca="1" si="25"/>
        <v>0,140,93;1,197,145</v>
      </c>
      <c r="I398" t="str">
        <f t="shared" ca="1" si="26"/>
        <v>INSERT INTO dataset_object (tourDatasetUuid, datasetObjectUuid, titleTextId, location, status) VALUES ('37d81284-6ee2-4294-8a06-61fdf907a053', '70eb2d80-bae5-46c1-99ef-23655de6d1e8', 986, '0,140,93;1,197,145', 'ACTIVE');</v>
      </c>
      <c r="J398" t="str">
        <f t="shared" si="27"/>
        <v>UPDATE dataset_object SET artistUuid='57f70995-d6a5-4706-a53e-f9dbfe6dfd7e' WHERE datasetObjectUuid='70eb2d80-bae5-46c1-99ef-23655de6d1e8';</v>
      </c>
    </row>
    <row r="399" spans="1:10" x14ac:dyDescent="0.25">
      <c r="A399" s="2">
        <v>987</v>
      </c>
      <c r="B399" t="s">
        <v>1139</v>
      </c>
      <c r="C399" t="s">
        <v>1140</v>
      </c>
      <c r="D399" t="s">
        <v>164</v>
      </c>
      <c r="E399" t="str">
        <f>VLOOKUP(D399,Artists!$A$2:$B$311,2,FALSE)</f>
        <v>9113f20f-3200-4750-89ff-337df81ba75b</v>
      </c>
      <c r="F399" t="s">
        <v>1141</v>
      </c>
      <c r="G399" t="str">
        <f t="shared" si="24"/>
        <v>insert into text (languageCode, text) values ("en", "Bildnis Ulrich Varnbüler");</v>
      </c>
      <c r="H399" t="str">
        <f t="shared" ca="1" si="25"/>
        <v>0,162,182;1,144,112</v>
      </c>
      <c r="I399" t="str">
        <f t="shared" ca="1" si="26"/>
        <v>INSERT INTO dataset_object (tourDatasetUuid, datasetObjectUuid, titleTextId, location, status) VALUES ('37d81284-6ee2-4294-8a06-61fdf907a053', '8ff6ecb5-8dd2-4cc2-8c48-0bf57e4b547d', 987, '0,162,182;1,144,112', 'ACTIVE');</v>
      </c>
      <c r="J399" t="str">
        <f t="shared" si="27"/>
        <v>UPDATE dataset_object SET artistUuid='9113f20f-3200-4750-89ff-337df81ba75b' WHERE datasetObjectUuid='8ff6ecb5-8dd2-4cc2-8c48-0bf57e4b547d';</v>
      </c>
    </row>
    <row r="400" spans="1:10" x14ac:dyDescent="0.25">
      <c r="A400" s="2">
        <v>988</v>
      </c>
      <c r="B400" t="s">
        <v>1142</v>
      </c>
      <c r="C400" t="s">
        <v>1143</v>
      </c>
      <c r="D400" t="s">
        <v>164</v>
      </c>
      <c r="E400" t="str">
        <f>VLOOKUP(D400,Artists!$A$2:$B$311,2,FALSE)</f>
        <v>9113f20f-3200-4750-89ff-337df81ba75b</v>
      </c>
      <c r="F400" t="s">
        <v>1144</v>
      </c>
      <c r="G400" t="str">
        <f t="shared" si="24"/>
        <v>insert into text (languageCode, text) values ("en", "Die Marter des Evangelisten Johannes, aus der Folge der Apokalypse, Urausgabe Deutsch 1498");</v>
      </c>
      <c r="H400" t="str">
        <f t="shared" ca="1" si="25"/>
        <v>0,103,32;1,152,43</v>
      </c>
      <c r="I400" t="str">
        <f t="shared" ca="1" si="26"/>
        <v>INSERT INTO dataset_object (tourDatasetUuid, datasetObjectUuid, titleTextId, location, status) VALUES ('37d81284-6ee2-4294-8a06-61fdf907a053', '1a62a7c0-5b65-41bc-9ef1-d2093394983d', 988, '0,103,32;1,152,43', 'ACTIVE');</v>
      </c>
      <c r="J400" t="str">
        <f t="shared" si="27"/>
        <v>UPDATE dataset_object SET artistUuid='9113f20f-3200-4750-89ff-337df81ba75b' WHERE datasetObjectUuid='1a62a7c0-5b65-41bc-9ef1-d2093394983d';</v>
      </c>
    </row>
    <row r="401" spans="1:10" x14ac:dyDescent="0.25">
      <c r="A401" s="2">
        <v>989</v>
      </c>
      <c r="B401" t="s">
        <v>1145</v>
      </c>
      <c r="C401" t="s">
        <v>1146</v>
      </c>
      <c r="D401" t="s">
        <v>164</v>
      </c>
      <c r="E401" t="str">
        <f>VLOOKUP(D401,Artists!$A$2:$B$311,2,FALSE)</f>
        <v>9113f20f-3200-4750-89ff-337df81ba75b</v>
      </c>
      <c r="F401" t="s">
        <v>1147</v>
      </c>
      <c r="G401" t="str">
        <f t="shared" si="24"/>
        <v>insert into text (languageCode, text) values ("en", "Johannes erblickt die sieben Leuchter, aus der Folge der Apokalypse, Latein-Ausgabe 1511");</v>
      </c>
      <c r="H401" t="str">
        <f t="shared" ca="1" si="25"/>
        <v>0,164,179;1,55,185</v>
      </c>
      <c r="I401" t="str">
        <f t="shared" ca="1" si="26"/>
        <v>INSERT INTO dataset_object (tourDatasetUuid, datasetObjectUuid, titleTextId, location, status) VALUES ('37d81284-6ee2-4294-8a06-61fdf907a053', '566eabb6-0841-489a-9005-d3876600a791', 989, '0,164,179;1,55,185', 'ACTIVE');</v>
      </c>
      <c r="J401" t="str">
        <f t="shared" si="27"/>
        <v>UPDATE dataset_object SET artistUuid='9113f20f-3200-4750-89ff-337df81ba75b' WHERE datasetObjectUuid='566eabb6-0841-489a-9005-d3876600a791';</v>
      </c>
    </row>
    <row r="402" spans="1:10" x14ac:dyDescent="0.25">
      <c r="A402" s="2">
        <v>990</v>
      </c>
      <c r="B402" t="s">
        <v>1148</v>
      </c>
      <c r="C402" t="s">
        <v>1149</v>
      </c>
      <c r="D402" t="s">
        <v>164</v>
      </c>
      <c r="E402" t="str">
        <f>VLOOKUP(D402,Artists!$A$2:$B$311,2,FALSE)</f>
        <v>9113f20f-3200-4750-89ff-337df81ba75b</v>
      </c>
      <c r="F402" t="s">
        <v>1150</v>
      </c>
      <c r="G402" t="str">
        <f t="shared" si="24"/>
        <v>insert into text (languageCode, text) values ("en", "Johannes vor Gottvater und den Ältesten, aus der Folge der Apokalypse, Urausgabe Deutsch 1498");</v>
      </c>
      <c r="H402" t="str">
        <f t="shared" ca="1" si="25"/>
        <v>0,174,27;1,24,56</v>
      </c>
      <c r="I402" t="str">
        <f t="shared" ca="1" si="26"/>
        <v>INSERT INTO dataset_object (tourDatasetUuid, datasetObjectUuid, titleTextId, location, status) VALUES ('37d81284-6ee2-4294-8a06-61fdf907a053', 'da34a1c5-43b6-4d12-8baa-bb995ff19917', 990, '0,174,27;1,24,56', 'ACTIVE');</v>
      </c>
      <c r="J402" t="str">
        <f t="shared" si="27"/>
        <v>UPDATE dataset_object SET artistUuid='9113f20f-3200-4750-89ff-337df81ba75b' WHERE datasetObjectUuid='da34a1c5-43b6-4d12-8baa-bb995ff19917';</v>
      </c>
    </row>
    <row r="403" spans="1:10" x14ac:dyDescent="0.25">
      <c r="A403" s="2">
        <v>991</v>
      </c>
      <c r="B403" t="s">
        <v>1151</v>
      </c>
      <c r="C403" t="s">
        <v>1152</v>
      </c>
      <c r="D403" t="s">
        <v>164</v>
      </c>
      <c r="E403" t="str">
        <f>VLOOKUP(D403,Artists!$A$2:$B$311,2,FALSE)</f>
        <v>9113f20f-3200-4750-89ff-337df81ba75b</v>
      </c>
      <c r="F403" t="s">
        <v>1153</v>
      </c>
      <c r="G403" t="str">
        <f t="shared" si="24"/>
        <v>insert into text (languageCode, text) values ("en", "Die apokalyptischen Reiter, aus der Folge der Apokalypse, Einzeldruck vor dem Text");</v>
      </c>
      <c r="H403" t="str">
        <f t="shared" ca="1" si="25"/>
        <v>0,27,162;1,108,63</v>
      </c>
      <c r="I403" t="str">
        <f t="shared" ca="1" si="26"/>
        <v>INSERT INTO dataset_object (tourDatasetUuid, datasetObjectUuid, titleTextId, location, status) VALUES ('37d81284-6ee2-4294-8a06-61fdf907a053', '3c7f1849-914f-45b1-af11-f28bec43d577', 991, '0,27,162;1,108,63', 'ACTIVE');</v>
      </c>
      <c r="J403" t="str">
        <f t="shared" si="27"/>
        <v>UPDATE dataset_object SET artistUuid='9113f20f-3200-4750-89ff-337df81ba75b' WHERE datasetObjectUuid='3c7f1849-914f-45b1-af11-f28bec43d577';</v>
      </c>
    </row>
    <row r="404" spans="1:10" x14ac:dyDescent="0.25">
      <c r="A404" s="2">
        <v>992</v>
      </c>
      <c r="B404" t="s">
        <v>1154</v>
      </c>
      <c r="C404" t="s">
        <v>1155</v>
      </c>
      <c r="D404" t="s">
        <v>164</v>
      </c>
      <c r="E404" t="str">
        <f>VLOOKUP(D404,Artists!$A$2:$B$311,2,FALSE)</f>
        <v>9113f20f-3200-4750-89ff-337df81ba75b</v>
      </c>
      <c r="F404" t="s">
        <v>1156</v>
      </c>
      <c r="G404" t="str">
        <f t="shared" si="24"/>
        <v>insert into text (languageCode, text) values ("en", "Die Eröffnung des fünften und sechsten Siegels, aus der Folge der Apokalypse, Urausgabe Deutsch 1498");</v>
      </c>
      <c r="H404" t="str">
        <f t="shared" ca="1" si="25"/>
        <v>0,104,90;1,178,177</v>
      </c>
      <c r="I404" t="str">
        <f t="shared" ca="1" si="26"/>
        <v>INSERT INTO dataset_object (tourDatasetUuid, datasetObjectUuid, titleTextId, location, status) VALUES ('37d81284-6ee2-4294-8a06-61fdf907a053', 'f7926928-c958-4ba7-87a1-cfd18e02178a', 992, '0,104,90;1,178,177', 'ACTIVE');</v>
      </c>
      <c r="J404" t="str">
        <f t="shared" si="27"/>
        <v>UPDATE dataset_object SET artistUuid='9113f20f-3200-4750-89ff-337df81ba75b' WHERE datasetObjectUuid='f7926928-c958-4ba7-87a1-cfd18e02178a';</v>
      </c>
    </row>
    <row r="405" spans="1:10" x14ac:dyDescent="0.25">
      <c r="A405" s="2">
        <v>993</v>
      </c>
      <c r="B405" t="s">
        <v>1157</v>
      </c>
      <c r="C405" t="s">
        <v>1158</v>
      </c>
      <c r="D405" t="s">
        <v>164</v>
      </c>
      <c r="E405" t="str">
        <f>VLOOKUP(D405,Artists!$A$2:$B$311,2,FALSE)</f>
        <v>9113f20f-3200-4750-89ff-337df81ba75b</v>
      </c>
      <c r="F405" t="s">
        <v>1159</v>
      </c>
      <c r="G405" t="str">
        <f t="shared" si="24"/>
        <v>insert into text (languageCode, text) values ("en", "Vier Engel, die Winde aufhaltend / Die Versiegelung der Auserwählten, aus der Folge der Apokalypse, Latein-Ausgabe 1511");</v>
      </c>
      <c r="H405" t="str">
        <f t="shared" ca="1" si="25"/>
        <v>0,164,96;1,83,192</v>
      </c>
      <c r="I405" t="str">
        <f t="shared" ca="1" si="26"/>
        <v>INSERT INTO dataset_object (tourDatasetUuid, datasetObjectUuid, titleTextId, location, status) VALUES ('37d81284-6ee2-4294-8a06-61fdf907a053', '553c5675-ff9d-4ddd-91f7-cb96a907cf97', 993, '0,164,96;1,83,192', 'ACTIVE');</v>
      </c>
      <c r="J405" t="str">
        <f t="shared" si="27"/>
        <v>UPDATE dataset_object SET artistUuid='9113f20f-3200-4750-89ff-337df81ba75b' WHERE datasetObjectUuid='553c5675-ff9d-4ddd-91f7-cb96a907cf97';</v>
      </c>
    </row>
    <row r="406" spans="1:10" x14ac:dyDescent="0.25">
      <c r="A406" s="2">
        <v>994</v>
      </c>
      <c r="B406" t="s">
        <v>1160</v>
      </c>
      <c r="C406" t="s">
        <v>1161</v>
      </c>
      <c r="D406" t="s">
        <v>164</v>
      </c>
      <c r="E406" t="str">
        <f>VLOOKUP(D406,Artists!$A$2:$B$311,2,FALSE)</f>
        <v>9113f20f-3200-4750-89ff-337df81ba75b</v>
      </c>
      <c r="F406" t="s">
        <v>1162</v>
      </c>
      <c r="G406" t="str">
        <f t="shared" si="24"/>
        <v>insert into text (languageCode, text) values ("en", "Die sieben Posaunenengel, aus der Folge der Apokalypse, Latein-Ausgabe 1511");</v>
      </c>
      <c r="H406" t="str">
        <f t="shared" ca="1" si="25"/>
        <v>0,68,115;1,114,132</v>
      </c>
      <c r="I406" t="str">
        <f t="shared" ca="1" si="26"/>
        <v>INSERT INTO dataset_object (tourDatasetUuid, datasetObjectUuid, titleTextId, location, status) VALUES ('37d81284-6ee2-4294-8a06-61fdf907a053', 'c5b9a0ca-9a01-4e75-956e-c84909f4a045', 994, '0,68,115;1,114,132', 'ACTIVE');</v>
      </c>
      <c r="J406" t="str">
        <f t="shared" si="27"/>
        <v>UPDATE dataset_object SET artistUuid='9113f20f-3200-4750-89ff-337df81ba75b' WHERE datasetObjectUuid='c5b9a0ca-9a01-4e75-956e-c84909f4a045';</v>
      </c>
    </row>
    <row r="407" spans="1:10" x14ac:dyDescent="0.25">
      <c r="A407" s="2">
        <v>995</v>
      </c>
      <c r="B407" t="s">
        <v>1163</v>
      </c>
      <c r="C407" t="s">
        <v>1164</v>
      </c>
      <c r="D407" t="s">
        <v>164</v>
      </c>
      <c r="E407" t="str">
        <f>VLOOKUP(D407,Artists!$A$2:$B$311,2,FALSE)</f>
        <v>9113f20f-3200-4750-89ff-337df81ba75b</v>
      </c>
      <c r="F407" t="s">
        <v>1165</v>
      </c>
      <c r="G407" t="str">
        <f t="shared" si="24"/>
        <v>insert into text (languageCode, text) values ("en", "Der Engelkampf, aus der Folge der Apokalypse, Latein-Ausgabe 1511");</v>
      </c>
      <c r="H407" t="str">
        <f t="shared" ca="1" si="25"/>
        <v>0,63,66;1,104,137</v>
      </c>
      <c r="I407" t="str">
        <f t="shared" ca="1" si="26"/>
        <v>INSERT INTO dataset_object (tourDatasetUuid, datasetObjectUuid, titleTextId, location, status) VALUES ('37d81284-6ee2-4294-8a06-61fdf907a053', '038199d8-d909-4d53-ad15-3fc30590db13', 995, '0,63,66;1,104,137', 'ACTIVE');</v>
      </c>
      <c r="J407" t="str">
        <f t="shared" si="27"/>
        <v>UPDATE dataset_object SET artistUuid='9113f20f-3200-4750-89ff-337df81ba75b' WHERE datasetObjectUuid='038199d8-d909-4d53-ad15-3fc30590db13';</v>
      </c>
    </row>
    <row r="408" spans="1:10" x14ac:dyDescent="0.25">
      <c r="A408" s="2">
        <v>996</v>
      </c>
      <c r="B408" t="s">
        <v>1166</v>
      </c>
      <c r="C408" t="s">
        <v>1167</v>
      </c>
      <c r="D408" t="s">
        <v>164</v>
      </c>
      <c r="E408" t="str">
        <f>VLOOKUP(D408,Artists!$A$2:$B$311,2,FALSE)</f>
        <v>9113f20f-3200-4750-89ff-337df81ba75b</v>
      </c>
      <c r="F408" t="s">
        <v>1659</v>
      </c>
      <c r="G408" t="str">
        <f t="shared" si="24"/>
        <v>insert into text (languageCode, text) values ("en", "Johannes, das Buch verschlingend / Der Starke Engel', aus der Folge der Apokalypse, Latein-Ausgabe 1511'");</v>
      </c>
      <c r="H408" t="str">
        <f t="shared" ca="1" si="25"/>
        <v>0,156,104;1,173,164</v>
      </c>
      <c r="I408" t="str">
        <f t="shared" ca="1" si="26"/>
        <v>INSERT INTO dataset_object (tourDatasetUuid, datasetObjectUuid, titleTextId, location, status) VALUES ('37d81284-6ee2-4294-8a06-61fdf907a053', '59ba6784-e84a-4d65-921d-bf12113026a1', 996, '0,156,104;1,173,164', 'ACTIVE');</v>
      </c>
      <c r="J408" t="str">
        <f t="shared" si="27"/>
        <v>UPDATE dataset_object SET artistUuid='9113f20f-3200-4750-89ff-337df81ba75b' WHERE datasetObjectUuid='59ba6784-e84a-4d65-921d-bf12113026a1';</v>
      </c>
    </row>
    <row r="409" spans="1:10" x14ac:dyDescent="0.25">
      <c r="A409" s="2">
        <v>997</v>
      </c>
      <c r="B409" t="s">
        <v>1168</v>
      </c>
      <c r="C409" t="s">
        <v>1169</v>
      </c>
      <c r="D409" t="s">
        <v>164</v>
      </c>
      <c r="E409" t="str">
        <f>VLOOKUP(D409,Artists!$A$2:$B$311,2,FALSE)</f>
        <v>9113f20f-3200-4750-89ff-337df81ba75b</v>
      </c>
      <c r="F409" t="s">
        <v>1170</v>
      </c>
      <c r="G409" t="str">
        <f t="shared" si="24"/>
        <v>insert into text (languageCode, text) values ("en", "Das Sonnenweib und der siebenköpfige Drache, aus der Folge der Apokalypse, Latein-Ausgabe 1511");</v>
      </c>
      <c r="H409" t="str">
        <f t="shared" ca="1" si="25"/>
        <v>0,183,112;1,199,35</v>
      </c>
      <c r="I409" t="str">
        <f t="shared" ca="1" si="26"/>
        <v>INSERT INTO dataset_object (tourDatasetUuid, datasetObjectUuid, titleTextId, location, status) VALUES ('37d81284-6ee2-4294-8a06-61fdf907a053', 'ff3b7723-b7b8-4347-acc1-7b53e99119b2', 997, '0,183,112;1,199,35', 'ACTIVE');</v>
      </c>
      <c r="J409" t="str">
        <f t="shared" si="27"/>
        <v>UPDATE dataset_object SET artistUuid='9113f20f-3200-4750-89ff-337df81ba75b' WHERE datasetObjectUuid='ff3b7723-b7b8-4347-acc1-7b53e99119b2';</v>
      </c>
    </row>
    <row r="410" spans="1:10" x14ac:dyDescent="0.25">
      <c r="A410" s="2">
        <v>998</v>
      </c>
      <c r="B410" t="s">
        <v>1171</v>
      </c>
      <c r="C410" t="s">
        <v>1172</v>
      </c>
      <c r="D410" t="s">
        <v>164</v>
      </c>
      <c r="E410" t="str">
        <f>VLOOKUP(D410,Artists!$A$2:$B$311,2,FALSE)</f>
        <v>9113f20f-3200-4750-89ff-337df81ba75b</v>
      </c>
      <c r="F410" t="s">
        <v>1173</v>
      </c>
      <c r="G410" t="str">
        <f t="shared" si="24"/>
        <v>insert into text (languageCode, text) values ("en", "Das Tier mit den Lammhörnern, aus der Folge der Apokalypse, Einzeldruck vor dem Text");</v>
      </c>
      <c r="H410" t="str">
        <f t="shared" ca="1" si="25"/>
        <v>0,112,160;1,26,21</v>
      </c>
      <c r="I410" t="str">
        <f t="shared" ca="1" si="26"/>
        <v>INSERT INTO dataset_object (tourDatasetUuid, datasetObjectUuid, titleTextId, location, status) VALUES ('37d81284-6ee2-4294-8a06-61fdf907a053', '62d0d2ed-6e90-4476-bb74-b690dc193791', 998, '0,112,160;1,26,21', 'ACTIVE');</v>
      </c>
      <c r="J410" t="str">
        <f t="shared" si="27"/>
        <v>UPDATE dataset_object SET artistUuid='9113f20f-3200-4750-89ff-337df81ba75b' WHERE datasetObjectUuid='62d0d2ed-6e90-4476-bb74-b690dc193791';</v>
      </c>
    </row>
    <row r="411" spans="1:10" x14ac:dyDescent="0.25">
      <c r="A411" s="2">
        <v>999</v>
      </c>
      <c r="B411" t="s">
        <v>1174</v>
      </c>
      <c r="C411" t="s">
        <v>1175</v>
      </c>
      <c r="D411" t="s">
        <v>164</v>
      </c>
      <c r="E411" t="str">
        <f>VLOOKUP(D411,Artists!$A$2:$B$311,2,FALSE)</f>
        <v>9113f20f-3200-4750-89ff-337df81ba75b</v>
      </c>
      <c r="F411" t="s">
        <v>1176</v>
      </c>
      <c r="G411" t="str">
        <f t="shared" si="24"/>
        <v>insert into text (languageCode, text) values ("en", "Lobgesang der Auserwählten / Anbetung des Lammes, aus der Folge der Apokalypse, Urausgabe Latein 1498");</v>
      </c>
      <c r="H411" t="str">
        <f t="shared" ca="1" si="25"/>
        <v>0,77,32;1,149,40</v>
      </c>
      <c r="I411" t="str">
        <f t="shared" ca="1" si="26"/>
        <v>INSERT INTO dataset_object (tourDatasetUuid, datasetObjectUuid, titleTextId, location, status) VALUES ('37d81284-6ee2-4294-8a06-61fdf907a053', '4f841e74-ba7d-47e5-aa48-b9c1dc14c0c1', 999, '0,77,32;1,149,40', 'ACTIVE');</v>
      </c>
      <c r="J411" t="str">
        <f t="shared" si="27"/>
        <v>UPDATE dataset_object SET artistUuid='9113f20f-3200-4750-89ff-337df81ba75b' WHERE datasetObjectUuid='4f841e74-ba7d-47e5-aa48-b9c1dc14c0c1';</v>
      </c>
    </row>
    <row r="412" spans="1:10" x14ac:dyDescent="0.25">
      <c r="A412" s="2">
        <v>1000</v>
      </c>
      <c r="B412" t="s">
        <v>1177</v>
      </c>
      <c r="C412" t="s">
        <v>1178</v>
      </c>
      <c r="D412" t="s">
        <v>164</v>
      </c>
      <c r="E412" t="str">
        <f>VLOOKUP(D412,Artists!$A$2:$B$311,2,FALSE)</f>
        <v>9113f20f-3200-4750-89ff-337df81ba75b</v>
      </c>
      <c r="F412" t="s">
        <v>1179</v>
      </c>
      <c r="G412" t="str">
        <f t="shared" si="24"/>
        <v>insert into text (languageCode, text) values ("en", "Das babylonische Weib, aus der Folge der Apokalypse, Urausgabe Deutsch 1498");</v>
      </c>
      <c r="H412" t="str">
        <f t="shared" ca="1" si="25"/>
        <v>0,53,118;1,118,48</v>
      </c>
      <c r="I412" t="str">
        <f t="shared" ca="1" si="26"/>
        <v>INSERT INTO dataset_object (tourDatasetUuid, datasetObjectUuid, titleTextId, location, status) VALUES ('37d81284-6ee2-4294-8a06-61fdf907a053', '24ad18d0-b443-450f-b0da-06aab1010b4a', 1000, '0,53,118;1,118,48', 'ACTIVE');</v>
      </c>
      <c r="J412" t="str">
        <f t="shared" si="27"/>
        <v>UPDATE dataset_object SET artistUuid='9113f20f-3200-4750-89ff-337df81ba75b' WHERE datasetObjectUuid='24ad18d0-b443-450f-b0da-06aab1010b4a';</v>
      </c>
    </row>
    <row r="413" spans="1:10" x14ac:dyDescent="0.25">
      <c r="A413" s="2">
        <v>1001</v>
      </c>
      <c r="B413" t="s">
        <v>1180</v>
      </c>
      <c r="C413" t="s">
        <v>1181</v>
      </c>
      <c r="D413" t="s">
        <v>164</v>
      </c>
      <c r="E413" t="str">
        <f>VLOOKUP(D413,Artists!$A$2:$B$311,2,FALSE)</f>
        <v>9113f20f-3200-4750-89ff-337df81ba75b</v>
      </c>
      <c r="F413" t="s">
        <v>1182</v>
      </c>
      <c r="G413" t="str">
        <f t="shared" si="24"/>
        <v>insert into text (languageCode, text) values ("en", "Der Engel mit dem Schlüssel zum Abgrund, aus der Folge der Apokalypse, Latein-Ausgabe b 1511");</v>
      </c>
      <c r="H413" t="str">
        <f t="shared" ca="1" si="25"/>
        <v>0,136,110;1,188,54</v>
      </c>
      <c r="I413" t="str">
        <f t="shared" ca="1" si="26"/>
        <v>INSERT INTO dataset_object (tourDatasetUuid, datasetObjectUuid, titleTextId, location, status) VALUES ('37d81284-6ee2-4294-8a06-61fdf907a053', 'eb0935de-a25a-485a-892e-e96d91ce8ead', 1001, '0,136,110;1,188,54', 'ACTIVE');</v>
      </c>
      <c r="J413" t="str">
        <f t="shared" si="27"/>
        <v>UPDATE dataset_object SET artistUuid='9113f20f-3200-4750-89ff-337df81ba75b' WHERE datasetObjectUuid='eb0935de-a25a-485a-892e-e96d91ce8ead';</v>
      </c>
    </row>
    <row r="414" spans="1:10" x14ac:dyDescent="0.25">
      <c r="A414" s="2">
        <v>1002</v>
      </c>
      <c r="B414" t="s">
        <v>1183</v>
      </c>
      <c r="C414" t="s">
        <v>1184</v>
      </c>
      <c r="D414" t="s">
        <v>164</v>
      </c>
      <c r="E414" t="str">
        <f>VLOOKUP(D414,Artists!$A$2:$B$311,2,FALSE)</f>
        <v>9113f20f-3200-4750-89ff-337df81ba75b</v>
      </c>
      <c r="F414" t="s">
        <v>1185</v>
      </c>
      <c r="G414" t="str">
        <f t="shared" si="24"/>
        <v>insert into text (languageCode, text) values ("en", "Die Versuchung des Müßiggängers (Der Traum des Doktors)");</v>
      </c>
      <c r="H414" t="str">
        <f t="shared" ca="1" si="25"/>
        <v>0,156,30;1,197,96</v>
      </c>
      <c r="I414" t="str">
        <f t="shared" ca="1" si="26"/>
        <v>INSERT INTO dataset_object (tourDatasetUuid, datasetObjectUuid, titleTextId, location, status) VALUES ('37d81284-6ee2-4294-8a06-61fdf907a053', '04c6bc10-fd1f-4eb6-9961-eed0f01ff1f1', 1002, '0,156,30;1,197,96', 'ACTIVE');</v>
      </c>
      <c r="J414" t="str">
        <f t="shared" si="27"/>
        <v>UPDATE dataset_object SET artistUuid='9113f20f-3200-4750-89ff-337df81ba75b' WHERE datasetObjectUuid='04c6bc10-fd1f-4eb6-9961-eed0f01ff1f1';</v>
      </c>
    </row>
    <row r="415" spans="1:10" x14ac:dyDescent="0.25">
      <c r="A415" s="2">
        <v>1003</v>
      </c>
      <c r="B415" t="s">
        <v>1186</v>
      </c>
      <c r="C415" t="s">
        <v>1187</v>
      </c>
      <c r="D415" t="s">
        <v>164</v>
      </c>
      <c r="E415" t="str">
        <f>VLOOKUP(D415,Artists!$A$2:$B$311,2,FALSE)</f>
        <v>9113f20f-3200-4750-89ff-337df81ba75b</v>
      </c>
      <c r="F415" t="s">
        <v>1188</v>
      </c>
      <c r="G415" t="str">
        <f t="shared" si="24"/>
        <v>insert into text (languageCode, text) values ("en", "Das Liebespaar und der Tod (Der Spaziergang)");</v>
      </c>
      <c r="H415" t="str">
        <f t="shared" ca="1" si="25"/>
        <v>0,108,64;1,32,77</v>
      </c>
      <c r="I415" t="str">
        <f t="shared" ca="1" si="26"/>
        <v>INSERT INTO dataset_object (tourDatasetUuid, datasetObjectUuid, titleTextId, location, status) VALUES ('37d81284-6ee2-4294-8a06-61fdf907a053', '3191da6b-63c7-4d47-a5b4-99d244d5111f', 1003, '0,108,64;1,32,77', 'ACTIVE');</v>
      </c>
      <c r="J415" t="str">
        <f t="shared" si="27"/>
        <v>UPDATE dataset_object SET artistUuid='9113f20f-3200-4750-89ff-337df81ba75b' WHERE datasetObjectUuid='3191da6b-63c7-4d47-a5b4-99d244d5111f';</v>
      </c>
    </row>
    <row r="416" spans="1:10" x14ac:dyDescent="0.25">
      <c r="A416" s="2">
        <v>1004</v>
      </c>
      <c r="B416" t="s">
        <v>1189</v>
      </c>
      <c r="C416" t="s">
        <v>1190</v>
      </c>
      <c r="D416" t="s">
        <v>164</v>
      </c>
      <c r="E416" t="str">
        <f>VLOOKUP(D416,Artists!$A$2:$B$311,2,FALSE)</f>
        <v>9113f20f-3200-4750-89ff-337df81ba75b</v>
      </c>
      <c r="F416" t="s">
        <v>1191</v>
      </c>
      <c r="G416" t="str">
        <f t="shared" si="24"/>
        <v>insert into text (languageCode, text) values ("en", "Maria mit der Meerkatze");</v>
      </c>
      <c r="H416" t="str">
        <f t="shared" ca="1" si="25"/>
        <v>0,40,50;1,159,108</v>
      </c>
      <c r="I416" t="str">
        <f t="shared" ca="1" si="26"/>
        <v>INSERT INTO dataset_object (tourDatasetUuid, datasetObjectUuid, titleTextId, location, status) VALUES ('37d81284-6ee2-4294-8a06-61fdf907a053', '5f931f89-17b7-4cc1-8873-f3e0788e3c62', 1004, '0,40,50;1,159,108', 'ACTIVE');</v>
      </c>
      <c r="J416" t="str">
        <f t="shared" si="27"/>
        <v>UPDATE dataset_object SET artistUuid='9113f20f-3200-4750-89ff-337df81ba75b' WHERE datasetObjectUuid='5f931f89-17b7-4cc1-8873-f3e0788e3c62';</v>
      </c>
    </row>
    <row r="417" spans="1:10" x14ac:dyDescent="0.25">
      <c r="A417" s="2">
        <v>1005</v>
      </c>
      <c r="B417" t="s">
        <v>1192</v>
      </c>
      <c r="C417" t="s">
        <v>1193</v>
      </c>
      <c r="D417" t="s">
        <v>164</v>
      </c>
      <c r="E417" t="str">
        <f>VLOOKUP(D417,Artists!$A$2:$B$311,2,FALSE)</f>
        <v>9113f20f-3200-4750-89ff-337df81ba75b</v>
      </c>
      <c r="F417" t="s">
        <v>1194</v>
      </c>
      <c r="G417" t="str">
        <f t="shared" si="24"/>
        <v>insert into text (languageCode, text) values ("en", "Der heilige Eustachius");</v>
      </c>
      <c r="H417" t="str">
        <f t="shared" ca="1" si="25"/>
        <v>0,42,30;1,35,150</v>
      </c>
      <c r="I417" t="str">
        <f t="shared" ca="1" si="26"/>
        <v>INSERT INTO dataset_object (tourDatasetUuid, datasetObjectUuid, titleTextId, location, status) VALUES ('37d81284-6ee2-4294-8a06-61fdf907a053', '8ce10a30-ed06-4ed4-abcd-c5f2773cb122', 1005, '0,42,30;1,35,150', 'ACTIVE');</v>
      </c>
      <c r="J417" t="str">
        <f t="shared" si="27"/>
        <v>UPDATE dataset_object SET artistUuid='9113f20f-3200-4750-89ff-337df81ba75b' WHERE datasetObjectUuid='8ce10a30-ed06-4ed4-abcd-c5f2773cb122';</v>
      </c>
    </row>
    <row r="418" spans="1:10" x14ac:dyDescent="0.25">
      <c r="A418" s="2">
        <v>1006</v>
      </c>
      <c r="B418" t="s">
        <v>1195</v>
      </c>
      <c r="C418" t="s">
        <v>1196</v>
      </c>
      <c r="D418" t="s">
        <v>164</v>
      </c>
      <c r="E418" t="str">
        <f>VLOOKUP(D418,Artists!$A$2:$B$311,2,FALSE)</f>
        <v>9113f20f-3200-4750-89ff-337df81ba75b</v>
      </c>
      <c r="F418" t="s">
        <v>1197</v>
      </c>
      <c r="G418" t="str">
        <f t="shared" si="24"/>
        <v>insert into text (languageCode, text) values ("en", "Adam und Eva (Der Sündenfall)");</v>
      </c>
      <c r="H418" t="str">
        <f t="shared" ca="1" si="25"/>
        <v>0,194,180;1,132,39</v>
      </c>
      <c r="I418" t="str">
        <f t="shared" ca="1" si="26"/>
        <v>INSERT INTO dataset_object (tourDatasetUuid, datasetObjectUuid, titleTextId, location, status) VALUES ('37d81284-6ee2-4294-8a06-61fdf907a053', 'afea9f42-4d2e-4456-8b47-754c5cb4953c', 1006, '0,194,180;1,132,39', 'ACTIVE');</v>
      </c>
      <c r="J418" t="str">
        <f t="shared" si="27"/>
        <v>UPDATE dataset_object SET artistUuid='9113f20f-3200-4750-89ff-337df81ba75b' WHERE datasetObjectUuid='afea9f42-4d2e-4456-8b47-754c5cb4953c';</v>
      </c>
    </row>
    <row r="419" spans="1:10" x14ac:dyDescent="0.25">
      <c r="A419" s="2">
        <v>1007</v>
      </c>
      <c r="B419" t="s">
        <v>1198</v>
      </c>
      <c r="C419" t="s">
        <v>1199</v>
      </c>
      <c r="D419" t="s">
        <v>164</v>
      </c>
      <c r="E419" t="str">
        <f>VLOOKUP(D419,Artists!$A$2:$B$311,2,FALSE)</f>
        <v>9113f20f-3200-4750-89ff-337df81ba75b</v>
      </c>
      <c r="F419" t="s">
        <v>1200</v>
      </c>
      <c r="G419" t="str">
        <f t="shared" si="24"/>
        <v>insert into text (languageCode, text) values ("en", "Maria auf der Rasenbank, das Kind stillend");</v>
      </c>
      <c r="H419" t="str">
        <f t="shared" ca="1" si="25"/>
        <v>0,132,188;1,52,114</v>
      </c>
      <c r="I419" t="str">
        <f t="shared" ca="1" si="26"/>
        <v>INSERT INTO dataset_object (tourDatasetUuid, datasetObjectUuid, titleTextId, location, status) VALUES ('37d81284-6ee2-4294-8a06-61fdf907a053', '78c22544-8ca2-4d34-8bc4-6ff92489e948', 1007, '0,132,188;1,52,114', 'ACTIVE');</v>
      </c>
      <c r="J419" t="str">
        <f t="shared" si="27"/>
        <v>UPDATE dataset_object SET artistUuid='9113f20f-3200-4750-89ff-337df81ba75b' WHERE datasetObjectUuid='78c22544-8ca2-4d34-8bc4-6ff92489e948';</v>
      </c>
    </row>
    <row r="420" spans="1:10" x14ac:dyDescent="0.25">
      <c r="A420" s="2">
        <v>1008</v>
      </c>
      <c r="B420" t="s">
        <v>1201</v>
      </c>
      <c r="C420" t="s">
        <v>1202</v>
      </c>
      <c r="D420" t="s">
        <v>164</v>
      </c>
      <c r="E420" t="str">
        <f>VLOOKUP(D420,Artists!$A$2:$B$311,2,FALSE)</f>
        <v>9113f20f-3200-4750-89ff-337df81ba75b</v>
      </c>
      <c r="F420" t="s">
        <v>1203</v>
      </c>
      <c r="G420" t="str">
        <f t="shared" si="24"/>
        <v>insert into text (languageCode, text) values ("en", "Das Wappen mit dem Totenkopf");</v>
      </c>
      <c r="H420" t="str">
        <f t="shared" ca="1" si="25"/>
        <v>0,78,188;1,198,123</v>
      </c>
      <c r="I420" t="str">
        <f t="shared" ca="1" si="26"/>
        <v>INSERT INTO dataset_object (tourDatasetUuid, datasetObjectUuid, titleTextId, location, status) VALUES ('37d81284-6ee2-4294-8a06-61fdf907a053', '99dec2f6-fc2d-46ff-a9f8-f3074068f515', 1008, '0,78,188;1,198,123', 'ACTIVE');</v>
      </c>
      <c r="J420" t="str">
        <f t="shared" si="27"/>
        <v>UPDATE dataset_object SET artistUuid='9113f20f-3200-4750-89ff-337df81ba75b' WHERE datasetObjectUuid='99dec2f6-fc2d-46ff-a9f8-f3074068f515';</v>
      </c>
    </row>
    <row r="421" spans="1:10" x14ac:dyDescent="0.25">
      <c r="A421" s="2">
        <v>1009</v>
      </c>
      <c r="B421" t="s">
        <v>1204</v>
      </c>
      <c r="C421" t="s">
        <v>1205</v>
      </c>
      <c r="D421" t="s">
        <v>164</v>
      </c>
      <c r="E421" t="str">
        <f>VLOOKUP(D421,Artists!$A$2:$B$311,2,FALSE)</f>
        <v>9113f20f-3200-4750-89ff-337df81ba75b</v>
      </c>
      <c r="F421" t="s">
        <v>1206</v>
      </c>
      <c r="G421" t="str">
        <f t="shared" si="24"/>
        <v>insert into text (languageCode, text) values ("en", "Die Heilige Familie, sechsfigurig");</v>
      </c>
      <c r="H421" t="str">
        <f t="shared" ca="1" si="25"/>
        <v>0,124,162;1,40,184</v>
      </c>
      <c r="I421" t="str">
        <f t="shared" ca="1" si="26"/>
        <v>INSERT INTO dataset_object (tourDatasetUuid, datasetObjectUuid, titleTextId, location, status) VALUES ('37d81284-6ee2-4294-8a06-61fdf907a053', 'f6e3b37c-52dc-4025-a1a9-d62009a5bdca', 1009, '0,124,162;1,40,184', 'ACTIVE');</v>
      </c>
      <c r="J421" t="str">
        <f t="shared" si="27"/>
        <v>UPDATE dataset_object SET artistUuid='9113f20f-3200-4750-89ff-337df81ba75b' WHERE datasetObjectUuid='f6e3b37c-52dc-4025-a1a9-d62009a5bdca';</v>
      </c>
    </row>
    <row r="422" spans="1:10" x14ac:dyDescent="0.25">
      <c r="A422" s="2">
        <v>1010</v>
      </c>
      <c r="B422" t="s">
        <v>1207</v>
      </c>
      <c r="C422" t="s">
        <v>1208</v>
      </c>
      <c r="D422" t="s">
        <v>164</v>
      </c>
      <c r="E422" t="str">
        <f>VLOOKUP(D422,Artists!$A$2:$B$311,2,FALSE)</f>
        <v>9113f20f-3200-4750-89ff-337df81ba75b</v>
      </c>
      <c r="F422" t="s">
        <v>1209</v>
      </c>
      <c r="G422" t="str">
        <f t="shared" si="24"/>
        <v>insert into text (languageCode, text) values ("en", "Der Reiter (Ritter, Tod und Teufel)");</v>
      </c>
      <c r="H422" t="str">
        <f t="shared" ca="1" si="25"/>
        <v>0,108,92;1,69,138</v>
      </c>
      <c r="I422" t="str">
        <f t="shared" ca="1" si="26"/>
        <v>INSERT INTO dataset_object (tourDatasetUuid, datasetObjectUuid, titleTextId, location, status) VALUES ('37d81284-6ee2-4294-8a06-61fdf907a053', 'bc5b791a-8b21-4d66-be00-06e7cf6ac5f6', 1010, '0,108,92;1,69,138', 'ACTIVE');</v>
      </c>
      <c r="J422" t="str">
        <f t="shared" si="27"/>
        <v>UPDATE dataset_object SET artistUuid='9113f20f-3200-4750-89ff-337df81ba75b' WHERE datasetObjectUuid='bc5b791a-8b21-4d66-be00-06e7cf6ac5f6';</v>
      </c>
    </row>
    <row r="423" spans="1:10" x14ac:dyDescent="0.25">
      <c r="A423" s="2">
        <v>1011</v>
      </c>
      <c r="B423" t="s">
        <v>1210</v>
      </c>
      <c r="C423" t="s">
        <v>1211</v>
      </c>
      <c r="D423" t="s">
        <v>164</v>
      </c>
      <c r="E423" t="str">
        <f>VLOOKUP(D423,Artists!$A$2:$B$311,2,FALSE)</f>
        <v>9113f20f-3200-4750-89ff-337df81ba75b</v>
      </c>
      <c r="F423" t="s">
        <v>1212</v>
      </c>
      <c r="G423" t="str">
        <f t="shared" si="24"/>
        <v>insert into text (languageCode, text) values ("en", "Hieronymus im Gehäus");</v>
      </c>
      <c r="H423" t="str">
        <f t="shared" ca="1" si="25"/>
        <v>0,186,108;1,125,115</v>
      </c>
      <c r="I423" t="str">
        <f t="shared" ca="1" si="26"/>
        <v>INSERT INTO dataset_object (tourDatasetUuid, datasetObjectUuid, titleTextId, location, status) VALUES ('37d81284-6ee2-4294-8a06-61fdf907a053', '0cd873e8-1507-4ee4-b540-fced7d1c929a', 1011, '0,186,108;1,125,115', 'ACTIVE');</v>
      </c>
      <c r="J423" t="str">
        <f t="shared" si="27"/>
        <v>UPDATE dataset_object SET artistUuid='9113f20f-3200-4750-89ff-337df81ba75b' WHERE datasetObjectUuid='0cd873e8-1507-4ee4-b540-fced7d1c929a';</v>
      </c>
    </row>
    <row r="424" spans="1:10" x14ac:dyDescent="0.25">
      <c r="A424" s="2">
        <v>1012</v>
      </c>
      <c r="B424" t="s">
        <v>1213</v>
      </c>
      <c r="C424" t="s">
        <v>1214</v>
      </c>
      <c r="D424" t="s">
        <v>164</v>
      </c>
      <c r="E424" t="str">
        <f>VLOOKUP(D424,Artists!$A$2:$B$311,2,FALSE)</f>
        <v>9113f20f-3200-4750-89ff-337df81ba75b</v>
      </c>
      <c r="F424" t="s">
        <v>1215</v>
      </c>
      <c r="G424" t="str">
        <f t="shared" si="24"/>
        <v>insert into text (languageCode, text) values ("en", "Melencolia I (Die Melancholie)");</v>
      </c>
      <c r="H424" t="str">
        <f t="shared" ca="1" si="25"/>
        <v>0,169,62;1,37,137</v>
      </c>
      <c r="I424" t="str">
        <f t="shared" ca="1" si="26"/>
        <v>INSERT INTO dataset_object (tourDatasetUuid, datasetObjectUuid, titleTextId, location, status) VALUES ('37d81284-6ee2-4294-8a06-61fdf907a053', '88404313-7e8c-4cd5-b7fb-957a787f9bd7', 1012, '0,169,62;1,37,137', 'ACTIVE');</v>
      </c>
      <c r="J424" t="str">
        <f t="shared" si="27"/>
        <v>UPDATE dataset_object SET artistUuid='9113f20f-3200-4750-89ff-337df81ba75b' WHERE datasetObjectUuid='88404313-7e8c-4cd5-b7fb-957a787f9bd7';</v>
      </c>
    </row>
    <row r="425" spans="1:10" x14ac:dyDescent="0.25">
      <c r="A425" s="2">
        <v>1013</v>
      </c>
      <c r="B425" t="s">
        <v>1216</v>
      </c>
      <c r="C425" t="s">
        <v>1217</v>
      </c>
      <c r="D425" t="s">
        <v>164</v>
      </c>
      <c r="E425" t="str">
        <f>VLOOKUP(D425,Artists!$A$2:$B$311,2,FALSE)</f>
        <v>9113f20f-3200-4750-89ff-337df81ba75b</v>
      </c>
      <c r="F425" t="s">
        <v>1218</v>
      </c>
      <c r="G425" t="str">
        <f t="shared" si="24"/>
        <v>insert into text (languageCode, text) values ("en", "Rhinocerus (Das Rhinozeros)");</v>
      </c>
      <c r="H425" t="str">
        <f t="shared" ca="1" si="25"/>
        <v>0,64,68;1,23,174</v>
      </c>
      <c r="I425" t="str">
        <f t="shared" ca="1" si="26"/>
        <v>INSERT INTO dataset_object (tourDatasetUuid, datasetObjectUuid, titleTextId, location, status) VALUES ('37d81284-6ee2-4294-8a06-61fdf907a053', '618fd218-0261-4644-8c9d-46fed26af5c7', 1013, '0,64,68;1,23,174', 'ACTIVE');</v>
      </c>
      <c r="J425" t="str">
        <f t="shared" si="27"/>
        <v>UPDATE dataset_object SET artistUuid='9113f20f-3200-4750-89ff-337df81ba75b' WHERE datasetObjectUuid='618fd218-0261-4644-8c9d-46fed26af5c7';</v>
      </c>
    </row>
    <row r="426" spans="1:10" x14ac:dyDescent="0.25">
      <c r="A426" s="2">
        <v>1014</v>
      </c>
      <c r="B426" t="s">
        <v>1219</v>
      </c>
      <c r="C426" t="s">
        <v>1220</v>
      </c>
      <c r="D426" t="s">
        <v>164</v>
      </c>
      <c r="E426" t="str">
        <f>VLOOKUP(D426,Artists!$A$2:$B$311,2,FALSE)</f>
        <v>9113f20f-3200-4750-89ff-337df81ba75b</v>
      </c>
      <c r="F426" t="s">
        <v>1221</v>
      </c>
      <c r="G426" t="str">
        <f t="shared" si="24"/>
        <v>insert into text (languageCode, text) values ("en", "Landschaft mit Kanone (Die große Kanone; Die Kanone)");</v>
      </c>
      <c r="H426" t="str">
        <f t="shared" ca="1" si="25"/>
        <v>0,83,184;1,193,181</v>
      </c>
      <c r="I426" t="str">
        <f t="shared" ca="1" si="26"/>
        <v>INSERT INTO dataset_object (tourDatasetUuid, datasetObjectUuid, titleTextId, location, status) VALUES ('37d81284-6ee2-4294-8a06-61fdf907a053', 'edd618ed-4b11-47b6-af5c-bff52c08b5ea', 1014, '0,83,184;1,193,181', 'ACTIVE');</v>
      </c>
      <c r="J426" t="str">
        <f t="shared" si="27"/>
        <v>UPDATE dataset_object SET artistUuid='9113f20f-3200-4750-89ff-337df81ba75b' WHERE datasetObjectUuid='edd618ed-4b11-47b6-af5c-bff52c08b5ea';</v>
      </c>
    </row>
    <row r="427" spans="1:10" x14ac:dyDescent="0.25">
      <c r="A427" s="2">
        <v>1015</v>
      </c>
      <c r="B427" t="s">
        <v>1222</v>
      </c>
      <c r="C427" t="s">
        <v>1223</v>
      </c>
      <c r="D427" t="s">
        <v>164</v>
      </c>
      <c r="E427" t="str">
        <f>VLOOKUP(D427,Artists!$A$2:$B$311,2,FALSE)</f>
        <v>9113f20f-3200-4750-89ff-337df81ba75b</v>
      </c>
      <c r="F427" t="s">
        <v>1224</v>
      </c>
      <c r="G427" t="str">
        <f t="shared" si="24"/>
        <v>insert into text (languageCode, text) values ("en", "Der heilige Antonius vor der Stadt");</v>
      </c>
      <c r="H427" t="str">
        <f t="shared" ca="1" si="25"/>
        <v>0,157,142;1,34,119</v>
      </c>
      <c r="I427" t="str">
        <f t="shared" ca="1" si="26"/>
        <v>INSERT INTO dataset_object (tourDatasetUuid, datasetObjectUuid, titleTextId, location, status) VALUES ('37d81284-6ee2-4294-8a06-61fdf907a053', '9f3dbd82-dce9-4033-8051-b138a40aee12', 1015, '0,157,142;1,34,119', 'ACTIVE');</v>
      </c>
      <c r="J427" t="str">
        <f t="shared" si="27"/>
        <v>UPDATE dataset_object SET artistUuid='9113f20f-3200-4750-89ff-337df81ba75b' WHERE datasetObjectUuid='9f3dbd82-dce9-4033-8051-b138a40aee12';</v>
      </c>
    </row>
    <row r="428" spans="1:10" x14ac:dyDescent="0.25">
      <c r="A428" s="2">
        <v>1016</v>
      </c>
      <c r="B428" t="s">
        <v>1225</v>
      </c>
      <c r="C428" t="s">
        <v>1226</v>
      </c>
      <c r="D428" t="s">
        <v>164</v>
      </c>
      <c r="E428" t="str">
        <f>VLOOKUP(D428,Artists!$A$2:$B$311,2,FALSE)</f>
        <v>9113f20f-3200-4750-89ff-337df81ba75b</v>
      </c>
      <c r="F428" t="s">
        <v>1227</v>
      </c>
      <c r="G428" t="str">
        <f t="shared" si="24"/>
        <v>insert into text (languageCode, text) values ("en", "Das letzte Abendmahl");</v>
      </c>
      <c r="H428" t="str">
        <f t="shared" ca="1" si="25"/>
        <v>0,148,40;1,139,24</v>
      </c>
      <c r="I428" t="str">
        <f t="shared" ca="1" si="26"/>
        <v>INSERT INTO dataset_object (tourDatasetUuid, datasetObjectUuid, titleTextId, location, status) VALUES ('37d81284-6ee2-4294-8a06-61fdf907a053', '82795053-f636-4d29-9d98-8e4290f2e503', 1016, '0,148,40;1,139,24', 'ACTIVE');</v>
      </c>
      <c r="J428" t="str">
        <f t="shared" si="27"/>
        <v>UPDATE dataset_object SET artistUuid='9113f20f-3200-4750-89ff-337df81ba75b' WHERE datasetObjectUuid='82795053-f636-4d29-9d98-8e4290f2e503';</v>
      </c>
    </row>
    <row r="429" spans="1:10" x14ac:dyDescent="0.25">
      <c r="A429" s="2">
        <v>1017</v>
      </c>
      <c r="B429" t="s">
        <v>1228</v>
      </c>
      <c r="C429" t="s">
        <v>1229</v>
      </c>
      <c r="D429" t="s">
        <v>164</v>
      </c>
      <c r="E429" t="str">
        <f>VLOOKUP(D429,Artists!$A$2:$B$311,2,FALSE)</f>
        <v>9113f20f-3200-4750-89ff-337df81ba75b</v>
      </c>
      <c r="F429" t="s">
        <v>1230</v>
      </c>
      <c r="G429" t="str">
        <f t="shared" si="24"/>
        <v>insert into text (languageCode, text) values ("en", "Erasmus von Rotterdam");</v>
      </c>
      <c r="H429" t="str">
        <f t="shared" ca="1" si="25"/>
        <v>0,107,178;1,124,116</v>
      </c>
      <c r="I429" t="str">
        <f t="shared" ca="1" si="26"/>
        <v>INSERT INTO dataset_object (tourDatasetUuid, datasetObjectUuid, titleTextId, location, status) VALUES ('37d81284-6ee2-4294-8a06-61fdf907a053', 'e43d4086-a0c3-4f6a-8e54-36af220bca7a', 1017, '0,107,178;1,124,116', 'ACTIVE');</v>
      </c>
      <c r="J429" t="str">
        <f t="shared" si="27"/>
        <v>UPDATE dataset_object SET artistUuid='9113f20f-3200-4750-89ff-337df81ba75b' WHERE datasetObjectUuid='e43d4086-a0c3-4f6a-8e54-36af220bca7a';</v>
      </c>
    </row>
    <row r="430" spans="1:10" x14ac:dyDescent="0.25">
      <c r="A430" s="2">
        <v>1018</v>
      </c>
      <c r="B430" t="s">
        <v>1231</v>
      </c>
      <c r="C430" t="s">
        <v>1232</v>
      </c>
      <c r="D430" t="s">
        <v>1233</v>
      </c>
      <c r="E430" t="str">
        <f>VLOOKUP(D430,Artists!$A$2:$B$311,2,FALSE)</f>
        <v>e920c84b-6fb0-4ec5-a414-ff5e2bd181ee</v>
      </c>
      <c r="F430" t="s">
        <v>1234</v>
      </c>
      <c r="G430" t="str">
        <f t="shared" si="24"/>
        <v>insert into text (languageCode, text) values ("en", "Heilige Barbara");</v>
      </c>
      <c r="H430" t="str">
        <f t="shared" ca="1" si="25"/>
        <v>0,115,93;1,52,125</v>
      </c>
      <c r="I430" t="str">
        <f t="shared" ca="1" si="26"/>
        <v>INSERT INTO dataset_object (tourDatasetUuid, datasetObjectUuid, titleTextId, location, status) VALUES ('37d81284-6ee2-4294-8a06-61fdf907a053', 'aadce9ab-cbd4-4376-b525-35828f523138', 1018, '0,115,93;1,52,125', 'ACTIVE');</v>
      </c>
      <c r="J430" t="str">
        <f t="shared" si="27"/>
        <v>UPDATE dataset_object SET artistUuid='e920c84b-6fb0-4ec5-a414-ff5e2bd181ee' WHERE datasetObjectUuid='aadce9ab-cbd4-4376-b525-35828f523138';</v>
      </c>
    </row>
    <row r="431" spans="1:10" x14ac:dyDescent="0.25">
      <c r="A431" s="2">
        <v>1019</v>
      </c>
      <c r="B431" t="s">
        <v>1235</v>
      </c>
      <c r="C431" t="s">
        <v>1236</v>
      </c>
      <c r="D431" t="s">
        <v>1237</v>
      </c>
      <c r="E431" t="str">
        <f>VLOOKUP(D431,Artists!$A$2:$B$311,2,FALSE)</f>
        <v>7a5dc616-8f7c-4c97-82f5-161836be9337</v>
      </c>
      <c r="F431" t="s">
        <v>1238</v>
      </c>
      <c r="G431" t="str">
        <f t="shared" si="24"/>
        <v>insert into text (languageCode, text) values ("en", "Mariä Himmelfahrt");</v>
      </c>
      <c r="H431" t="str">
        <f t="shared" ca="1" si="25"/>
        <v>0,134,140;1,78,35</v>
      </c>
      <c r="I431" t="str">
        <f t="shared" ca="1" si="26"/>
        <v>INSERT INTO dataset_object (tourDatasetUuid, datasetObjectUuid, titleTextId, location, status) VALUES ('37d81284-6ee2-4294-8a06-61fdf907a053', 'a6749145-1df0-422a-9208-573b67183135', 1019, '0,134,140;1,78,35', 'ACTIVE');</v>
      </c>
      <c r="J431" t="str">
        <f t="shared" si="27"/>
        <v>UPDATE dataset_object SET artistUuid='7a5dc616-8f7c-4c97-82f5-161836be9337' WHERE datasetObjectUuid='a6749145-1df0-422a-9208-573b67183135';</v>
      </c>
    </row>
    <row r="432" spans="1:10" x14ac:dyDescent="0.25">
      <c r="A432" s="2">
        <v>1020</v>
      </c>
      <c r="B432" t="s">
        <v>1239</v>
      </c>
      <c r="C432" t="s">
        <v>1240</v>
      </c>
      <c r="D432" t="s">
        <v>1241</v>
      </c>
      <c r="E432" t="str">
        <f>VLOOKUP(D432,Artists!$A$2:$B$311,2,FALSE)</f>
        <v>41adb5c7-111c-4767-95a7-59f02a6c5a90</v>
      </c>
      <c r="F432" t="s">
        <v>1242</v>
      </c>
      <c r="G432" t="str">
        <f t="shared" si="24"/>
        <v>insert into text (languageCode, text) values ("en", "Entwurf zu einem Teil des Kuppelgemäldes in Parma");</v>
      </c>
      <c r="H432" t="str">
        <f t="shared" ca="1" si="25"/>
        <v>0,198,158;1,117,37</v>
      </c>
      <c r="I432" t="str">
        <f t="shared" ca="1" si="26"/>
        <v>INSERT INTO dataset_object (tourDatasetUuid, datasetObjectUuid, titleTextId, location, status) VALUES ('37d81284-6ee2-4294-8a06-61fdf907a053', '014f3d39-4e14-4bda-ad26-6e80eecd3fe1', 1020, '0,198,158;1,117,37', 'ACTIVE');</v>
      </c>
      <c r="J432" t="str">
        <f t="shared" si="27"/>
        <v>UPDATE dataset_object SET artistUuid='41adb5c7-111c-4767-95a7-59f02a6c5a90' WHERE datasetObjectUuid='014f3d39-4e14-4bda-ad26-6e80eecd3fe1';</v>
      </c>
    </row>
    <row r="433" spans="1:10" x14ac:dyDescent="0.25">
      <c r="A433" s="2">
        <v>1021</v>
      </c>
      <c r="B433" t="s">
        <v>1243</v>
      </c>
      <c r="C433" t="s">
        <v>1244</v>
      </c>
      <c r="D433" t="s">
        <v>1245</v>
      </c>
      <c r="E433" t="str">
        <f>VLOOKUP(D433,Artists!$A$2:$B$311,2,FALSE)</f>
        <v>1a7fc98b-ed00-4483-932f-9d689e08a20f</v>
      </c>
      <c r="F433" t="s">
        <v>1246</v>
      </c>
      <c r="G433" t="str">
        <f t="shared" si="24"/>
        <v>insert into text (languageCode, text) values ("en", "Cephalus trauert um Procris");</v>
      </c>
      <c r="H433" t="str">
        <f t="shared" ca="1" si="25"/>
        <v>0,155,79;1,21,48</v>
      </c>
      <c r="I433" t="str">
        <f t="shared" ca="1" si="26"/>
        <v>INSERT INTO dataset_object (tourDatasetUuid, datasetObjectUuid, titleTextId, location, status) VALUES ('37d81284-6ee2-4294-8a06-61fdf907a053', '4a7244fa-fc10-45d8-b9ca-ce82b5c08723', 1021, '0,155,79;1,21,48', 'ACTIVE');</v>
      </c>
      <c r="J433" t="str">
        <f t="shared" si="27"/>
        <v>UPDATE dataset_object SET artistUuid='1a7fc98b-ed00-4483-932f-9d689e08a20f' WHERE datasetObjectUuid='4a7244fa-fc10-45d8-b9ca-ce82b5c08723';</v>
      </c>
    </row>
    <row r="434" spans="1:10" x14ac:dyDescent="0.25">
      <c r="A434" s="2">
        <v>1022</v>
      </c>
      <c r="B434" t="s">
        <v>1247</v>
      </c>
      <c r="C434" t="s">
        <v>1248</v>
      </c>
      <c r="D434" t="s">
        <v>1249</v>
      </c>
      <c r="E434" t="str">
        <f>VLOOKUP(D434,Artists!$A$2:$B$311,2,FALSE)</f>
        <v>1ec1fa16-1630-450f-ba4b-1fe6deaf7fa3</v>
      </c>
      <c r="F434" t="s">
        <v>1250</v>
      </c>
      <c r="G434" t="str">
        <f t="shared" si="24"/>
        <v>insert into text (languageCode, text) values ("en", "Studienblatt mit galoppierendem Pferd, einer Frau im Profil nach links, einer Figurengruppe auf Wolken und einem Engel");</v>
      </c>
      <c r="H434" t="str">
        <f t="shared" ca="1" si="25"/>
        <v>0,182,43;1,146,48</v>
      </c>
      <c r="I434" t="str">
        <f t="shared" ca="1" si="26"/>
        <v>INSERT INTO dataset_object (tourDatasetUuid, datasetObjectUuid, titleTextId, location, status) VALUES ('37d81284-6ee2-4294-8a06-61fdf907a053', 'ae2ddfd1-54f1-47a9-b182-44960b421d0b', 1022, '0,182,43;1,146,48', 'ACTIVE');</v>
      </c>
      <c r="J434" t="str">
        <f t="shared" si="27"/>
        <v>UPDATE dataset_object SET artistUuid='1ec1fa16-1630-450f-ba4b-1fe6deaf7fa3' WHERE datasetObjectUuid='ae2ddfd1-54f1-47a9-b182-44960b421d0b';</v>
      </c>
    </row>
    <row r="435" spans="1:10" x14ac:dyDescent="0.25">
      <c r="A435" s="2">
        <v>1023</v>
      </c>
      <c r="B435" t="s">
        <v>1251</v>
      </c>
      <c r="C435" t="s">
        <v>1252</v>
      </c>
      <c r="D435" t="s">
        <v>1253</v>
      </c>
      <c r="E435" t="str">
        <f>VLOOKUP(D435,Artists!$A$2:$B$311,2,FALSE)</f>
        <v>1c54abae-fb46-4b9d-a869-a283f36d4f43</v>
      </c>
      <c r="F435" t="s">
        <v>1254</v>
      </c>
      <c r="G435" t="str">
        <f t="shared" si="24"/>
        <v>insert into text (languageCode, text) values ("en", "Studien von Kindern (Studien nach einer Gliederpuppe)");</v>
      </c>
      <c r="H435" t="str">
        <f t="shared" ca="1" si="25"/>
        <v>0,111,186;1,84,160</v>
      </c>
      <c r="I435" t="str">
        <f t="shared" ca="1" si="26"/>
        <v>INSERT INTO dataset_object (tourDatasetUuid, datasetObjectUuid, titleTextId, location, status) VALUES ('37d81284-6ee2-4294-8a06-61fdf907a053', '53a23a5f-29c1-4a8e-89a2-bd263019cedb', 1023, '0,111,186;1,84,160', 'ACTIVE');</v>
      </c>
      <c r="J435" t="str">
        <f t="shared" si="27"/>
        <v>UPDATE dataset_object SET artistUuid='1c54abae-fb46-4b9d-a869-a283f36d4f43' WHERE datasetObjectUuid='53a23a5f-29c1-4a8e-89a2-bd263019cedb';</v>
      </c>
    </row>
    <row r="436" spans="1:10" x14ac:dyDescent="0.25">
      <c r="A436" s="2">
        <v>1024</v>
      </c>
      <c r="B436" t="s">
        <v>1255</v>
      </c>
      <c r="C436" t="s">
        <v>1256</v>
      </c>
      <c r="D436" t="s">
        <v>1257</v>
      </c>
      <c r="E436" t="str">
        <f>VLOOKUP(D436,Artists!$A$2:$B$311,2,FALSE)</f>
        <v>49475440-07c3-4f13-af49-83a501dd6665</v>
      </c>
      <c r="F436" t="s">
        <v>1258</v>
      </c>
      <c r="G436" t="str">
        <f t="shared" si="24"/>
        <v>insert into text (languageCode, text) values ("en", "Geflügelte Viktoria mit Palmzweig und drei auf Trophäen knienden Gefangenen");</v>
      </c>
      <c r="H436" t="str">
        <f t="shared" ca="1" si="25"/>
        <v>0,135,72;1,52,49</v>
      </c>
      <c r="I436" t="str">
        <f t="shared" ca="1" si="26"/>
        <v>INSERT INTO dataset_object (tourDatasetUuid, datasetObjectUuid, titleTextId, location, status) VALUES ('37d81284-6ee2-4294-8a06-61fdf907a053', 'e2e6d33e-81c2-4431-8477-9240af706800', 1024, '0,135,72;1,52,49', 'ACTIVE');</v>
      </c>
      <c r="J436" t="str">
        <f t="shared" si="27"/>
        <v>UPDATE dataset_object SET artistUuid='49475440-07c3-4f13-af49-83a501dd6665' WHERE datasetObjectUuid='e2e6d33e-81c2-4431-8477-9240af706800';</v>
      </c>
    </row>
    <row r="437" spans="1:10" x14ac:dyDescent="0.25">
      <c r="A437" s="2">
        <v>1025</v>
      </c>
      <c r="B437" t="s">
        <v>1259</v>
      </c>
      <c r="C437" t="s">
        <v>1260</v>
      </c>
      <c r="D437" t="s">
        <v>1261</v>
      </c>
      <c r="E437" t="str">
        <f>VLOOKUP(D437,Artists!$A$2:$B$311,2,FALSE)</f>
        <v>64088721-2ca4-4e0f-b69a-d7e02fe058c8</v>
      </c>
      <c r="F437" t="s">
        <v>1262</v>
      </c>
      <c r="G437" t="str">
        <f t="shared" si="24"/>
        <v>insert into text (languageCode, text) values ("en", "Porträt einer Dame");</v>
      </c>
      <c r="H437" t="str">
        <f t="shared" ca="1" si="25"/>
        <v>0,71,158;1,94,133</v>
      </c>
      <c r="I437" t="str">
        <f t="shared" ca="1" si="26"/>
        <v>INSERT INTO dataset_object (tourDatasetUuid, datasetObjectUuid, titleTextId, location, status) VALUES ('37d81284-6ee2-4294-8a06-61fdf907a053', 'a831c109-8451-49ee-ac95-2c200d20524f', 1025, '0,71,158;1,94,133', 'ACTIVE');</v>
      </c>
      <c r="J437" t="str">
        <f t="shared" si="27"/>
        <v>UPDATE dataset_object SET artistUuid='64088721-2ca4-4e0f-b69a-d7e02fe058c8' WHERE datasetObjectUuid='a831c109-8451-49ee-ac95-2c200d20524f';</v>
      </c>
    </row>
    <row r="438" spans="1:10" x14ac:dyDescent="0.25">
      <c r="A438" s="2">
        <v>1026</v>
      </c>
      <c r="B438" t="s">
        <v>1263</v>
      </c>
      <c r="C438" t="s">
        <v>1264</v>
      </c>
      <c r="D438" t="s">
        <v>1265</v>
      </c>
      <c r="E438" t="str">
        <f>VLOOKUP(D438,Artists!$A$2:$B$311,2,FALSE)</f>
        <v>d995f92c-8281-417c-9eae-3e2ea0824e81</v>
      </c>
      <c r="F438" t="s">
        <v>1266</v>
      </c>
      <c r="G438" t="str">
        <f t="shared" si="24"/>
        <v>insert into text (languageCode, text) values ("en", "Ansicht des Tiber mit einem Turm am gegenüberliegenden Ufer");</v>
      </c>
      <c r="H438" t="str">
        <f t="shared" ca="1" si="25"/>
        <v>0,27,121;1,65,128</v>
      </c>
      <c r="I438" t="str">
        <f t="shared" ca="1" si="26"/>
        <v>INSERT INTO dataset_object (tourDatasetUuid, datasetObjectUuid, titleTextId, location, status) VALUES ('37d81284-6ee2-4294-8a06-61fdf907a053', '684d3f14-4d37-4039-97fd-c2ea41187e75', 1026, '0,27,121;1,65,128', 'ACTIVE');</v>
      </c>
      <c r="J438" t="str">
        <f t="shared" si="27"/>
        <v>UPDATE dataset_object SET artistUuid='d995f92c-8281-417c-9eae-3e2ea0824e81' WHERE datasetObjectUuid='684d3f14-4d37-4039-97fd-c2ea41187e75';</v>
      </c>
    </row>
    <row r="439" spans="1:10" x14ac:dyDescent="0.25">
      <c r="A439" s="2">
        <v>1027</v>
      </c>
      <c r="B439" t="s">
        <v>1267</v>
      </c>
      <c r="C439" t="s">
        <v>1268</v>
      </c>
      <c r="D439" t="s">
        <v>1269</v>
      </c>
      <c r="E439" t="str">
        <f>VLOOKUP(D439,Artists!$A$2:$B$311,2,FALSE)</f>
        <v>426c6aab-9004-4097-915d-6949dd859cdb</v>
      </c>
      <c r="F439" t="s">
        <v>1270</v>
      </c>
      <c r="G439" t="str">
        <f t="shared" si="24"/>
        <v>insert into text (languageCode, text) values ("en", "Blick vom Feldberg im Taunus auf Reifenberg");</v>
      </c>
      <c r="H439" t="str">
        <f t="shared" ca="1" si="25"/>
        <v>0,27,148;1,91,187</v>
      </c>
      <c r="I439" t="str">
        <f t="shared" ca="1" si="26"/>
        <v>INSERT INTO dataset_object (tourDatasetUuid, datasetObjectUuid, titleTextId, location, status) VALUES ('37d81284-6ee2-4294-8a06-61fdf907a053', 'a777d7ca-772d-4f50-a6ca-69b882a3eb4a', 1027, '0,27,148;1,91,187', 'ACTIVE');</v>
      </c>
      <c r="J439" t="str">
        <f t="shared" si="27"/>
        <v>UPDATE dataset_object SET artistUuid='426c6aab-9004-4097-915d-6949dd859cdb' WHERE datasetObjectUuid='a777d7ca-772d-4f50-a6ca-69b882a3eb4a';</v>
      </c>
    </row>
    <row r="440" spans="1:10" x14ac:dyDescent="0.25">
      <c r="A440" s="2">
        <v>1028</v>
      </c>
      <c r="B440" t="s">
        <v>1271</v>
      </c>
      <c r="C440" t="s">
        <v>1272</v>
      </c>
      <c r="D440" t="s">
        <v>1273</v>
      </c>
      <c r="E440" t="str">
        <f>VLOOKUP(D440,Artists!$A$2:$B$311,2,FALSE)</f>
        <v>340d518a-dbd3-4d23-93ca-0d9ef8de2831</v>
      </c>
      <c r="F440" t="s">
        <v>1274</v>
      </c>
      <c r="G440" t="str">
        <f t="shared" si="24"/>
        <v>insert into text (languageCode, text) values ("en", "Le concours/Kinderszene: Wettbewerb oder Unterweisung im Lesen");</v>
      </c>
      <c r="H440" t="str">
        <f t="shared" ca="1" si="25"/>
        <v>0,35,194;1,195,144</v>
      </c>
      <c r="I440" t="str">
        <f t="shared" ca="1" si="26"/>
        <v>INSERT INTO dataset_object (tourDatasetUuid, datasetObjectUuid, titleTextId, location, status) VALUES ('37d81284-6ee2-4294-8a06-61fdf907a053', '752979ae-6363-4d1c-9a5f-907c541cb37b', 1028, '0,35,194;1,195,144', 'ACTIVE');</v>
      </c>
      <c r="J440" t="str">
        <f t="shared" si="27"/>
        <v>UPDATE dataset_object SET artistUuid='340d518a-dbd3-4d23-93ca-0d9ef8de2831' WHERE datasetObjectUuid='752979ae-6363-4d1c-9a5f-907c541cb37b';</v>
      </c>
    </row>
    <row r="441" spans="1:10" x14ac:dyDescent="0.25">
      <c r="A441" s="2">
        <v>1029</v>
      </c>
      <c r="B441" t="s">
        <v>1275</v>
      </c>
      <c r="C441" t="s">
        <v>1276</v>
      </c>
      <c r="D441" t="s">
        <v>414</v>
      </c>
      <c r="E441" t="str">
        <f>VLOOKUP(D441,Artists!$A$2:$B$311,2,FALSE)</f>
        <v>1a9449e2-f698-4b0d-8ca3-754f7caf82bd</v>
      </c>
      <c r="F441" t="s">
        <v>1277</v>
      </c>
      <c r="G441" t="str">
        <f t="shared" si="24"/>
        <v>insert into text (languageCode, text) values ("en", "Römischer Brunnen mit einer Frau, die Wasser holt");</v>
      </c>
      <c r="H441" t="str">
        <f t="shared" ca="1" si="25"/>
        <v>0,170,103;1,104,77</v>
      </c>
      <c r="I441" t="str">
        <f t="shared" ca="1" si="26"/>
        <v>INSERT INTO dataset_object (tourDatasetUuid, datasetObjectUuid, titleTextId, location, status) VALUES ('37d81284-6ee2-4294-8a06-61fdf907a053', '36137b55-2837-43ce-a348-71fec84c5686', 1029, '0,170,103;1,104,77', 'ACTIVE');</v>
      </c>
      <c r="J441" t="str">
        <f t="shared" si="27"/>
        <v>UPDATE dataset_object SET artistUuid='1a9449e2-f698-4b0d-8ca3-754f7caf82bd' WHERE datasetObjectUuid='36137b55-2837-43ce-a348-71fec84c5686';</v>
      </c>
    </row>
    <row r="442" spans="1:10" x14ac:dyDescent="0.25">
      <c r="A442" s="2">
        <v>1030</v>
      </c>
      <c r="B442" t="s">
        <v>1278</v>
      </c>
      <c r="C442" t="s">
        <v>1279</v>
      </c>
      <c r="D442" t="s">
        <v>1280</v>
      </c>
      <c r="E442" t="str">
        <f>VLOOKUP(D442,Artists!$A$2:$B$311,2,FALSE)</f>
        <v>e30f6367-8684-45a7-91ac-3eb5da5606cd</v>
      </c>
      <c r="F442" t="s">
        <v>1281</v>
      </c>
      <c r="G442" t="str">
        <f t="shared" si="24"/>
        <v>insert into text (languageCode, text) values ("en", "Parklandschaft mit hohen Bäumen und steinerner Rampe im Mittelgrund");</v>
      </c>
      <c r="H442" t="str">
        <f t="shared" ca="1" si="25"/>
        <v>0,81,144;1,66,90</v>
      </c>
      <c r="I442" t="str">
        <f t="shared" ca="1" si="26"/>
        <v>INSERT INTO dataset_object (tourDatasetUuid, datasetObjectUuid, titleTextId, location, status) VALUES ('37d81284-6ee2-4294-8a06-61fdf907a053', '174d56fa-bc6c-4680-b753-052de275ef6e', 1030, '0,81,144;1,66,90', 'ACTIVE');</v>
      </c>
      <c r="J442" t="str">
        <f t="shared" si="27"/>
        <v>UPDATE dataset_object SET artistUuid='e30f6367-8684-45a7-91ac-3eb5da5606cd' WHERE datasetObjectUuid='174d56fa-bc6c-4680-b753-052de275ef6e';</v>
      </c>
    </row>
    <row r="443" spans="1:10" x14ac:dyDescent="0.25">
      <c r="A443" s="2">
        <v>1031</v>
      </c>
      <c r="B443" t="s">
        <v>1282</v>
      </c>
      <c r="C443" t="s">
        <v>1283</v>
      </c>
      <c r="D443" t="s">
        <v>1284</v>
      </c>
      <c r="E443" t="str">
        <f>VLOOKUP(D443,Artists!$A$2:$B$311,2,FALSE)</f>
        <v>c3a3d21a-b46f-4160-8220-67936ad6964e</v>
      </c>
      <c r="F443" t="s">
        <v>1285</v>
      </c>
      <c r="G443" t="str">
        <f t="shared" si="24"/>
        <v>insert into text (languageCode, text) values ("en", "Vue du pont de la Guillotière à Lyon");</v>
      </c>
      <c r="H443" t="str">
        <f t="shared" ca="1" si="25"/>
        <v>0,23,91;1,57,145</v>
      </c>
      <c r="I443" t="str">
        <f t="shared" ca="1" si="26"/>
        <v>INSERT INTO dataset_object (tourDatasetUuid, datasetObjectUuid, titleTextId, location, status) VALUES ('37d81284-6ee2-4294-8a06-61fdf907a053', '4f03fb6a-053f-4feb-9be8-f58c08783dc0', 1031, '0,23,91;1,57,145', 'ACTIVE');</v>
      </c>
      <c r="J443" t="str">
        <f t="shared" si="27"/>
        <v>UPDATE dataset_object SET artistUuid='c3a3d21a-b46f-4160-8220-67936ad6964e' WHERE datasetObjectUuid='4f03fb6a-053f-4feb-9be8-f58c08783dc0';</v>
      </c>
    </row>
    <row r="444" spans="1:10" x14ac:dyDescent="0.25">
      <c r="A444" s="2">
        <v>1032</v>
      </c>
      <c r="B444" t="s">
        <v>1286</v>
      </c>
      <c r="C444" t="s">
        <v>1287</v>
      </c>
      <c r="D444" t="s">
        <v>1288</v>
      </c>
      <c r="E444" t="str">
        <f>VLOOKUP(D444,Artists!$A$2:$B$311,2,FALSE)</f>
        <v>ad4940fb-c309-473c-ab45-35a195e5e0d7</v>
      </c>
      <c r="F444" t="s">
        <v>1289</v>
      </c>
      <c r="G444" t="str">
        <f t="shared" si="24"/>
        <v>insert into text (languageCode, text) values ("en", "Die Große Galerie im Louvre");</v>
      </c>
      <c r="H444" t="str">
        <f t="shared" ca="1" si="25"/>
        <v>0,77,182;1,105,68</v>
      </c>
      <c r="I444" t="str">
        <f t="shared" ca="1" si="26"/>
        <v>INSERT INTO dataset_object (tourDatasetUuid, datasetObjectUuid, titleTextId, location, status) VALUES ('37d81284-6ee2-4294-8a06-61fdf907a053', '97653544-686a-407e-839c-36069aa9b302', 1032, '0,77,182;1,105,68', 'ACTIVE');</v>
      </c>
      <c r="J444" t="str">
        <f t="shared" si="27"/>
        <v>UPDATE dataset_object SET artistUuid='ad4940fb-c309-473c-ab45-35a195e5e0d7' WHERE datasetObjectUuid='97653544-686a-407e-839c-36069aa9b302';</v>
      </c>
    </row>
    <row r="445" spans="1:10" x14ac:dyDescent="0.25">
      <c r="A445" s="2">
        <v>1033</v>
      </c>
      <c r="B445" t="s">
        <v>1290</v>
      </c>
      <c r="C445" t="s">
        <v>1291</v>
      </c>
      <c r="D445" t="s">
        <v>1292</v>
      </c>
      <c r="E445" t="str">
        <f>VLOOKUP(D445,Artists!$A$2:$B$311,2,FALSE)</f>
        <v>7469aa68-cc95-48a1-ba4e-4d47e14a7593</v>
      </c>
      <c r="F445" t="s">
        <v>1293</v>
      </c>
      <c r="G445" t="str">
        <f t="shared" si="24"/>
        <v>insert into text (languageCode, text) values ("en", "Zwei junge Katzen im Streit");</v>
      </c>
      <c r="H445" t="str">
        <f t="shared" ca="1" si="25"/>
        <v>0,92,32;1,103,180</v>
      </c>
      <c r="I445" t="str">
        <f t="shared" ca="1" si="26"/>
        <v>INSERT INTO dataset_object (tourDatasetUuid, datasetObjectUuid, titleTextId, location, status) VALUES ('37d81284-6ee2-4294-8a06-61fdf907a053', 'a22c137e-b6c6-4838-b682-1a88afcb671c', 1033, '0,92,32;1,103,180', 'ACTIVE');</v>
      </c>
      <c r="J445" t="str">
        <f t="shared" si="27"/>
        <v>UPDATE dataset_object SET artistUuid='7469aa68-cc95-48a1-ba4e-4d47e14a7593' WHERE datasetObjectUuid='a22c137e-b6c6-4838-b682-1a88afcb671c';</v>
      </c>
    </row>
    <row r="446" spans="1:10" x14ac:dyDescent="0.25">
      <c r="A446" s="2">
        <v>1034</v>
      </c>
      <c r="B446" t="s">
        <v>1294</v>
      </c>
      <c r="C446" t="s">
        <v>1295</v>
      </c>
      <c r="D446" t="s">
        <v>1296</v>
      </c>
      <c r="E446" t="str">
        <f>VLOOKUP(D446,Artists!$A$2:$B$311,2,FALSE)</f>
        <v>9853a674-4261-4b1d-b8c3-f98410ad9d80</v>
      </c>
      <c r="F446" t="s">
        <v>1297</v>
      </c>
      <c r="G446" t="str">
        <f t="shared" si="24"/>
        <v>insert into text (languageCode, text) values ("en", "Der Laudayagarten");</v>
      </c>
      <c r="H446" t="str">
        <f t="shared" ca="1" si="25"/>
        <v>0,64,104;1,147,157</v>
      </c>
      <c r="I446" t="str">
        <f t="shared" ca="1" si="26"/>
        <v>INSERT INTO dataset_object (tourDatasetUuid, datasetObjectUuid, titleTextId, location, status) VALUES ('37d81284-6ee2-4294-8a06-61fdf907a053', '145dea79-5f07-493d-b396-3474bd56746e', 1034, '0,64,104;1,147,157', 'ACTIVE');</v>
      </c>
      <c r="J446" t="str">
        <f t="shared" si="27"/>
        <v>UPDATE dataset_object SET artistUuid='9853a674-4261-4b1d-b8c3-f98410ad9d80' WHERE datasetObjectUuid='145dea79-5f07-493d-b396-3474bd56746e';</v>
      </c>
    </row>
    <row r="447" spans="1:10" x14ac:dyDescent="0.25">
      <c r="A447" s="2">
        <v>1035</v>
      </c>
      <c r="B447" t="s">
        <v>1298</v>
      </c>
      <c r="C447" t="s">
        <v>1299</v>
      </c>
      <c r="D447" t="s">
        <v>1300</v>
      </c>
      <c r="E447" t="str">
        <f>VLOOKUP(D447,Artists!$A$2:$B$311,2,FALSE)</f>
        <v>a96f9f44-1f2e-4e70-a6ce-8727ece1964c</v>
      </c>
      <c r="F447" t="s">
        <v>1301</v>
      </c>
      <c r="G447" t="str">
        <f t="shared" si="24"/>
        <v>insert into text (languageCode, text) values ("en", "Die Ruine Kalsmunt bei Wetzlar");</v>
      </c>
      <c r="H447" t="str">
        <f t="shared" ca="1" si="25"/>
        <v>0,155,147;1,102,82</v>
      </c>
      <c r="I447" t="str">
        <f t="shared" ca="1" si="26"/>
        <v>INSERT INTO dataset_object (tourDatasetUuid, datasetObjectUuid, titleTextId, location, status) VALUES ('37d81284-6ee2-4294-8a06-61fdf907a053', '6fcc2834-413d-4cb1-a199-14792d4cbf13', 1035, '0,155,147;1,102,82', 'ACTIVE');</v>
      </c>
      <c r="J447" t="str">
        <f t="shared" si="27"/>
        <v>UPDATE dataset_object SET artistUuid='a96f9f44-1f2e-4e70-a6ce-8727ece1964c' WHERE datasetObjectUuid='6fcc2834-413d-4cb1-a199-14792d4cbf13';</v>
      </c>
    </row>
    <row r="448" spans="1:10" x14ac:dyDescent="0.25">
      <c r="A448" s="2">
        <v>1036</v>
      </c>
      <c r="B448" t="s">
        <v>1302</v>
      </c>
      <c r="C448" t="s">
        <v>1303</v>
      </c>
      <c r="D448" t="s">
        <v>1304</v>
      </c>
      <c r="E448" t="str">
        <f>VLOOKUP(D448,Artists!$A$2:$B$311,2,FALSE)</f>
        <v>d2d26420-ba0f-4092-a6f6-a6f1a425a524</v>
      </c>
      <c r="F448" t="s">
        <v>1305</v>
      </c>
      <c r="G448" t="str">
        <f t="shared" si="24"/>
        <v>insert into text (languageCode, text) values ("en", "König David tanzt vor der Bundeslade, in einem Zierrahmen");</v>
      </c>
      <c r="H448" t="str">
        <f t="shared" ca="1" si="25"/>
        <v>0,87,66;1,21,163</v>
      </c>
      <c r="I448" t="str">
        <f t="shared" ca="1" si="26"/>
        <v>INSERT INTO dataset_object (tourDatasetUuid, datasetObjectUuid, titleTextId, location, status) VALUES ('37d81284-6ee2-4294-8a06-61fdf907a053', 'a1071921-0481-49d6-8af8-f6e05ffa95b9', 1036, '0,87,66;1,21,163', 'ACTIVE');</v>
      </c>
      <c r="J448" t="str">
        <f t="shared" si="27"/>
        <v>UPDATE dataset_object SET artistUuid='d2d26420-ba0f-4092-a6f6-a6f1a425a524' WHERE datasetObjectUuid='a1071921-0481-49d6-8af8-f6e05ffa95b9';</v>
      </c>
    </row>
    <row r="449" spans="1:10" x14ac:dyDescent="0.25">
      <c r="A449" s="2">
        <v>1037</v>
      </c>
      <c r="B449" t="s">
        <v>1306</v>
      </c>
      <c r="C449" t="s">
        <v>1307</v>
      </c>
      <c r="D449" t="s">
        <v>1308</v>
      </c>
      <c r="E449" t="str">
        <f>VLOOKUP(D449,Artists!$A$2:$B$311,2,FALSE)</f>
        <v>aa53a8a4-ffa1-449e-80df-4e4401a1fafd</v>
      </c>
      <c r="F449" t="s">
        <v>1309</v>
      </c>
      <c r="G449" t="str">
        <f t="shared" si="24"/>
        <v>insert into text (languageCode, text) values ("en", "Stehende männliche Figur (Bildnis des Nicolas Vleughels)");</v>
      </c>
      <c r="H449" t="str">
        <f t="shared" ca="1" si="25"/>
        <v>0,110,157;1,185,83</v>
      </c>
      <c r="I449" t="str">
        <f t="shared" ca="1" si="26"/>
        <v>INSERT INTO dataset_object (tourDatasetUuid, datasetObjectUuid, titleTextId, location, status) VALUES ('37d81284-6ee2-4294-8a06-61fdf907a053', 'c292821a-9933-40c6-bf4a-f8fd61b400f8', 1037, '0,110,157;1,185,83', 'ACTIVE');</v>
      </c>
      <c r="J449" t="str">
        <f t="shared" si="27"/>
        <v>UPDATE dataset_object SET artistUuid='aa53a8a4-ffa1-449e-80df-4e4401a1fafd' WHERE datasetObjectUuid='c292821a-9933-40c6-bf4a-f8fd61b400f8';</v>
      </c>
    </row>
    <row r="450" spans="1:10" x14ac:dyDescent="0.25">
      <c r="A450" s="2">
        <v>1038</v>
      </c>
      <c r="B450" t="s">
        <v>1310</v>
      </c>
      <c r="C450" t="s">
        <v>1311</v>
      </c>
      <c r="D450" t="s">
        <v>1312</v>
      </c>
      <c r="E450" t="str">
        <f>VLOOKUP(D450,Artists!$A$2:$B$311,2,FALSE)</f>
        <v>40a68bf8-5b7b-4033-9fb6-653dc70dee21</v>
      </c>
      <c r="F450" t="s">
        <v>1313</v>
      </c>
      <c r="G450" t="str">
        <f t="shared" si="24"/>
        <v>insert into text (languageCode, text) values ("en", "Die Wasserfälle von Tivoli");</v>
      </c>
      <c r="H450" t="str">
        <f t="shared" ca="1" si="25"/>
        <v>0,59,27;1,196,111</v>
      </c>
      <c r="I450" t="str">
        <f t="shared" ca="1" si="26"/>
        <v>INSERT INTO dataset_object (tourDatasetUuid, datasetObjectUuid, titleTextId, location, status) VALUES ('37d81284-6ee2-4294-8a06-61fdf907a053', 'a7dfe329-6666-41ea-890a-086913d3229a', 1038, '0,59,27;1,196,111', 'ACTIVE');</v>
      </c>
      <c r="J450" t="str">
        <f t="shared" si="27"/>
        <v>UPDATE dataset_object SET artistUuid='40a68bf8-5b7b-4033-9fb6-653dc70dee21' WHERE datasetObjectUuid='a7dfe329-6666-41ea-890a-086913d3229a';</v>
      </c>
    </row>
    <row r="451" spans="1:10" x14ac:dyDescent="0.25">
      <c r="A451" s="2">
        <v>1039</v>
      </c>
      <c r="B451" t="s">
        <v>1314</v>
      </c>
      <c r="C451" t="s">
        <v>1315</v>
      </c>
      <c r="D451" t="s">
        <v>1316</v>
      </c>
      <c r="E451" t="str">
        <f>VLOOKUP(D451,Artists!$A$2:$B$311,2,FALSE)</f>
        <v>ff45fbd3-4d0e-4d4d-85cf-ad8c35b94b69</v>
      </c>
      <c r="F451" t="s">
        <v>1317</v>
      </c>
      <c r="G451" t="str">
        <f t="shared" ref="G451:G514" si="28">CONCATENATE("insert into text (languageCode, text) values (""en"", """,F451,""");")</f>
        <v>insert into text (languageCode, text) values ("en", "Ein Eisvogel");</v>
      </c>
      <c r="H451" t="str">
        <f t="shared" ref="H451:H514" ca="1" si="29">CONCATENATE("0,",RANDBETWEEN(20,200),",",RANDBETWEEN(20,200),";1,",RANDBETWEEN(20,200),",",RANDBETWEEN(20,200))</f>
        <v>0,161,116;1,143,174</v>
      </c>
      <c r="I451" t="str">
        <f t="shared" ref="I451:I514" ca="1" si="30">CONCATENATE("INSERT INTO dataset_object (tourDatasetUuid, datasetObjectUuid, titleTextId, location, status) VALUES ('37d81284-6ee2-4294-8a06-61fdf907a053', '",B451,"', ",A451, ", '",H451,"', 'ACTIVE');")</f>
        <v>INSERT INTO dataset_object (tourDatasetUuid, datasetObjectUuid, titleTextId, location, status) VALUES ('37d81284-6ee2-4294-8a06-61fdf907a053', '029188b3-8d69-46c8-96a3-9f9eceab3682', 1039, '0,161,116;1,143,174', 'ACTIVE');</v>
      </c>
      <c r="J451" t="str">
        <f t="shared" ref="J451:J514" si="31">CONCATENATE("UPDATE dataset_object SET artistUuid='",E451,"' WHERE datasetObjectUuid='",B451,"';")</f>
        <v>UPDATE dataset_object SET artistUuid='ff45fbd3-4d0e-4d4d-85cf-ad8c35b94b69' WHERE datasetObjectUuid='029188b3-8d69-46c8-96a3-9f9eceab3682';</v>
      </c>
    </row>
    <row r="452" spans="1:10" x14ac:dyDescent="0.25">
      <c r="A452" s="2">
        <v>1040</v>
      </c>
      <c r="B452" t="s">
        <v>1318</v>
      </c>
      <c r="C452" t="s">
        <v>1319</v>
      </c>
      <c r="D452" t="s">
        <v>1320</v>
      </c>
      <c r="E452" t="str">
        <f>VLOOKUP(D452,Artists!$A$2:$B$311,2,FALSE)</f>
        <v>8d36aa05-723d-410d-9001-abcd2ea2718b</v>
      </c>
      <c r="F452" t="s">
        <v>1321</v>
      </c>
      <c r="G452" t="str">
        <f t="shared" si="28"/>
        <v>insert into text (languageCode, text) values ("en", "A Thems whery at London");</v>
      </c>
      <c r="H452" t="str">
        <f t="shared" ca="1" si="29"/>
        <v>0,26,77;1,132,92</v>
      </c>
      <c r="I452" t="str">
        <f t="shared" ca="1" si="30"/>
        <v>INSERT INTO dataset_object (tourDatasetUuid, datasetObjectUuid, titleTextId, location, status) VALUES ('37d81284-6ee2-4294-8a06-61fdf907a053', 'e70e9262-f299-4f03-936b-df19f08f2860', 1040, '0,26,77;1,132,92', 'ACTIVE');</v>
      </c>
      <c r="J452" t="str">
        <f t="shared" si="31"/>
        <v>UPDATE dataset_object SET artistUuid='8d36aa05-723d-410d-9001-abcd2ea2718b' WHERE datasetObjectUuid='e70e9262-f299-4f03-936b-df19f08f2860';</v>
      </c>
    </row>
    <row r="453" spans="1:10" x14ac:dyDescent="0.25">
      <c r="A453" s="2">
        <v>1041</v>
      </c>
      <c r="B453" t="s">
        <v>1322</v>
      </c>
      <c r="C453" t="s">
        <v>1323</v>
      </c>
      <c r="D453" t="s">
        <v>1324</v>
      </c>
      <c r="E453" t="str">
        <f>VLOOKUP(D453,Artists!$A$2:$B$311,2,FALSE)</f>
        <v>9158f7e1-8ba7-46bc-9a20-f5e598e3128e</v>
      </c>
      <c r="F453" t="s">
        <v>1325</v>
      </c>
      <c r="G453" t="str">
        <f t="shared" si="28"/>
        <v>insert into text (languageCode, text) values ("en", "Friedhof in Ischl");</v>
      </c>
      <c r="H453" t="str">
        <f t="shared" ca="1" si="29"/>
        <v>0,130,172;1,21,72</v>
      </c>
      <c r="I453" t="str">
        <f t="shared" ca="1" si="30"/>
        <v>INSERT INTO dataset_object (tourDatasetUuid, datasetObjectUuid, titleTextId, location, status) VALUES ('37d81284-6ee2-4294-8a06-61fdf907a053', '2d631913-1354-4d2d-8129-40b8c21700ee', 1041, '0,130,172;1,21,72', 'ACTIVE');</v>
      </c>
      <c r="J453" t="str">
        <f t="shared" si="31"/>
        <v>UPDATE dataset_object SET artistUuid='9158f7e1-8ba7-46bc-9a20-f5e598e3128e' WHERE datasetObjectUuid='2d631913-1354-4d2d-8129-40b8c21700ee';</v>
      </c>
    </row>
    <row r="454" spans="1:10" x14ac:dyDescent="0.25">
      <c r="A454" s="2">
        <v>1042</v>
      </c>
      <c r="B454" t="s">
        <v>1326</v>
      </c>
      <c r="C454" t="s">
        <v>1327</v>
      </c>
      <c r="D454" t="s">
        <v>1328</v>
      </c>
      <c r="E454" t="str">
        <f>VLOOKUP(D454,Artists!$A$2:$B$311,2,FALSE)</f>
        <v>37270288-c11f-4af2-becf-86fb657bf439</v>
      </c>
      <c r="F454" t="s">
        <v>1329</v>
      </c>
      <c r="G454" t="str">
        <f t="shared" si="28"/>
        <v>insert into text (languageCode, text) values ("en", "Russische Kirche");</v>
      </c>
      <c r="H454" t="str">
        <f t="shared" ca="1" si="29"/>
        <v>0,49,149;1,27,130</v>
      </c>
      <c r="I454" t="str">
        <f t="shared" ca="1" si="30"/>
        <v>INSERT INTO dataset_object (tourDatasetUuid, datasetObjectUuid, titleTextId, location, status) VALUES ('37d81284-6ee2-4294-8a06-61fdf907a053', 'a062e3a0-392a-464c-a0d7-d2452a06a4c2', 1042, '0,49,149;1,27,130', 'ACTIVE');</v>
      </c>
      <c r="J454" t="str">
        <f t="shared" si="31"/>
        <v>UPDATE dataset_object SET artistUuid='37270288-c11f-4af2-becf-86fb657bf439' WHERE datasetObjectUuid='a062e3a0-392a-464c-a0d7-d2452a06a4c2';</v>
      </c>
    </row>
    <row r="455" spans="1:10" x14ac:dyDescent="0.25">
      <c r="A455" s="2">
        <v>1043</v>
      </c>
      <c r="B455" t="s">
        <v>1330</v>
      </c>
      <c r="C455" t="s">
        <v>1331</v>
      </c>
      <c r="D455" t="s">
        <v>1332</v>
      </c>
      <c r="E455" t="str">
        <f>VLOOKUP(D455,Artists!$A$2:$B$311,2,FALSE)</f>
        <v>52ff8352-2d69-4d20-831d-dcae4e46c8ef</v>
      </c>
      <c r="F455" t="s">
        <v>1333</v>
      </c>
      <c r="G455" t="str">
        <f t="shared" si="28"/>
        <v>insert into text (languageCode, text) values ("en", "Postkutsche im Winter");</v>
      </c>
      <c r="H455" t="str">
        <f t="shared" ca="1" si="29"/>
        <v>0,86,52;1,84,116</v>
      </c>
      <c r="I455" t="str">
        <f t="shared" ca="1" si="30"/>
        <v>INSERT INTO dataset_object (tourDatasetUuid, datasetObjectUuid, titleTextId, location, status) VALUES ('37d81284-6ee2-4294-8a06-61fdf907a053', '242e9f62-0a22-4eb3-a189-6fa1b26427ab', 1043, '0,86,52;1,84,116', 'ACTIVE');</v>
      </c>
      <c r="J455" t="str">
        <f t="shared" si="31"/>
        <v>UPDATE dataset_object SET artistUuid='52ff8352-2d69-4d20-831d-dcae4e46c8ef' WHERE datasetObjectUuid='242e9f62-0a22-4eb3-a189-6fa1b26427ab';</v>
      </c>
    </row>
    <row r="456" spans="1:10" x14ac:dyDescent="0.25">
      <c r="A456" s="2">
        <v>1044</v>
      </c>
      <c r="B456" t="s">
        <v>1334</v>
      </c>
      <c r="C456" t="s">
        <v>1335</v>
      </c>
      <c r="D456" t="s">
        <v>1077</v>
      </c>
      <c r="E456" t="str">
        <f>VLOOKUP(D456,Artists!$A$2:$B$311,2,FALSE)</f>
        <v>dcd03e87-9510-49f6-b0be-0180bb7855bc</v>
      </c>
      <c r="F456" t="s">
        <v>1336</v>
      </c>
      <c r="G456" t="str">
        <f t="shared" si="28"/>
        <v>insert into text (languageCode, text) values ("en", "Aktstudie");</v>
      </c>
      <c r="H456" t="str">
        <f t="shared" ca="1" si="29"/>
        <v>0,91,103;1,62,191</v>
      </c>
      <c r="I456" t="str">
        <f t="shared" ca="1" si="30"/>
        <v>INSERT INTO dataset_object (tourDatasetUuid, datasetObjectUuid, titleTextId, location, status) VALUES ('37d81284-6ee2-4294-8a06-61fdf907a053', '8220da16-e504-4bd0-9608-604b2d036087', 1044, '0,91,103;1,62,191', 'ACTIVE');</v>
      </c>
      <c r="J456" t="str">
        <f t="shared" si="31"/>
        <v>UPDATE dataset_object SET artistUuid='dcd03e87-9510-49f6-b0be-0180bb7855bc' WHERE datasetObjectUuid='8220da16-e504-4bd0-9608-604b2d036087';</v>
      </c>
    </row>
    <row r="457" spans="1:10" x14ac:dyDescent="0.25">
      <c r="A457" s="2">
        <v>1045</v>
      </c>
      <c r="B457" t="s">
        <v>1337</v>
      </c>
      <c r="C457" t="s">
        <v>1338</v>
      </c>
      <c r="D457" t="s">
        <v>632</v>
      </c>
      <c r="E457" t="str">
        <f>VLOOKUP(D457,Artists!$A$2:$B$311,2,FALSE)</f>
        <v>d764141e-1775-432d-acb0-ff37ade479be</v>
      </c>
      <c r="F457" t="s">
        <v>1339</v>
      </c>
      <c r="G457" t="str">
        <f t="shared" si="28"/>
        <v>insert into text (languageCode, text) values ("en", "Ansicht von Hilterfingen");</v>
      </c>
      <c r="H457" t="str">
        <f t="shared" ca="1" si="29"/>
        <v>0,56,22;1,65,57</v>
      </c>
      <c r="I457" t="str">
        <f t="shared" ca="1" si="30"/>
        <v>INSERT INTO dataset_object (tourDatasetUuid, datasetObjectUuid, titleTextId, location, status) VALUES ('37d81284-6ee2-4294-8a06-61fdf907a053', 'a9872ebc-3dcc-48b9-b112-957080084c5d', 1045, '0,56,22;1,65,57', 'ACTIVE');</v>
      </c>
      <c r="J457" t="str">
        <f t="shared" si="31"/>
        <v>UPDATE dataset_object SET artistUuid='d764141e-1775-432d-acb0-ff37ade479be' WHERE datasetObjectUuid='a9872ebc-3dcc-48b9-b112-957080084c5d';</v>
      </c>
    </row>
    <row r="458" spans="1:10" x14ac:dyDescent="0.25">
      <c r="A458" s="2">
        <v>1046</v>
      </c>
      <c r="B458" t="s">
        <v>1340</v>
      </c>
      <c r="C458" t="s">
        <v>1341</v>
      </c>
      <c r="D458" t="s">
        <v>1081</v>
      </c>
      <c r="E458" t="str">
        <f>VLOOKUP(D458,Artists!$A$2:$B$311,2,FALSE)</f>
        <v>46a7a17a-3665-477d-84a4-4e23566fec2f</v>
      </c>
      <c r="F458" t="s">
        <v>1342</v>
      </c>
      <c r="G458" t="str">
        <f t="shared" si="28"/>
        <v>insert into text (languageCode, text) values ("en", "Tanzende mit nach hinten geworfenem Kopf, Rückansicht");</v>
      </c>
      <c r="H458" t="str">
        <f t="shared" ca="1" si="29"/>
        <v>0,128,35;1,108,127</v>
      </c>
      <c r="I458" t="str">
        <f t="shared" ca="1" si="30"/>
        <v>INSERT INTO dataset_object (tourDatasetUuid, datasetObjectUuid, titleTextId, location, status) VALUES ('37d81284-6ee2-4294-8a06-61fdf907a053', 'a31190ca-35f7-4c6a-8498-d0ac56cd2b3a', 1046, '0,128,35;1,108,127', 'ACTIVE');</v>
      </c>
      <c r="J458" t="str">
        <f t="shared" si="31"/>
        <v>UPDATE dataset_object SET artistUuid='46a7a17a-3665-477d-84a4-4e23566fec2f' WHERE datasetObjectUuid='a31190ca-35f7-4c6a-8498-d0ac56cd2b3a';</v>
      </c>
    </row>
    <row r="459" spans="1:10" x14ac:dyDescent="0.25">
      <c r="A459" s="2">
        <v>1047</v>
      </c>
      <c r="B459" t="s">
        <v>1343</v>
      </c>
      <c r="C459" t="s">
        <v>1344</v>
      </c>
      <c r="D459" t="s">
        <v>657</v>
      </c>
      <c r="E459" t="str">
        <f>VLOOKUP(D459,Artists!$A$2:$B$311,2,FALSE)</f>
        <v>565e90ff-3ac6-455c-8dfc-a019da6be77b</v>
      </c>
      <c r="F459" t="s">
        <v>1345</v>
      </c>
      <c r="G459" t="str">
        <f t="shared" si="28"/>
        <v>insert into text (languageCode, text) values ("en", "Tänzerin");</v>
      </c>
      <c r="H459" t="str">
        <f t="shared" ca="1" si="29"/>
        <v>0,74,65;1,93,43</v>
      </c>
      <c r="I459" t="str">
        <f t="shared" ca="1" si="30"/>
        <v>INSERT INTO dataset_object (tourDatasetUuid, datasetObjectUuid, titleTextId, location, status) VALUES ('37d81284-6ee2-4294-8a06-61fdf907a053', '5d8bfe29-1460-49ff-b280-0c30a1ce0a85', 1047, '0,74,65;1,93,43', 'ACTIVE');</v>
      </c>
      <c r="J459" t="str">
        <f t="shared" si="31"/>
        <v>UPDATE dataset_object SET artistUuid='565e90ff-3ac6-455c-8dfc-a019da6be77b' WHERE datasetObjectUuid='5d8bfe29-1460-49ff-b280-0c30a1ce0a85';</v>
      </c>
    </row>
    <row r="460" spans="1:10" x14ac:dyDescent="0.25">
      <c r="A460" s="2">
        <v>1048</v>
      </c>
      <c r="B460" t="s">
        <v>1346</v>
      </c>
      <c r="C460" t="s">
        <v>1347</v>
      </c>
      <c r="D460" t="s">
        <v>657</v>
      </c>
      <c r="E460" t="str">
        <f>VLOOKUP(D460,Artists!$A$2:$B$311,2,FALSE)</f>
        <v>565e90ff-3ac6-455c-8dfc-a019da6be77b</v>
      </c>
      <c r="F460" t="s">
        <v>1348</v>
      </c>
      <c r="G460" t="str">
        <f t="shared" si="28"/>
        <v>insert into text (languageCode, text) values ("en", "Bildnis Erna mit Hut");</v>
      </c>
      <c r="H460" t="str">
        <f t="shared" ca="1" si="29"/>
        <v>0,136,136;1,47,108</v>
      </c>
      <c r="I460" t="str">
        <f t="shared" ca="1" si="30"/>
        <v>INSERT INTO dataset_object (tourDatasetUuid, datasetObjectUuid, titleTextId, location, status) VALUES ('37d81284-6ee2-4294-8a06-61fdf907a053', '8665a4d6-e431-4fcb-9e05-0b60114b238e', 1048, '0,136,136;1,47,108', 'ACTIVE');</v>
      </c>
      <c r="J460" t="str">
        <f t="shared" si="31"/>
        <v>UPDATE dataset_object SET artistUuid='565e90ff-3ac6-455c-8dfc-a019da6be77b' WHERE datasetObjectUuid='8665a4d6-e431-4fcb-9e05-0b60114b238e';</v>
      </c>
    </row>
    <row r="461" spans="1:10" x14ac:dyDescent="0.25">
      <c r="A461" s="2">
        <v>1049</v>
      </c>
      <c r="B461" t="s">
        <v>1349</v>
      </c>
      <c r="C461" t="s">
        <v>1350</v>
      </c>
      <c r="D461" t="s">
        <v>323</v>
      </c>
      <c r="E461" t="str">
        <f>VLOOKUP(D461,Artists!$A$2:$B$311,2,FALSE)</f>
        <v>5c3d3003-5cf3-4381-b941-d2ce52578402</v>
      </c>
      <c r="F461" t="s">
        <v>1351</v>
      </c>
      <c r="G461" t="str">
        <f t="shared" si="28"/>
        <v>insert into text (languageCode, text) values ("en", "Blick von Rüsselsheim über den Main auf Mainz und Hochheim");</v>
      </c>
      <c r="H461" t="str">
        <f t="shared" ca="1" si="29"/>
        <v>0,95,165;1,184,63</v>
      </c>
      <c r="I461" t="str">
        <f t="shared" ca="1" si="30"/>
        <v>INSERT INTO dataset_object (tourDatasetUuid, datasetObjectUuid, titleTextId, location, status) VALUES ('37d81284-6ee2-4294-8a06-61fdf907a053', 'ca6a38fd-c212-40ba-a73d-d6910feded44', 1049, '0,95,165;1,184,63', 'ACTIVE');</v>
      </c>
      <c r="J461" t="str">
        <f t="shared" si="31"/>
        <v>UPDATE dataset_object SET artistUuid='5c3d3003-5cf3-4381-b941-d2ce52578402' WHERE datasetObjectUuid='ca6a38fd-c212-40ba-a73d-d6910feded44';</v>
      </c>
    </row>
    <row r="462" spans="1:10" x14ac:dyDescent="0.25">
      <c r="A462" s="2">
        <v>1050</v>
      </c>
      <c r="B462" t="s">
        <v>1352</v>
      </c>
      <c r="C462" t="s">
        <v>1353</v>
      </c>
      <c r="D462" t="s">
        <v>1354</v>
      </c>
      <c r="E462" t="str">
        <f>VLOOKUP(D462,Artists!$A$2:$B$311,2,FALSE)</f>
        <v>b2aa7987-afe8-419a-8a2d-62c27fd7187e</v>
      </c>
      <c r="F462" t="s">
        <v>1355</v>
      </c>
      <c r="G462" t="str">
        <f t="shared" si="28"/>
        <v>insert into text (languageCode, text) values ("en", "Am Strand von Port Said");</v>
      </c>
      <c r="H462" t="str">
        <f t="shared" ca="1" si="29"/>
        <v>0,48,165;1,112,29</v>
      </c>
      <c r="I462" t="str">
        <f t="shared" ca="1" si="30"/>
        <v>INSERT INTO dataset_object (tourDatasetUuid, datasetObjectUuid, titleTextId, location, status) VALUES ('37d81284-6ee2-4294-8a06-61fdf907a053', 'c133267e-1e68-4529-82ea-169f20631af0', 1050, '0,48,165;1,112,29', 'ACTIVE');</v>
      </c>
      <c r="J462" t="str">
        <f t="shared" si="31"/>
        <v>UPDATE dataset_object SET artistUuid='b2aa7987-afe8-419a-8a2d-62c27fd7187e' WHERE datasetObjectUuid='c133267e-1e68-4529-82ea-169f20631af0';</v>
      </c>
    </row>
    <row r="463" spans="1:10" x14ac:dyDescent="0.25">
      <c r="A463" s="2">
        <v>1051</v>
      </c>
      <c r="B463" t="s">
        <v>1356</v>
      </c>
      <c r="C463" t="s">
        <v>1357</v>
      </c>
      <c r="D463" t="s">
        <v>1358</v>
      </c>
      <c r="E463" t="str">
        <f>VLOOKUP(D463,Artists!$A$2:$B$311,2,FALSE)</f>
        <v>9419196c-d61e-4855-8b47-6c6ecae256f6</v>
      </c>
      <c r="F463" t="s">
        <v>1359</v>
      </c>
      <c r="G463" t="str">
        <f t="shared" si="28"/>
        <v>insert into text (languageCode, text) values ("en", "Karel van Mander auf dem Totenbett");</v>
      </c>
      <c r="H463" t="str">
        <f t="shared" ca="1" si="29"/>
        <v>0,199,114;1,170,118</v>
      </c>
      <c r="I463" t="str">
        <f t="shared" ca="1" si="30"/>
        <v>INSERT INTO dataset_object (tourDatasetUuid, datasetObjectUuid, titleTextId, location, status) VALUES ('37d81284-6ee2-4294-8a06-61fdf907a053', '533e7d8c-4ad3-4978-8c15-6918679b1439', 1051, '0,199,114;1,170,118', 'ACTIVE');</v>
      </c>
      <c r="J463" t="str">
        <f t="shared" si="31"/>
        <v>UPDATE dataset_object SET artistUuid='9419196c-d61e-4855-8b47-6c6ecae256f6' WHERE datasetObjectUuid='533e7d8c-4ad3-4978-8c15-6918679b1439';</v>
      </c>
    </row>
    <row r="464" spans="1:10" x14ac:dyDescent="0.25">
      <c r="A464" s="2">
        <v>1052</v>
      </c>
      <c r="B464" t="s">
        <v>1360</v>
      </c>
      <c r="C464" t="s">
        <v>1361</v>
      </c>
      <c r="D464" t="s">
        <v>1362</v>
      </c>
      <c r="E464" t="str">
        <f>VLOOKUP(D464,Artists!$A$2:$B$311,2,FALSE)</f>
        <v>cede1d92-1a24-402f-8d6a-e8e23e937da6</v>
      </c>
      <c r="F464" t="s">
        <v>1363</v>
      </c>
      <c r="G464" t="str">
        <f t="shared" si="28"/>
        <v>insert into text (languageCode, text) values ("en", "Eine Krabbe");</v>
      </c>
      <c r="H464" t="str">
        <f t="shared" ca="1" si="29"/>
        <v>0,72,179;1,126,191</v>
      </c>
      <c r="I464" t="str">
        <f t="shared" ca="1" si="30"/>
        <v>INSERT INTO dataset_object (tourDatasetUuid, datasetObjectUuid, titleTextId, location, status) VALUES ('37d81284-6ee2-4294-8a06-61fdf907a053', '36084e0c-4515-4b19-842d-7587a7509811', 1052, '0,72,179;1,126,191', 'ACTIVE');</v>
      </c>
      <c r="J464" t="str">
        <f t="shared" si="31"/>
        <v>UPDATE dataset_object SET artistUuid='cede1d92-1a24-402f-8d6a-e8e23e937da6' WHERE datasetObjectUuid='36084e0c-4515-4b19-842d-7587a7509811';</v>
      </c>
    </row>
    <row r="465" spans="1:10" x14ac:dyDescent="0.25">
      <c r="A465" s="2">
        <v>1053</v>
      </c>
      <c r="B465" t="s">
        <v>1364</v>
      </c>
      <c r="C465" t="s">
        <v>1365</v>
      </c>
      <c r="D465" t="s">
        <v>1366</v>
      </c>
      <c r="E465" t="str">
        <f>VLOOKUP(D465,Artists!$A$2:$B$311,2,FALSE)</f>
        <v>fdc9d7f2-30db-4d67-9e3f-181943068edb</v>
      </c>
      <c r="F465" t="s">
        <v>1367</v>
      </c>
      <c r="G465" t="str">
        <f t="shared" si="28"/>
        <v>insert into text (languageCode, text) values ("en", "Eine Traube, eine Nuss und zwei Pfirsiche");</v>
      </c>
      <c r="H465" t="str">
        <f t="shared" ca="1" si="29"/>
        <v>0,182,84;1,52,153</v>
      </c>
      <c r="I465" t="str">
        <f t="shared" ca="1" si="30"/>
        <v>INSERT INTO dataset_object (tourDatasetUuid, datasetObjectUuid, titleTextId, location, status) VALUES ('37d81284-6ee2-4294-8a06-61fdf907a053', '5945f4a4-50ab-4c9e-a892-c1210d02dba1', 1053, '0,182,84;1,52,153', 'ACTIVE');</v>
      </c>
      <c r="J465" t="str">
        <f t="shared" si="31"/>
        <v>UPDATE dataset_object SET artistUuid='fdc9d7f2-30db-4d67-9e3f-181943068edb' WHERE datasetObjectUuid='5945f4a4-50ab-4c9e-a892-c1210d02dba1';</v>
      </c>
    </row>
    <row r="466" spans="1:10" x14ac:dyDescent="0.25">
      <c r="A466" s="2">
        <v>1054</v>
      </c>
      <c r="B466" t="s">
        <v>1368</v>
      </c>
      <c r="C466" t="s">
        <v>1369</v>
      </c>
      <c r="D466" t="s">
        <v>1249</v>
      </c>
      <c r="E466" t="str">
        <f>VLOOKUP(D466,Artists!$A$2:$B$311,2,FALSE)</f>
        <v>1ec1fa16-1630-450f-ba4b-1fe6deaf7fa3</v>
      </c>
      <c r="F466" t="s">
        <v>1370</v>
      </c>
      <c r="G466" t="str">
        <f t="shared" si="28"/>
        <v>insert into text (languageCode, text) values ("en", "Die Venezianer verteidigen sich gegen die Belagerung Pippins");</v>
      </c>
      <c r="H466" t="str">
        <f t="shared" ca="1" si="29"/>
        <v>0,75,107;1,178,166</v>
      </c>
      <c r="I466" t="str">
        <f t="shared" ca="1" si="30"/>
        <v>INSERT INTO dataset_object (tourDatasetUuid, datasetObjectUuid, titleTextId, location, status) VALUES ('37d81284-6ee2-4294-8a06-61fdf907a053', '72ab1f99-52df-4139-878c-5f1dff6be18d', 1054, '0,75,107;1,178,166', 'ACTIVE');</v>
      </c>
      <c r="J466" t="str">
        <f t="shared" si="31"/>
        <v>UPDATE dataset_object SET artistUuid='1ec1fa16-1630-450f-ba4b-1fe6deaf7fa3' WHERE datasetObjectUuid='72ab1f99-52df-4139-878c-5f1dff6be18d';</v>
      </c>
    </row>
    <row r="467" spans="1:10" x14ac:dyDescent="0.25">
      <c r="A467" s="2">
        <v>1055</v>
      </c>
      <c r="B467" t="s">
        <v>1371</v>
      </c>
      <c r="C467" t="s">
        <v>1372</v>
      </c>
      <c r="D467" t="s">
        <v>845</v>
      </c>
      <c r="E467" t="str">
        <f>VLOOKUP(D467,Artists!$A$2:$B$311,2,FALSE)</f>
        <v>8f9792e9-0901-48b8-953f-896467ece7ff</v>
      </c>
      <c r="F467" t="s">
        <v>1373</v>
      </c>
      <c r="G467" t="str">
        <f t="shared" si="28"/>
        <v>insert into text (languageCode, text) values ("en", "Raffael, Fra Angelico und Michelangelo auf einer Wolke über Rom");</v>
      </c>
      <c r="H467" t="str">
        <f t="shared" ca="1" si="29"/>
        <v>0,51,198;1,115,107</v>
      </c>
      <c r="I467" t="str">
        <f t="shared" ca="1" si="30"/>
        <v>INSERT INTO dataset_object (tourDatasetUuid, datasetObjectUuid, titleTextId, location, status) VALUES ('37d81284-6ee2-4294-8a06-61fdf907a053', '61847c44-10c0-4b35-83a1-cc0ca64a9e9d', 1055, '0,51,198;1,115,107', 'ACTIVE');</v>
      </c>
      <c r="J467" t="str">
        <f t="shared" si="31"/>
        <v>UPDATE dataset_object SET artistUuid='8f9792e9-0901-48b8-953f-896467ece7ff' WHERE datasetObjectUuid='61847c44-10c0-4b35-83a1-cc0ca64a9e9d';</v>
      </c>
    </row>
    <row r="468" spans="1:10" x14ac:dyDescent="0.25">
      <c r="A468" s="2">
        <v>1056</v>
      </c>
      <c r="B468" t="s">
        <v>1374</v>
      </c>
      <c r="C468" t="s">
        <v>1375</v>
      </c>
      <c r="D468" t="s">
        <v>170</v>
      </c>
      <c r="E468" t="str">
        <f>VLOOKUP(D468,Artists!$A$2:$B$311,2,FALSE)</f>
        <v>55f4c574-41a8-424f-b5a8-97478e92d0f4</v>
      </c>
      <c r="F468" t="s">
        <v>1376</v>
      </c>
      <c r="G468" t="str">
        <f t="shared" si="28"/>
        <v>insert into text (languageCode, text) values ("en", "Entwürfe von Köpfen und Figuren (Studien für eine Grablegung Christi?)");</v>
      </c>
      <c r="H468" t="str">
        <f t="shared" ca="1" si="29"/>
        <v>0,63,92;1,115,200</v>
      </c>
      <c r="I468" t="str">
        <f t="shared" ca="1" si="30"/>
        <v>INSERT INTO dataset_object (tourDatasetUuid, datasetObjectUuid, titleTextId, location, status) VALUES ('37d81284-6ee2-4294-8a06-61fdf907a053', '92b51690-a40d-4aae-88a8-1f8f802b9208', 1056, '0,63,92;1,115,200', 'ACTIVE');</v>
      </c>
      <c r="J468" t="str">
        <f t="shared" si="31"/>
        <v>UPDATE dataset_object SET artistUuid='55f4c574-41a8-424f-b5a8-97478e92d0f4' WHERE datasetObjectUuid='92b51690-a40d-4aae-88a8-1f8f802b9208';</v>
      </c>
    </row>
    <row r="469" spans="1:10" x14ac:dyDescent="0.25">
      <c r="A469" s="2">
        <v>1057</v>
      </c>
      <c r="B469" t="s">
        <v>1377</v>
      </c>
      <c r="C469" t="s">
        <v>1378</v>
      </c>
      <c r="D469" t="s">
        <v>45</v>
      </c>
      <c r="E469" t="str">
        <f>VLOOKUP(D469,Artists!$A$2:$B$311,2,FALSE)</f>
        <v>e00b3321-b18c-453a-9df6-478b9f44f48d</v>
      </c>
      <c r="F469" t="s">
        <v>1379</v>
      </c>
      <c r="G469" t="str">
        <f t="shared" si="28"/>
        <v>insert into text (languageCode, text) values ("en", "Hélène Fourment");</v>
      </c>
      <c r="H469" t="str">
        <f t="shared" ca="1" si="29"/>
        <v>0,121,103;1,166,104</v>
      </c>
      <c r="I469" t="str">
        <f t="shared" ca="1" si="30"/>
        <v>INSERT INTO dataset_object (tourDatasetUuid, datasetObjectUuid, titleTextId, location, status) VALUES ('37d81284-6ee2-4294-8a06-61fdf907a053', 'f1259b24-7f3e-4d84-981b-e392c8b705f4', 1057, '0,121,103;1,166,104', 'ACTIVE');</v>
      </c>
      <c r="J469" t="str">
        <f t="shared" si="31"/>
        <v>UPDATE dataset_object SET artistUuid='e00b3321-b18c-453a-9df6-478b9f44f48d' WHERE datasetObjectUuid='f1259b24-7f3e-4d84-981b-e392c8b705f4';</v>
      </c>
    </row>
    <row r="470" spans="1:10" x14ac:dyDescent="0.25">
      <c r="A470" s="2">
        <v>1058</v>
      </c>
      <c r="B470" t="s">
        <v>1380</v>
      </c>
      <c r="C470" t="s">
        <v>1381</v>
      </c>
      <c r="D470" t="s">
        <v>1382</v>
      </c>
      <c r="E470" t="str">
        <f>VLOOKUP(D470,Artists!$A$2:$B$311,2,FALSE)</f>
        <v>1f9cdd7e-720b-4af4-a56b-81430741987c</v>
      </c>
      <c r="F470" t="s">
        <v>1383</v>
      </c>
      <c r="G470" t="str">
        <f t="shared" si="28"/>
        <v>insert into text (languageCode, text) values ("en", "Santorin");</v>
      </c>
      <c r="H470" t="str">
        <f t="shared" ca="1" si="29"/>
        <v>0,22,199;1,103,58</v>
      </c>
      <c r="I470" t="str">
        <f t="shared" ca="1" si="30"/>
        <v>INSERT INTO dataset_object (tourDatasetUuid, datasetObjectUuid, titleTextId, location, status) VALUES ('37d81284-6ee2-4294-8a06-61fdf907a053', '8423d8f9-222d-43a2-8c55-faf64c6ebae6', 1058, '0,22,199;1,103,58', 'ACTIVE');</v>
      </c>
      <c r="J470" t="str">
        <f t="shared" si="31"/>
        <v>UPDATE dataset_object SET artistUuid='1f9cdd7e-720b-4af4-a56b-81430741987c' WHERE datasetObjectUuid='8423d8f9-222d-43a2-8c55-faf64c6ebae6';</v>
      </c>
    </row>
    <row r="471" spans="1:10" x14ac:dyDescent="0.25">
      <c r="A471" s="2">
        <v>1059</v>
      </c>
      <c r="B471" t="s">
        <v>1384</v>
      </c>
      <c r="C471" t="s">
        <v>1385</v>
      </c>
      <c r="D471" t="s">
        <v>1386</v>
      </c>
      <c r="E471" t="str">
        <f>VLOOKUP(D471,Artists!$A$2:$B$311,2,FALSE)</f>
        <v>7d7e17eb-0143-4a76-9393-d0962cfab630</v>
      </c>
      <c r="F471" t="s">
        <v>1387</v>
      </c>
      <c r="G471" t="str">
        <f t="shared" si="28"/>
        <v>insert into text (languageCode, text) values ("en", "Le catafalque sans pesanteur");</v>
      </c>
      <c r="H471" t="str">
        <f t="shared" ca="1" si="29"/>
        <v>0,188,48;1,30,191</v>
      </c>
      <c r="I471" t="str">
        <f t="shared" ca="1" si="30"/>
        <v>INSERT INTO dataset_object (tourDatasetUuid, datasetObjectUuid, titleTextId, location, status) VALUES ('37d81284-6ee2-4294-8a06-61fdf907a053', '7ec26f90-6baa-4ef1-bc5a-9db686e10eb9', 1059, '0,188,48;1,30,191', 'ACTIVE');</v>
      </c>
      <c r="J471" t="str">
        <f t="shared" si="31"/>
        <v>UPDATE dataset_object SET artistUuid='7d7e17eb-0143-4a76-9393-d0962cfab630' WHERE datasetObjectUuid='7ec26f90-6baa-4ef1-bc5a-9db686e10eb9';</v>
      </c>
    </row>
    <row r="472" spans="1:10" x14ac:dyDescent="0.25">
      <c r="A472" s="2">
        <v>1060</v>
      </c>
      <c r="B472" t="s">
        <v>1388</v>
      </c>
      <c r="C472" t="s">
        <v>1389</v>
      </c>
      <c r="D472" t="s">
        <v>1390</v>
      </c>
      <c r="E472" t="str">
        <f>VLOOKUP(D472,Artists!$A$2:$B$311,2,FALSE)</f>
        <v>04f60732-1add-4965-a643-8ed92f7b3c70</v>
      </c>
      <c r="F472" t="s">
        <v>1391</v>
      </c>
      <c r="G472" t="str">
        <f t="shared" si="28"/>
        <v>insert into text (languageCode, text) values ("en", "Entwurf zu einem Triptychon mit Szenen aus dem Nibelungenlied");</v>
      </c>
      <c r="H472" t="str">
        <f t="shared" ca="1" si="29"/>
        <v>0,164,62;1,70,161</v>
      </c>
      <c r="I472" t="str">
        <f t="shared" ca="1" si="30"/>
        <v>INSERT INTO dataset_object (tourDatasetUuid, datasetObjectUuid, titleTextId, location, status) VALUES ('37d81284-6ee2-4294-8a06-61fdf907a053', '53709725-9a85-4163-b46d-d90cdfabfb9b', 1060, '0,164,62;1,70,161', 'ACTIVE');</v>
      </c>
      <c r="J472" t="str">
        <f t="shared" si="31"/>
        <v>UPDATE dataset_object SET artistUuid='04f60732-1add-4965-a643-8ed92f7b3c70' WHERE datasetObjectUuid='53709725-9a85-4163-b46d-d90cdfabfb9b';</v>
      </c>
    </row>
    <row r="473" spans="1:10" x14ac:dyDescent="0.25">
      <c r="A473" s="2">
        <v>1061</v>
      </c>
      <c r="B473" t="s">
        <v>1392</v>
      </c>
      <c r="C473" t="s">
        <v>1393</v>
      </c>
      <c r="D473" t="s">
        <v>1394</v>
      </c>
      <c r="E473" t="str">
        <f>VLOOKUP(D473,Artists!$A$2:$B$311,2,FALSE)</f>
        <v>a2d1515f-e0ea-4dcf-b71d-6808afeac32a</v>
      </c>
      <c r="F473" t="s">
        <v>1395</v>
      </c>
      <c r="G473" t="str">
        <f t="shared" si="28"/>
        <v>insert into text (languageCode, text) values ("en", "Die Erdpyramiden am Schalderer Bach bei Vahrn");</v>
      </c>
      <c r="H473" t="str">
        <f t="shared" ca="1" si="29"/>
        <v>0,71,190;1,129,82</v>
      </c>
      <c r="I473" t="str">
        <f t="shared" ca="1" si="30"/>
        <v>INSERT INTO dataset_object (tourDatasetUuid, datasetObjectUuid, titleTextId, location, status) VALUES ('37d81284-6ee2-4294-8a06-61fdf907a053', '764e2f1e-a569-44f9-ad56-fbc3705eb389', 1061, '0,71,190;1,129,82', 'ACTIVE');</v>
      </c>
      <c r="J473" t="str">
        <f t="shared" si="31"/>
        <v>UPDATE dataset_object SET artistUuid='a2d1515f-e0ea-4dcf-b71d-6808afeac32a' WHERE datasetObjectUuid='764e2f1e-a569-44f9-ad56-fbc3705eb389';</v>
      </c>
    </row>
    <row r="474" spans="1:10" x14ac:dyDescent="0.25">
      <c r="A474" s="2">
        <v>1062</v>
      </c>
      <c r="B474" t="s">
        <v>1396</v>
      </c>
      <c r="C474" t="s">
        <v>1397</v>
      </c>
      <c r="D474" t="s">
        <v>1398</v>
      </c>
      <c r="E474" t="str">
        <f>VLOOKUP(D474,Artists!$A$2:$B$311,2,FALSE)</f>
        <v>6b168170-8869-48db-a1dd-394681377f76</v>
      </c>
      <c r="F474" t="s">
        <v>1399</v>
      </c>
      <c r="G474" t="str">
        <f t="shared" si="28"/>
        <v>insert into text (languageCode, text) values ("en", "Bildnis des Hendrick van Steenwyck des Jüngeren");</v>
      </c>
      <c r="H474" t="str">
        <f t="shared" ca="1" si="29"/>
        <v>0,158,29;1,26,55</v>
      </c>
      <c r="I474" t="str">
        <f t="shared" ca="1" si="30"/>
        <v>INSERT INTO dataset_object (tourDatasetUuid, datasetObjectUuid, titleTextId, location, status) VALUES ('37d81284-6ee2-4294-8a06-61fdf907a053', 'b002d2a6-9a7e-4b10-a50f-db2c04561268', 1062, '0,158,29;1,26,55', 'ACTIVE');</v>
      </c>
      <c r="J474" t="str">
        <f t="shared" si="31"/>
        <v>UPDATE dataset_object SET artistUuid='6b168170-8869-48db-a1dd-394681377f76' WHERE datasetObjectUuid='b002d2a6-9a7e-4b10-a50f-db2c04561268';</v>
      </c>
    </row>
    <row r="475" spans="1:10" x14ac:dyDescent="0.25">
      <c r="A475" s="2">
        <v>1063</v>
      </c>
      <c r="B475" t="s">
        <v>1400</v>
      </c>
      <c r="C475" t="s">
        <v>1401</v>
      </c>
      <c r="D475" t="s">
        <v>1402</v>
      </c>
      <c r="E475" t="str">
        <f>VLOOKUP(D475,Artists!$A$2:$B$311,2,FALSE)</f>
        <v>412787cb-8c80-42e4-a046-d1d6eb519a6e</v>
      </c>
      <c r="F475" t="s">
        <v>1403</v>
      </c>
      <c r="G475" t="str">
        <f t="shared" si="28"/>
        <v>insert into text (languageCode, text) values ("en", "Vier Studien einer rechten Hand");</v>
      </c>
      <c r="H475" t="str">
        <f t="shared" ca="1" si="29"/>
        <v>0,168,85;1,52,177</v>
      </c>
      <c r="I475" t="str">
        <f t="shared" ca="1" si="30"/>
        <v>INSERT INTO dataset_object (tourDatasetUuid, datasetObjectUuid, titleTextId, location, status) VALUES ('37d81284-6ee2-4294-8a06-61fdf907a053', 'b8debf8a-95dc-428f-99ac-d7024dc44b26', 1063, '0,168,85;1,52,177', 'ACTIVE');</v>
      </c>
      <c r="J475" t="str">
        <f t="shared" si="31"/>
        <v>UPDATE dataset_object SET artistUuid='412787cb-8c80-42e4-a046-d1d6eb519a6e' WHERE datasetObjectUuid='b8debf8a-95dc-428f-99ac-d7024dc44b26';</v>
      </c>
    </row>
    <row r="476" spans="1:10" x14ac:dyDescent="0.25">
      <c r="A476" s="2">
        <v>1064</v>
      </c>
      <c r="B476" t="s">
        <v>1404</v>
      </c>
      <c r="C476" t="s">
        <v>1405</v>
      </c>
      <c r="D476" t="s">
        <v>1406</v>
      </c>
      <c r="E476" t="str">
        <f>VLOOKUP(D476,Artists!$A$2:$B$311,2,FALSE)</f>
        <v>a6125ca9-3c99-4850-8c3e-74dce715ea80</v>
      </c>
      <c r="F476" t="s">
        <v>1407</v>
      </c>
      <c r="G476" t="str">
        <f t="shared" si="28"/>
        <v>insert into text (languageCode, text) values ("en", "Landschaft bei Dordrecht");</v>
      </c>
      <c r="H476" t="str">
        <f t="shared" ca="1" si="29"/>
        <v>0,100,149;1,83,96</v>
      </c>
      <c r="I476" t="str">
        <f t="shared" ca="1" si="30"/>
        <v>INSERT INTO dataset_object (tourDatasetUuid, datasetObjectUuid, titleTextId, location, status) VALUES ('37d81284-6ee2-4294-8a06-61fdf907a053', 'cd72791f-5dec-4be1-a4d1-b8aa4298d515', 1064, '0,100,149;1,83,96', 'ACTIVE');</v>
      </c>
      <c r="J476" t="str">
        <f t="shared" si="31"/>
        <v>UPDATE dataset_object SET artistUuid='a6125ca9-3c99-4850-8c3e-74dce715ea80' WHERE datasetObjectUuid='cd72791f-5dec-4be1-a4d1-b8aa4298d515';</v>
      </c>
    </row>
    <row r="477" spans="1:10" x14ac:dyDescent="0.25">
      <c r="A477" s="2">
        <v>1065</v>
      </c>
      <c r="B477" t="s">
        <v>1408</v>
      </c>
      <c r="C477" t="s">
        <v>1409</v>
      </c>
      <c r="D477" t="s">
        <v>1410</v>
      </c>
      <c r="E477" t="str">
        <f>VLOOKUP(D477,Artists!$A$2:$B$311,2,FALSE)</f>
        <v>5ab46e7a-29e4-4f16-8e17-652a90c0cb65</v>
      </c>
      <c r="F477" t="s">
        <v>1411</v>
      </c>
      <c r="G477" t="str">
        <f t="shared" si="28"/>
        <v>insert into text (languageCode, text) values ("en", "Kapitell mit Architrav in Theben");</v>
      </c>
      <c r="H477" t="str">
        <f t="shared" ca="1" si="29"/>
        <v>0,195,148;1,36,162</v>
      </c>
      <c r="I477" t="str">
        <f t="shared" ca="1" si="30"/>
        <v>INSERT INTO dataset_object (tourDatasetUuid, datasetObjectUuid, titleTextId, location, status) VALUES ('37d81284-6ee2-4294-8a06-61fdf907a053', '4c2c0821-44dd-4a43-a9ec-6c277b6cac08', 1065, '0,195,148;1,36,162', 'ACTIVE');</v>
      </c>
      <c r="J477" t="str">
        <f t="shared" si="31"/>
        <v>UPDATE dataset_object SET artistUuid='5ab46e7a-29e4-4f16-8e17-652a90c0cb65' WHERE datasetObjectUuid='4c2c0821-44dd-4a43-a9ec-6c277b6cac08';</v>
      </c>
    </row>
    <row r="478" spans="1:10" x14ac:dyDescent="0.25">
      <c r="A478" s="2">
        <v>1066</v>
      </c>
      <c r="B478" t="s">
        <v>1412</v>
      </c>
      <c r="C478" t="s">
        <v>1413</v>
      </c>
      <c r="D478" t="s">
        <v>1410</v>
      </c>
      <c r="E478" t="str">
        <f>VLOOKUP(D478,Artists!$A$2:$B$311,2,FALSE)</f>
        <v>5ab46e7a-29e4-4f16-8e17-652a90c0cb65</v>
      </c>
      <c r="F478" t="s">
        <v>1414</v>
      </c>
      <c r="G478" t="str">
        <f t="shared" si="28"/>
        <v>insert into text (languageCode, text) values ("en", "Vision einer islamischen Stadt");</v>
      </c>
      <c r="H478" t="str">
        <f t="shared" ca="1" si="29"/>
        <v>0,153,98;1,153,181</v>
      </c>
      <c r="I478" t="str">
        <f t="shared" ca="1" si="30"/>
        <v>INSERT INTO dataset_object (tourDatasetUuid, datasetObjectUuid, titleTextId, location, status) VALUES ('37d81284-6ee2-4294-8a06-61fdf907a053', 'db9dc421-0aba-4ab3-b7a7-c46a8ef06fa8', 1066, '0,153,98;1,153,181', 'ACTIVE');</v>
      </c>
      <c r="J478" t="str">
        <f t="shared" si="31"/>
        <v>UPDATE dataset_object SET artistUuid='5ab46e7a-29e4-4f16-8e17-652a90c0cb65' WHERE datasetObjectUuid='db9dc421-0aba-4ab3-b7a7-c46a8ef06fa8';</v>
      </c>
    </row>
    <row r="479" spans="1:10" x14ac:dyDescent="0.25">
      <c r="A479" s="2">
        <v>1067</v>
      </c>
      <c r="B479" t="s">
        <v>1415</v>
      </c>
      <c r="C479" t="s">
        <v>1416</v>
      </c>
      <c r="D479" t="s">
        <v>506</v>
      </c>
      <c r="E479" t="str">
        <f>VLOOKUP(D479,Artists!$A$2:$B$311,2,FALSE)</f>
        <v>9c072f95-0f0b-481f-beaa-4b9e0f6aecd4</v>
      </c>
      <c r="F479" t="s">
        <v>1417</v>
      </c>
      <c r="G479" t="str">
        <f t="shared" si="28"/>
        <v>insert into text (languageCode, text) values ("en", "Die Verleugnung Petri");</v>
      </c>
      <c r="H479" t="str">
        <f t="shared" ca="1" si="29"/>
        <v>0,118,23;1,77,20</v>
      </c>
      <c r="I479" t="str">
        <f t="shared" ca="1" si="30"/>
        <v>INSERT INTO dataset_object (tourDatasetUuid, datasetObjectUuid, titleTextId, location, status) VALUES ('37d81284-6ee2-4294-8a06-61fdf907a053', '99ca5a9d-c50e-41c0-98d6-0bd03a81b9e4', 1067, '0,118,23;1,77,20', 'ACTIVE');</v>
      </c>
      <c r="J479" t="str">
        <f t="shared" si="31"/>
        <v>UPDATE dataset_object SET artistUuid='9c072f95-0f0b-481f-beaa-4b9e0f6aecd4' WHERE datasetObjectUuid='99ca5a9d-c50e-41c0-98d6-0bd03a81b9e4';</v>
      </c>
    </row>
    <row r="480" spans="1:10" x14ac:dyDescent="0.25">
      <c r="A480" s="2">
        <v>1068</v>
      </c>
      <c r="B480" t="s">
        <v>1418</v>
      </c>
      <c r="C480" t="s">
        <v>1419</v>
      </c>
      <c r="D480" t="s">
        <v>227</v>
      </c>
      <c r="E480" t="str">
        <f>VLOOKUP(D480,Artists!$A$2:$B$311,2,FALSE)</f>
        <v>b8531e81-bbb6-469d-8167-cc4909a1ec0d</v>
      </c>
      <c r="F480" t="s">
        <v>1420</v>
      </c>
      <c r="G480" t="str">
        <f t="shared" si="28"/>
        <v>insert into text (languageCode, text) values ("en", "Pulcinellas Vater führt seine Braut nach Hause");</v>
      </c>
      <c r="H480" t="str">
        <f t="shared" ca="1" si="29"/>
        <v>0,171,41;1,20,193</v>
      </c>
      <c r="I480" t="str">
        <f t="shared" ca="1" si="30"/>
        <v>INSERT INTO dataset_object (tourDatasetUuid, datasetObjectUuid, titleTextId, location, status) VALUES ('37d81284-6ee2-4294-8a06-61fdf907a053', '14d7290c-e000-43b9-9f58-acf0ce872618', 1068, '0,171,41;1,20,193', 'ACTIVE');</v>
      </c>
      <c r="J480" t="str">
        <f t="shared" si="31"/>
        <v>UPDATE dataset_object SET artistUuid='b8531e81-bbb6-469d-8167-cc4909a1ec0d' WHERE datasetObjectUuid='14d7290c-e000-43b9-9f58-acf0ce872618';</v>
      </c>
    </row>
    <row r="481" spans="1:10" x14ac:dyDescent="0.25">
      <c r="A481" s="2">
        <v>1069</v>
      </c>
      <c r="B481" t="s">
        <v>1421</v>
      </c>
      <c r="C481" t="s">
        <v>1422</v>
      </c>
      <c r="D481" t="s">
        <v>657</v>
      </c>
      <c r="E481" t="str">
        <f>VLOOKUP(D481,Artists!$A$2:$B$311,2,FALSE)</f>
        <v>565e90ff-3ac6-455c-8dfc-a019da6be77b</v>
      </c>
      <c r="F481" t="s">
        <v>1423</v>
      </c>
      <c r="G481" t="str">
        <f t="shared" si="28"/>
        <v>insert into text (languageCode, text) values ("en", "Liegender weiblicher Akt");</v>
      </c>
      <c r="H481" t="str">
        <f t="shared" ca="1" si="29"/>
        <v>0,174,67;1,170,177</v>
      </c>
      <c r="I481" t="str">
        <f t="shared" ca="1" si="30"/>
        <v>INSERT INTO dataset_object (tourDatasetUuid, datasetObjectUuid, titleTextId, location, status) VALUES ('37d81284-6ee2-4294-8a06-61fdf907a053', 'baf3bc06-9e0b-4ef6-9e13-0fa5bc3dbd3e', 1069, '0,174,67;1,170,177', 'ACTIVE');</v>
      </c>
      <c r="J481" t="str">
        <f t="shared" si="31"/>
        <v>UPDATE dataset_object SET artistUuid='565e90ff-3ac6-455c-8dfc-a019da6be77b' WHERE datasetObjectUuid='baf3bc06-9e0b-4ef6-9e13-0fa5bc3dbd3e';</v>
      </c>
    </row>
    <row r="482" spans="1:10" x14ac:dyDescent="0.25">
      <c r="A482" s="2">
        <v>1070</v>
      </c>
      <c r="B482" t="s">
        <v>1424</v>
      </c>
      <c r="C482" t="s">
        <v>1425</v>
      </c>
      <c r="D482" t="s">
        <v>973</v>
      </c>
      <c r="E482" t="str">
        <f>VLOOKUP(D482,Artists!$A$2:$B$311,2,FALSE)</f>
        <v>d067e624-dd8a-4f5e-9cea-446e66f4b724</v>
      </c>
      <c r="F482" t="s">
        <v>974</v>
      </c>
      <c r="G482" t="str">
        <f t="shared" si="28"/>
        <v>insert into text (languageCode, text) values ("en", "Kreuzaufrichtung");</v>
      </c>
      <c r="H482" t="str">
        <f t="shared" ca="1" si="29"/>
        <v>0,58,123;1,193,200</v>
      </c>
      <c r="I482" t="str">
        <f t="shared" ca="1" si="30"/>
        <v>INSERT INTO dataset_object (tourDatasetUuid, datasetObjectUuid, titleTextId, location, status) VALUES ('37d81284-6ee2-4294-8a06-61fdf907a053', '410e71c1-69da-4024-bdb7-427c67ae4271', 1070, '0,58,123;1,193,200', 'ACTIVE');</v>
      </c>
      <c r="J482" t="str">
        <f t="shared" si="31"/>
        <v>UPDATE dataset_object SET artistUuid='d067e624-dd8a-4f5e-9cea-446e66f4b724' WHERE datasetObjectUuid='410e71c1-69da-4024-bdb7-427c67ae4271';</v>
      </c>
    </row>
    <row r="483" spans="1:10" x14ac:dyDescent="0.25">
      <c r="A483" s="2">
        <v>1071</v>
      </c>
      <c r="B483" t="s">
        <v>1426</v>
      </c>
      <c r="C483">
        <v>802</v>
      </c>
      <c r="D483" t="s">
        <v>730</v>
      </c>
      <c r="E483" t="str">
        <f>VLOOKUP(D483,Artists!$A$2:$B$311,2,FALSE)</f>
        <v>faa79df4-5155-464c-b813-0e88da257a0c</v>
      </c>
      <c r="F483" t="s">
        <v>1427</v>
      </c>
      <c r="G483" t="str">
        <f t="shared" si="28"/>
        <v>insert into text (languageCode, text) values ("en", "Marientriptychon");</v>
      </c>
      <c r="H483" t="str">
        <f t="shared" ca="1" si="29"/>
        <v>0,135,120;1,63,44</v>
      </c>
      <c r="I483" t="str">
        <f t="shared" ca="1" si="30"/>
        <v>INSERT INTO dataset_object (tourDatasetUuid, datasetObjectUuid, titleTextId, location, status) VALUES ('37d81284-6ee2-4294-8a06-61fdf907a053', '0e34c02c-4400-40e2-bdba-7a57547a8ee6', 1071, '0,135,120;1,63,44', 'ACTIVE');</v>
      </c>
      <c r="J483" t="str">
        <f t="shared" si="31"/>
        <v>UPDATE dataset_object SET artistUuid='faa79df4-5155-464c-b813-0e88da257a0c' WHERE datasetObjectUuid='0e34c02c-4400-40e2-bdba-7a57547a8ee6';</v>
      </c>
    </row>
    <row r="484" spans="1:10" x14ac:dyDescent="0.25">
      <c r="A484" s="2">
        <v>1072</v>
      </c>
      <c r="B484" t="s">
        <v>1428</v>
      </c>
      <c r="C484">
        <v>1398</v>
      </c>
      <c r="D484" t="s">
        <v>258</v>
      </c>
      <c r="E484" t="str">
        <f>VLOOKUP(D484,Artists!$A$2:$B$311,2,FALSE)</f>
        <v>a1c0b72a-99e9-49da-a82f-0575123252d7</v>
      </c>
      <c r="F484" t="s">
        <v>1660</v>
      </c>
      <c r="G484" t="str">
        <f t="shared" si="28"/>
        <v>insert into text (languageCode, text) values ("en", "Die Heilige Sippe (Torgauer Altar')'");</v>
      </c>
      <c r="H484" t="str">
        <f t="shared" ca="1" si="29"/>
        <v>0,32,58;1,70,194</v>
      </c>
      <c r="I484" t="str">
        <f t="shared" ca="1" si="30"/>
        <v>INSERT INTO dataset_object (tourDatasetUuid, datasetObjectUuid, titleTextId, location, status) VALUES ('37d81284-6ee2-4294-8a06-61fdf907a053', 'b6011930-8cc8-48a5-980a-6e6d293769a2', 1072, '0,32,58;1,70,194', 'ACTIVE');</v>
      </c>
      <c r="J484" t="str">
        <f t="shared" si="31"/>
        <v>UPDATE dataset_object SET artistUuid='a1c0b72a-99e9-49da-a82f-0575123252d7' WHERE datasetObjectUuid='b6011930-8cc8-48a5-980a-6e6d293769a2';</v>
      </c>
    </row>
    <row r="485" spans="1:10" x14ac:dyDescent="0.25">
      <c r="A485" s="2">
        <v>1073</v>
      </c>
      <c r="B485" t="s">
        <v>1429</v>
      </c>
      <c r="C485" t="s">
        <v>1430</v>
      </c>
      <c r="D485" t="s">
        <v>1431</v>
      </c>
      <c r="E485" t="str">
        <f>VLOOKUP(D485,Artists!$A$2:$B$311,2,FALSE)</f>
        <v>410ac977-be83-43af-87e8-3ca450d47dd4</v>
      </c>
      <c r="F485" t="s">
        <v>1432</v>
      </c>
      <c r="G485" t="str">
        <f t="shared" si="28"/>
        <v>insert into text (languageCode, text) values ("en", "Der Tod überfällt ein Liebespaar");</v>
      </c>
      <c r="H485" t="str">
        <f t="shared" ca="1" si="29"/>
        <v>0,42,60;1,159,100</v>
      </c>
      <c r="I485" t="str">
        <f t="shared" ca="1" si="30"/>
        <v>INSERT INTO dataset_object (tourDatasetUuid, datasetObjectUuid, titleTextId, location, status) VALUES ('37d81284-6ee2-4294-8a06-61fdf907a053', 'b0ab9ef3-8fa2-4bfa-8676-3fb28d4ce143', 1073, '0,42,60;1,159,100', 'ACTIVE');</v>
      </c>
      <c r="J485" t="str">
        <f t="shared" si="31"/>
        <v>UPDATE dataset_object SET artistUuid='410ac977-be83-43af-87e8-3ca450d47dd4' WHERE datasetObjectUuid='b0ab9ef3-8fa2-4bfa-8676-3fb28d4ce143';</v>
      </c>
    </row>
    <row r="486" spans="1:10" x14ac:dyDescent="0.25">
      <c r="A486" s="2">
        <v>1074</v>
      </c>
      <c r="B486" t="s">
        <v>1433</v>
      </c>
      <c r="C486" t="s">
        <v>1434</v>
      </c>
      <c r="D486" t="s">
        <v>164</v>
      </c>
      <c r="E486" t="str">
        <f>VLOOKUP(D486,Artists!$A$2:$B$311,2,FALSE)</f>
        <v>9113f20f-3200-4750-89ff-337df81ba75b</v>
      </c>
      <c r="F486" t="s">
        <v>333</v>
      </c>
      <c r="G486" t="str">
        <f t="shared" si="28"/>
        <v>insert into text (languageCode, text) values ("en", "Die Geburt Christi");</v>
      </c>
      <c r="H486" t="str">
        <f t="shared" ca="1" si="29"/>
        <v>0,105,41;1,119,102</v>
      </c>
      <c r="I486" t="str">
        <f t="shared" ca="1" si="30"/>
        <v>INSERT INTO dataset_object (tourDatasetUuid, datasetObjectUuid, titleTextId, location, status) VALUES ('37d81284-6ee2-4294-8a06-61fdf907a053', '9b38ad19-cbf7-4c86-ac83-538b5dd1eebe', 1074, '0,105,41;1,119,102', 'ACTIVE');</v>
      </c>
      <c r="J486" t="str">
        <f t="shared" si="31"/>
        <v>UPDATE dataset_object SET artistUuid='9113f20f-3200-4750-89ff-337df81ba75b' WHERE datasetObjectUuid='9b38ad19-cbf7-4c86-ac83-538b5dd1eebe';</v>
      </c>
    </row>
    <row r="487" spans="1:10" x14ac:dyDescent="0.25">
      <c r="A487" s="2">
        <v>1075</v>
      </c>
      <c r="B487" t="s">
        <v>1435</v>
      </c>
      <c r="C487" t="s">
        <v>1436</v>
      </c>
      <c r="D487" t="s">
        <v>1437</v>
      </c>
      <c r="E487" t="str">
        <f>VLOOKUP(D487,Artists!$A$2:$B$311,2,FALSE)</f>
        <v>8807c504-135e-4189-a601-65a46584fbd8</v>
      </c>
      <c r="F487" t="s">
        <v>1438</v>
      </c>
      <c r="G487" t="str">
        <f t="shared" si="28"/>
        <v>insert into text (languageCode, text) values ("en", "Der Heilige Antonius von Dämonen gepeinigt");</v>
      </c>
      <c r="H487" t="str">
        <f t="shared" ca="1" si="29"/>
        <v>0,127,69;1,103,160</v>
      </c>
      <c r="I487" t="str">
        <f t="shared" ca="1" si="30"/>
        <v>INSERT INTO dataset_object (tourDatasetUuid, datasetObjectUuid, titleTextId, location, status) VALUES ('37d81284-6ee2-4294-8a06-61fdf907a053', '95656fbb-f805-4e39-8fe5-ab70061b9306', 1075, '0,127,69;1,103,160', 'ACTIVE');</v>
      </c>
      <c r="J487" t="str">
        <f t="shared" si="31"/>
        <v>UPDATE dataset_object SET artistUuid='8807c504-135e-4189-a601-65a46584fbd8' WHERE datasetObjectUuid='95656fbb-f805-4e39-8fe5-ab70061b9306';</v>
      </c>
    </row>
    <row r="488" spans="1:10" x14ac:dyDescent="0.25">
      <c r="A488" s="2">
        <v>1076</v>
      </c>
      <c r="B488" t="s">
        <v>1439</v>
      </c>
      <c r="C488">
        <v>837</v>
      </c>
      <c r="D488" t="s">
        <v>746</v>
      </c>
      <c r="E488" t="str">
        <f>VLOOKUP(D488,Artists!$A$2:$B$311,2,FALSE)</f>
        <v>8409cf59-4756-485c-8889-14eed2d8a84d</v>
      </c>
      <c r="F488" t="s">
        <v>1440</v>
      </c>
      <c r="G488" t="str">
        <f t="shared" si="28"/>
        <v>insert into text (languageCode, text) values ("en", "Madonna mit Kind, Verheißung an Joachim, Begegnung Joachims und Annas an der Goldenen Pforte");</v>
      </c>
      <c r="H488" t="str">
        <f t="shared" ca="1" si="29"/>
        <v>0,31,65;1,150,89</v>
      </c>
      <c r="I488" t="str">
        <f t="shared" ca="1" si="30"/>
        <v>INSERT INTO dataset_object (tourDatasetUuid, datasetObjectUuid, titleTextId, location, status) VALUES ('37d81284-6ee2-4294-8a06-61fdf907a053', 'd4879a60-04c3-4897-8d44-71bdf11e55b9', 1076, '0,31,65;1,150,89', 'ACTIVE');</v>
      </c>
      <c r="J488" t="str">
        <f t="shared" si="31"/>
        <v>UPDATE dataset_object SET artistUuid='8409cf59-4756-485c-8889-14eed2d8a84d' WHERE datasetObjectUuid='d4879a60-04c3-4897-8d44-71bdf11e55b9';</v>
      </c>
    </row>
    <row r="489" spans="1:10" x14ac:dyDescent="0.25">
      <c r="A489" s="2">
        <v>1077</v>
      </c>
      <c r="B489" t="s">
        <v>1441</v>
      </c>
      <c r="C489" t="s">
        <v>1442</v>
      </c>
      <c r="D489" t="s">
        <v>755</v>
      </c>
      <c r="E489" t="str">
        <f>VLOOKUP(D489,Artists!$A$2:$B$311,2,FALSE)</f>
        <v>52e18dde-f86e-4e84-bcb9-712e9b9d3530</v>
      </c>
      <c r="F489" t="s">
        <v>1443</v>
      </c>
      <c r="G489" t="str">
        <f t="shared" si="28"/>
        <v>insert into text (languageCode, text) values ("en", "Kreuzigung Christi, Madonna mit Kind und heiligem Diakon sowie Szenen aus den Legenden der Evangelisten Matthäus und Johannes");</v>
      </c>
      <c r="H489" t="str">
        <f t="shared" ca="1" si="29"/>
        <v>0,30,66;1,120,68</v>
      </c>
      <c r="I489" t="str">
        <f t="shared" ca="1" si="30"/>
        <v>INSERT INTO dataset_object (tourDatasetUuid, datasetObjectUuid, titleTextId, location, status) VALUES ('37d81284-6ee2-4294-8a06-61fdf907a053', '59a3622c-55f4-42e0-b0bc-39913b0340c1', 1077, '0,30,66;1,120,68', 'ACTIVE');</v>
      </c>
      <c r="J489" t="str">
        <f t="shared" si="31"/>
        <v>UPDATE dataset_object SET artistUuid='52e18dde-f86e-4e84-bcb9-712e9b9d3530' WHERE datasetObjectUuid='59a3622c-55f4-42e0-b0bc-39913b0340c1';</v>
      </c>
    </row>
    <row r="490" spans="1:10" x14ac:dyDescent="0.25">
      <c r="A490" s="2">
        <v>1078</v>
      </c>
      <c r="B490" t="s">
        <v>1444</v>
      </c>
      <c r="C490" t="s">
        <v>1445</v>
      </c>
      <c r="D490" t="s">
        <v>677</v>
      </c>
      <c r="E490" t="str">
        <f>VLOOKUP(D490,Artists!$A$2:$B$311,2,FALSE)</f>
        <v>280d2507-c187-4a93-8b41-d0dbe3db9729</v>
      </c>
      <c r="F490" t="s">
        <v>1446</v>
      </c>
      <c r="G490" t="str">
        <f t="shared" si="28"/>
        <v>insert into text (languageCode, text) values ("en", "Ohne Titel");</v>
      </c>
      <c r="H490" t="str">
        <f t="shared" ca="1" si="29"/>
        <v>0,100,56;1,38,30</v>
      </c>
      <c r="I490" t="str">
        <f t="shared" ca="1" si="30"/>
        <v>INSERT INTO dataset_object (tourDatasetUuid, datasetObjectUuid, titleTextId, location, status) VALUES ('37d81284-6ee2-4294-8a06-61fdf907a053', 'dda3c775-60b5-476c-8e7c-ea788fcb3b7b', 1078, '0,100,56;1,38,30', 'ACTIVE');</v>
      </c>
      <c r="J490" t="str">
        <f t="shared" si="31"/>
        <v>UPDATE dataset_object SET artistUuid='280d2507-c187-4a93-8b41-d0dbe3db9729' WHERE datasetObjectUuid='dda3c775-60b5-476c-8e7c-ea788fcb3b7b';</v>
      </c>
    </row>
    <row r="491" spans="1:10" x14ac:dyDescent="0.25">
      <c r="A491" s="2">
        <v>1079</v>
      </c>
      <c r="B491" t="s">
        <v>1447</v>
      </c>
      <c r="C491" t="s">
        <v>1448</v>
      </c>
      <c r="D491" t="s">
        <v>1449</v>
      </c>
      <c r="E491" t="str">
        <f>VLOOKUP(D491,Artists!$A$2:$B$311,2,FALSE)</f>
        <v>bc2ee4c8-33ce-4494-82ad-bb95f9825138</v>
      </c>
      <c r="F491" t="s">
        <v>1450</v>
      </c>
      <c r="G491" t="str">
        <f t="shared" si="28"/>
        <v>insert into text (languageCode, text) values ("en", "Konstruktion");</v>
      </c>
      <c r="H491" t="str">
        <f t="shared" ca="1" si="29"/>
        <v>0,86,90;1,134,44</v>
      </c>
      <c r="I491" t="str">
        <f t="shared" ca="1" si="30"/>
        <v>INSERT INTO dataset_object (tourDatasetUuid, datasetObjectUuid, titleTextId, location, status) VALUES ('37d81284-6ee2-4294-8a06-61fdf907a053', '01068a0b-b9a5-47d2-b5ff-1e26c210829d', 1079, '0,86,90;1,134,44', 'ACTIVE');</v>
      </c>
      <c r="J491" t="str">
        <f t="shared" si="31"/>
        <v>UPDATE dataset_object SET artistUuid='bc2ee4c8-33ce-4494-82ad-bb95f9825138' WHERE datasetObjectUuid='01068a0b-b9a5-47d2-b5ff-1e26c210829d';</v>
      </c>
    </row>
    <row r="492" spans="1:10" x14ac:dyDescent="0.25">
      <c r="A492" s="2">
        <v>1080</v>
      </c>
      <c r="B492" t="s">
        <v>1451</v>
      </c>
      <c r="C492" t="s">
        <v>1452</v>
      </c>
      <c r="D492" t="s">
        <v>1453</v>
      </c>
      <c r="E492" t="str">
        <f>VLOOKUP(D492,Artists!$A$2:$B$311,2,FALSE)</f>
        <v>45751aef-5e7e-4d76-aa14-e608577c330b</v>
      </c>
      <c r="F492" t="s">
        <v>1446</v>
      </c>
      <c r="G492" t="str">
        <f t="shared" si="28"/>
        <v>insert into text (languageCode, text) values ("en", "Ohne Titel");</v>
      </c>
      <c r="H492" t="str">
        <f t="shared" ca="1" si="29"/>
        <v>0,116,50;1,38,99</v>
      </c>
      <c r="I492" t="str">
        <f t="shared" ca="1" si="30"/>
        <v>INSERT INTO dataset_object (tourDatasetUuid, datasetObjectUuid, titleTextId, location, status) VALUES ('37d81284-6ee2-4294-8a06-61fdf907a053', 'e7afdaa6-0be4-4502-a1dc-f1a9a4e3ab10', 1080, '0,116,50;1,38,99', 'ACTIVE');</v>
      </c>
      <c r="J492" t="str">
        <f t="shared" si="31"/>
        <v>UPDATE dataset_object SET artistUuid='45751aef-5e7e-4d76-aa14-e608577c330b' WHERE datasetObjectUuid='e7afdaa6-0be4-4502-a1dc-f1a9a4e3ab10';</v>
      </c>
    </row>
    <row r="493" spans="1:10" x14ac:dyDescent="0.25">
      <c r="A493" s="2">
        <v>1081</v>
      </c>
      <c r="B493" t="s">
        <v>1454</v>
      </c>
      <c r="C493" t="s">
        <v>1455</v>
      </c>
      <c r="D493" t="s">
        <v>506</v>
      </c>
      <c r="E493" t="str">
        <f>VLOOKUP(D493,Artists!$A$2:$B$311,2,FALSE)</f>
        <v>9c072f95-0f0b-481f-beaa-4b9e0f6aecd4</v>
      </c>
      <c r="F493" t="s">
        <v>1456</v>
      </c>
      <c r="G493" t="str">
        <f t="shared" si="28"/>
        <v>insert into text (languageCode, text) values ("en", "Kreuzaltar");</v>
      </c>
      <c r="H493" t="str">
        <f t="shared" ca="1" si="29"/>
        <v>0,148,39;1,93,82</v>
      </c>
      <c r="I493" t="str">
        <f t="shared" ca="1" si="30"/>
        <v>INSERT INTO dataset_object (tourDatasetUuid, datasetObjectUuid, titleTextId, location, status) VALUES ('37d81284-6ee2-4294-8a06-61fdf907a053', '934bc3dd-10ea-471b-bc85-34b85909060c', 1081, '0,148,39;1,93,82', 'ACTIVE');</v>
      </c>
      <c r="J493" t="str">
        <f t="shared" si="31"/>
        <v>UPDATE dataset_object SET artistUuid='9c072f95-0f0b-481f-beaa-4b9e0f6aecd4' WHERE datasetObjectUuid='934bc3dd-10ea-471b-bc85-34b85909060c';</v>
      </c>
    </row>
    <row r="494" spans="1:10" x14ac:dyDescent="0.25">
      <c r="A494" s="2">
        <v>1082</v>
      </c>
      <c r="B494" t="s">
        <v>1457</v>
      </c>
      <c r="C494" t="s">
        <v>1458</v>
      </c>
      <c r="D494" t="s">
        <v>928</v>
      </c>
      <c r="E494" t="str">
        <f>VLOOKUP(D494,Artists!$A$2:$B$311,2,FALSE)</f>
        <v>57008d08-c489-4bde-bf64-d90cc3878f6d</v>
      </c>
      <c r="F494" t="s">
        <v>1459</v>
      </c>
      <c r="G494" t="str">
        <f t="shared" si="28"/>
        <v>insert into text (languageCode, text) values ("en", "Altenberger Altar");</v>
      </c>
      <c r="H494" t="str">
        <f t="shared" ca="1" si="29"/>
        <v>0,154,184;1,178,145</v>
      </c>
      <c r="I494" t="str">
        <f t="shared" ca="1" si="30"/>
        <v>INSERT INTO dataset_object (tourDatasetUuid, datasetObjectUuid, titleTextId, location, status) VALUES ('37d81284-6ee2-4294-8a06-61fdf907a053', 'c43a232e-ca42-49b2-b050-b31d46c3f9b7', 1082, '0,154,184;1,178,145', 'ACTIVE');</v>
      </c>
      <c r="J494" t="str">
        <f t="shared" si="31"/>
        <v>UPDATE dataset_object SET artistUuid='57008d08-c489-4bde-bf64-d90cc3878f6d' WHERE datasetObjectUuid='c43a232e-ca42-49b2-b050-b31d46c3f9b7';</v>
      </c>
    </row>
    <row r="495" spans="1:10" x14ac:dyDescent="0.25">
      <c r="A495" s="2">
        <v>1083</v>
      </c>
      <c r="B495" t="s">
        <v>1460</v>
      </c>
      <c r="C495" t="s">
        <v>1461</v>
      </c>
      <c r="D495" t="s">
        <v>116</v>
      </c>
      <c r="E495" t="str">
        <f>VLOOKUP(D495,Artists!$A$2:$B$311,2,FALSE)</f>
        <v>2db006f7-cc53-4531-91e4-abb35dd7a39e</v>
      </c>
      <c r="F495" t="s">
        <v>1462</v>
      </c>
      <c r="G495" t="str">
        <f t="shared" si="28"/>
        <v>insert into text (languageCode, text) values ("en", "Die Apostelmartyrien");</v>
      </c>
      <c r="H495" t="str">
        <f t="shared" ca="1" si="29"/>
        <v>0,194,107;1,63,125</v>
      </c>
      <c r="I495" t="str">
        <f t="shared" ca="1" si="30"/>
        <v>INSERT INTO dataset_object (tourDatasetUuid, datasetObjectUuid, titleTextId, location, status) VALUES ('37d81284-6ee2-4294-8a06-61fdf907a053', '78d59660-f1eb-4cb5-be65-2d1fb94f0cb0', 1083, '0,194,107;1,63,125', 'ACTIVE');</v>
      </c>
      <c r="J495" t="str">
        <f t="shared" si="31"/>
        <v>UPDATE dataset_object SET artistUuid='2db006f7-cc53-4531-91e4-abb35dd7a39e' WHERE datasetObjectUuid='78d59660-f1eb-4cb5-be65-2d1fb94f0cb0';</v>
      </c>
    </row>
    <row r="496" spans="1:10" x14ac:dyDescent="0.25">
      <c r="A496" s="2">
        <v>1084</v>
      </c>
      <c r="B496" t="s">
        <v>1463</v>
      </c>
      <c r="C496" t="s">
        <v>1464</v>
      </c>
      <c r="D496" t="s">
        <v>810</v>
      </c>
      <c r="E496" t="str">
        <f>VLOOKUP(D496,Artists!$A$2:$B$311,2,FALSE)</f>
        <v>fa700665-00c7-4945-9987-5cdabb628ac5</v>
      </c>
      <c r="F496" t="s">
        <v>1465</v>
      </c>
      <c r="G496" t="str">
        <f t="shared" si="28"/>
        <v>insert into text (languageCode, text) values ("en", "Werktagsseite des Frankfurter Dominikaneraltars");</v>
      </c>
      <c r="H496" t="str">
        <f t="shared" ca="1" si="29"/>
        <v>0,36,53;1,168,176</v>
      </c>
      <c r="I496" t="str">
        <f t="shared" ca="1" si="30"/>
        <v>INSERT INTO dataset_object (tourDatasetUuid, datasetObjectUuid, titleTextId, location, status) VALUES ('37d81284-6ee2-4294-8a06-61fdf907a053', '0fb03c89-21b3-4230-a8f4-fc17ca2f20cb', 1084, '0,36,53;1,168,176', 'ACTIVE');</v>
      </c>
      <c r="J496" t="str">
        <f t="shared" si="31"/>
        <v>UPDATE dataset_object SET artistUuid='fa700665-00c7-4945-9987-5cdabb628ac5' WHERE datasetObjectUuid='0fb03c89-21b3-4230-a8f4-fc17ca2f20cb';</v>
      </c>
    </row>
    <row r="497" spans="1:10" x14ac:dyDescent="0.25">
      <c r="A497" s="2">
        <v>1085</v>
      </c>
      <c r="B497" t="s">
        <v>1466</v>
      </c>
      <c r="C497" t="s">
        <v>1467</v>
      </c>
      <c r="D497" t="s">
        <v>150</v>
      </c>
      <c r="E497" t="str">
        <f>VLOOKUP(D497,Artists!$A$2:$B$311,2,FALSE)</f>
        <v>9ba50946-55d0-48bd-b1d0-b3440228154d</v>
      </c>
      <c r="F497" t="s">
        <v>1468</v>
      </c>
      <c r="G497" t="str">
        <f t="shared" si="28"/>
        <v>insert into text (languageCode, text) values ("en", "Flügel des Retabels aus der Hauskapelle der Stalburg in Frankfurt");</v>
      </c>
      <c r="H497" t="str">
        <f t="shared" ca="1" si="29"/>
        <v>0,156,99;1,127,105</v>
      </c>
      <c r="I497" t="str">
        <f t="shared" ca="1" si="30"/>
        <v>INSERT INTO dataset_object (tourDatasetUuid, datasetObjectUuid, titleTextId, location, status) VALUES ('37d81284-6ee2-4294-8a06-61fdf907a053', '60306c6e-7539-4b25-b3a4-a58ec601e30e', 1085, '0,156,99;1,127,105', 'ACTIVE');</v>
      </c>
      <c r="J497" t="str">
        <f t="shared" si="31"/>
        <v>UPDATE dataset_object SET artistUuid='9ba50946-55d0-48bd-b1d0-b3440228154d' WHERE datasetObjectUuid='60306c6e-7539-4b25-b3a4-a58ec601e30e';</v>
      </c>
    </row>
    <row r="498" spans="1:10" x14ac:dyDescent="0.25">
      <c r="A498" s="2">
        <v>1086</v>
      </c>
      <c r="B498" t="s">
        <v>1469</v>
      </c>
      <c r="C498" t="s">
        <v>1470</v>
      </c>
      <c r="D498" t="s">
        <v>810</v>
      </c>
      <c r="E498" t="str">
        <f>VLOOKUP(D498,Artists!$A$2:$B$311,2,FALSE)</f>
        <v>fa700665-00c7-4945-9987-5cdabb628ac5</v>
      </c>
      <c r="F498" t="s">
        <v>1471</v>
      </c>
      <c r="G498" t="str">
        <f t="shared" si="28"/>
        <v>insert into text (languageCode, text) values ("en", "Predella des Frankfurter Dominikaneraltars");</v>
      </c>
      <c r="H498" t="str">
        <f t="shared" ca="1" si="29"/>
        <v>0,197,79;1,38,86</v>
      </c>
      <c r="I498" t="str">
        <f t="shared" ca="1" si="30"/>
        <v>INSERT INTO dataset_object (tourDatasetUuid, datasetObjectUuid, titleTextId, location, status) VALUES ('37d81284-6ee2-4294-8a06-61fdf907a053', 'f1e67f29-7864-4c5b-81fc-e75e06187cf8', 1086, '0,197,79;1,38,86', 'ACTIVE');</v>
      </c>
      <c r="J498" t="str">
        <f t="shared" si="31"/>
        <v>UPDATE dataset_object SET artistUuid='fa700665-00c7-4945-9987-5cdabb628ac5' WHERE datasetObjectUuid='f1e67f29-7864-4c5b-81fc-e75e06187cf8';</v>
      </c>
    </row>
    <row r="499" spans="1:10" x14ac:dyDescent="0.25">
      <c r="A499" s="2">
        <v>1087</v>
      </c>
      <c r="B499" t="s">
        <v>1472</v>
      </c>
      <c r="C499" t="s">
        <v>1473</v>
      </c>
      <c r="D499" t="s">
        <v>810</v>
      </c>
      <c r="E499" t="str">
        <f>VLOOKUP(D499,Artists!$A$2:$B$311,2,FALSE)</f>
        <v>fa700665-00c7-4945-9987-5cdabb628ac5</v>
      </c>
      <c r="F499" t="s">
        <v>1474</v>
      </c>
      <c r="G499" t="str">
        <f t="shared" si="28"/>
        <v>insert into text (languageCode, text) values ("en", "Flügel des Frankfurter Dominikaneraltars, Innenseite (Passion Christi; Auferstehung)");</v>
      </c>
      <c r="H499" t="str">
        <f t="shared" ca="1" si="29"/>
        <v>0,88,157;1,149,114</v>
      </c>
      <c r="I499" t="str">
        <f t="shared" ca="1" si="30"/>
        <v>INSERT INTO dataset_object (tourDatasetUuid, datasetObjectUuid, titleTextId, location, status) VALUES ('37d81284-6ee2-4294-8a06-61fdf907a053', '24825a47-c46c-450a-b6b6-e5da52966f03', 1087, '0,88,157;1,149,114', 'ACTIVE');</v>
      </c>
      <c r="J499" t="str">
        <f t="shared" si="31"/>
        <v>UPDATE dataset_object SET artistUuid='fa700665-00c7-4945-9987-5cdabb628ac5' WHERE datasetObjectUuid='24825a47-c46c-450a-b6b6-e5da52966f03';</v>
      </c>
    </row>
    <row r="500" spans="1:10" x14ac:dyDescent="0.25">
      <c r="A500" s="2">
        <v>1088</v>
      </c>
      <c r="B500" t="s">
        <v>1475</v>
      </c>
      <c r="C500" t="s">
        <v>1476</v>
      </c>
      <c r="D500" t="s">
        <v>810</v>
      </c>
      <c r="E500" t="str">
        <f>VLOOKUP(D500,Artists!$A$2:$B$311,2,FALSE)</f>
        <v>fa700665-00c7-4945-9987-5cdabb628ac5</v>
      </c>
      <c r="F500" t="s">
        <v>1477</v>
      </c>
      <c r="G500" t="str">
        <f t="shared" si="28"/>
        <v>insert into text (languageCode, text) values ("en", "Flügel und Predella des Frankfurter Dominikaneraltars");</v>
      </c>
      <c r="H500" t="str">
        <f t="shared" ca="1" si="29"/>
        <v>0,45,27;1,184,26</v>
      </c>
      <c r="I500" t="str">
        <f t="shared" ca="1" si="30"/>
        <v>INSERT INTO dataset_object (tourDatasetUuid, datasetObjectUuid, titleTextId, location, status) VALUES ('37d81284-6ee2-4294-8a06-61fdf907a053', 'd2dedf09-2503-4a36-b529-c9630ab9a188', 1088, '0,45,27;1,184,26', 'ACTIVE');</v>
      </c>
      <c r="J500" t="str">
        <f t="shared" si="31"/>
        <v>UPDATE dataset_object SET artistUuid='fa700665-00c7-4945-9987-5cdabb628ac5' WHERE datasetObjectUuid='d2dedf09-2503-4a36-b529-c9630ab9a188';</v>
      </c>
    </row>
    <row r="501" spans="1:10" x14ac:dyDescent="0.25">
      <c r="A501" s="2">
        <v>1089</v>
      </c>
      <c r="B501" t="s">
        <v>1478</v>
      </c>
      <c r="C501" t="s">
        <v>1479</v>
      </c>
      <c r="D501" t="s">
        <v>795</v>
      </c>
      <c r="E501" t="str">
        <f>VLOOKUP(D501,Artists!$A$2:$B$311,2,FALSE)</f>
        <v>326dff79-8e66-4c53-9b80-cdff9834a044</v>
      </c>
      <c r="F501" t="s">
        <v>1480</v>
      </c>
      <c r="G501" t="str">
        <f t="shared" si="28"/>
        <v>insert into text (languageCode, text) values ("en", "Kreuzigungsaltar, sogenannter Peterskirchenaltar");</v>
      </c>
      <c r="H501" t="str">
        <f t="shared" ca="1" si="29"/>
        <v>0,46,123;1,56,97</v>
      </c>
      <c r="I501" t="str">
        <f t="shared" ca="1" si="30"/>
        <v>INSERT INTO dataset_object (tourDatasetUuid, datasetObjectUuid, titleTextId, location, status) VALUES ('37d81284-6ee2-4294-8a06-61fdf907a053', '9b55aff6-2cbd-4ca8-8265-4689ac9eec61', 1089, '0,46,123;1,56,97', 'ACTIVE');</v>
      </c>
      <c r="J501" t="str">
        <f t="shared" si="31"/>
        <v>UPDATE dataset_object SET artistUuid='326dff79-8e66-4c53-9b80-cdff9834a044' WHERE datasetObjectUuid='9b55aff6-2cbd-4ca8-8265-4689ac9eec61';</v>
      </c>
    </row>
    <row r="502" spans="1:10" x14ac:dyDescent="0.25">
      <c r="A502" s="2">
        <v>1090</v>
      </c>
      <c r="B502" t="s">
        <v>1481</v>
      </c>
      <c r="C502">
        <v>2320</v>
      </c>
      <c r="D502" t="s">
        <v>921</v>
      </c>
      <c r="E502" t="str">
        <f>VLOOKUP(D502,Artists!$A$2:$B$311,2,FALSE)</f>
        <v>85558882-5858-43cb-9948-1b4777cadd3a</v>
      </c>
      <c r="F502" t="s">
        <v>1482</v>
      </c>
      <c r="G502" t="str">
        <f t="shared" si="28"/>
        <v>insert into text (languageCode, text) values ("en", "Bildnis Martin Luthers (1483-1546)");</v>
      </c>
      <c r="H502" t="str">
        <f t="shared" ca="1" si="29"/>
        <v>0,159,137;1,103,190</v>
      </c>
      <c r="I502" t="str">
        <f t="shared" ca="1" si="30"/>
        <v>INSERT INTO dataset_object (tourDatasetUuid, datasetObjectUuid, titleTextId, location, status) VALUES ('37d81284-6ee2-4294-8a06-61fdf907a053', '49845464-fd54-416b-b0a2-f0b1e07cb2e7', 1090, '0,159,137;1,103,190', 'ACTIVE');</v>
      </c>
      <c r="J502" t="str">
        <f t="shared" si="31"/>
        <v>UPDATE dataset_object SET artistUuid='85558882-5858-43cb-9948-1b4777cadd3a' WHERE datasetObjectUuid='49845464-fd54-416b-b0a2-f0b1e07cb2e7';</v>
      </c>
    </row>
    <row r="503" spans="1:10" x14ac:dyDescent="0.25">
      <c r="A503" s="2">
        <v>1091</v>
      </c>
      <c r="B503" t="s">
        <v>1483</v>
      </c>
      <c r="C503">
        <v>2335</v>
      </c>
      <c r="D503" t="s">
        <v>1484</v>
      </c>
      <c r="E503" t="str">
        <f>VLOOKUP(D503,Artists!$A$2:$B$311,2,FALSE)</f>
        <v>1ca8f153-1088-4992-beb3-dc07d8c2a7cb</v>
      </c>
      <c r="F503" t="s">
        <v>1485</v>
      </c>
      <c r="G503" t="str">
        <f t="shared" si="28"/>
        <v>insert into text (languageCode, text) values ("en", "Front einer Hochzeitstruhe (Cassone)");</v>
      </c>
      <c r="H503" t="str">
        <f t="shared" ca="1" si="29"/>
        <v>0,69,170;1,143,72</v>
      </c>
      <c r="I503" t="str">
        <f t="shared" ca="1" si="30"/>
        <v>INSERT INTO dataset_object (tourDatasetUuid, datasetObjectUuid, titleTextId, location, status) VALUES ('37d81284-6ee2-4294-8a06-61fdf907a053', '616024fa-468b-41e6-9aed-2a7092f81bd8', 1091, '0,69,170;1,143,72', 'ACTIVE');</v>
      </c>
      <c r="J503" t="str">
        <f t="shared" si="31"/>
        <v>UPDATE dataset_object SET artistUuid='1ca8f153-1088-4992-beb3-dc07d8c2a7cb' WHERE datasetObjectUuid='616024fa-468b-41e6-9aed-2a7092f81bd8';</v>
      </c>
    </row>
    <row r="504" spans="1:10" x14ac:dyDescent="0.25">
      <c r="A504" s="2">
        <v>1092</v>
      </c>
      <c r="B504" t="s">
        <v>1486</v>
      </c>
      <c r="C504" t="s">
        <v>1487</v>
      </c>
      <c r="D504" t="s">
        <v>834</v>
      </c>
      <c r="E504" t="str">
        <f>VLOOKUP(D504,Artists!$A$2:$B$311,2,FALSE)</f>
        <v>2bc559e3-5772-42a3-a4cb-779a73890e35</v>
      </c>
      <c r="F504" t="s">
        <v>1488</v>
      </c>
      <c r="G504" t="str">
        <f t="shared" si="28"/>
        <v>insert into text (languageCode, text) values ("en", "Der heilige Laurentius, der heilige Cyriakus");</v>
      </c>
      <c r="H504" t="str">
        <f t="shared" ca="1" si="29"/>
        <v>0,84,43;1,32,108</v>
      </c>
      <c r="I504" t="str">
        <f t="shared" ca="1" si="30"/>
        <v>INSERT INTO dataset_object (tourDatasetUuid, datasetObjectUuid, titleTextId, location, status) VALUES ('37d81284-6ee2-4294-8a06-61fdf907a053', 'f2ced41b-a2fb-4a49-8761-4bfc494b450a', 1092, '0,84,43;1,32,108', 'ACTIVE');</v>
      </c>
      <c r="J504" t="str">
        <f t="shared" si="31"/>
        <v>UPDATE dataset_object SET artistUuid='2bc559e3-5772-42a3-a4cb-779a73890e35' WHERE datasetObjectUuid='f2ced41b-a2fb-4a49-8761-4bfc494b450a';</v>
      </c>
    </row>
    <row r="505" spans="1:10" x14ac:dyDescent="0.25">
      <c r="A505" s="2">
        <v>1093</v>
      </c>
      <c r="B505" t="s">
        <v>1489</v>
      </c>
      <c r="C505">
        <v>2336</v>
      </c>
      <c r="D505" t="s">
        <v>1490</v>
      </c>
      <c r="E505" t="str">
        <f>VLOOKUP(D505,Artists!$A$2:$B$311,2,FALSE)</f>
        <v>598f216b-ea27-4914-8815-f83013d96fc9</v>
      </c>
      <c r="F505" t="s">
        <v>114</v>
      </c>
      <c r="G505" t="str">
        <f t="shared" si="28"/>
        <v>insert into text (languageCode, text) values ("en", "Madonna mit Kind");</v>
      </c>
      <c r="H505" t="str">
        <f t="shared" ca="1" si="29"/>
        <v>0,121,107;1,170,127</v>
      </c>
      <c r="I505" t="str">
        <f t="shared" ca="1" si="30"/>
        <v>INSERT INTO dataset_object (tourDatasetUuid, datasetObjectUuid, titleTextId, location, status) VALUES ('37d81284-6ee2-4294-8a06-61fdf907a053', '1a2d58e7-2991-4cff-8516-1be985d49863', 1093, '0,121,107;1,170,127', 'ACTIVE');</v>
      </c>
      <c r="J505" t="str">
        <f t="shared" si="31"/>
        <v>UPDATE dataset_object SET artistUuid='598f216b-ea27-4914-8815-f83013d96fc9' WHERE datasetObjectUuid='1a2d58e7-2991-4cff-8516-1be985d49863';</v>
      </c>
    </row>
    <row r="506" spans="1:10" x14ac:dyDescent="0.25">
      <c r="A506" s="2">
        <v>1094</v>
      </c>
      <c r="B506" t="s">
        <v>1491</v>
      </c>
      <c r="C506" t="s">
        <v>1492</v>
      </c>
      <c r="D506" t="s">
        <v>726</v>
      </c>
      <c r="E506" t="str">
        <f>VLOOKUP(D506,Artists!$A$2:$B$311,2,FALSE)</f>
        <v>1f4a3569-9cd1-4ecb-9995-0e1358098539</v>
      </c>
      <c r="F506" t="s">
        <v>1493</v>
      </c>
      <c r="G506" t="str">
        <f t="shared" si="28"/>
        <v>insert into text (languageCode, text) values ("en", "Szenen aus dem Leben des heiligen Augustinus");</v>
      </c>
      <c r="H506" t="str">
        <f t="shared" ca="1" si="29"/>
        <v>0,169,97;1,189,103</v>
      </c>
      <c r="I506" t="str">
        <f t="shared" ca="1" si="30"/>
        <v>INSERT INTO dataset_object (tourDatasetUuid, datasetObjectUuid, titleTextId, location, status) VALUES ('37d81284-6ee2-4294-8a06-61fdf907a053', '64105684-2fa2-40f0-9b14-4fc43c48fea4', 1094, '0,169,97;1,189,103', 'ACTIVE');</v>
      </c>
      <c r="J506" t="str">
        <f t="shared" si="31"/>
        <v>UPDATE dataset_object SET artistUuid='1f4a3569-9cd1-4ecb-9995-0e1358098539' WHERE datasetObjectUuid='64105684-2fa2-40f0-9b14-4fc43c48fea4';</v>
      </c>
    </row>
    <row r="507" spans="1:10" x14ac:dyDescent="0.25">
      <c r="A507" s="2">
        <v>1095</v>
      </c>
      <c r="B507" t="s">
        <v>1494</v>
      </c>
      <c r="C507" t="s">
        <v>1495</v>
      </c>
      <c r="D507" t="s">
        <v>1496</v>
      </c>
      <c r="E507" t="str">
        <f>VLOOKUP(D507,Artists!$A$2:$B$311,2,FALSE)</f>
        <v>d0dfb7a0-04a8-4ac1-84e2-0d5e7e1cd0ba</v>
      </c>
      <c r="F507" t="s">
        <v>1497</v>
      </c>
      <c r="G507" t="str">
        <f t="shared" si="28"/>
        <v>insert into text (languageCode, text) values ("en", "Sonnenfinsternis, April 1912");</v>
      </c>
      <c r="H507" t="str">
        <f t="shared" ca="1" si="29"/>
        <v>0,46,120;1,147,102</v>
      </c>
      <c r="I507" t="str">
        <f t="shared" ca="1" si="30"/>
        <v>INSERT INTO dataset_object (tourDatasetUuid, datasetObjectUuid, titleTextId, location, status) VALUES ('37d81284-6ee2-4294-8a06-61fdf907a053', '540ff589-5e7b-445e-9437-e8455a97f66d', 1095, '0,46,120;1,147,102', 'ACTIVE');</v>
      </c>
      <c r="J507" t="str">
        <f t="shared" si="31"/>
        <v>UPDATE dataset_object SET artistUuid='d0dfb7a0-04a8-4ac1-84e2-0d5e7e1cd0ba' WHERE datasetObjectUuid='540ff589-5e7b-445e-9437-e8455a97f66d';</v>
      </c>
    </row>
    <row r="508" spans="1:10" x14ac:dyDescent="0.25">
      <c r="A508" s="2">
        <v>1096</v>
      </c>
      <c r="B508" s="1" t="s">
        <v>1498</v>
      </c>
      <c r="C508" t="s">
        <v>1499</v>
      </c>
      <c r="D508" t="s">
        <v>1500</v>
      </c>
      <c r="E508" t="str">
        <f>VLOOKUP(D508,Artists!$A$2:$B$311,2,FALSE)</f>
        <v>50e38022-d519-4699-a6fe-a7388cdb04d6</v>
      </c>
      <c r="F508" t="s">
        <v>1501</v>
      </c>
      <c r="G508" t="str">
        <f t="shared" si="28"/>
        <v>insert into text (languageCode, text) values ("en", "Orange: Die Mauer des Théâtre antique");</v>
      </c>
      <c r="H508" t="str">
        <f t="shared" ca="1" si="29"/>
        <v>0,187,37;1,168,183</v>
      </c>
      <c r="I508" t="str">
        <f t="shared" ca="1" si="30"/>
        <v>INSERT INTO dataset_object (tourDatasetUuid, datasetObjectUuid, titleTextId, location, status) VALUES ('37d81284-6ee2-4294-8a06-61fdf907a053', '581e3911-4a45-4c71-92ce-ccb87976c366', 1096, '0,187,37;1,168,183', 'ACTIVE');</v>
      </c>
      <c r="J508" t="str">
        <f t="shared" si="31"/>
        <v>UPDATE dataset_object SET artistUuid='50e38022-d519-4699-a6fe-a7388cdb04d6' WHERE datasetObjectUuid='581e3911-4a45-4c71-92ce-ccb87976c366';</v>
      </c>
    </row>
    <row r="509" spans="1:10" x14ac:dyDescent="0.25">
      <c r="A509" s="2">
        <v>1097</v>
      </c>
      <c r="B509" t="s">
        <v>1502</v>
      </c>
      <c r="C509" t="s">
        <v>1503</v>
      </c>
      <c r="D509" t="s">
        <v>1504</v>
      </c>
      <c r="E509" t="str">
        <f>VLOOKUP(D509,Artists!$A$2:$B$311,2,FALSE)</f>
        <v>a7e615ab-5476-4391-8184-7c5b045a6ea1</v>
      </c>
      <c r="F509" t="s">
        <v>1505</v>
      </c>
      <c r="G509" t="str">
        <f t="shared" si="28"/>
        <v>insert into text (languageCode, text) values ("en", "Mrs Herbert Duckworth");</v>
      </c>
      <c r="H509" t="str">
        <f t="shared" ca="1" si="29"/>
        <v>0,140,146;1,104,21</v>
      </c>
      <c r="I509" t="str">
        <f t="shared" ca="1" si="30"/>
        <v>INSERT INTO dataset_object (tourDatasetUuid, datasetObjectUuid, titleTextId, location, status) VALUES ('37d81284-6ee2-4294-8a06-61fdf907a053', 'deed0228-8c7c-4899-97b0-a5d6001f0ab8', 1097, '0,140,146;1,104,21', 'ACTIVE');</v>
      </c>
      <c r="J509" t="str">
        <f t="shared" si="31"/>
        <v>UPDATE dataset_object SET artistUuid='a7e615ab-5476-4391-8184-7c5b045a6ea1' WHERE datasetObjectUuid='deed0228-8c7c-4899-97b0-a5d6001f0ab8';</v>
      </c>
    </row>
    <row r="510" spans="1:10" x14ac:dyDescent="0.25">
      <c r="A510" s="2">
        <v>1098</v>
      </c>
      <c r="B510" t="s">
        <v>1506</v>
      </c>
      <c r="C510" t="s">
        <v>1507</v>
      </c>
      <c r="D510" t="s">
        <v>1508</v>
      </c>
      <c r="E510" t="str">
        <f>VLOOKUP(D510,Artists!$A$2:$B$311,2,FALSE)</f>
        <v>390a45a7-007b-4c9a-b0ce-02c6a292facf</v>
      </c>
      <c r="F510" t="s">
        <v>1509</v>
      </c>
      <c r="G510" t="str">
        <f t="shared" si="28"/>
        <v>insert into text (languageCode, text) values ("en", "Alexandra „Xie“ Kitchin als chinesischer „Tea-Merchant“ (on Duty)");</v>
      </c>
      <c r="H510" t="str">
        <f t="shared" ca="1" si="29"/>
        <v>0,138,43;1,146,146</v>
      </c>
      <c r="I510" t="str">
        <f t="shared" ca="1" si="30"/>
        <v>INSERT INTO dataset_object (tourDatasetUuid, datasetObjectUuid, titleTextId, location, status) VALUES ('37d81284-6ee2-4294-8a06-61fdf907a053', 'b1b1dfb3-cd79-4121-b7f6-5147aa4f056c', 1098, '0,138,43;1,146,146', 'ACTIVE');</v>
      </c>
      <c r="J510" t="str">
        <f t="shared" si="31"/>
        <v>UPDATE dataset_object SET artistUuid='390a45a7-007b-4c9a-b0ce-02c6a292facf' WHERE datasetObjectUuid='b1b1dfb3-cd79-4121-b7f6-5147aa4f056c';</v>
      </c>
    </row>
    <row r="511" spans="1:10" x14ac:dyDescent="0.25">
      <c r="A511" s="2">
        <v>1099</v>
      </c>
      <c r="B511" t="s">
        <v>1510</v>
      </c>
      <c r="C511" t="s">
        <v>1511</v>
      </c>
      <c r="D511" t="s">
        <v>1512</v>
      </c>
      <c r="E511" t="str">
        <f>VLOOKUP(D511,Artists!$A$2:$B$311,2,FALSE)</f>
        <v>c43a657b-0a52-4bc6-b0a9-3ba82bfe1778</v>
      </c>
      <c r="F511" t="s">
        <v>1513</v>
      </c>
      <c r="G511" t="str">
        <f t="shared" si="28"/>
        <v>insert into text (languageCode, text) values ("en", "London: The British Museum");</v>
      </c>
      <c r="H511" t="str">
        <f t="shared" ca="1" si="29"/>
        <v>0,43,150;1,126,81</v>
      </c>
      <c r="I511" t="str">
        <f t="shared" ca="1" si="30"/>
        <v>INSERT INTO dataset_object (tourDatasetUuid, datasetObjectUuid, titleTextId, location, status) VALUES ('37d81284-6ee2-4294-8a06-61fdf907a053', '872424cc-8fed-4c52-a743-2a667fbbf8f4', 1099, '0,43,150;1,126,81', 'ACTIVE');</v>
      </c>
      <c r="J511" t="str">
        <f t="shared" si="31"/>
        <v>UPDATE dataset_object SET artistUuid='c43a657b-0a52-4bc6-b0a9-3ba82bfe1778' WHERE datasetObjectUuid='872424cc-8fed-4c52-a743-2a667fbbf8f4';</v>
      </c>
    </row>
    <row r="512" spans="1:10" x14ac:dyDescent="0.25">
      <c r="A512" s="2">
        <v>1100</v>
      </c>
      <c r="B512" t="s">
        <v>1514</v>
      </c>
      <c r="C512" t="s">
        <v>1515</v>
      </c>
      <c r="D512" t="s">
        <v>1516</v>
      </c>
      <c r="E512" t="str">
        <f>VLOOKUP(D512,Artists!$A$2:$B$311,2,FALSE)</f>
        <v>086c4182-5c74-4057-9fb4-f38e9abb917c</v>
      </c>
      <c r="F512" t="s">
        <v>1517</v>
      </c>
      <c r="G512" t="str">
        <f t="shared" si="28"/>
        <v>insert into text (languageCode, text) values ("en", "Der Tempel von Kom Ombo in Oberägypten");</v>
      </c>
      <c r="H512" t="str">
        <f t="shared" ca="1" si="29"/>
        <v>0,150,69;1,123,178</v>
      </c>
      <c r="I512" t="str">
        <f t="shared" ca="1" si="30"/>
        <v>INSERT INTO dataset_object (tourDatasetUuid, datasetObjectUuid, titleTextId, location, status) VALUES ('37d81284-6ee2-4294-8a06-61fdf907a053', '7253da51-4aca-4823-bf76-9643d793d0f4', 1100, '0,150,69;1,123,178', 'ACTIVE');</v>
      </c>
      <c r="J512" t="str">
        <f t="shared" si="31"/>
        <v>UPDATE dataset_object SET artistUuid='086c4182-5c74-4057-9fb4-f38e9abb917c' WHERE datasetObjectUuid='7253da51-4aca-4823-bf76-9643d793d0f4';</v>
      </c>
    </row>
    <row r="513" spans="1:10" x14ac:dyDescent="0.25">
      <c r="A513" s="2">
        <v>1101</v>
      </c>
      <c r="B513" t="s">
        <v>1518</v>
      </c>
      <c r="C513" t="s">
        <v>1519</v>
      </c>
      <c r="D513" t="s">
        <v>1516</v>
      </c>
      <c r="E513" t="str">
        <f>VLOOKUP(D513,Artists!$A$2:$B$311,2,FALSE)</f>
        <v>086c4182-5c74-4057-9fb4-f38e9abb917c</v>
      </c>
      <c r="F513" t="s">
        <v>1520</v>
      </c>
      <c r="G513" t="str">
        <f t="shared" si="28"/>
        <v>insert into text (languageCode, text) values ("en", "Der Kiosk des Trajan auf der Nilinsel Philae");</v>
      </c>
      <c r="H513" t="str">
        <f t="shared" ca="1" si="29"/>
        <v>0,54,118;1,66,197</v>
      </c>
      <c r="I513" t="str">
        <f t="shared" ca="1" si="30"/>
        <v>INSERT INTO dataset_object (tourDatasetUuid, datasetObjectUuid, titleTextId, location, status) VALUES ('37d81284-6ee2-4294-8a06-61fdf907a053', '934a057c-d27b-4018-886d-7313524fd3b0', 1101, '0,54,118;1,66,197', 'ACTIVE');</v>
      </c>
      <c r="J513" t="str">
        <f t="shared" si="31"/>
        <v>UPDATE dataset_object SET artistUuid='086c4182-5c74-4057-9fb4-f38e9abb917c' WHERE datasetObjectUuid='934a057c-d27b-4018-886d-7313524fd3b0';</v>
      </c>
    </row>
    <row r="514" spans="1:10" x14ac:dyDescent="0.25">
      <c r="A514" s="2">
        <v>1102</v>
      </c>
      <c r="B514" t="s">
        <v>1521</v>
      </c>
      <c r="C514" t="s">
        <v>1522</v>
      </c>
      <c r="D514" t="s">
        <v>1523</v>
      </c>
      <c r="E514" t="str">
        <f>VLOOKUP(D514,Artists!$A$2:$B$311,2,FALSE)</f>
        <v>8712fa65-4e0d-4ad6-a6c7-df772a97bc9c</v>
      </c>
      <c r="F514" t="s">
        <v>1524</v>
      </c>
      <c r="G514" t="str">
        <f t="shared" si="28"/>
        <v>insert into text (languageCode, text) values ("en", "Bildnis des Porträtmalers Robert Frain");</v>
      </c>
      <c r="H514" t="str">
        <f t="shared" ca="1" si="29"/>
        <v>0,51,160;1,76,31</v>
      </c>
      <c r="I514" t="str">
        <f t="shared" ca="1" si="30"/>
        <v>INSERT INTO dataset_object (tourDatasetUuid, datasetObjectUuid, titleTextId, location, status) VALUES ('37d81284-6ee2-4294-8a06-61fdf907a053', '5d652084-c765-4d0a-99b8-344c4494e073', 1102, '0,51,160;1,76,31', 'ACTIVE');</v>
      </c>
      <c r="J514" t="str">
        <f t="shared" si="31"/>
        <v>UPDATE dataset_object SET artistUuid='8712fa65-4e0d-4ad6-a6c7-df772a97bc9c' WHERE datasetObjectUuid='5d652084-c765-4d0a-99b8-344c4494e073';</v>
      </c>
    </row>
    <row r="515" spans="1:10" x14ac:dyDescent="0.25">
      <c r="A515" s="2">
        <v>1103</v>
      </c>
      <c r="B515" s="1" t="s">
        <v>1525</v>
      </c>
      <c r="C515" t="s">
        <v>1526</v>
      </c>
      <c r="D515" t="s">
        <v>1527</v>
      </c>
      <c r="E515" t="str">
        <f>VLOOKUP(D515,Artists!$A$2:$B$311,2,FALSE)</f>
        <v>ecf4d16e-f96f-46b8-914e-2c040fadbbef</v>
      </c>
      <c r="F515" t="s">
        <v>1528</v>
      </c>
      <c r="G515" t="str">
        <f t="shared" ref="G515:G555" si="32">CONCATENATE("insert into text (languageCode, text) values (""en"", """,F515,""");")</f>
        <v>insert into text (languageCode, text) values ("en", "Paris: Blick in die Rue Saint-Honoré");</v>
      </c>
      <c r="H515" t="str">
        <f t="shared" ref="H515:H555" ca="1" si="33">CONCATENATE("0,",RANDBETWEEN(20,200),",",RANDBETWEEN(20,200),";1,",RANDBETWEEN(20,200),",",RANDBETWEEN(20,200))</f>
        <v>0,63,183;1,42,69</v>
      </c>
      <c r="I515" t="str">
        <f t="shared" ref="I515:I555" ca="1" si="34">CONCATENATE("INSERT INTO dataset_object (tourDatasetUuid, datasetObjectUuid, titleTextId, location, status) VALUES ('37d81284-6ee2-4294-8a06-61fdf907a053', '",B515,"', ",A515, ", '",H515,"', 'ACTIVE');")</f>
        <v>INSERT INTO dataset_object (tourDatasetUuid, datasetObjectUuid, titleTextId, location, status) VALUES ('37d81284-6ee2-4294-8a06-61fdf907a053', '477e2173-06f2-4bd9-a1a0-769e08caaf38', 1103, '0,63,183;1,42,69', 'ACTIVE');</v>
      </c>
      <c r="J515" t="str">
        <f t="shared" ref="J515:J555" si="35">CONCATENATE("UPDATE dataset_object SET artistUuid='",E515,"' WHERE datasetObjectUuid='",B515,"';")</f>
        <v>UPDATE dataset_object SET artistUuid='ecf4d16e-f96f-46b8-914e-2c040fadbbef' WHERE datasetObjectUuid='477e2173-06f2-4bd9-a1a0-769e08caaf38';</v>
      </c>
    </row>
    <row r="516" spans="1:10" x14ac:dyDescent="0.25">
      <c r="A516" s="2">
        <v>1104</v>
      </c>
      <c r="B516" t="s">
        <v>1529</v>
      </c>
      <c r="C516" t="s">
        <v>1530</v>
      </c>
      <c r="D516" t="s">
        <v>1531</v>
      </c>
      <c r="E516" t="str">
        <f>VLOOKUP(D516,Artists!$A$2:$B$311,2,FALSE)</f>
        <v>c1f553fe-c986-4b0e-8b3c-6bf11500df8e</v>
      </c>
      <c r="F516" t="s">
        <v>1532</v>
      </c>
      <c r="G516" t="str">
        <f t="shared" si="32"/>
        <v>insert into text (languageCode, text) values ("en", "New York: Blick von Ellis Island auf Manhattan");</v>
      </c>
      <c r="H516" t="str">
        <f t="shared" ca="1" si="33"/>
        <v>0,191,190;1,119,65</v>
      </c>
      <c r="I516" t="str">
        <f t="shared" ca="1" si="34"/>
        <v>INSERT INTO dataset_object (tourDatasetUuid, datasetObjectUuid, titleTextId, location, status) VALUES ('37d81284-6ee2-4294-8a06-61fdf907a053', '1438599d-3235-4442-88f0-85a6a089cb17', 1104, '0,191,190;1,119,65', 'ACTIVE');</v>
      </c>
      <c r="J516" t="str">
        <f t="shared" si="35"/>
        <v>UPDATE dataset_object SET artistUuid='c1f553fe-c986-4b0e-8b3c-6bf11500df8e' WHERE datasetObjectUuid='1438599d-3235-4442-88f0-85a6a089cb17';</v>
      </c>
    </row>
    <row r="517" spans="1:10" x14ac:dyDescent="0.25">
      <c r="A517" s="2">
        <v>1105</v>
      </c>
      <c r="B517" t="s">
        <v>1533</v>
      </c>
      <c r="C517" t="s">
        <v>1534</v>
      </c>
      <c r="D517" t="s">
        <v>1535</v>
      </c>
      <c r="E517" t="str">
        <f>VLOOKUP(D517,Artists!$A$2:$B$311,2,FALSE)</f>
        <v>fe9f5cbb-c7ce-4a5e-880a-57a271873b81</v>
      </c>
      <c r="F517" t="s">
        <v>1536</v>
      </c>
      <c r="G517" t="str">
        <f t="shared" si="32"/>
        <v>insert into text (languageCode, text) values ("en", "Pompeji: Brunnen in der Casa del gran balcone");</v>
      </c>
      <c r="H517" t="str">
        <f t="shared" ca="1" si="33"/>
        <v>0,152,100;1,86,52</v>
      </c>
      <c r="I517" t="str">
        <f t="shared" ca="1" si="34"/>
        <v>INSERT INTO dataset_object (tourDatasetUuid, datasetObjectUuid, titleTextId, location, status) VALUES ('37d81284-6ee2-4294-8a06-61fdf907a053', 'dc5b4824-c88a-48e6-99cb-e2e667f43968', 1105, '0,152,100;1,86,52', 'ACTIVE');</v>
      </c>
      <c r="J517" t="str">
        <f t="shared" si="35"/>
        <v>UPDATE dataset_object SET artistUuid='fe9f5cbb-c7ce-4a5e-880a-57a271873b81' WHERE datasetObjectUuid='dc5b4824-c88a-48e6-99cb-e2e667f43968';</v>
      </c>
    </row>
    <row r="518" spans="1:10" x14ac:dyDescent="0.25">
      <c r="A518" s="2">
        <v>1106</v>
      </c>
      <c r="B518" t="s">
        <v>1537</v>
      </c>
      <c r="C518" t="s">
        <v>1538</v>
      </c>
      <c r="D518" t="s">
        <v>1539</v>
      </c>
      <c r="E518" t="str">
        <f>VLOOKUP(D518,Artists!$A$2:$B$311,2,FALSE)</f>
        <v>f8f8dc75-81b8-42e6-b0ca-9c9659c127a4</v>
      </c>
      <c r="F518" t="s">
        <v>1540</v>
      </c>
      <c r="G518" t="str">
        <f t="shared" si="32"/>
        <v>insert into text (languageCode, text) values ("en", "Rendezvous (bei der Rousseau-Insel)");</v>
      </c>
      <c r="H518" t="str">
        <f t="shared" ca="1" si="33"/>
        <v>0,81,113;1,38,136</v>
      </c>
      <c r="I518" t="str">
        <f t="shared" ca="1" si="34"/>
        <v>INSERT INTO dataset_object (tourDatasetUuid, datasetObjectUuid, titleTextId, location, status) VALUES ('37d81284-6ee2-4294-8a06-61fdf907a053', '1ac46490-da80-4e80-a988-450f6530d765', 1106, '0,81,113;1,38,136', 'ACTIVE');</v>
      </c>
      <c r="J518" t="str">
        <f t="shared" si="35"/>
        <v>UPDATE dataset_object SET artistUuid='f8f8dc75-81b8-42e6-b0ca-9c9659c127a4' WHERE datasetObjectUuid='1ac46490-da80-4e80-a988-450f6530d765';</v>
      </c>
    </row>
    <row r="519" spans="1:10" x14ac:dyDescent="0.25">
      <c r="A519" s="2">
        <v>1107</v>
      </c>
      <c r="B519" t="s">
        <v>1541</v>
      </c>
      <c r="C519" t="s">
        <v>1542</v>
      </c>
      <c r="D519" t="s">
        <v>1543</v>
      </c>
      <c r="E519" t="str">
        <f>VLOOKUP(D519,Artists!$A$2:$B$311,2,FALSE)</f>
        <v>1cdc8e56-b865-4588-b672-0a0f3d9bab8d</v>
      </c>
      <c r="F519" t="s">
        <v>1544</v>
      </c>
      <c r="G519" t="str">
        <f t="shared" si="32"/>
        <v>insert into text (languageCode, text) values ("en", "Frau vor dem Spiegel");</v>
      </c>
      <c r="H519" t="str">
        <f t="shared" ca="1" si="33"/>
        <v>0,189,160;1,124,163</v>
      </c>
      <c r="I519" t="str">
        <f t="shared" ca="1" si="34"/>
        <v>INSERT INTO dataset_object (tourDatasetUuid, datasetObjectUuid, titleTextId, location, status) VALUES ('37d81284-6ee2-4294-8a06-61fdf907a053', '453b7387-edab-4fe4-aa60-de9010e8e1e7', 1107, '0,189,160;1,124,163', 'ACTIVE');</v>
      </c>
      <c r="J519" t="str">
        <f t="shared" si="35"/>
        <v>UPDATE dataset_object SET artistUuid='1cdc8e56-b865-4588-b672-0a0f3d9bab8d' WHERE datasetObjectUuid='453b7387-edab-4fe4-aa60-de9010e8e1e7';</v>
      </c>
    </row>
    <row r="520" spans="1:10" x14ac:dyDescent="0.25">
      <c r="A520" s="2">
        <v>1108</v>
      </c>
      <c r="B520" t="s">
        <v>1545</v>
      </c>
      <c r="C520" t="s">
        <v>1546</v>
      </c>
      <c r="D520" t="s">
        <v>1547</v>
      </c>
      <c r="E520" t="str">
        <f>VLOOKUP(D520,Artists!$A$2:$B$311,2,FALSE)</f>
        <v>c7e53b80-b696-4ab2-af37-e83bf0705ca6</v>
      </c>
      <c r="F520" t="s">
        <v>1548</v>
      </c>
      <c r="G520" t="str">
        <f t="shared" si="32"/>
        <v>insert into text (languageCode, text) values ("en", "Das Zwischendeck");</v>
      </c>
      <c r="H520" t="str">
        <f t="shared" ca="1" si="33"/>
        <v>0,59,98;1,154,177</v>
      </c>
      <c r="I520" t="str">
        <f t="shared" ca="1" si="34"/>
        <v>INSERT INTO dataset_object (tourDatasetUuid, datasetObjectUuid, titleTextId, location, status) VALUES ('37d81284-6ee2-4294-8a06-61fdf907a053', 'f88905b8-8055-484f-aa51-07d624a64f3a', 1108, '0,59,98;1,154,177', 'ACTIVE');</v>
      </c>
      <c r="J520" t="str">
        <f t="shared" si="35"/>
        <v>UPDATE dataset_object SET artistUuid='c7e53b80-b696-4ab2-af37-e83bf0705ca6' WHERE datasetObjectUuid='f88905b8-8055-484f-aa51-07d624a64f3a';</v>
      </c>
    </row>
    <row r="521" spans="1:10" x14ac:dyDescent="0.25">
      <c r="A521" s="2">
        <v>1109</v>
      </c>
      <c r="B521" t="s">
        <v>1549</v>
      </c>
      <c r="C521" t="s">
        <v>1550</v>
      </c>
      <c r="D521" t="s">
        <v>1551</v>
      </c>
      <c r="E521" t="str">
        <f>VLOOKUP(D521,Artists!$A$2:$B$311,2,FALSE)</f>
        <v>d3fc110b-b03c-493f-b6ed-ae27129d68f4</v>
      </c>
      <c r="F521" t="s">
        <v>1552</v>
      </c>
      <c r="G521" t="str">
        <f t="shared" si="32"/>
        <v>insert into text (languageCode, text) values ("en", "Italienischer Dolch, 16. Jahrhundert");</v>
      </c>
      <c r="H521" t="str">
        <f t="shared" ca="1" si="33"/>
        <v>0,166,183;1,134,70</v>
      </c>
      <c r="I521" t="str">
        <f t="shared" ca="1" si="34"/>
        <v>INSERT INTO dataset_object (tourDatasetUuid, datasetObjectUuid, titleTextId, location, status) VALUES ('37d81284-6ee2-4294-8a06-61fdf907a053', '82a8750c-38b2-4989-aba9-34be2bcecc1a', 1109, '0,166,183;1,134,70', 'ACTIVE');</v>
      </c>
      <c r="J521" t="str">
        <f t="shared" si="35"/>
        <v>UPDATE dataset_object SET artistUuid='d3fc110b-b03c-493f-b6ed-ae27129d68f4' WHERE datasetObjectUuid='82a8750c-38b2-4989-aba9-34be2bcecc1a';</v>
      </c>
    </row>
    <row r="522" spans="1:10" x14ac:dyDescent="0.25">
      <c r="A522" s="2">
        <v>1110</v>
      </c>
      <c r="B522" t="s">
        <v>1553</v>
      </c>
      <c r="C522" t="s">
        <v>1554</v>
      </c>
      <c r="D522" t="s">
        <v>1539</v>
      </c>
      <c r="E522" t="str">
        <f>VLOOKUP(D522,Artists!$A$2:$B$311,2,FALSE)</f>
        <v>f8f8dc75-81b8-42e6-b0ca-9c9659c127a4</v>
      </c>
      <c r="F522" t="s">
        <v>1555</v>
      </c>
      <c r="G522" t="str">
        <f t="shared" si="32"/>
        <v>insert into text (languageCode, text) values ("en", "Sonnenblick (beim Großen Stern)");</v>
      </c>
      <c r="H522" t="str">
        <f t="shared" ca="1" si="33"/>
        <v>0,96,42;1,156,161</v>
      </c>
      <c r="I522" t="str">
        <f t="shared" ca="1" si="34"/>
        <v>INSERT INTO dataset_object (tourDatasetUuid, datasetObjectUuid, titleTextId, location, status) VALUES ('37d81284-6ee2-4294-8a06-61fdf907a053', '079b7398-1372-4a2d-9d1b-7cf4dadbf4c1', 1110, '0,96,42;1,156,161', 'ACTIVE');</v>
      </c>
      <c r="J522" t="str">
        <f t="shared" si="35"/>
        <v>UPDATE dataset_object SET artistUuid='f8f8dc75-81b8-42e6-b0ca-9c9659c127a4' WHERE datasetObjectUuid='079b7398-1372-4a2d-9d1b-7cf4dadbf4c1';</v>
      </c>
    </row>
    <row r="523" spans="1:10" x14ac:dyDescent="0.25">
      <c r="A523" s="2">
        <v>1111</v>
      </c>
      <c r="B523" t="s">
        <v>1556</v>
      </c>
      <c r="C523" t="s">
        <v>1557</v>
      </c>
      <c r="D523" t="s">
        <v>1539</v>
      </c>
      <c r="E523" t="str">
        <f>VLOOKUP(D523,Artists!$A$2:$B$311,2,FALSE)</f>
        <v>f8f8dc75-81b8-42e6-b0ca-9c9659c127a4</v>
      </c>
      <c r="F523" t="s">
        <v>1558</v>
      </c>
      <c r="G523" t="str">
        <f t="shared" si="32"/>
        <v>insert into text (languageCode, text) values ("en", "Hofjäger");</v>
      </c>
      <c r="H523" t="str">
        <f t="shared" ca="1" si="33"/>
        <v>0,176,76;1,188,32</v>
      </c>
      <c r="I523" t="str">
        <f t="shared" ca="1" si="34"/>
        <v>INSERT INTO dataset_object (tourDatasetUuid, datasetObjectUuid, titleTextId, location, status) VALUES ('37d81284-6ee2-4294-8a06-61fdf907a053', 'b54e576f-0f56-4a9d-9ce7-d50b49011a2e', 1111, '0,176,76;1,188,32', 'ACTIVE');</v>
      </c>
      <c r="J523" t="str">
        <f t="shared" si="35"/>
        <v>UPDATE dataset_object SET artistUuid='f8f8dc75-81b8-42e6-b0ca-9c9659c127a4' WHERE datasetObjectUuid='b54e576f-0f56-4a9d-9ce7-d50b49011a2e';</v>
      </c>
    </row>
    <row r="524" spans="1:10" x14ac:dyDescent="0.25">
      <c r="A524" s="2">
        <v>1112</v>
      </c>
      <c r="B524" t="s">
        <v>1559</v>
      </c>
      <c r="C524" t="s">
        <v>1560</v>
      </c>
      <c r="D524" t="s">
        <v>1539</v>
      </c>
      <c r="E524" t="str">
        <f>VLOOKUP(D524,Artists!$A$2:$B$311,2,FALSE)</f>
        <v>f8f8dc75-81b8-42e6-b0ca-9c9659c127a4</v>
      </c>
      <c r="F524" t="s">
        <v>1561</v>
      </c>
      <c r="G524" t="str">
        <f t="shared" si="32"/>
        <v>insert into text (languageCode, text) values ("en", "Löwenbrücke");</v>
      </c>
      <c r="H524" t="str">
        <f t="shared" ca="1" si="33"/>
        <v>0,168,110;1,162,101</v>
      </c>
      <c r="I524" t="str">
        <f t="shared" ca="1" si="34"/>
        <v>INSERT INTO dataset_object (tourDatasetUuid, datasetObjectUuid, titleTextId, location, status) VALUES ('37d81284-6ee2-4294-8a06-61fdf907a053', 'f8ce617c-a300-4c20-9af6-674b64bbcc98', 1112, '0,168,110;1,162,101', 'ACTIVE');</v>
      </c>
      <c r="J524" t="str">
        <f t="shared" si="35"/>
        <v>UPDATE dataset_object SET artistUuid='f8f8dc75-81b8-42e6-b0ca-9c9659c127a4' WHERE datasetObjectUuid='f8ce617c-a300-4c20-9af6-674b64bbcc98';</v>
      </c>
    </row>
    <row r="525" spans="1:10" x14ac:dyDescent="0.25">
      <c r="A525" s="2">
        <v>1113</v>
      </c>
      <c r="B525" t="s">
        <v>1562</v>
      </c>
      <c r="C525" t="s">
        <v>1563</v>
      </c>
      <c r="D525" t="s">
        <v>1539</v>
      </c>
      <c r="E525" t="str">
        <f>VLOOKUP(D525,Artists!$A$2:$B$311,2,FALSE)</f>
        <v>f8f8dc75-81b8-42e6-b0ca-9c9659c127a4</v>
      </c>
      <c r="F525" t="s">
        <v>1564</v>
      </c>
      <c r="G525" t="str">
        <f t="shared" si="32"/>
        <v>insert into text (languageCode, text) values ("en", "Schafgraben");</v>
      </c>
      <c r="H525" t="str">
        <f t="shared" ca="1" si="33"/>
        <v>0,85,168;1,60,141</v>
      </c>
      <c r="I525" t="str">
        <f t="shared" ca="1" si="34"/>
        <v>INSERT INTO dataset_object (tourDatasetUuid, datasetObjectUuid, titleTextId, location, status) VALUES ('37d81284-6ee2-4294-8a06-61fdf907a053', '9961c73f-bd8b-4ef9-863d-170e518f91f9', 1113, '0,85,168;1,60,141', 'ACTIVE');</v>
      </c>
      <c r="J525" t="str">
        <f t="shared" si="35"/>
        <v>UPDATE dataset_object SET artistUuid='f8f8dc75-81b8-42e6-b0ca-9c9659c127a4' WHERE datasetObjectUuid='9961c73f-bd8b-4ef9-863d-170e518f91f9';</v>
      </c>
    </row>
    <row r="526" spans="1:10" x14ac:dyDescent="0.25">
      <c r="A526" s="2">
        <v>1114</v>
      </c>
      <c r="B526" t="s">
        <v>1565</v>
      </c>
      <c r="C526" t="s">
        <v>1566</v>
      </c>
      <c r="D526" t="s">
        <v>1539</v>
      </c>
      <c r="E526" t="str">
        <f>VLOOKUP(D526,Artists!$A$2:$B$311,2,FALSE)</f>
        <v>f8f8dc75-81b8-42e6-b0ca-9c9659c127a4</v>
      </c>
      <c r="F526" t="s">
        <v>1567</v>
      </c>
      <c r="G526" t="str">
        <f t="shared" si="32"/>
        <v>insert into text (languageCode, text) values ("en", "Königsdenkmal");</v>
      </c>
      <c r="H526" t="str">
        <f t="shared" ca="1" si="33"/>
        <v>0,127,195;1,69,75</v>
      </c>
      <c r="I526" t="str">
        <f t="shared" ca="1" si="34"/>
        <v>INSERT INTO dataset_object (tourDatasetUuid, datasetObjectUuid, titleTextId, location, status) VALUES ('37d81284-6ee2-4294-8a06-61fdf907a053', 'd1dd54a6-d785-4b78-9431-7fbe00067a45', 1114, '0,127,195;1,69,75', 'ACTIVE');</v>
      </c>
      <c r="J526" t="str">
        <f t="shared" si="35"/>
        <v>UPDATE dataset_object SET artistUuid='f8f8dc75-81b8-42e6-b0ca-9c9659c127a4' WHERE datasetObjectUuid='d1dd54a6-d785-4b78-9431-7fbe00067a45';</v>
      </c>
    </row>
    <row r="527" spans="1:10" x14ac:dyDescent="0.25">
      <c r="A527" s="2">
        <v>1115</v>
      </c>
      <c r="B527" t="s">
        <v>1568</v>
      </c>
      <c r="C527" t="s">
        <v>1569</v>
      </c>
      <c r="D527" t="s">
        <v>1539</v>
      </c>
      <c r="E527" t="str">
        <f>VLOOKUP(D527,Artists!$A$2:$B$311,2,FALSE)</f>
        <v>f8f8dc75-81b8-42e6-b0ca-9c9659c127a4</v>
      </c>
      <c r="F527" t="s">
        <v>1570</v>
      </c>
      <c r="G527" t="str">
        <f t="shared" si="32"/>
        <v>insert into text (languageCode, text) values ("en", "Brücke (beim Königsdenkmal)");</v>
      </c>
      <c r="H527" t="str">
        <f t="shared" ca="1" si="33"/>
        <v>0,163,96;1,36,83</v>
      </c>
      <c r="I527" t="str">
        <f t="shared" ca="1" si="34"/>
        <v>INSERT INTO dataset_object (tourDatasetUuid, datasetObjectUuid, titleTextId, location, status) VALUES ('37d81284-6ee2-4294-8a06-61fdf907a053', 'fdfebf19-86d8-4b55-a3c0-14f5757b7f1d', 1115, '0,163,96;1,36,83', 'ACTIVE');</v>
      </c>
      <c r="J527" t="str">
        <f t="shared" si="35"/>
        <v>UPDATE dataset_object SET artistUuid='f8f8dc75-81b8-42e6-b0ca-9c9659c127a4' WHERE datasetObjectUuid='fdfebf19-86d8-4b55-a3c0-14f5757b7f1d';</v>
      </c>
    </row>
    <row r="528" spans="1:10" x14ac:dyDescent="0.25">
      <c r="A528" s="2">
        <v>1116</v>
      </c>
      <c r="B528" t="s">
        <v>1571</v>
      </c>
      <c r="C528" t="s">
        <v>1572</v>
      </c>
      <c r="D528" t="s">
        <v>1539</v>
      </c>
      <c r="E528" t="str">
        <f>VLOOKUP(D528,Artists!$A$2:$B$311,2,FALSE)</f>
        <v>f8f8dc75-81b8-42e6-b0ca-9c9659c127a4</v>
      </c>
      <c r="F528" t="s">
        <v>1573</v>
      </c>
      <c r="G528" t="str">
        <f t="shared" si="32"/>
        <v>insert into text (languageCode, text) values ("en", "Rousseau-Insel");</v>
      </c>
      <c r="H528" t="str">
        <f t="shared" ca="1" si="33"/>
        <v>0,65,103;1,23,85</v>
      </c>
      <c r="I528" t="str">
        <f t="shared" ca="1" si="34"/>
        <v>INSERT INTO dataset_object (tourDatasetUuid, datasetObjectUuid, titleTextId, location, status) VALUES ('37d81284-6ee2-4294-8a06-61fdf907a053', '703b4a61-20b2-4b8c-b3da-ec7d781855be', 1116, '0,65,103;1,23,85', 'ACTIVE');</v>
      </c>
      <c r="J528" t="str">
        <f t="shared" si="35"/>
        <v>UPDATE dataset_object SET artistUuid='f8f8dc75-81b8-42e6-b0ca-9c9659c127a4' WHERE datasetObjectUuid='703b4a61-20b2-4b8c-b3da-ec7d781855be';</v>
      </c>
    </row>
    <row r="529" spans="1:10" x14ac:dyDescent="0.25">
      <c r="A529" s="2">
        <v>1117</v>
      </c>
      <c r="B529" s="1" t="s">
        <v>1574</v>
      </c>
      <c r="C529" t="s">
        <v>1575</v>
      </c>
      <c r="D529" t="s">
        <v>1539</v>
      </c>
      <c r="E529" t="str">
        <f>VLOOKUP(D529,Artists!$A$2:$B$311,2,FALSE)</f>
        <v>f8f8dc75-81b8-42e6-b0ca-9c9659c127a4</v>
      </c>
      <c r="F529" t="s">
        <v>1576</v>
      </c>
      <c r="G529" t="str">
        <f t="shared" si="32"/>
        <v>insert into text (languageCode, text) values ("en", "Bilder aus dem Thiergarten: Nach der Natur photographiert von Dr. H. Vogel");</v>
      </c>
      <c r="H529" t="str">
        <f t="shared" ca="1" si="33"/>
        <v>0,66,199;1,85,134</v>
      </c>
      <c r="I529" t="str">
        <f t="shared" ca="1" si="34"/>
        <v>INSERT INTO dataset_object (tourDatasetUuid, datasetObjectUuid, titleTextId, location, status) VALUES ('37d81284-6ee2-4294-8a06-61fdf907a053', '7804553e-7155-4911-9da8-a7ba417641c6', 1117, '0,66,199;1,85,134', 'ACTIVE');</v>
      </c>
      <c r="J529" t="str">
        <f t="shared" si="35"/>
        <v>UPDATE dataset_object SET artistUuid='f8f8dc75-81b8-42e6-b0ca-9c9659c127a4' WHERE datasetObjectUuid='7804553e-7155-4911-9da8-a7ba417641c6';</v>
      </c>
    </row>
    <row r="530" spans="1:10" x14ac:dyDescent="0.25">
      <c r="A530" s="2">
        <v>1118</v>
      </c>
      <c r="B530" t="s">
        <v>1577</v>
      </c>
      <c r="C530" t="s">
        <v>1578</v>
      </c>
      <c r="D530" t="s">
        <v>1539</v>
      </c>
      <c r="E530" t="str">
        <f>VLOOKUP(D530,Artists!$A$2:$B$311,2,FALSE)</f>
        <v>f8f8dc75-81b8-42e6-b0ca-9c9659c127a4</v>
      </c>
      <c r="F530" t="s">
        <v>1579</v>
      </c>
      <c r="G530" t="str">
        <f t="shared" si="32"/>
        <v>insert into text (languageCode, text) values ("en", "Abend (bei Bellevue)");</v>
      </c>
      <c r="H530" t="str">
        <f t="shared" ca="1" si="33"/>
        <v>0,119,81;1,107,45</v>
      </c>
      <c r="I530" t="str">
        <f t="shared" ca="1" si="34"/>
        <v>INSERT INTO dataset_object (tourDatasetUuid, datasetObjectUuid, titleTextId, location, status) VALUES ('37d81284-6ee2-4294-8a06-61fdf907a053', '987c7a70-0fc6-414d-af77-0d993a834608', 1118, '0,119,81;1,107,45', 'ACTIVE');</v>
      </c>
      <c r="J530" t="str">
        <f t="shared" si="35"/>
        <v>UPDATE dataset_object SET artistUuid='f8f8dc75-81b8-42e6-b0ca-9c9659c127a4' WHERE datasetObjectUuid='987c7a70-0fc6-414d-af77-0d993a834608';</v>
      </c>
    </row>
    <row r="531" spans="1:10" x14ac:dyDescent="0.25">
      <c r="A531" s="2">
        <v>1119</v>
      </c>
      <c r="B531" t="s">
        <v>1580</v>
      </c>
      <c r="C531" t="s">
        <v>1581</v>
      </c>
      <c r="D531" t="s">
        <v>1539</v>
      </c>
      <c r="E531" t="str">
        <f>VLOOKUP(D531,Artists!$A$2:$B$311,2,FALSE)</f>
        <v>f8f8dc75-81b8-42e6-b0ca-9c9659c127a4</v>
      </c>
      <c r="F531" t="s">
        <v>1582</v>
      </c>
      <c r="G531" t="str">
        <f t="shared" si="32"/>
        <v>insert into text (languageCode, text) values ("en", "Gartenhaus (bei Bellevue)");</v>
      </c>
      <c r="H531" t="str">
        <f t="shared" ca="1" si="33"/>
        <v>0,172,38;1,60,81</v>
      </c>
      <c r="I531" t="str">
        <f t="shared" ca="1" si="34"/>
        <v>INSERT INTO dataset_object (tourDatasetUuid, datasetObjectUuid, titleTextId, location, status) VALUES ('37d81284-6ee2-4294-8a06-61fdf907a053', '64fe0116-9821-44ae-9ebf-0b4e2e1db395', 1119, '0,172,38;1,60,81', 'ACTIVE');</v>
      </c>
      <c r="J531" t="str">
        <f t="shared" si="35"/>
        <v>UPDATE dataset_object SET artistUuid='f8f8dc75-81b8-42e6-b0ca-9c9659c127a4' WHERE datasetObjectUuid='64fe0116-9821-44ae-9ebf-0b4e2e1db395';</v>
      </c>
    </row>
    <row r="532" spans="1:10" x14ac:dyDescent="0.25">
      <c r="A532" s="2">
        <v>1120</v>
      </c>
      <c r="B532" t="s">
        <v>1583</v>
      </c>
      <c r="C532">
        <v>2371</v>
      </c>
      <c r="D532" t="s">
        <v>1584</v>
      </c>
      <c r="E532" t="str">
        <f>VLOOKUP(D532,Artists!$A$2:$B$311,2,FALSE)</f>
        <v>eb147480-5a24-413f-bd95-4ae87d87a3d9</v>
      </c>
      <c r="F532" t="s">
        <v>1585</v>
      </c>
      <c r="G532" t="str">
        <f t="shared" si="32"/>
        <v>insert into text (languageCode, text) values ("en", "Du sollst nicht töten");</v>
      </c>
      <c r="H532" t="str">
        <f t="shared" ca="1" si="33"/>
        <v>0,72,126;1,177,44</v>
      </c>
      <c r="I532" t="str">
        <f t="shared" ca="1" si="34"/>
        <v>INSERT INTO dataset_object (tourDatasetUuid, datasetObjectUuid, titleTextId, location, status) VALUES ('37d81284-6ee2-4294-8a06-61fdf907a053', '7b1f7f47-af0d-4e45-b484-4777a791f144', 1120, '0,72,126;1,177,44', 'ACTIVE');</v>
      </c>
      <c r="J532" t="str">
        <f t="shared" si="35"/>
        <v>UPDATE dataset_object SET artistUuid='eb147480-5a24-413f-bd95-4ae87d87a3d9' WHERE datasetObjectUuid='7b1f7f47-af0d-4e45-b484-4777a791f144';</v>
      </c>
    </row>
    <row r="533" spans="1:10" x14ac:dyDescent="0.25">
      <c r="A533" s="2">
        <v>1121</v>
      </c>
      <c r="B533" t="s">
        <v>1586</v>
      </c>
      <c r="C533">
        <v>2349</v>
      </c>
      <c r="D533" t="s">
        <v>1587</v>
      </c>
      <c r="E533" t="str">
        <f>VLOOKUP(D533,Artists!$A$2:$B$311,2,FALSE)</f>
        <v>3c75bbc7-12b7-4f65-8a24-01ec61999a1f</v>
      </c>
      <c r="F533" t="s">
        <v>1588</v>
      </c>
      <c r="G533" t="str">
        <f t="shared" si="32"/>
        <v>insert into text (languageCode, text) values ("en", "Rehe in Landschaft mit Sonnenuntergang");</v>
      </c>
      <c r="H533" t="str">
        <f t="shared" ca="1" si="33"/>
        <v>0,75,167;1,100,147</v>
      </c>
      <c r="I533" t="str">
        <f t="shared" ca="1" si="34"/>
        <v>INSERT INTO dataset_object (tourDatasetUuid, datasetObjectUuid, titleTextId, location, status) VALUES ('37d81284-6ee2-4294-8a06-61fdf907a053', '4d96fe92-7a27-4d85-a652-3401ddda62d8', 1121, '0,75,167;1,100,147', 'ACTIVE');</v>
      </c>
      <c r="J533" t="str">
        <f t="shared" si="35"/>
        <v>UPDATE dataset_object SET artistUuid='3c75bbc7-12b7-4f65-8a24-01ec61999a1f' WHERE datasetObjectUuid='4d96fe92-7a27-4d85-a652-3401ddda62d8';</v>
      </c>
    </row>
    <row r="534" spans="1:10" x14ac:dyDescent="0.25">
      <c r="A534" s="2">
        <v>1122</v>
      </c>
      <c r="B534" t="s">
        <v>1589</v>
      </c>
      <c r="C534" t="s">
        <v>1590</v>
      </c>
      <c r="D534" t="s">
        <v>720</v>
      </c>
      <c r="E534" t="str">
        <f>VLOOKUP(D534,Artists!$A$2:$B$311,2,FALSE)</f>
        <v>374d7d9d-673e-4570-a8cf-9f6e43b12947</v>
      </c>
      <c r="F534" t="s">
        <v>1591</v>
      </c>
      <c r="G534" t="str">
        <f t="shared" si="32"/>
        <v>insert into text (languageCode, text) values ("en", "Die Anbetung der Heiligen Drei Könige");</v>
      </c>
      <c r="H534" t="str">
        <f t="shared" ca="1" si="33"/>
        <v>0,170,64;1,51,28</v>
      </c>
      <c r="I534" t="str">
        <f t="shared" ca="1" si="34"/>
        <v>INSERT INTO dataset_object (tourDatasetUuid, datasetObjectUuid, titleTextId, location, status) VALUES ('37d81284-6ee2-4294-8a06-61fdf907a053', '1ff55f73-4807-4596-ac67-111df98b8fb2', 1122, '0,170,64;1,51,28', 'ACTIVE');</v>
      </c>
      <c r="J534" t="str">
        <f t="shared" si="35"/>
        <v>UPDATE dataset_object SET artistUuid='374d7d9d-673e-4570-a8cf-9f6e43b12947' WHERE datasetObjectUuid='1ff55f73-4807-4596-ac67-111df98b8fb2';</v>
      </c>
    </row>
    <row r="535" spans="1:10" x14ac:dyDescent="0.25">
      <c r="A535" s="2">
        <v>1123</v>
      </c>
      <c r="B535" t="s">
        <v>1592</v>
      </c>
      <c r="C535" t="s">
        <v>1593</v>
      </c>
      <c r="D535" t="s">
        <v>720</v>
      </c>
      <c r="E535" t="str">
        <f>VLOOKUP(D535,Artists!$A$2:$B$311,2,FALSE)</f>
        <v>374d7d9d-673e-4570-a8cf-9f6e43b12947</v>
      </c>
      <c r="F535" t="s">
        <v>1594</v>
      </c>
      <c r="G535" t="str">
        <f t="shared" si="32"/>
        <v>insert into text (languageCode, text) values ("en", "David empfängt das Wasser aus Bethlehem");</v>
      </c>
      <c r="H535" t="str">
        <f t="shared" ca="1" si="33"/>
        <v>0,71,161;1,195,188</v>
      </c>
      <c r="I535" t="str">
        <f t="shared" ca="1" si="34"/>
        <v>INSERT INTO dataset_object (tourDatasetUuid, datasetObjectUuid, titleTextId, location, status) VALUES ('37d81284-6ee2-4294-8a06-61fdf907a053', '4798b47e-a3d6-49d8-ab36-70f585166d60', 1123, '0,71,161;1,195,188', 'ACTIVE');</v>
      </c>
      <c r="J535" t="str">
        <f t="shared" si="35"/>
        <v>UPDATE dataset_object SET artistUuid='374d7d9d-673e-4570-a8cf-9f6e43b12947' WHERE datasetObjectUuid='4798b47e-a3d6-49d8-ab36-70f585166d60';</v>
      </c>
    </row>
    <row r="536" spans="1:10" x14ac:dyDescent="0.25">
      <c r="A536" s="2">
        <v>1124</v>
      </c>
      <c r="B536" t="s">
        <v>1595</v>
      </c>
      <c r="C536" t="s">
        <v>1596</v>
      </c>
      <c r="D536" t="s">
        <v>720</v>
      </c>
      <c r="E536" t="str">
        <f>VLOOKUP(D536,Artists!$A$2:$B$311,2,FALSE)</f>
        <v>374d7d9d-673e-4570-a8cf-9f6e43b12947</v>
      </c>
      <c r="F536" t="s">
        <v>1597</v>
      </c>
      <c r="G536" t="str">
        <f t="shared" si="32"/>
        <v>insert into text (languageCode, text) values ("en", "Die Königin von Saba vor König Salomo");</v>
      </c>
      <c r="H536" t="str">
        <f t="shared" ca="1" si="33"/>
        <v>0,129,190;1,44,185</v>
      </c>
      <c r="I536" t="str">
        <f t="shared" ca="1" si="34"/>
        <v>INSERT INTO dataset_object (tourDatasetUuid, datasetObjectUuid, titleTextId, location, status) VALUES ('37d81284-6ee2-4294-8a06-61fdf907a053', 'd742c4ac-2bdd-4430-b488-3dedc48e5b37', 1124, '0,129,190;1,44,185', 'ACTIVE');</v>
      </c>
      <c r="J536" t="str">
        <f t="shared" si="35"/>
        <v>UPDATE dataset_object SET artistUuid='374d7d9d-673e-4570-a8cf-9f6e43b12947' WHERE datasetObjectUuid='d742c4ac-2bdd-4430-b488-3dedc48e5b37';</v>
      </c>
    </row>
    <row r="537" spans="1:10" x14ac:dyDescent="0.25">
      <c r="A537" s="2">
        <v>1125</v>
      </c>
      <c r="B537" t="s">
        <v>1598</v>
      </c>
      <c r="C537">
        <v>2337</v>
      </c>
      <c r="D537" t="s">
        <v>1599</v>
      </c>
      <c r="E537" t="str">
        <f>VLOOKUP(D537,Artists!$A$2:$B$311,2,FALSE)</f>
        <v>32ef887e-c3e5-4318-9b55-a3fb0515f9a7</v>
      </c>
      <c r="F537" t="s">
        <v>1600</v>
      </c>
      <c r="G537" t="str">
        <f t="shared" si="32"/>
        <v>insert into text (languageCode, text) values ("en", "Bildnis des Papstes Julius II.");</v>
      </c>
      <c r="H537" t="str">
        <f t="shared" ca="1" si="33"/>
        <v>0,105,136;1,185,33</v>
      </c>
      <c r="I537" t="str">
        <f t="shared" ca="1" si="34"/>
        <v>INSERT INTO dataset_object (tourDatasetUuid, datasetObjectUuid, titleTextId, location, status) VALUES ('37d81284-6ee2-4294-8a06-61fdf907a053', '4284bff7-35be-4c0e-882f-cf5c9a326351', 1125, '0,105,136;1,185,33', 'ACTIVE');</v>
      </c>
      <c r="J537" t="str">
        <f t="shared" si="35"/>
        <v>UPDATE dataset_object SET artistUuid='32ef887e-c3e5-4318-9b55-a3fb0515f9a7' WHERE datasetObjectUuid='4284bff7-35be-4c0e-882f-cf5c9a326351';</v>
      </c>
    </row>
    <row r="538" spans="1:10" x14ac:dyDescent="0.25">
      <c r="A538" s="2">
        <v>1126</v>
      </c>
      <c r="B538" t="s">
        <v>1601</v>
      </c>
      <c r="C538" t="s">
        <v>1602</v>
      </c>
      <c r="D538" t="s">
        <v>1073</v>
      </c>
      <c r="E538" t="str">
        <f>VLOOKUP(D538,Artists!$A$2:$B$311,2,FALSE)</f>
        <v>eea28990-f863-450f-9bbf-3ae42a6e3310</v>
      </c>
      <c r="F538" t="s">
        <v>1603</v>
      </c>
      <c r="G538" t="str">
        <f t="shared" si="32"/>
        <v>insert into text (languageCode, text) values ("en", "Composition");</v>
      </c>
      <c r="H538" t="str">
        <f t="shared" ca="1" si="33"/>
        <v>0,143,189;1,68,161</v>
      </c>
      <c r="I538" t="str">
        <f t="shared" ca="1" si="34"/>
        <v>INSERT INTO dataset_object (tourDatasetUuid, datasetObjectUuid, titleTextId, location, status) VALUES ('37d81284-6ee2-4294-8a06-61fdf907a053', 'd212b5d6-4390-4390-8a53-6bca3afd6955', 1126, '0,143,189;1,68,161', 'ACTIVE');</v>
      </c>
      <c r="J538" t="str">
        <f t="shared" si="35"/>
        <v>UPDATE dataset_object SET artistUuid='eea28990-f863-450f-9bbf-3ae42a6e3310' WHERE datasetObjectUuid='d212b5d6-4390-4390-8a53-6bca3afd6955';</v>
      </c>
    </row>
    <row r="539" spans="1:10" x14ac:dyDescent="0.25">
      <c r="A539" s="2">
        <v>1127</v>
      </c>
      <c r="B539" t="s">
        <v>1604</v>
      </c>
      <c r="C539">
        <v>2402</v>
      </c>
      <c r="D539" t="s">
        <v>1605</v>
      </c>
      <c r="E539" t="str">
        <f>VLOOKUP(D539,Artists!$A$2:$B$311,2,FALSE)</f>
        <v>2ae909dd-89b0-469e-b82d-190586b24fd2</v>
      </c>
      <c r="F539" t="s">
        <v>1606</v>
      </c>
      <c r="G539" t="str">
        <f t="shared" si="32"/>
        <v>insert into text (languageCode, text) values ("en", "Interieur. Strandgade 30");</v>
      </c>
      <c r="H539" t="str">
        <f t="shared" ca="1" si="33"/>
        <v>0,40,167;1,111,191</v>
      </c>
      <c r="I539" t="str">
        <f t="shared" ca="1" si="34"/>
        <v>INSERT INTO dataset_object (tourDatasetUuid, datasetObjectUuid, titleTextId, location, status) VALUES ('37d81284-6ee2-4294-8a06-61fdf907a053', 'aea62f32-9679-42f9-8443-e73805b5ec9e', 1127, '0,40,167;1,111,191', 'ACTIVE');</v>
      </c>
      <c r="J539" t="str">
        <f t="shared" si="35"/>
        <v>UPDATE dataset_object SET artistUuid='2ae909dd-89b0-469e-b82d-190586b24fd2' WHERE datasetObjectUuid='aea62f32-9679-42f9-8443-e73805b5ec9e';</v>
      </c>
    </row>
    <row r="540" spans="1:10" x14ac:dyDescent="0.25">
      <c r="A540" s="2">
        <v>1128</v>
      </c>
      <c r="B540" t="s">
        <v>1607</v>
      </c>
      <c r="C540">
        <v>2414</v>
      </c>
      <c r="D540" t="s">
        <v>1608</v>
      </c>
      <c r="E540" t="str">
        <f>VLOOKUP(D540,Artists!$A$2:$B$311,2,FALSE)</f>
        <v>294a2ae0-e8a1-40e3-b410-66384e81ce1b</v>
      </c>
      <c r="F540" t="s">
        <v>1609</v>
      </c>
      <c r="G540" t="str">
        <f t="shared" si="32"/>
        <v>insert into text (languageCode, text) values ("en", "Der Schlaf");</v>
      </c>
      <c r="H540" t="str">
        <f t="shared" ca="1" si="33"/>
        <v>0,148,89;1,62,36</v>
      </c>
      <c r="I540" t="str">
        <f t="shared" ca="1" si="34"/>
        <v>INSERT INTO dataset_object (tourDatasetUuid, datasetObjectUuid, titleTextId, location, status) VALUES ('37d81284-6ee2-4294-8a06-61fdf907a053', '98646c68-7c95-43f8-a13c-912bbeefc5b7', 1128, '0,148,89;1,62,36', 'ACTIVE');</v>
      </c>
      <c r="J540" t="str">
        <f t="shared" si="35"/>
        <v>UPDATE dataset_object SET artistUuid='294a2ae0-e8a1-40e3-b410-66384e81ce1b' WHERE datasetObjectUuid='98646c68-7c95-43f8-a13c-912bbeefc5b7';</v>
      </c>
    </row>
    <row r="541" spans="1:10" x14ac:dyDescent="0.25">
      <c r="A541" s="2">
        <v>1129</v>
      </c>
      <c r="B541" t="s">
        <v>1610</v>
      </c>
      <c r="C541">
        <v>2415</v>
      </c>
      <c r="D541" t="s">
        <v>1611</v>
      </c>
      <c r="E541" t="str">
        <f>VLOOKUP(D541,Artists!$A$2:$B$311,2,FALSE)</f>
        <v>487d4369-8d05-463b-a1a1-7a1aea79b1f1</v>
      </c>
      <c r="F541" t="s">
        <v>1612</v>
      </c>
      <c r="G541" t="str">
        <f t="shared" si="32"/>
        <v>insert into text (languageCode, text) values ("en", "Wenn die Armut zur Tür hereinkommt, fliegt die Liebe zum Fenster hinaus");</v>
      </c>
      <c r="H541" t="str">
        <f t="shared" ca="1" si="33"/>
        <v>0,164,48;1,171,184</v>
      </c>
      <c r="I541" t="str">
        <f t="shared" ca="1" si="34"/>
        <v>INSERT INTO dataset_object (tourDatasetUuid, datasetObjectUuid, titleTextId, location, status) VALUES ('37d81284-6ee2-4294-8a06-61fdf907a053', '8813454c-4a61-4999-acbd-260212a9bddf', 1129, '0,164,48;1,171,184', 'ACTIVE');</v>
      </c>
      <c r="J541" t="str">
        <f t="shared" si="35"/>
        <v>UPDATE dataset_object SET artistUuid='487d4369-8d05-463b-a1a1-7a1aea79b1f1' WHERE datasetObjectUuid='8813454c-4a61-4999-acbd-260212a9bddf';</v>
      </c>
    </row>
    <row r="542" spans="1:10" x14ac:dyDescent="0.25">
      <c r="A542" s="2">
        <v>1130</v>
      </c>
      <c r="B542" t="s">
        <v>1613</v>
      </c>
      <c r="C542" t="s">
        <v>1614</v>
      </c>
      <c r="D542" t="s">
        <v>1615</v>
      </c>
      <c r="E542" t="str">
        <f>VLOOKUP(D542,Artists!$A$2:$B$311,2,FALSE)</f>
        <v>a8d94673-8b1d-446d-8900-331e5cac6cd7</v>
      </c>
      <c r="F542" t="s">
        <v>1616</v>
      </c>
      <c r="G542" t="str">
        <f t="shared" si="32"/>
        <v>insert into text (languageCode, text) values ("en", "El famoso Americano, Mariano Ceballos");</v>
      </c>
      <c r="H542" t="str">
        <f t="shared" ca="1" si="33"/>
        <v>0,79,98;1,33,70</v>
      </c>
      <c r="I542" t="str">
        <f t="shared" ca="1" si="34"/>
        <v>INSERT INTO dataset_object (tourDatasetUuid, datasetObjectUuid, titleTextId, location, status) VALUES ('37d81284-6ee2-4294-8a06-61fdf907a053', '4811aded-c340-4556-9599-e1708d78ab4e', 1130, '0,79,98;1,33,70', 'ACTIVE');</v>
      </c>
      <c r="J542" t="str">
        <f t="shared" si="35"/>
        <v>UPDATE dataset_object SET artistUuid='a8d94673-8b1d-446d-8900-331e5cac6cd7' WHERE datasetObjectUuid='4811aded-c340-4556-9599-e1708d78ab4e';</v>
      </c>
    </row>
    <row r="543" spans="1:10" x14ac:dyDescent="0.25">
      <c r="A543" s="2">
        <v>1131</v>
      </c>
      <c r="B543" t="s">
        <v>1617</v>
      </c>
      <c r="C543">
        <v>2432</v>
      </c>
      <c r="D543" t="s">
        <v>1618</v>
      </c>
      <c r="E543" t="str">
        <f>VLOOKUP(D543,Artists!$A$2:$B$311,2,FALSE)</f>
        <v>3939da50-c598-4739-9fe1-60e881ecc1ba</v>
      </c>
      <c r="F543" t="s">
        <v>1619</v>
      </c>
      <c r="G543" t="str">
        <f t="shared" si="32"/>
        <v>insert into text (languageCode, text) values ("en", "Kirchenruine im Winter");</v>
      </c>
      <c r="H543" t="str">
        <f t="shared" ca="1" si="33"/>
        <v>0,102,81;1,27,113</v>
      </c>
      <c r="I543" t="str">
        <f t="shared" ca="1" si="34"/>
        <v>INSERT INTO dataset_object (tourDatasetUuid, datasetObjectUuid, titleTextId, location, status) VALUES ('37d81284-6ee2-4294-8a06-61fdf907a053', 'e81397a6-0362-4cac-8fab-be03e460906e', 1131, '0,102,81;1,27,113', 'ACTIVE');</v>
      </c>
      <c r="J543" t="str">
        <f t="shared" si="35"/>
        <v>UPDATE dataset_object SET artistUuid='3939da50-c598-4739-9fe1-60e881ecc1ba' WHERE datasetObjectUuid='e81397a6-0362-4cac-8fab-be03e460906e';</v>
      </c>
    </row>
    <row r="544" spans="1:10" x14ac:dyDescent="0.25">
      <c r="A544" s="2">
        <v>1132</v>
      </c>
      <c r="B544" t="s">
        <v>1620</v>
      </c>
      <c r="C544">
        <v>2443</v>
      </c>
      <c r="D544" t="s">
        <v>1621</v>
      </c>
      <c r="E544" t="str">
        <f>VLOOKUP(D544,Artists!$A$2:$B$311,2,FALSE)</f>
        <v>67c6d00e-8462-41de-abf3-b3cde1cbc2c1</v>
      </c>
      <c r="F544" t="s">
        <v>1622</v>
      </c>
      <c r="G544" t="str">
        <f t="shared" si="32"/>
        <v>insert into text (languageCode, text) values ("en", "Der Heilige Jakobus der Ältere");</v>
      </c>
      <c r="H544" t="str">
        <f t="shared" ca="1" si="33"/>
        <v>0,98,35;1,146,167</v>
      </c>
      <c r="I544" t="str">
        <f t="shared" ca="1" si="34"/>
        <v>INSERT INTO dataset_object (tourDatasetUuid, datasetObjectUuid, titleTextId, location, status) VALUES ('37d81284-6ee2-4294-8a06-61fdf907a053', '77e240b7-4214-4ad5-aa6e-16ef52507ee7', 1132, '0,98,35;1,146,167', 'ACTIVE');</v>
      </c>
      <c r="J544" t="str">
        <f t="shared" si="35"/>
        <v>UPDATE dataset_object SET artistUuid='67c6d00e-8462-41de-abf3-b3cde1cbc2c1' WHERE datasetObjectUuid='77e240b7-4214-4ad5-aa6e-16ef52507ee7';</v>
      </c>
    </row>
    <row r="545" spans="1:10" x14ac:dyDescent="0.25">
      <c r="A545" s="2">
        <v>1133</v>
      </c>
      <c r="B545" t="s">
        <v>1623</v>
      </c>
      <c r="C545">
        <v>2434</v>
      </c>
      <c r="D545" t="s">
        <v>280</v>
      </c>
      <c r="E545" t="str">
        <f>VLOOKUP(D545,Artists!$A$2:$B$311,2,FALSE)</f>
        <v>e577f5c8-fe84-4168-a5c6-61f11106f7bf</v>
      </c>
      <c r="F545" t="s">
        <v>1624</v>
      </c>
      <c r="G545" t="str">
        <f t="shared" si="32"/>
        <v>insert into text (languageCode, text) values ("en", "Himmelfahrt Mariens");</v>
      </c>
      <c r="H545" t="str">
        <f t="shared" ca="1" si="33"/>
        <v>0,71,157;1,193,190</v>
      </c>
      <c r="I545" t="str">
        <f t="shared" ca="1" si="34"/>
        <v>INSERT INTO dataset_object (tourDatasetUuid, datasetObjectUuid, titleTextId, location, status) VALUES ('37d81284-6ee2-4294-8a06-61fdf907a053', '4d7952e0-588a-465d-8cda-ea9c7d0ff3b8', 1133, '0,71,157;1,193,190', 'ACTIVE');</v>
      </c>
      <c r="J545" t="str">
        <f t="shared" si="35"/>
        <v>UPDATE dataset_object SET artistUuid='e577f5c8-fe84-4168-a5c6-61f11106f7bf' WHERE datasetObjectUuid='4d7952e0-588a-465d-8cda-ea9c7d0ff3b8';</v>
      </c>
    </row>
    <row r="546" spans="1:10" x14ac:dyDescent="0.25">
      <c r="A546" s="2">
        <v>1134</v>
      </c>
      <c r="B546" t="s">
        <v>1625</v>
      </c>
      <c r="C546" t="s">
        <v>1626</v>
      </c>
      <c r="D546" t="s">
        <v>1627</v>
      </c>
      <c r="E546" t="str">
        <f>VLOOKUP(D546,Artists!$A$2:$B$311,2,FALSE)</f>
        <v>65f171a1-9f26-4282-8ea6-bec322651843</v>
      </c>
      <c r="F546" t="s">
        <v>1628</v>
      </c>
      <c r="G546" t="str">
        <f t="shared" si="32"/>
        <v>insert into text (languageCode, text) values ("en", "Das Goldene Zeitalter (Aetas aurea)");</v>
      </c>
      <c r="H546" t="str">
        <f t="shared" ca="1" si="33"/>
        <v>0,197,100;1,146,109</v>
      </c>
      <c r="I546" t="str">
        <f t="shared" ca="1" si="34"/>
        <v>INSERT INTO dataset_object (tourDatasetUuid, datasetObjectUuid, titleTextId, location, status) VALUES ('37d81284-6ee2-4294-8a06-61fdf907a053', '1777c276-1e42-4dc8-a371-eceb4ecfa0bd', 1134, '0,197,100;1,146,109', 'ACTIVE');</v>
      </c>
      <c r="J546" t="str">
        <f t="shared" si="35"/>
        <v>UPDATE dataset_object SET artistUuid='65f171a1-9f26-4282-8ea6-bec322651843' WHERE datasetObjectUuid='1777c276-1e42-4dc8-a371-eceb4ecfa0bd';</v>
      </c>
    </row>
    <row r="547" spans="1:10" x14ac:dyDescent="0.25">
      <c r="A547" s="2">
        <v>1135</v>
      </c>
      <c r="B547" t="s">
        <v>1629</v>
      </c>
      <c r="C547">
        <v>2444</v>
      </c>
      <c r="D547" t="s">
        <v>1608</v>
      </c>
      <c r="E547" t="str">
        <f>VLOOKUP(D547,Artists!$A$2:$B$311,2,FALSE)</f>
        <v>294a2ae0-e8a1-40e3-b410-66384e81ce1b</v>
      </c>
      <c r="F547" t="s">
        <v>1630</v>
      </c>
      <c r="G547" t="str">
        <f t="shared" si="32"/>
        <v>insert into text (languageCode, text) values ("en", "Interieur mit Vase");</v>
      </c>
      <c r="H547" t="str">
        <f t="shared" ca="1" si="33"/>
        <v>0,159,95;1,139,21</v>
      </c>
      <c r="I547" t="str">
        <f t="shared" ca="1" si="34"/>
        <v>INSERT INTO dataset_object (tourDatasetUuid, datasetObjectUuid, titleTextId, location, status) VALUES ('37d81284-6ee2-4294-8a06-61fdf907a053', 'd81ce2d6-ef8c-4dda-866a-bc70b4bbb5b9', 1135, '0,159,95;1,139,21', 'ACTIVE');</v>
      </c>
      <c r="J547" t="str">
        <f t="shared" si="35"/>
        <v>UPDATE dataset_object SET artistUuid='294a2ae0-e8a1-40e3-b410-66384e81ce1b' WHERE datasetObjectUuid='d81ce2d6-ef8c-4dda-866a-bc70b4bbb5b9';</v>
      </c>
    </row>
    <row r="548" spans="1:10" x14ac:dyDescent="0.25">
      <c r="A548" s="2">
        <v>1136</v>
      </c>
      <c r="B548" t="s">
        <v>1631</v>
      </c>
      <c r="C548" t="s">
        <v>1632</v>
      </c>
      <c r="D548" t="s">
        <v>908</v>
      </c>
      <c r="E548" t="str">
        <f>VLOOKUP(D548,Artists!$A$2:$B$311,2,FALSE)</f>
        <v>390713e0-f6fa-4890-b49d-421f3ccec337</v>
      </c>
      <c r="F548" t="s">
        <v>1633</v>
      </c>
      <c r="G548" t="str">
        <f t="shared" si="32"/>
        <v>insert into text (languageCode, text) values ("en", "Étude de Nu");</v>
      </c>
      <c r="H548" t="str">
        <f t="shared" ca="1" si="33"/>
        <v>0,135,84;1,103,195</v>
      </c>
      <c r="I548" t="str">
        <f t="shared" ca="1" si="34"/>
        <v>INSERT INTO dataset_object (tourDatasetUuid, datasetObjectUuid, titleTextId, location, status) VALUES ('37d81284-6ee2-4294-8a06-61fdf907a053', '86cc742b-3638-446b-8208-b035b1b6fb56', 1136, '0,135,84;1,103,195', 'ACTIVE');</v>
      </c>
      <c r="J548" t="str">
        <f t="shared" si="35"/>
        <v>UPDATE dataset_object SET artistUuid='390713e0-f6fa-4890-b49d-421f3ccec337' WHERE datasetObjectUuid='86cc742b-3638-446b-8208-b035b1b6fb56';</v>
      </c>
    </row>
    <row r="549" spans="1:10" x14ac:dyDescent="0.25">
      <c r="A549" s="2">
        <v>1137</v>
      </c>
      <c r="B549" t="s">
        <v>1634</v>
      </c>
      <c r="C549" t="s">
        <v>1635</v>
      </c>
      <c r="D549" t="s">
        <v>1636</v>
      </c>
      <c r="E549" t="str">
        <f>VLOOKUP(D549,Artists!$A$2:$B$311,2,FALSE)</f>
        <v>e9f98044-5503-4971-ad2e-90e04f4c5a90</v>
      </c>
      <c r="F549" t="s">
        <v>1637</v>
      </c>
      <c r="G549" t="str">
        <f t="shared" si="32"/>
        <v>insert into text (languageCode, text) values ("en", "Knabenkopf mit Arbeitsmütze");</v>
      </c>
      <c r="H549" t="str">
        <f t="shared" ca="1" si="33"/>
        <v>0,31,151;1,147,74</v>
      </c>
      <c r="I549" t="str">
        <f t="shared" ca="1" si="34"/>
        <v>INSERT INTO dataset_object (tourDatasetUuid, datasetObjectUuid, titleTextId, location, status) VALUES ('37d81284-6ee2-4294-8a06-61fdf907a053', 'ca6b1cd2-5e6f-4dc8-92c1-6b76402a8822', 1137, '0,31,151;1,147,74', 'ACTIVE');</v>
      </c>
      <c r="J549" t="str">
        <f t="shared" si="35"/>
        <v>UPDATE dataset_object SET artistUuid='e9f98044-5503-4971-ad2e-90e04f4c5a90' WHERE datasetObjectUuid='ca6b1cd2-5e6f-4dc8-92c1-6b76402a8822';</v>
      </c>
    </row>
    <row r="550" spans="1:10" x14ac:dyDescent="0.25">
      <c r="A550" s="2">
        <v>1138</v>
      </c>
      <c r="B550" t="s">
        <v>1638</v>
      </c>
      <c r="C550" t="s">
        <v>1639</v>
      </c>
      <c r="D550" t="s">
        <v>1615</v>
      </c>
      <c r="E550" t="str">
        <f>VLOOKUP(D550,Artists!$A$2:$B$311,2,FALSE)</f>
        <v>a8d94673-8b1d-446d-8900-331e5cac6cd7</v>
      </c>
      <c r="F550" t="s">
        <v>1640</v>
      </c>
      <c r="G550" t="str">
        <f t="shared" si="32"/>
        <v>insert into text (languageCode, text) values ("en", "Un Enano");</v>
      </c>
      <c r="H550" t="str">
        <f t="shared" ca="1" si="33"/>
        <v>0,174,83;1,168,175</v>
      </c>
      <c r="I550" t="str">
        <f t="shared" ca="1" si="34"/>
        <v>INSERT INTO dataset_object (tourDatasetUuid, datasetObjectUuid, titleTextId, location, status) VALUES ('37d81284-6ee2-4294-8a06-61fdf907a053', '614f6e8d-68b3-449b-b887-e41bd288c7b6', 1138, '0,174,83;1,168,175', 'ACTIVE');</v>
      </c>
      <c r="J550" t="str">
        <f t="shared" si="35"/>
        <v>UPDATE dataset_object SET artistUuid='a8d94673-8b1d-446d-8900-331e5cac6cd7' WHERE datasetObjectUuid='614f6e8d-68b3-449b-b887-e41bd288c7b6';</v>
      </c>
    </row>
    <row r="551" spans="1:10" x14ac:dyDescent="0.25">
      <c r="A551" s="2">
        <v>1139</v>
      </c>
      <c r="B551" t="s">
        <v>1641</v>
      </c>
      <c r="C551">
        <v>2460</v>
      </c>
      <c r="D551" t="s">
        <v>1642</v>
      </c>
      <c r="E551" t="str">
        <f>VLOOKUP(D551,Artists!$A$2:$B$311,2,FALSE)</f>
        <v>32436360-6cc4-4ccb-8041-c78569baded9</v>
      </c>
      <c r="F551" t="s">
        <v>1643</v>
      </c>
      <c r="G551" t="str">
        <f t="shared" si="32"/>
        <v>insert into text (languageCode, text) values ("en", "Die leere Flasche");</v>
      </c>
      <c r="H551" t="str">
        <f t="shared" ca="1" si="33"/>
        <v>0,137,54;1,155,115</v>
      </c>
      <c r="I551" t="str">
        <f t="shared" ca="1" si="34"/>
        <v>INSERT INTO dataset_object (tourDatasetUuid, datasetObjectUuid, titleTextId, location, status) VALUES ('37d81284-6ee2-4294-8a06-61fdf907a053', 'a4bec80a-fb86-4219-82d1-52d6c5038aa0', 1139, '0,137,54;1,155,115', 'ACTIVE');</v>
      </c>
      <c r="J551" t="str">
        <f t="shared" si="35"/>
        <v>UPDATE dataset_object SET artistUuid='32436360-6cc4-4ccb-8041-c78569baded9' WHERE datasetObjectUuid='a4bec80a-fb86-4219-82d1-52d6c5038aa0';</v>
      </c>
    </row>
    <row r="552" spans="1:10" x14ac:dyDescent="0.25">
      <c r="A552" s="2">
        <v>1140</v>
      </c>
      <c r="B552" t="s">
        <v>1644</v>
      </c>
      <c r="C552">
        <v>2463</v>
      </c>
      <c r="D552" t="s">
        <v>1645</v>
      </c>
      <c r="E552" t="str">
        <f>VLOOKUP(D552,Artists!$A$2:$B$311,2,FALSE)</f>
        <v>5088aaa2-ec42-49cc-b124-465f305ac455</v>
      </c>
      <c r="F552" t="s">
        <v>1646</v>
      </c>
      <c r="G552" t="str">
        <f t="shared" si="32"/>
        <v>insert into text (languageCode, text) values ("en", "Mädchen mit blondem Haar");</v>
      </c>
      <c r="H552" t="str">
        <f t="shared" ca="1" si="33"/>
        <v>0,162,160;1,73,107</v>
      </c>
      <c r="I552" t="str">
        <f t="shared" ca="1" si="34"/>
        <v>INSERT INTO dataset_object (tourDatasetUuid, datasetObjectUuid, titleTextId, location, status) VALUES ('37d81284-6ee2-4294-8a06-61fdf907a053', 'e7c6ed60-3c8f-4d9d-a50a-d5bf154ee392', 1140, '0,162,160;1,73,107', 'ACTIVE');</v>
      </c>
      <c r="J552" t="str">
        <f t="shared" si="35"/>
        <v>UPDATE dataset_object SET artistUuid='5088aaa2-ec42-49cc-b124-465f305ac455' WHERE datasetObjectUuid='e7c6ed60-3c8f-4d9d-a50a-d5bf154ee392';</v>
      </c>
    </row>
    <row r="553" spans="1:10" x14ac:dyDescent="0.25">
      <c r="A553" s="2">
        <v>1141</v>
      </c>
      <c r="B553" t="s">
        <v>1647</v>
      </c>
      <c r="C553">
        <v>2468</v>
      </c>
      <c r="D553" t="s">
        <v>657</v>
      </c>
      <c r="E553" t="str">
        <f>VLOOKUP(D553,Artists!$A$2:$B$311,2,FALSE)</f>
        <v>565e90ff-3ac6-455c-8dfc-a019da6be77b</v>
      </c>
      <c r="F553" t="s">
        <v>1648</v>
      </c>
      <c r="G553" t="str">
        <f t="shared" si="32"/>
        <v>insert into text (languageCode, text) values ("en", "Szene im Café");</v>
      </c>
      <c r="H553" t="str">
        <f t="shared" ca="1" si="33"/>
        <v>0,171,73;1,190,113</v>
      </c>
      <c r="I553" t="str">
        <f t="shared" ca="1" si="34"/>
        <v>INSERT INTO dataset_object (tourDatasetUuid, datasetObjectUuid, titleTextId, location, status) VALUES ('37d81284-6ee2-4294-8a06-61fdf907a053', 'ddb0bd1e-383b-4ab6-82eb-7f75c9aee864', 1141, '0,171,73;1,190,113', 'ACTIVE');</v>
      </c>
      <c r="J553" t="str">
        <f t="shared" si="35"/>
        <v>UPDATE dataset_object SET artistUuid='565e90ff-3ac6-455c-8dfc-a019da6be77b' WHERE datasetObjectUuid='ddb0bd1e-383b-4ab6-82eb-7f75c9aee864';</v>
      </c>
    </row>
    <row r="554" spans="1:10" x14ac:dyDescent="0.25">
      <c r="A554" s="2">
        <v>1142</v>
      </c>
      <c r="B554" t="s">
        <v>1649</v>
      </c>
      <c r="C554">
        <v>2474</v>
      </c>
      <c r="D554" t="s">
        <v>503</v>
      </c>
      <c r="E554" t="str">
        <f>VLOOKUP(D554,Artists!$A$2:$B$311,2,FALSE)</f>
        <v>50e597ed-b24a-4428-ab4d-3b524eb49260</v>
      </c>
      <c r="F554" t="s">
        <v>278</v>
      </c>
      <c r="G554" t="str">
        <f t="shared" si="32"/>
        <v>insert into text (languageCode, text) values ("en", "Moses schlägt Wasser aus dem Fels");</v>
      </c>
      <c r="H554" t="str">
        <f t="shared" ca="1" si="33"/>
        <v>0,121,170;1,126,32</v>
      </c>
      <c r="I554" t="str">
        <f t="shared" ca="1" si="34"/>
        <v>INSERT INTO dataset_object (tourDatasetUuid, datasetObjectUuid, titleTextId, location, status) VALUES ('37d81284-6ee2-4294-8a06-61fdf907a053', 'fdaeca5d-cf94-4ff6-85cf-623a1ce2ac09', 1142, '0,121,170;1,126,32', 'ACTIVE');</v>
      </c>
      <c r="J554" t="str">
        <f t="shared" si="35"/>
        <v>UPDATE dataset_object SET artistUuid='50e597ed-b24a-4428-ab4d-3b524eb49260' WHERE datasetObjectUuid='fdaeca5d-cf94-4ff6-85cf-623a1ce2ac09';</v>
      </c>
    </row>
    <row r="555" spans="1:10" x14ac:dyDescent="0.25">
      <c r="A555" s="2">
        <v>1143</v>
      </c>
      <c r="B555" t="s">
        <v>1650</v>
      </c>
      <c r="C555">
        <v>2492</v>
      </c>
      <c r="D555" t="s">
        <v>1651</v>
      </c>
      <c r="E555" t="str">
        <f>VLOOKUP(D555,Artists!$A$2:$B$311,2,FALSE)</f>
        <v>30755785-b411-4f70-b3c7-ec30df094903</v>
      </c>
      <c r="F555" t="s">
        <v>1652</v>
      </c>
      <c r="G555" t="str">
        <f t="shared" si="32"/>
        <v>insert into text (languageCode, text) values ("en", "Heiliger Eremit (Paulus Eremita?)");</v>
      </c>
      <c r="H555" t="str">
        <f t="shared" ca="1" si="33"/>
        <v>0,74,51;1,197,62</v>
      </c>
      <c r="I555" t="str">
        <f t="shared" ca="1" si="34"/>
        <v>INSERT INTO dataset_object (tourDatasetUuid, datasetObjectUuid, titleTextId, location, status) VALUES ('37d81284-6ee2-4294-8a06-61fdf907a053', 'ae9c4ccb-a727-4714-9367-42e900b079f5', 1143, '0,74,51;1,197,62', 'ACTIVE');</v>
      </c>
      <c r="J555" t="str">
        <f t="shared" si="35"/>
        <v>UPDATE dataset_object SET artistUuid='30755785-b411-4f70-b3c7-ec30df094903' WHERE datasetObjectUuid='ae9c4ccb-a727-4714-9367-42e900b079f5';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workbookViewId="0"/>
  </sheetViews>
  <sheetFormatPr defaultRowHeight="15" x14ac:dyDescent="0.25"/>
  <sheetData>
    <row r="1" spans="1:4" x14ac:dyDescent="0.25">
      <c r="A1" t="s">
        <v>1971</v>
      </c>
      <c r="B1" t="s">
        <v>1972</v>
      </c>
      <c r="C1" t="s">
        <v>1973</v>
      </c>
    </row>
    <row r="2" spans="1:4" x14ac:dyDescent="0.25">
      <c r="A2" t="s">
        <v>158</v>
      </c>
      <c r="B2" t="s">
        <v>1701</v>
      </c>
      <c r="C2" t="s">
        <v>158</v>
      </c>
      <c r="D2" t="str">
        <f>CONCATENATE("INSERT INTO people (uuid, name) VALUES ('",B2,"', '",C2,"');")</f>
        <v>INSERT INTO people (uuid, name) VALUES ('d9a92c2b-b537-4d78-95dd-b5e27d192753', 'Achenbach, Andreas');</v>
      </c>
    </row>
    <row r="3" spans="1:4" x14ac:dyDescent="0.25">
      <c r="A3" t="s">
        <v>420</v>
      </c>
      <c r="B3" t="s">
        <v>1776</v>
      </c>
      <c r="C3" t="s">
        <v>420</v>
      </c>
      <c r="D3" t="str">
        <f>CONCATENATE("INSERT INTO people (uuid, name) VALUES ('",B3,"', '",C3,"');")</f>
        <v>INSERT INTO people (uuid, name) VALUES ('3fd9a271-a464-443b-981f-1a5553036e8e', 'Aertsen, Pieter');</v>
      </c>
    </row>
    <row r="4" spans="1:4" x14ac:dyDescent="0.25">
      <c r="A4" t="s">
        <v>1636</v>
      </c>
      <c r="B4" t="s">
        <v>1967</v>
      </c>
      <c r="C4" t="s">
        <v>1636</v>
      </c>
      <c r="D4" t="str">
        <f>CONCATENATE("INSERT INTO people (uuid, name) VALUES ('",B4,"', '",C4,"');")</f>
        <v>INSERT INTO people (uuid, name) VALUES ('e9f98044-5503-4971-ad2e-90e04f4c5a90', 'Allori, Cristofano');</v>
      </c>
    </row>
    <row r="5" spans="1:4" x14ac:dyDescent="0.25">
      <c r="A5" t="s">
        <v>1296</v>
      </c>
      <c r="B5" t="s">
        <v>1915</v>
      </c>
      <c r="C5" t="s">
        <v>1296</v>
      </c>
      <c r="D5" t="str">
        <f>CONCATENATE("INSERT INTO people (uuid, name) VALUES ('",B5,"', '",C5,"');")</f>
        <v>INSERT INTO people (uuid, name) VALUES ('9853a674-4261-4b1d-b8c3-f98410ad9d80', 'Alt, Jakob');</v>
      </c>
    </row>
    <row r="6" spans="1:4" x14ac:dyDescent="0.25">
      <c r="A6" t="s">
        <v>1324</v>
      </c>
      <c r="B6" t="s">
        <v>1922</v>
      </c>
      <c r="C6" t="s">
        <v>1324</v>
      </c>
      <c r="D6" t="str">
        <f>CONCATENATE("INSERT INTO people (uuid, name) VALUES ('",B6,"', '",C6,"');")</f>
        <v>INSERT INTO people (uuid, name) VALUES ('9158f7e1-8ba7-46bc-9a20-f5e598e3128e', 'Alt, Rudolf von');</v>
      </c>
    </row>
    <row r="7" spans="1:4" x14ac:dyDescent="0.25">
      <c r="A7" t="s">
        <v>1027</v>
      </c>
      <c r="B7" t="s">
        <v>1888</v>
      </c>
      <c r="C7" t="s">
        <v>1027</v>
      </c>
      <c r="D7" t="str">
        <f>CONCATENATE("INSERT INTO people (uuid, name) VALUES ('",B7,"', '",C7,"');")</f>
        <v>INSERT INTO people (uuid, name) VALUES ('2bd3694e-b5e5-4cb1-bb96-0195af262b7b', 'Altheim, Wilhelm');</v>
      </c>
    </row>
    <row r="8" spans="1:4" x14ac:dyDescent="0.25">
      <c r="A8" t="s">
        <v>660</v>
      </c>
      <c r="B8" t="s">
        <v>1840</v>
      </c>
      <c r="C8" t="s">
        <v>660</v>
      </c>
      <c r="D8" t="str">
        <f>CONCATENATE("INSERT INTO people (uuid, name) VALUES ('",B8,"', '",C8,"');")</f>
        <v>INSERT INTO people (uuid, name) VALUES ('dada6b07-53e3-496d-8ba2-b31bb983e93c', 'Ammon, Hans');</v>
      </c>
    </row>
    <row r="9" spans="1:4" x14ac:dyDescent="0.25">
      <c r="A9" t="s">
        <v>1496</v>
      </c>
      <c r="B9" t="s">
        <v>1943</v>
      </c>
      <c r="C9" t="s">
        <v>1496</v>
      </c>
      <c r="D9" t="str">
        <f>CONCATENATE("INSERT INTO people (uuid, name) VALUES ('",B9,"', '",C9,"');")</f>
        <v>INSERT INTO people (uuid, name) VALUES ('d0dfb7a0-04a8-4ac1-84e2-0d5e7e1cd0ba', 'Atget, Eugène');</v>
      </c>
    </row>
    <row r="10" spans="1:4" x14ac:dyDescent="0.25">
      <c r="A10" t="s">
        <v>717</v>
      </c>
      <c r="B10" t="s">
        <v>1851</v>
      </c>
      <c r="C10" t="s">
        <v>717</v>
      </c>
      <c r="D10" t="str">
        <f>CONCATENATE("INSERT INTO people (uuid, name) VALUES ('",B10,"', '",C10,"');")</f>
        <v>INSERT INTO people (uuid, name) VALUES ('3304c2de-2ada-4047-afe0-3343d6b906b1', 'Baburen, Dirck van');</v>
      </c>
    </row>
    <row r="11" spans="1:4" x14ac:dyDescent="0.25">
      <c r="A11" t="s">
        <v>371</v>
      </c>
      <c r="B11" t="s">
        <v>1761</v>
      </c>
      <c r="C11" t="s">
        <v>371</v>
      </c>
      <c r="D11" t="str">
        <f>CONCATENATE("INSERT INTO people (uuid, name) VALUES ('",B11,"', '",C11,"');")</f>
        <v>INSERT INTO people (uuid, name) VALUES ('a0e9eb41-5276-4735-9e6c-6a2e459238a3', 'Badalocchio, Sisto');</v>
      </c>
    </row>
    <row r="12" spans="1:4" x14ac:dyDescent="0.25">
      <c r="A12" t="s">
        <v>332</v>
      </c>
      <c r="B12" t="s">
        <v>1751</v>
      </c>
      <c r="C12" t="s">
        <v>332</v>
      </c>
      <c r="D12" t="str">
        <f>CONCATENATE("INSERT INTO people (uuid, name) VALUES ('",B12,"', '",C12,"');")</f>
        <v>INSERT INTO people (uuid, name) VALUES ('b661431a-48bd-471e-9942-fafae0e591de', 'Baldung Grien, Hans');</v>
      </c>
    </row>
    <row r="13" spans="1:4" x14ac:dyDescent="0.25">
      <c r="A13" t="s">
        <v>1500</v>
      </c>
      <c r="B13" s="1" t="s">
        <v>1944</v>
      </c>
      <c r="C13" t="s">
        <v>1500</v>
      </c>
      <c r="D13" t="str">
        <f>CONCATENATE("INSERT INTO people (uuid, name) VALUES ('",B13,"', '",C13,"');")</f>
        <v>INSERT INTO people (uuid, name) VALUES ('50e38022-d519-4699-a6fe-a7388cdb04d6', 'Baldus, Édouard');</v>
      </c>
    </row>
    <row r="14" spans="1:4" x14ac:dyDescent="0.25">
      <c r="A14" t="s">
        <v>953</v>
      </c>
      <c r="B14" t="s">
        <v>1877</v>
      </c>
      <c r="C14" t="s">
        <v>953</v>
      </c>
      <c r="D14" t="str">
        <f>CONCATENATE("INSERT INTO people (uuid, name) VALUES ('",B14,"', '",C14,"');")</f>
        <v>INSERT INTO people (uuid, name) VALUES ('10ac0004-8dbd-4158-8774-6a7f6750c732', 'Bandell, Eugenie');</v>
      </c>
    </row>
    <row r="15" spans="1:4" x14ac:dyDescent="0.25">
      <c r="A15" t="s">
        <v>1253</v>
      </c>
      <c r="B15" t="s">
        <v>1905</v>
      </c>
      <c r="C15" t="s">
        <v>1253</v>
      </c>
      <c r="D15" t="str">
        <f>CONCATENATE("INSERT INTO people (uuid, name) VALUES ('",B15,"', '",C15,"');")</f>
        <v>INSERT INTO people (uuid, name) VALUES ('1c54abae-fb46-4b9d-a869-a283f36d4f43', 'Bandinelli, Baccio');</v>
      </c>
    </row>
    <row r="16" spans="1:4" x14ac:dyDescent="0.25">
      <c r="A16" t="s">
        <v>113</v>
      </c>
      <c r="B16" t="s">
        <v>1694</v>
      </c>
      <c r="C16" t="s">
        <v>113</v>
      </c>
      <c r="D16" t="str">
        <f>CONCATENATE("INSERT INTO people (uuid, name) VALUES ('",B16,"', '",C16,"');")</f>
        <v>INSERT INTO people (uuid, name) VALUES ('922d79dc-7529-462b-848f-0d799788971a', 'Barnaba da Modena');</v>
      </c>
    </row>
    <row r="17" spans="1:4" x14ac:dyDescent="0.25">
      <c r="A17" t="s">
        <v>182</v>
      </c>
      <c r="B17" t="s">
        <v>1708</v>
      </c>
      <c r="C17" t="s">
        <v>182</v>
      </c>
      <c r="D17" t="str">
        <f>CONCATENATE("INSERT INTO people (uuid, name) VALUES ('",B17,"', '",C17,"');")</f>
        <v>INSERT INTO people (uuid, name) VALUES ('132561f1-1427-4352-a488-5674fb37f677', 'Becker, Jakob');</v>
      </c>
    </row>
    <row r="18" spans="1:4" x14ac:dyDescent="0.25">
      <c r="A18" t="s">
        <v>80</v>
      </c>
      <c r="B18" t="s">
        <v>1685</v>
      </c>
      <c r="C18" t="s">
        <v>80</v>
      </c>
      <c r="D18" t="str">
        <f>CONCATENATE("INSERT INTO people (uuid, name) VALUES ('",B18,"', '",C18,"');")</f>
        <v>INSERT INTO people (uuid, name) VALUES ('778809ac-3d9c-492c-9189-53a844561b5b', 'Bega, Cornelis Pietersz');</v>
      </c>
    </row>
    <row r="19" spans="1:4" x14ac:dyDescent="0.25">
      <c r="A19" t="s">
        <v>196</v>
      </c>
      <c r="B19" t="s">
        <v>1713</v>
      </c>
      <c r="C19" t="s">
        <v>196</v>
      </c>
      <c r="D19" t="str">
        <f>CONCATENATE("INSERT INTO people (uuid, name) VALUES ('",B19,"', '",C19,"');")</f>
        <v>INSERT INTO people (uuid, name) VALUES ('35ad9679-00a8-40b7-bbfa-1a25d335b415', 'Beham, Barthel');</v>
      </c>
    </row>
    <row r="20" spans="1:4" x14ac:dyDescent="0.25">
      <c r="A20" t="s">
        <v>867</v>
      </c>
      <c r="B20" t="s">
        <v>1868</v>
      </c>
      <c r="C20" t="s">
        <v>867</v>
      </c>
      <c r="D20" t="str">
        <f>CONCATENATE("INSERT INTO people (uuid, name) VALUES ('",B20,"', '",C20,"');")</f>
        <v>INSERT INTO people (uuid, name) VALUES ('0448fbff-a018-4a23-880e-84c6bcd099de', 'Berchem, Nicolaes');</v>
      </c>
    </row>
    <row r="21" spans="1:4" x14ac:dyDescent="0.25">
      <c r="A21" t="s">
        <v>243</v>
      </c>
      <c r="B21" t="s">
        <v>1727</v>
      </c>
      <c r="C21" t="s">
        <v>243</v>
      </c>
      <c r="D21" t="str">
        <f>CONCATENATE("INSERT INTO people (uuid, name) VALUES ('",B21,"', '",C21,"');")</f>
        <v>INSERT INTO people (uuid, name) VALUES ('fc02bc70-961d-4a6e-bbf1-5e96df0e9b63', 'Berckheyde, Gerrit Adriaensz.');</v>
      </c>
    </row>
    <row r="22" spans="1:4" x14ac:dyDescent="0.25">
      <c r="A22" t="s">
        <v>56</v>
      </c>
      <c r="B22" t="s">
        <v>1678</v>
      </c>
      <c r="C22" t="s">
        <v>56</v>
      </c>
      <c r="D22" t="str">
        <f>CONCATENATE("INSERT INTO people (uuid, name) VALUES ('",B22,"', '",C22,"');")</f>
        <v>INSERT INTO people (uuid, name) VALUES ('f789e3ea-dcaf-4873-bbea-6f5b8d8c2090', 'Berckheyde, Job Andriesz');</v>
      </c>
    </row>
    <row r="23" spans="1:4" x14ac:dyDescent="0.25">
      <c r="A23" t="s">
        <v>1237</v>
      </c>
      <c r="B23" t="s">
        <v>1901</v>
      </c>
      <c r="C23" t="s">
        <v>1237</v>
      </c>
      <c r="D23" t="str">
        <f>CONCATENATE("INSERT INTO people (uuid, name) VALUES ('",B23,"', '",C23,"');")</f>
        <v>INSERT INTO people (uuid, name) VALUES ('7a5dc616-8f7c-4c97-82f5-161836be9337', 'Bergmüller, Johann Georg');</v>
      </c>
    </row>
    <row r="24" spans="1:4" x14ac:dyDescent="0.25">
      <c r="A24" t="s">
        <v>431</v>
      </c>
      <c r="B24" t="s">
        <v>1779</v>
      </c>
      <c r="C24" t="s">
        <v>431</v>
      </c>
      <c r="D24" t="str">
        <f>CONCATENATE("INSERT INTO people (uuid, name) VALUES ('",B24,"', '",C24,"');")</f>
        <v>INSERT INTO people (uuid, name) VALUES ('952361f0-fe23-4862-af56-f8957ce3137a', 'Blanche, Jacques-Émile');</v>
      </c>
    </row>
    <row r="25" spans="1:4" x14ac:dyDescent="0.25">
      <c r="A25" t="s">
        <v>877</v>
      </c>
      <c r="B25" t="s">
        <v>1869</v>
      </c>
      <c r="C25" t="s">
        <v>877</v>
      </c>
      <c r="D25" t="str">
        <f>CONCATENATE("INSERT INTO people (uuid, name) VALUES ('",B25,"', '",C25,"');")</f>
        <v>INSERT INTO people (uuid, name) VALUES ('886122c4-4242-486a-a537-66bf66000c61', 'Blechen, Carl');</v>
      </c>
    </row>
    <row r="26" spans="1:4" x14ac:dyDescent="0.25">
      <c r="A26" t="s">
        <v>503</v>
      </c>
      <c r="B26" s="1" t="s">
        <v>1801</v>
      </c>
      <c r="C26" t="s">
        <v>503</v>
      </c>
      <c r="D26" t="str">
        <f>CONCATENATE("INSERT INTO people (uuid, name) VALUES ('",B26,"', '",C26,"');")</f>
        <v>INSERT INTO people (uuid, name) VALUES ('50e597ed-b24a-4428-ab4d-3b524eb49260', 'Bloemaert, Abraham');</v>
      </c>
    </row>
    <row r="27" spans="1:4" x14ac:dyDescent="0.25">
      <c r="A27" t="s">
        <v>714</v>
      </c>
      <c r="B27" t="s">
        <v>1850</v>
      </c>
      <c r="C27" t="s">
        <v>714</v>
      </c>
      <c r="D27" t="str">
        <f>CONCATENATE("INSERT INTO people (uuid, name) VALUES ('",B27,"', '",C27,"');")</f>
        <v>INSERT INTO people (uuid, name) VALUES ('fc543a51-c473-436a-9fd1-7b414413c052', 'Bock d. Ä., Hans');</v>
      </c>
    </row>
    <row r="28" spans="1:4" x14ac:dyDescent="0.25">
      <c r="A28" t="s">
        <v>368</v>
      </c>
      <c r="B28" t="s">
        <v>1760</v>
      </c>
      <c r="C28" t="s">
        <v>368</v>
      </c>
      <c r="D28" t="str">
        <f>CONCATENATE("INSERT INTO people (uuid, name) VALUES ('",B28,"', '",C28,"');")</f>
        <v>INSERT INTO people (uuid, name) VALUES ('74ee8518-f16d-4b9a-8bd1-ab0089bb2a93', 'Böcklin, Arnold');</v>
      </c>
    </row>
    <row r="29" spans="1:4" x14ac:dyDescent="0.25">
      <c r="A29" t="s">
        <v>1284</v>
      </c>
      <c r="B29" t="s">
        <v>1912</v>
      </c>
      <c r="C29" t="s">
        <v>1284</v>
      </c>
      <c r="D29" t="str">
        <f>CONCATENATE("INSERT INTO people (uuid, name) VALUES ('",B29,"', '",C29,"');")</f>
        <v>INSERT INTO people (uuid, name) VALUES ('c3a3d21a-b46f-4160-8220-67936ad6964e', 'Boissieu, Jean-Jacques de');</v>
      </c>
    </row>
    <row r="30" spans="1:4" x14ac:dyDescent="0.25">
      <c r="A30" t="s">
        <v>193</v>
      </c>
      <c r="B30" t="s">
        <v>1712</v>
      </c>
      <c r="C30" t="s">
        <v>193</v>
      </c>
      <c r="D30" t="str">
        <f>CONCATENATE("INSERT INTO people (uuid, name) VALUES ('",B30,"', '",C30,"');")</f>
        <v>INSERT INTO people (uuid, name) VALUES ('385a39cc-8b4a-42bc-9e8a-2a63364b331d', 'Bol, Ferdinand');</v>
      </c>
    </row>
    <row r="31" spans="1:4" x14ac:dyDescent="0.25">
      <c r="A31" t="s">
        <v>246</v>
      </c>
      <c r="B31" t="s">
        <v>1728</v>
      </c>
      <c r="C31" t="s">
        <v>246</v>
      </c>
      <c r="D31" t="str">
        <f>CONCATENATE("INSERT INTO people (uuid, name) VALUES ('",B31,"', '",C31,"');")</f>
        <v>INSERT INTO people (uuid, name) VALUES ('2ff9b271-cccc-4ee5-8946-2e1711a46807', 'Borch d. J., Gerard ter');</v>
      </c>
    </row>
    <row r="32" spans="1:4" x14ac:dyDescent="0.25">
      <c r="A32" t="s">
        <v>500</v>
      </c>
      <c r="B32" t="s">
        <v>1800</v>
      </c>
      <c r="C32" t="s">
        <v>500</v>
      </c>
      <c r="D32" t="str">
        <f>CONCATENATE("INSERT INTO people (uuid, name) VALUES ('",B32,"', '",C32,"');")</f>
        <v>INSERT INTO people (uuid, name) VALUES ('39321708-6aee-46d4-81aa-23062711c495', 'Bosch, Hieronymus');</v>
      </c>
    </row>
    <row r="33" spans="1:4" x14ac:dyDescent="0.25">
      <c r="A33" t="s">
        <v>1312</v>
      </c>
      <c r="B33" t="s">
        <v>1919</v>
      </c>
      <c r="C33" t="s">
        <v>1312</v>
      </c>
      <c r="D33" t="str">
        <f>CONCATENATE("INSERT INTO people (uuid, name) VALUES ('",B33,"', '",C33,"');")</f>
        <v>INSERT INTO people (uuid, name) VALUES ('40a68bf8-5b7b-4033-9fb6-653dc70dee21', 'Boucher, François');</v>
      </c>
    </row>
    <row r="34" spans="1:4" x14ac:dyDescent="0.25">
      <c r="A34" t="s">
        <v>1288</v>
      </c>
      <c r="B34" t="s">
        <v>1913</v>
      </c>
      <c r="C34" t="s">
        <v>1288</v>
      </c>
      <c r="D34" t="str">
        <f>CONCATENATE("INSERT INTO people (uuid, name) VALUES ('",B34,"', '",C34,"');")</f>
        <v>INSERT INTO people (uuid, name) VALUES ('ad4940fb-c309-473c-ab45-35a195e5e0d7', 'Bourgeois, Constant');</v>
      </c>
    </row>
    <row r="35" spans="1:4" x14ac:dyDescent="0.25">
      <c r="A35" t="s">
        <v>1651</v>
      </c>
      <c r="B35" t="s">
        <v>1970</v>
      </c>
      <c r="C35" t="s">
        <v>1651</v>
      </c>
      <c r="D35" t="str">
        <f>CONCATENATE("INSERT INTO people (uuid, name) VALUES ('",B35,"', '",C35,"');")</f>
        <v>INSERT INTO people (uuid, name) VALUES ('30755785-b411-4f70-b3c7-ec30df094903', 'Brandi, Giacinto');</v>
      </c>
    </row>
    <row r="36" spans="1:4" x14ac:dyDescent="0.25">
      <c r="A36" t="s">
        <v>697</v>
      </c>
      <c r="B36" t="s">
        <v>1847</v>
      </c>
      <c r="C36" t="s">
        <v>697</v>
      </c>
      <c r="D36" t="str">
        <f>CONCATENATE("INSERT INTO people (uuid, name) VALUES ('",B36,"', '",C36,"');")</f>
        <v>INSERT INTO people (uuid, name) VALUES ('a3f5873f-2640-4359-b89f-38e22c4467c4', 'Bril, Paul');</v>
      </c>
    </row>
    <row r="37" spans="1:4" x14ac:dyDescent="0.25">
      <c r="A37" t="s">
        <v>311</v>
      </c>
      <c r="B37" t="s">
        <v>1744</v>
      </c>
      <c r="C37" t="s">
        <v>311</v>
      </c>
      <c r="D37" t="str">
        <f>CONCATENATE("INSERT INTO people (uuid, name) VALUES ('",B37,"', '",C37,"');")</f>
        <v>INSERT INTO people (uuid, name) VALUES ('a369b281-1b2d-4c9a-8d9c-7ea0468a6f6c', 'Bronzino, Agnolo');</v>
      </c>
    </row>
    <row r="38" spans="1:4" x14ac:dyDescent="0.25">
      <c r="A38" t="s">
        <v>232</v>
      </c>
      <c r="B38" t="s">
        <v>1724</v>
      </c>
      <c r="C38" t="s">
        <v>232</v>
      </c>
      <c r="D38" t="str">
        <f>CONCATENATE("INSERT INTO people (uuid, name) VALUES ('",B38,"', '",C38,"');")</f>
        <v>INSERT INTO people (uuid, name) VALUES ('e8242b31-c870-463e-93bd-dd09dc53fad7', 'Brouwer, Adriaen');</v>
      </c>
    </row>
    <row r="39" spans="1:4" x14ac:dyDescent="0.25">
      <c r="A39" t="s">
        <v>290</v>
      </c>
      <c r="B39" t="s">
        <v>1740</v>
      </c>
      <c r="C39" t="s">
        <v>290</v>
      </c>
      <c r="D39" t="str">
        <f>CONCATENATE("INSERT INTO people (uuid, name) VALUES ('",B39,"', '",C39,"');")</f>
        <v>INSERT INTO people (uuid, name) VALUES ('f0bde658-4917-4b20-a097-2c60923de64b', 'Brueghel d. Ä., Jan');</v>
      </c>
    </row>
    <row r="40" spans="1:4" x14ac:dyDescent="0.25">
      <c r="A40" t="s">
        <v>349</v>
      </c>
      <c r="B40" t="s">
        <v>1756</v>
      </c>
      <c r="C40" t="s">
        <v>349</v>
      </c>
      <c r="D40" t="str">
        <f>CONCATENATE("INSERT INTO people (uuid, name) VALUES ('",B40,"', '",C40,"');")</f>
        <v>INSERT INTO people (uuid, name) VALUES ('e05b8cfc-e1ab-4db8-bb39-223775396970', 'Brueghel d. J., Jan');</v>
      </c>
    </row>
    <row r="41" spans="1:4" x14ac:dyDescent="0.25">
      <c r="A41" t="s">
        <v>733</v>
      </c>
      <c r="B41" t="s">
        <v>1856</v>
      </c>
      <c r="C41" t="s">
        <v>733</v>
      </c>
      <c r="D41" t="str">
        <f>CONCATENATE("INSERT INTO people (uuid, name) VALUES ('",B41,"', '",C41,"');")</f>
        <v>INSERT INTO people (uuid, name) VALUES ('49a6ef10-f88f-49f5-a33b-6db591065b35', 'Brügger (?) Meister um 1485/90');</v>
      </c>
    </row>
    <row r="42" spans="1:4" x14ac:dyDescent="0.25">
      <c r="A42" t="s">
        <v>917</v>
      </c>
      <c r="B42" t="s">
        <v>1874</v>
      </c>
      <c r="C42" t="s">
        <v>917</v>
      </c>
      <c r="D42" t="str">
        <f>CONCATENATE("INSERT INTO people (uuid, name) VALUES ('",B42,"', '",C42,"');")</f>
        <v>INSERT INTO people (uuid, name) VALUES ('fdf65c3b-fa32-4b51-96d9-be9ce43904c5', 'Brütt, Ferdinand');</v>
      </c>
    </row>
    <row r="43" spans="1:4" x14ac:dyDescent="0.25">
      <c r="A43" t="s">
        <v>1431</v>
      </c>
      <c r="B43" t="s">
        <v>1937</v>
      </c>
      <c r="C43" t="s">
        <v>1431</v>
      </c>
      <c r="D43" t="str">
        <f>CONCATENATE("INSERT INTO people (uuid, name) VALUES ('",B43,"', '",C43,"');")</f>
        <v>INSERT INTO people (uuid, name) VALUES ('410ac977-be83-43af-87e8-3ca450d47dd4', 'Burgkmair, Hans');</v>
      </c>
    </row>
    <row r="44" spans="1:4" x14ac:dyDescent="0.25">
      <c r="A44" t="s">
        <v>326</v>
      </c>
      <c r="B44" t="s">
        <v>1749</v>
      </c>
      <c r="C44" t="s">
        <v>326</v>
      </c>
      <c r="D44" t="str">
        <f>CONCATENATE("INSERT INTO people (uuid, name) VALUES ('",B44,"', '",C44,"');")</f>
        <v>INSERT INTO people (uuid, name) VALUES ('cd507ed1-840a-4a61-bd4f-1b610e3793e8', 'Burnham-Meister');</v>
      </c>
    </row>
    <row r="45" spans="1:4" x14ac:dyDescent="0.25">
      <c r="A45" t="s">
        <v>618</v>
      </c>
      <c r="B45" t="s">
        <v>1828</v>
      </c>
      <c r="C45" t="s">
        <v>618</v>
      </c>
      <c r="D45" t="str">
        <f>CONCATENATE("INSERT INTO people (uuid, name) VALUES ('",B45,"', '",C45,"');")</f>
        <v>INSERT INTO people (uuid, name) VALUES ('361e3ce7-aeaa-4663-8941-f4a10ba64764', 'Burnitz, Karl Peter');</v>
      </c>
    </row>
    <row r="46" spans="1:4" x14ac:dyDescent="0.25">
      <c r="A46" t="s">
        <v>1504</v>
      </c>
      <c r="B46" t="s">
        <v>1945</v>
      </c>
      <c r="C46" t="s">
        <v>1504</v>
      </c>
      <c r="D46" t="str">
        <f>CONCATENATE("INSERT INTO people (uuid, name) VALUES ('",B46,"', '",C46,"');")</f>
        <v>INSERT INTO people (uuid, name) VALUES ('a7e615ab-5476-4391-8184-7c5b045a6ea1', 'Cameron, Julia Margaret');</v>
      </c>
    </row>
    <row r="47" spans="1:4" x14ac:dyDescent="0.25">
      <c r="A47" t="s">
        <v>454</v>
      </c>
      <c r="B47" t="s">
        <v>1786</v>
      </c>
      <c r="C47" t="s">
        <v>454</v>
      </c>
      <c r="D47" t="str">
        <f>CONCATENATE("INSERT INTO people (uuid, name) VALUES ('",B47,"', '",C47,"');")</f>
        <v>INSERT INTO people (uuid, name) VALUES ('77709572-23a2-4c8a-b1b7-3bc951ee2caa', 'Capella gen. Il Daggiù, Francesco');</v>
      </c>
    </row>
    <row r="48" spans="1:4" x14ac:dyDescent="0.25">
      <c r="A48" t="s">
        <v>167</v>
      </c>
      <c r="B48" t="s">
        <v>1704</v>
      </c>
      <c r="C48" t="s">
        <v>167</v>
      </c>
      <c r="D48" t="str">
        <f>CONCATENATE("INSERT INTO people (uuid, name) VALUES ('",B48,"', '",C48,"');")</f>
        <v>INSERT INTO people (uuid, name) VALUES ('55a73ebb-936b-42ab-82d3-81f0c738be90', 'Carracci');</v>
      </c>
    </row>
    <row r="49" spans="1:4" x14ac:dyDescent="0.25">
      <c r="A49" t="s">
        <v>1608</v>
      </c>
      <c r="B49" t="s">
        <v>1961</v>
      </c>
      <c r="C49" t="s">
        <v>1608</v>
      </c>
      <c r="D49" t="str">
        <f>CONCATENATE("INSERT INTO people (uuid, name) VALUES ('",B49,"', '",C49,"');")</f>
        <v>INSERT INTO people (uuid, name) VALUES ('294a2ae0-e8a1-40e3-b410-66384e81ce1b', 'Carrière, Eugène');</v>
      </c>
    </row>
    <row r="50" spans="1:4" x14ac:dyDescent="0.25">
      <c r="A50" t="s">
        <v>1508</v>
      </c>
      <c r="B50" t="s">
        <v>1946</v>
      </c>
      <c r="C50" t="s">
        <v>1508</v>
      </c>
      <c r="D50" t="str">
        <f>CONCATENATE("INSERT INTO people (uuid, name) VALUES ('",B50,"', '",C50,"');")</f>
        <v>INSERT INTO people (uuid, name) VALUES ('390a45a7-007b-4c9a-b0ce-02c6a292facf', 'Carroll, Lewis');</v>
      </c>
    </row>
    <row r="51" spans="1:4" x14ac:dyDescent="0.25">
      <c r="A51" t="s">
        <v>1089</v>
      </c>
      <c r="B51" t="s">
        <v>1896</v>
      </c>
      <c r="C51" t="s">
        <v>1089</v>
      </c>
      <c r="D51" t="str">
        <f>CONCATENATE("INSERT INTO people (uuid, name) VALUES ('",B51,"', '",C51,"');")</f>
        <v>INSERT INTO people (uuid, name) VALUES ('8fa0c343-0b1f-4c28-9eff-c8830f05f62a', 'Carstens, Asmus Jakob');</v>
      </c>
    </row>
    <row r="52" spans="1:4" x14ac:dyDescent="0.25">
      <c r="A52" t="s">
        <v>141</v>
      </c>
      <c r="B52" t="s">
        <v>1696</v>
      </c>
      <c r="C52" t="s">
        <v>141</v>
      </c>
      <c r="D52" t="str">
        <f>CONCATENATE("INSERT INTO people (uuid, name) VALUES ('",B52,"', '",C52,"');")</f>
        <v>INSERT INTO people (uuid, name) VALUES ('dca866f6-a1cb-4058-a7fc-bea267c33daf', 'Catena, Vincenzo');</v>
      </c>
    </row>
    <row r="53" spans="1:4" x14ac:dyDescent="0.25">
      <c r="A53" t="s">
        <v>686</v>
      </c>
      <c r="B53" t="s">
        <v>1846</v>
      </c>
      <c r="C53" t="s">
        <v>686</v>
      </c>
      <c r="D53" t="str">
        <f>CONCATENATE("INSERT INTO people (uuid, name) VALUES ('",B53,"', '",C53,"');")</f>
        <v>INSERT INTO people (uuid, name) VALUES ('d08fac02-cd60-40c8-b2b2-a32dfbed2120', 'Chardin, Jean-Baptiste Siméon');</v>
      </c>
    </row>
    <row r="54" spans="1:4" x14ac:dyDescent="0.25">
      <c r="A54" t="s">
        <v>411</v>
      </c>
      <c r="B54" t="s">
        <v>1773</v>
      </c>
      <c r="C54" t="s">
        <v>411</v>
      </c>
      <c r="D54" t="str">
        <f>CONCATENATE("INSERT INTO people (uuid, name) VALUES ('",B54,"', '",C54,"');")</f>
        <v>INSERT INTO people (uuid, name) VALUES ('0234b61d-e471-476f-9ebd-3de9d87e65f1', 'Chintreuil, Antoine');</v>
      </c>
    </row>
    <row r="55" spans="1:4" x14ac:dyDescent="0.25">
      <c r="A55" t="s">
        <v>199</v>
      </c>
      <c r="B55" s="1" t="s">
        <v>1714</v>
      </c>
      <c r="C55" t="s">
        <v>199</v>
      </c>
      <c r="D55" t="str">
        <f>CONCATENATE("INSERT INTO people (uuid, name) VALUES ('",B55,"', '",C55,"');")</f>
        <v>INSERT INTO people (uuid, name) VALUES ('1e936786-85b5-4237-a4cc-ed7c7c3655f7', 'Christus, Petrus');</v>
      </c>
    </row>
    <row r="56" spans="1:4" x14ac:dyDescent="0.25">
      <c r="A56" t="s">
        <v>706</v>
      </c>
      <c r="B56" t="s">
        <v>1848</v>
      </c>
      <c r="C56" t="s">
        <v>706</v>
      </c>
      <c r="D56" t="str">
        <f>CONCATENATE("INSERT INTO people (uuid, name) VALUES ('",B56,"', '",C56,"');")</f>
        <v>INSERT INTO people (uuid, name) VALUES ('bffa7dab-a28a-4481-a43d-41f2a7c7cc1c', 'Cipper gen. Il Todeschini, Giacomo Francesco');</v>
      </c>
    </row>
    <row r="57" spans="1:4" x14ac:dyDescent="0.25">
      <c r="A57" t="s">
        <v>283</v>
      </c>
      <c r="B57" t="s">
        <v>1739</v>
      </c>
      <c r="C57" t="s">
        <v>283</v>
      </c>
      <c r="D57" t="str">
        <f>CONCATENATE("INSERT INTO people (uuid, name) VALUES ('",B57,"', '",C57,"');")</f>
        <v>INSERT INTO people (uuid, name) VALUES ('af52282f-b8ab-46db-b5ca-00fadb53082e', 'Clouet, François');</v>
      </c>
    </row>
    <row r="58" spans="1:4" x14ac:dyDescent="0.25">
      <c r="A58" t="s">
        <v>1304</v>
      </c>
      <c r="B58" t="s">
        <v>1917</v>
      </c>
      <c r="C58" t="s">
        <v>1304</v>
      </c>
      <c r="D58" t="str">
        <f>CONCATENATE("INSERT INTO people (uuid, name) VALUES ('",B58,"', '",C58,"');")</f>
        <v>INSERT INTO people (uuid, name) VALUES ('d2d26420-ba0f-4092-a6f6-a6f1a425a524', 'Clovio, Giulio');</v>
      </c>
    </row>
    <row r="59" spans="1:4" x14ac:dyDescent="0.25">
      <c r="A59" t="s">
        <v>990</v>
      </c>
      <c r="B59" t="s">
        <v>1884</v>
      </c>
      <c r="C59" t="s">
        <v>990</v>
      </c>
      <c r="D59" t="str">
        <f>CONCATENATE("INSERT INTO people (uuid, name) VALUES ('",B59,"', '",C59,"');")</f>
        <v>INSERT INTO people (uuid, name) VALUES ('d2946e9c-5923-4af6-9893-c88a98b98158', 'Codde, Pieter Jacobsz');</v>
      </c>
    </row>
    <row r="60" spans="1:4" x14ac:dyDescent="0.25">
      <c r="A60" t="s">
        <v>388</v>
      </c>
      <c r="B60" t="s">
        <v>1766</v>
      </c>
      <c r="C60" t="s">
        <v>388</v>
      </c>
      <c r="D60" t="str">
        <f>CONCATENATE("INSERT INTO people (uuid, name) VALUES ('",B60,"', '",C60,"');")</f>
        <v>INSERT INTO people (uuid, name) VALUES ('9b071ec3-ea4e-4e4f-900a-9e26f3d044cb', 'Coninxloo, Gillis van');</v>
      </c>
    </row>
    <row r="61" spans="1:4" x14ac:dyDescent="0.25">
      <c r="A61" t="s">
        <v>654</v>
      </c>
      <c r="B61" t="s">
        <v>1838</v>
      </c>
      <c r="C61" t="s">
        <v>654</v>
      </c>
      <c r="D61" t="str">
        <f>CONCATENATE("INSERT INTO people (uuid, name) VALUES ('",B61,"', '",C61,"');")</f>
        <v>INSERT INTO people (uuid, name) VALUES ('7c8808c5-ea03-4666-8e77-1241ec76f08a', 'Corinth, Lovis');</v>
      </c>
    </row>
    <row r="62" spans="1:4" x14ac:dyDescent="0.25">
      <c r="A62" t="s">
        <v>468</v>
      </c>
      <c r="B62" t="s">
        <v>1790</v>
      </c>
      <c r="C62" t="s">
        <v>468</v>
      </c>
      <c r="D62" t="str">
        <f>CONCATENATE("INSERT INTO people (uuid, name) VALUES ('",B62,"', '",C62,"');")</f>
        <v>INSERT INTO people (uuid, name) VALUES ('3a4a6d50-74ba-46d9-a01e-e35f0578af80', 'Corot, Camille');</v>
      </c>
    </row>
    <row r="63" spans="1:4" x14ac:dyDescent="0.25">
      <c r="A63" t="s">
        <v>1241</v>
      </c>
      <c r="B63" t="s">
        <v>1902</v>
      </c>
      <c r="C63" t="s">
        <v>1241</v>
      </c>
      <c r="D63" t="str">
        <f>CONCATENATE("INSERT INTO people (uuid, name) VALUES ('",B63,"', '",C63,"');")</f>
        <v>INSERT INTO people (uuid, name) VALUES ('41adb5c7-111c-4767-95a7-59f02a6c5a90', 'Correggio');</v>
      </c>
    </row>
    <row r="64" spans="1:4" x14ac:dyDescent="0.25">
      <c r="A64" t="s">
        <v>434</v>
      </c>
      <c r="B64" t="s">
        <v>1780</v>
      </c>
      <c r="C64" t="s">
        <v>434</v>
      </c>
      <c r="D64" t="str">
        <f>CONCATENATE("INSERT INTO people (uuid, name) VALUES ('",B64,"', '",C64,"');")</f>
        <v>INSERT INTO people (uuid, name) VALUES ('b13dde10-cede-4b04-8b09-9af5693074c6', 'Courbet, Gustave');</v>
      </c>
    </row>
    <row r="65" spans="1:4" x14ac:dyDescent="0.25">
      <c r="A65" t="s">
        <v>258</v>
      </c>
      <c r="B65" t="s">
        <v>1732</v>
      </c>
      <c r="C65" t="s">
        <v>258</v>
      </c>
      <c r="D65" t="str">
        <f>CONCATENATE("INSERT INTO people (uuid, name) VALUES ('",B65,"', '",C65,"');")</f>
        <v>INSERT INTO people (uuid, name) VALUES ('a1c0b72a-99e9-49da-a82f-0575123252d7', 'Cranach d. Ä., Lucas');</v>
      </c>
    </row>
    <row r="66" spans="1:4" x14ac:dyDescent="0.25">
      <c r="A66" t="s">
        <v>921</v>
      </c>
      <c r="B66" t="s">
        <v>1875</v>
      </c>
      <c r="C66" t="s">
        <v>921</v>
      </c>
      <c r="D66" t="str">
        <f>CONCATENATE("INSERT INTO people (uuid, name) VALUES ('",B66,"', '",C66,"');")</f>
        <v>INSERT INTO people (uuid, name) VALUES ('85558882-5858-43cb-9948-1b4777cadd3a', 'Cranach d. J., Lucas');</v>
      </c>
    </row>
    <row r="67" spans="1:4" x14ac:dyDescent="0.25">
      <c r="A67" t="s">
        <v>482</v>
      </c>
      <c r="B67" t="s">
        <v>1794</v>
      </c>
      <c r="C67" t="s">
        <v>482</v>
      </c>
      <c r="D67" t="str">
        <f>CONCATENATE("INSERT INTO people (uuid, name) VALUES ('",B67,"', '",C67,"');")</f>
        <v>INSERT INTO people (uuid, name) VALUES ('0d109440-740a-42a0-b5b3-6dd571c16025', 'Crespi gen. Il Cerano, Giovanni Battista');</v>
      </c>
    </row>
    <row r="68" spans="1:4" x14ac:dyDescent="0.25">
      <c r="A68" t="s">
        <v>1406</v>
      </c>
      <c r="B68" t="s">
        <v>1935</v>
      </c>
      <c r="C68" t="s">
        <v>1406</v>
      </c>
      <c r="D68" t="str">
        <f>CONCATENATE("INSERT INTO people (uuid, name) VALUES ('",B68,"', '",C68,"');")</f>
        <v>INSERT INTO people (uuid, name) VALUES ('a6125ca9-3c99-4850-8c3e-74dce715ea80', 'Cuyp, Aelbert');</v>
      </c>
    </row>
    <row r="69" spans="1:4" x14ac:dyDescent="0.25">
      <c r="A69" t="s">
        <v>605</v>
      </c>
      <c r="B69" t="s">
        <v>1825</v>
      </c>
      <c r="C69" t="s">
        <v>605</v>
      </c>
      <c r="D69" t="str">
        <f>CONCATENATE("INSERT INTO people (uuid, name) VALUES ('",B69,"', '",C69,"');")</f>
        <v>INSERT INTO people (uuid, name) VALUES ('fde240ae-5fc7-4381-9854-3e33de0e28cc', 'Dahl, Johan Christian Clausen');</v>
      </c>
    </row>
    <row r="70" spans="1:4" x14ac:dyDescent="0.25">
      <c r="A70" t="s">
        <v>451</v>
      </c>
      <c r="B70" t="s">
        <v>1785</v>
      </c>
      <c r="C70" t="s">
        <v>451</v>
      </c>
      <c r="D70" t="str">
        <f>CONCATENATE("INSERT INTO people (uuid, name) VALUES ('",B70,"', '",C70,"');")</f>
        <v>INSERT INTO people (uuid, name) VALUES ('f52966da-f95f-46d0-a12e-750c43ed3489', 'Daubigny, Charles François');</v>
      </c>
    </row>
    <row r="71" spans="1:4" x14ac:dyDescent="0.25">
      <c r="A71" t="s">
        <v>1097</v>
      </c>
      <c r="B71" t="s">
        <v>1898</v>
      </c>
      <c r="C71" t="s">
        <v>1097</v>
      </c>
      <c r="D71" t="str">
        <f>CONCATENATE("INSERT INTO people (uuid, name) VALUES ('",B71,"', '",C71,"');")</f>
        <v>INSERT INTO people (uuid, name) VALUES ('a14fbdd6-0d6a-4b2a-bf2f-c5a6d5555dd6', 'Daumier, Honoré');</v>
      </c>
    </row>
    <row r="72" spans="1:4" x14ac:dyDescent="0.25">
      <c r="A72" t="s">
        <v>270</v>
      </c>
      <c r="B72" t="s">
        <v>1736</v>
      </c>
      <c r="C72" t="s">
        <v>270</v>
      </c>
      <c r="D72" t="str">
        <f>CONCATENATE("INSERT INTO people (uuid, name) VALUES ('",B72,"', '",C72,"');")</f>
        <v>INSERT INTO people (uuid, name) VALUES ('a90f82cc-3fec-441c-a644-a4eb97853160', 'David, Gerard');</v>
      </c>
    </row>
    <row r="73" spans="1:4" x14ac:dyDescent="0.25">
      <c r="A73" t="s">
        <v>908</v>
      </c>
      <c r="B73" t="s">
        <v>1873</v>
      </c>
      <c r="C73" t="s">
        <v>908</v>
      </c>
      <c r="D73" t="str">
        <f>CONCATENATE("INSERT INTO people (uuid, name) VALUES ('",B73,"', '",C73,"');")</f>
        <v>INSERT INTO people (uuid, name) VALUES ('390713e0-f6fa-4890-b49d-421f3ccec337', 'Degas, Edgar');</v>
      </c>
    </row>
    <row r="74" spans="1:4" x14ac:dyDescent="0.25">
      <c r="A74" t="s">
        <v>335</v>
      </c>
      <c r="B74" t="s">
        <v>1752</v>
      </c>
      <c r="C74" t="s">
        <v>335</v>
      </c>
      <c r="D74" t="str">
        <f>CONCATENATE("INSERT INTO people (uuid, name) VALUES ('",B74,"', '",C74,"');")</f>
        <v>INSERT INTO people (uuid, name) VALUES ('816b3286-5c91-4912-a0eb-4cd43bab812b', 'Deger, Ernst');</v>
      </c>
    </row>
    <row r="75" spans="1:4" x14ac:dyDescent="0.25">
      <c r="A75" t="s">
        <v>459</v>
      </c>
      <c r="B75" t="s">
        <v>1787</v>
      </c>
      <c r="C75" t="s">
        <v>459</v>
      </c>
      <c r="D75" t="str">
        <f>CONCATENATE("INSERT INTO people (uuid, name) VALUES ('",B75,"', '",C75,"');")</f>
        <v>INSERT INTO people (uuid, name) VALUES ('4f5fac0a-c8ac-46da-ac13-0512a0613ca7', 'Delacroix, Eugène');</v>
      </c>
    </row>
    <row r="76" spans="1:4" x14ac:dyDescent="0.25">
      <c r="A76" t="s">
        <v>621</v>
      </c>
      <c r="B76" s="1" t="s">
        <v>1829</v>
      </c>
      <c r="C76" t="s">
        <v>621</v>
      </c>
      <c r="D76" t="str">
        <f>CONCATENATE("INSERT INTO people (uuid, name) VALUES ('",B76,"', '",C76,"');")</f>
        <v>INSERT INTO people (uuid, name) VALUES ('3e5143ef-7687-4a37-98db-a6d74d7cc35b', 'Deodato Orlandi');</v>
      </c>
    </row>
    <row r="77" spans="1:4" x14ac:dyDescent="0.25">
      <c r="A77" t="s">
        <v>8</v>
      </c>
      <c r="B77" t="s">
        <v>1663</v>
      </c>
      <c r="C77" t="s">
        <v>8</v>
      </c>
      <c r="D77" t="str">
        <f>CONCATENATE("INSERT INTO people (uuid, name) VALUES ('",B77,"', '",C77,"');")</f>
        <v>INSERT INTO people (uuid, name) VALUES ('7e9cb49b-82c0-4964-a505-85b5a6ee91b0', 'Deutscher Meister der zweiten Hälfte des 17. Jahrhunderts');</v>
      </c>
    </row>
    <row r="78" spans="1:4" x14ac:dyDescent="0.25">
      <c r="A78" t="s">
        <v>1584</v>
      </c>
      <c r="B78" t="s">
        <v>1957</v>
      </c>
      <c r="C78" t="s">
        <v>1584</v>
      </c>
      <c r="D78" t="str">
        <f>CONCATENATE("INSERT INTO people (uuid, name) VALUES ('",B78,"', '",C78,"');")</f>
        <v>INSERT INTO people (uuid, name) VALUES ('eb147480-5a24-413f-bd95-4ae87d87a3d9', 'Diefenbach, Karl Wilhelm');</v>
      </c>
    </row>
    <row r="79" spans="1:4" x14ac:dyDescent="0.25">
      <c r="A79" t="s">
        <v>494</v>
      </c>
      <c r="B79" t="s">
        <v>1798</v>
      </c>
      <c r="C79" t="s">
        <v>494</v>
      </c>
      <c r="D79" t="str">
        <f>CONCATENATE("INSERT INTO people (uuid, name) VALUES ('",B79,"', '",C79,"');")</f>
        <v>INSERT INTO people (uuid, name) VALUES ('3f0a681f-f499-4eb2-be1d-e58913173e7e', 'Doré, Gustave');</v>
      </c>
    </row>
    <row r="80" spans="1:4" x14ac:dyDescent="0.25">
      <c r="A80" t="s">
        <v>267</v>
      </c>
      <c r="B80" t="s">
        <v>1735</v>
      </c>
      <c r="C80" t="s">
        <v>267</v>
      </c>
      <c r="D80" t="str">
        <f>CONCATENATE("INSERT INTO people (uuid, name) VALUES ('",B80,"', '",C80,"');")</f>
        <v>INSERT INTO people (uuid, name) VALUES ('e19328eb-52d0-45b0-8d94-65509efdf43c', 'Dou, Gerrit');</v>
      </c>
    </row>
    <row r="81" spans="1:4" x14ac:dyDescent="0.25">
      <c r="A81" t="s">
        <v>164</v>
      </c>
      <c r="B81" t="s">
        <v>1703</v>
      </c>
      <c r="C81" t="s">
        <v>164</v>
      </c>
      <c r="D81" t="str">
        <f>CONCATENATE("INSERT INTO people (uuid, name) VALUES ('",B81,"', '",C81,"');")</f>
        <v>INSERT INTO people (uuid, name) VALUES ('9113f20f-3200-4750-89ff-337df81ba75b', 'Dürer, Albrecht');</v>
      </c>
    </row>
    <row r="82" spans="1:4" x14ac:dyDescent="0.25">
      <c r="A82" t="s">
        <v>1398</v>
      </c>
      <c r="B82" t="s">
        <v>1933</v>
      </c>
      <c r="C82" t="s">
        <v>1398</v>
      </c>
      <c r="D82" t="str">
        <f>CONCATENATE("INSERT INTO people (uuid, name) VALUES ('",B82,"', '",C82,"');")</f>
        <v>INSERT INTO people (uuid, name) VALUES ('6b168170-8869-48db-a1dd-394681377f76', 'Dyck, Anthonis van');</v>
      </c>
    </row>
    <row r="83" spans="1:4" x14ac:dyDescent="0.25">
      <c r="A83" t="s">
        <v>506</v>
      </c>
      <c r="B83" t="s">
        <v>1802</v>
      </c>
      <c r="C83" t="s">
        <v>506</v>
      </c>
      <c r="D83" t="str">
        <f>CONCATENATE("INSERT INTO people (uuid, name) VALUES ('",B83,"', '",C83,"');")</f>
        <v>INSERT INTO people (uuid, name) VALUES ('9c072f95-0f0b-481f-beaa-4b9e0f6aecd4', 'Elsheimer, Adam');</v>
      </c>
    </row>
    <row r="84" spans="1:4" x14ac:dyDescent="0.25">
      <c r="A84" t="s">
        <v>85</v>
      </c>
      <c r="B84" t="s">
        <v>1686</v>
      </c>
      <c r="C84" t="s">
        <v>85</v>
      </c>
      <c r="D84" t="str">
        <f>CONCATENATE("INSERT INTO people (uuid, name) VALUES ('",B84,"', '",C84,"');")</f>
        <v>INSERT INTO people (uuid, name) VALUES ('d939c24f-716f-4cff-a44a-94141d82c648', 'Ermels, Johann Franciscus');</v>
      </c>
    </row>
    <row r="85" spans="1:4" x14ac:dyDescent="0.25">
      <c r="A85" t="s">
        <v>594</v>
      </c>
      <c r="B85" t="s">
        <v>1822</v>
      </c>
      <c r="C85" t="s">
        <v>594</v>
      </c>
      <c r="D85" t="str">
        <f>CONCATENATE("INSERT INTO people (uuid, name) VALUES ('",B85,"', '",C85,"');")</f>
        <v>INSERT INTO people (uuid, name) VALUES ('4b681783-c493-4357-b80a-473927accae0', 'Evenepoel, Henri');</v>
      </c>
    </row>
    <row r="86" spans="1:4" x14ac:dyDescent="0.25">
      <c r="A86" t="s">
        <v>1394</v>
      </c>
      <c r="B86" t="s">
        <v>1932</v>
      </c>
      <c r="C86" t="s">
        <v>1394</v>
      </c>
      <c r="D86" t="str">
        <f>CONCATENATE("INSERT INTO people (uuid, name) VALUES ('",B86,"', '",C86,"');")</f>
        <v>INSERT INTO people (uuid, name) VALUES ('a2d1515f-e0ea-4dcf-b71d-6808afeac32a', 'Eysen, Louis');</v>
      </c>
    </row>
    <row r="87" spans="1:4" x14ac:dyDescent="0.25">
      <c r="A87" t="s">
        <v>553</v>
      </c>
      <c r="B87" t="s">
        <v>1813</v>
      </c>
      <c r="C87" t="s">
        <v>553</v>
      </c>
      <c r="D87" t="str">
        <f>CONCATENATE("INSERT INTO people (uuid, name) VALUES ('",B87,"', '",C87,"');")</f>
        <v>INSERT INTO people (uuid, name) VALUES ('f6045834-6a6e-4c84-bd38-a8607ea7adc8', 'Faber von Kreuznach, Conrad');</v>
      </c>
    </row>
    <row r="88" spans="1:4" x14ac:dyDescent="0.25">
      <c r="A88" t="s">
        <v>637</v>
      </c>
      <c r="B88" t="s">
        <v>1833</v>
      </c>
      <c r="C88" t="s">
        <v>637</v>
      </c>
      <c r="D88" t="str">
        <f>CONCATENATE("INSERT INTO people (uuid, name) VALUES ('",B88,"', '",C88,"');")</f>
        <v>INSERT INTO people (uuid, name) VALUES ('6de17088-4ae7-45c4-97a6-baf6b5bfd484', 'Fantin-Latour, Henri');</v>
      </c>
    </row>
    <row r="89" spans="1:4" x14ac:dyDescent="0.25">
      <c r="A89" t="s">
        <v>1512</v>
      </c>
      <c r="B89" t="s">
        <v>1947</v>
      </c>
      <c r="C89" t="s">
        <v>1512</v>
      </c>
      <c r="D89" t="str">
        <f>CONCATENATE("INSERT INTO people (uuid, name) VALUES ('",B89,"', '",C89,"');")</f>
        <v>INSERT INTO people (uuid, name) VALUES ('c43a657b-0a52-4bc6-b0a9-3ba82bfe1778', 'Fenton, Roger');</v>
      </c>
    </row>
    <row r="90" spans="1:4" x14ac:dyDescent="0.25">
      <c r="A90" t="s">
        <v>320</v>
      </c>
      <c r="B90" t="s">
        <v>1747</v>
      </c>
      <c r="C90" t="s">
        <v>320</v>
      </c>
      <c r="D90" t="str">
        <f>CONCATENATE("INSERT INTO people (uuid, name) VALUES ('",B90,"', '",C90,"');")</f>
        <v>INSERT INTO people (uuid, name) VALUES ('a2f19558-9c7b-4d21-888e-b6ebf479f94d', 'Feuerbach, Anselm');</v>
      </c>
    </row>
    <row r="91" spans="1:4" x14ac:dyDescent="0.25">
      <c r="A91" t="s">
        <v>264</v>
      </c>
      <c r="B91" t="s">
        <v>1734</v>
      </c>
      <c r="C91" t="s">
        <v>264</v>
      </c>
      <c r="D91" t="str">
        <f>CONCATENATE("INSERT INTO people (uuid, name) VALUES ('",B91,"', '",C91,"');")</f>
        <v>INSERT INTO people (uuid, name) VALUES ('a0de657d-72fd-47d8-9366-4482df4419de', 'Fiorenzo di Lorenzo');</v>
      </c>
    </row>
    <row r="92" spans="1:4" x14ac:dyDescent="0.25">
      <c r="A92" t="s">
        <v>385</v>
      </c>
      <c r="B92" t="s">
        <v>1765</v>
      </c>
      <c r="C92" t="s">
        <v>385</v>
      </c>
      <c r="D92" t="str">
        <f>CONCATENATE("INSERT INTO people (uuid, name) VALUES ('",B92,"', '",C92,"');")</f>
        <v>INSERT INTO people (uuid, name) VALUES ('0a14b22d-0dfc-474a-a924-b10bb21a7b22', 'Flämischer Meister um 1600');</v>
      </c>
    </row>
    <row r="93" spans="1:4" x14ac:dyDescent="0.25">
      <c r="A93" t="s">
        <v>645</v>
      </c>
      <c r="B93" t="s">
        <v>1835</v>
      </c>
      <c r="C93" t="s">
        <v>645</v>
      </c>
      <c r="D93" t="str">
        <f>CONCATENATE("INSERT INTO people (uuid, name) VALUES ('",B93,"', '",C93,"');")</f>
        <v>INSERT INTO people (uuid, name) VALUES ('7ef8dbf0-fb4f-4428-b049-64be4a971528', 'Flegel, Georg');</v>
      </c>
    </row>
    <row r="94" spans="1:4" x14ac:dyDescent="0.25">
      <c r="A94" t="s">
        <v>329</v>
      </c>
      <c r="B94" t="s">
        <v>1750</v>
      </c>
      <c r="C94" t="s">
        <v>329</v>
      </c>
      <c r="D94" t="str">
        <f>CONCATENATE("INSERT INTO people (uuid, name) VALUES ('",B94,"', '",C94,"');")</f>
        <v>INSERT INTO people (uuid, name) VALUES ('d6087914-5e3f-4187-ab63-66d8bdcc70cf', 'Florentiner Meister um 1480');</v>
      </c>
    </row>
    <row r="95" spans="1:4" x14ac:dyDescent="0.25">
      <c r="A95" t="s">
        <v>1390</v>
      </c>
      <c r="B95" t="s">
        <v>1931</v>
      </c>
      <c r="C95" t="s">
        <v>1390</v>
      </c>
      <c r="D95" t="str">
        <f>CONCATENATE("INSERT INTO people (uuid, name) VALUES ('",B95,"', '",C95,"');")</f>
        <v>INSERT INTO people (uuid, name) VALUES ('04f60732-1add-4965-a643-8ed92f7b3c70', 'Fohr, Carl Philipp');</v>
      </c>
    </row>
    <row r="96" spans="1:4" x14ac:dyDescent="0.25">
      <c r="A96" t="s">
        <v>1273</v>
      </c>
      <c r="B96" t="s">
        <v>1910</v>
      </c>
      <c r="C96" t="s">
        <v>1273</v>
      </c>
      <c r="D96" t="str">
        <f>CONCATENATE("INSERT INTO people (uuid, name) VALUES ('",B96,"', '",C96,"');")</f>
        <v>INSERT INTO people (uuid, name) VALUES ('340d518a-dbd3-4d23-93ca-0d9ef8de2831', 'Fragonard, Jean-Honoré');</v>
      </c>
    </row>
    <row r="97" spans="1:4" x14ac:dyDescent="0.25">
      <c r="A97" t="s">
        <v>191</v>
      </c>
      <c r="B97" t="s">
        <v>1711</v>
      </c>
      <c r="C97" t="s">
        <v>191</v>
      </c>
      <c r="D97" t="str">
        <f>CONCATENATE("INSERT INTO people (uuid, name) VALUES ('",B97,"', '",C97,"');")</f>
        <v>INSERT INTO people (uuid, name) VALUES ('1fbea0c4-2aa1-43ef-81c2-80b3716195c0', 'Franchoys II, Lucas');</v>
      </c>
    </row>
    <row r="98" spans="1:4" x14ac:dyDescent="0.25">
      <c r="A98" t="s">
        <v>585</v>
      </c>
      <c r="B98" t="s">
        <v>1819</v>
      </c>
      <c r="C98" t="s">
        <v>585</v>
      </c>
      <c r="D98" t="str">
        <f>CONCATENATE("INSERT INTO people (uuid, name) VALUES ('",B98,"', '",C98,"');")</f>
        <v>INSERT INTO people (uuid, name) VALUES ('f22a22e4-8818-4701-97bb-a5229f1578dd', 'Fränkisch-Schwäbischer Meister um 1440/50');</v>
      </c>
    </row>
    <row r="99" spans="1:4" x14ac:dyDescent="0.25">
      <c r="A99" t="s">
        <v>37</v>
      </c>
      <c r="B99" t="s">
        <v>1672</v>
      </c>
      <c r="C99" t="s">
        <v>37</v>
      </c>
      <c r="D99" t="str">
        <f>CONCATENATE("INSERT INTO people (uuid, name) VALUES ('",B99,"', '",C99,"');")</f>
        <v>INSERT INTO people (uuid, name) VALUES ('7da5cbe3-c787-40d7-aa0e-b26c68d988db', 'Französischer Meister um 1550/1600');</v>
      </c>
    </row>
    <row r="100" spans="1:4" x14ac:dyDescent="0.25">
      <c r="A100" t="s">
        <v>1073</v>
      </c>
      <c r="B100" t="s">
        <v>1892</v>
      </c>
      <c r="C100" t="s">
        <v>1073</v>
      </c>
      <c r="D100" t="str">
        <f>CONCATENATE("INSERT INTO people (uuid, name) VALUES ('",B100,"', '",C100,"');")</f>
        <v>INSERT INTO people (uuid, name) VALUES ('eea28990-f863-450f-9bbf-3ae42a6e3310', 'Freundlich, Otto');</v>
      </c>
    </row>
    <row r="101" spans="1:4" x14ac:dyDescent="0.25">
      <c r="A101" t="s">
        <v>602</v>
      </c>
      <c r="B101" t="s">
        <v>1824</v>
      </c>
      <c r="C101" t="s">
        <v>602</v>
      </c>
      <c r="D101" t="str">
        <f>CONCATENATE("INSERT INTO people (uuid, name) VALUES ('",B101,"', '",C101,"');")</f>
        <v>INSERT INTO people (uuid, name) VALUES ('87fe5129-a0e4-4089-8f2c-f243c905bc59', 'Friedrich, Caspar David');</v>
      </c>
    </row>
    <row r="102" spans="1:4" x14ac:dyDescent="0.25">
      <c r="A102" t="s">
        <v>314</v>
      </c>
      <c r="B102" t="s">
        <v>1745</v>
      </c>
      <c r="C102" t="s">
        <v>314</v>
      </c>
      <c r="D102" t="str">
        <f>CONCATENATE("INSERT INTO people (uuid, name) VALUES ('",B102,"', '",C102,"');")</f>
        <v>INSERT INTO people (uuid, name) VALUES ('534dc09c-9f0a-4b6c-92d1-9598ceecb7e7', 'Fries, Ernst');</v>
      </c>
    </row>
    <row r="103" spans="1:4" x14ac:dyDescent="0.25">
      <c r="A103" t="s">
        <v>1516</v>
      </c>
      <c r="B103" t="s">
        <v>1948</v>
      </c>
      <c r="C103" t="s">
        <v>1516</v>
      </c>
      <c r="D103" t="str">
        <f>CONCATENATE("INSERT INTO people (uuid, name) VALUES ('",B103,"', '",C103,"');")</f>
        <v>INSERT INTO people (uuid, name) VALUES ('086c4182-5c74-4057-9fb4-f38e9abb917c', 'Frith, Francis');</v>
      </c>
    </row>
    <row r="104" spans="1:4" x14ac:dyDescent="0.25">
      <c r="A104" t="s">
        <v>206</v>
      </c>
      <c r="B104" t="s">
        <v>1716</v>
      </c>
      <c r="C104" t="s">
        <v>206</v>
      </c>
      <c r="D104" t="str">
        <f>CONCATENATE("INSERT INTO people (uuid, name) VALUES ('",B104,"', '",C104,"');")</f>
        <v>INSERT INTO people (uuid, name) VALUES ('5e29ec58-c6fb-455c-b759-650029abf7d8', 'Garofalo');</v>
      </c>
    </row>
    <row r="105" spans="1:4" x14ac:dyDescent="0.25">
      <c r="A105" t="s">
        <v>572</v>
      </c>
      <c r="B105" t="s">
        <v>1816</v>
      </c>
      <c r="C105" t="s">
        <v>572</v>
      </c>
      <c r="D105" t="str">
        <f>CONCATENATE("INSERT INTO people (uuid, name) VALUES ('",B105,"', '",C105,"');")</f>
        <v>INSERT INTO people (uuid, name) VALUES ('8bd8af96-e0cb-4cf9-8866-6bdcd4562b19', 'Gentile da Fabriano');</v>
      </c>
    </row>
    <row r="106" spans="1:4" x14ac:dyDescent="0.25">
      <c r="A106" t="s">
        <v>1358</v>
      </c>
      <c r="B106" t="s">
        <v>1926</v>
      </c>
      <c r="C106" t="s">
        <v>1358</v>
      </c>
      <c r="D106" t="str">
        <f>CONCATENATE("INSERT INTO people (uuid, name) VALUES ('",B106,"', '",C106,"');")</f>
        <v>INSERT INTO people (uuid, name) VALUES ('9419196c-d61e-4855-8b47-6c6ecae256f6', 'Gheyn II, Jacques de');</v>
      </c>
    </row>
    <row r="107" spans="1:4" x14ac:dyDescent="0.25">
      <c r="A107" t="s">
        <v>514</v>
      </c>
      <c r="B107" t="s">
        <v>1804</v>
      </c>
      <c r="C107" t="s">
        <v>514</v>
      </c>
      <c r="D107" t="str">
        <f>CONCATENATE("INSERT INTO people (uuid, name) VALUES ('",B107,"', '",C107,"');")</f>
        <v>INSERT INTO people (uuid, name) VALUES ('9b601150-882f-4d57-8adc-2109c6a49831', 'Giordano, Luca');</v>
      </c>
    </row>
    <row r="108" spans="1:4" x14ac:dyDescent="0.25">
      <c r="A108" t="s">
        <v>443</v>
      </c>
      <c r="B108" t="s">
        <v>1783</v>
      </c>
      <c r="C108" t="s">
        <v>443</v>
      </c>
      <c r="D108" t="str">
        <f>CONCATENATE("INSERT INTO people (uuid, name) VALUES ('",B108,"', '",C108,"');")</f>
        <v>INSERT INTO people (uuid, name) VALUES ('52dd7da6-56fc-4360-9c2c-2188023223ff', 'Göbel, Angilbert');</v>
      </c>
    </row>
    <row r="109" spans="1:4" x14ac:dyDescent="0.25">
      <c r="A109" t="s">
        <v>730</v>
      </c>
      <c r="B109" t="s">
        <v>1855</v>
      </c>
      <c r="C109" t="s">
        <v>730</v>
      </c>
      <c r="D109" t="str">
        <f>CONCATENATE("INSERT INTO people (uuid, name) VALUES ('",B109,"', '",C109,"');")</f>
        <v>INSERT INTO people (uuid, name) VALUES ('faa79df4-5155-464c-b813-0e88da257a0c', 'Goes, Hugo van der');</v>
      </c>
    </row>
    <row r="110" spans="1:4" x14ac:dyDescent="0.25">
      <c r="A110" t="s">
        <v>448</v>
      </c>
      <c r="B110" t="s">
        <v>1784</v>
      </c>
      <c r="C110" t="s">
        <v>448</v>
      </c>
      <c r="D110" t="str">
        <f>CONCATENATE("INSERT INTO people (uuid, name) VALUES ('",B110,"', '",C110,"');")</f>
        <v>INSERT INTO people (uuid, name) VALUES ('34bb3738-6254-40c7-900f-d99538634999', 'Gogh, Vincent van');</v>
      </c>
    </row>
    <row r="111" spans="1:4" x14ac:dyDescent="0.25">
      <c r="A111" t="s">
        <v>1402</v>
      </c>
      <c r="B111" t="s">
        <v>1934</v>
      </c>
      <c r="C111" t="s">
        <v>1402</v>
      </c>
      <c r="D111" t="str">
        <f>CONCATENATE("INSERT INTO people (uuid, name) VALUES ('",B111,"', '",C111,"');")</f>
        <v>INSERT INTO people (uuid, name) VALUES ('412787cb-8c80-42e4-a046-d1d6eb519a6e', 'Goltzius, Hendrick');</v>
      </c>
    </row>
    <row r="112" spans="1:4" x14ac:dyDescent="0.25">
      <c r="A112" t="s">
        <v>1615</v>
      </c>
      <c r="B112" t="s">
        <v>1963</v>
      </c>
      <c r="C112" t="s">
        <v>1615</v>
      </c>
      <c r="D112" t="str">
        <f>CONCATENATE("INSERT INTO people (uuid, name) VALUES ('",B112,"', '",C112,"');")</f>
        <v>INSERT INTO people (uuid, name) VALUES ('a8d94673-8b1d-446d-8900-331e5cac6cd7', 'Goya, Francisco de');</v>
      </c>
    </row>
    <row r="113" spans="1:4" x14ac:dyDescent="0.25">
      <c r="A113" t="s">
        <v>261</v>
      </c>
      <c r="B113" t="s">
        <v>1733</v>
      </c>
      <c r="C113" t="s">
        <v>261</v>
      </c>
      <c r="D113" t="str">
        <f>CONCATENATE("INSERT INTO people (uuid, name) VALUES ('",B113,"', '",C113,"');")</f>
        <v>INSERT INTO people (uuid, name) VALUES ('31574f47-cdff-4cf9-9bdd-5fa748cfbd81', 'Goyen, Jan van');</v>
      </c>
    </row>
    <row r="114" spans="1:4" x14ac:dyDescent="0.25">
      <c r="A114" t="s">
        <v>531</v>
      </c>
      <c r="B114" t="s">
        <v>1809</v>
      </c>
      <c r="C114" t="s">
        <v>531</v>
      </c>
      <c r="D114" t="str">
        <f>CONCATENATE("INSERT INTO people (uuid, name) VALUES ('",B114,"', '",C114,"');")</f>
        <v>INSERT INTO people (uuid, name) VALUES ('54eb3f72-5f39-49c0-8230-72dabaa605b5', 'Guardi, Giacomo');</v>
      </c>
    </row>
    <row r="115" spans="1:4" x14ac:dyDescent="0.25">
      <c r="A115" t="s">
        <v>1490</v>
      </c>
      <c r="B115" t="s">
        <v>1942</v>
      </c>
      <c r="C115" t="s">
        <v>1490</v>
      </c>
      <c r="D115" t="str">
        <f>CONCATENATE("INSERT INTO people (uuid, name) VALUES ('",B115,"', '",C115,"');")</f>
        <v>INSERT INTO people (uuid, name) VALUES ('598f216b-ea27-4914-8815-f83013d96fc9', 'Guercino (Giovanni Francesco Barbieri)');</v>
      </c>
    </row>
    <row r="116" spans="1:4" x14ac:dyDescent="0.25">
      <c r="A116" t="s">
        <v>528</v>
      </c>
      <c r="B116" t="s">
        <v>1808</v>
      </c>
      <c r="C116" t="s">
        <v>528</v>
      </c>
      <c r="D116" t="str">
        <f>CONCATENATE("INSERT INTO people (uuid, name) VALUES ('",B116,"', '",C116,"');")</f>
        <v>INSERT INTO people (uuid, name) VALUES ('c340b586-cca5-4358-bc80-e79239c8cfab', 'Guigou, Paul');</v>
      </c>
    </row>
    <row r="117" spans="1:4" x14ac:dyDescent="0.25">
      <c r="A117" t="s">
        <v>491</v>
      </c>
      <c r="B117" t="s">
        <v>1797</v>
      </c>
      <c r="C117" t="s">
        <v>491</v>
      </c>
      <c r="D117" t="str">
        <f>CONCATENATE("INSERT INTO people (uuid, name) VALUES ('",B117,"', '",C117,"');")</f>
        <v>INSERT INTO people (uuid, name) VALUES ('b21aa732-f73e-4a8e-b928-07f6f1df8f60', 'Hackert, Jakob Philipp');</v>
      </c>
    </row>
    <row r="118" spans="1:4" x14ac:dyDescent="0.25">
      <c r="A118" t="s">
        <v>11</v>
      </c>
      <c r="B118" t="s">
        <v>1664</v>
      </c>
      <c r="C118" t="s">
        <v>11</v>
      </c>
      <c r="D118" t="str">
        <f>CONCATENATE("INSERT INTO people (uuid, name) VALUES ('",B118,"', '",C118,"');")</f>
        <v>INSERT INTO people (uuid, name) VALUES ('7ae25dc2-ef1f-4aad-9a07-81ccfab86a28', 'Hals, Frans');</v>
      </c>
    </row>
    <row r="119" spans="1:4" x14ac:dyDescent="0.25">
      <c r="A119" t="s">
        <v>1605</v>
      </c>
      <c r="B119" t="s">
        <v>1960</v>
      </c>
      <c r="C119" t="s">
        <v>1605</v>
      </c>
      <c r="D119" t="str">
        <f>CONCATENATE("INSERT INTO people (uuid, name) VALUES ('",B119,"', '",C119,"');")</f>
        <v>INSERT INTO people (uuid, name) VALUES ('2ae909dd-89b0-469e-b82d-190586b24fd2', 'Hammershøi, Vilhelm');</v>
      </c>
    </row>
    <row r="120" spans="1:4" x14ac:dyDescent="0.25">
      <c r="A120" t="s">
        <v>1618</v>
      </c>
      <c r="B120" t="s">
        <v>1964</v>
      </c>
      <c r="C120" t="s">
        <v>1618</v>
      </c>
      <c r="D120" t="str">
        <f>CONCATENATE("INSERT INTO people (uuid, name) VALUES ('",B120,"', '",C120,"');")</f>
        <v>INSERT INTO people (uuid, name) VALUES ('3939da50-c598-4739-9fe1-60e881ecc1ba', 'Hasenpflug, Carl Georg Adolph');</v>
      </c>
    </row>
    <row r="121" spans="1:4" x14ac:dyDescent="0.25">
      <c r="A121" t="s">
        <v>93</v>
      </c>
      <c r="B121" t="s">
        <v>1688</v>
      </c>
      <c r="C121" t="s">
        <v>93</v>
      </c>
      <c r="D121" t="str">
        <f>CONCATENATE("INSERT INTO people (uuid, name) VALUES ('",B121,"', '",C121,"');")</f>
        <v>INSERT INTO people (uuid, name) VALUES ('671d23cc-e335-4b15-87d5-c3cc9f93c856', 'Heem, Cornelis de');</v>
      </c>
    </row>
    <row r="122" spans="1:4" x14ac:dyDescent="0.25">
      <c r="A122" t="s">
        <v>235</v>
      </c>
      <c r="B122" t="s">
        <v>1725</v>
      </c>
      <c r="C122" t="s">
        <v>235</v>
      </c>
      <c r="D122" t="str">
        <f>CONCATENATE("INSERT INTO people (uuid, name) VALUES ('",B122,"', '",C122,"');")</f>
        <v>INSERT INTO people (uuid, name) VALUES ('433577c4-8fef-4dd2-a6b7-a9559f8ad80c', 'Heem, Jan Davidsz. de');</v>
      </c>
    </row>
    <row r="123" spans="1:4" x14ac:dyDescent="0.25">
      <c r="A123" t="s">
        <v>1366</v>
      </c>
      <c r="B123" t="s">
        <v>1928</v>
      </c>
      <c r="C123" t="s">
        <v>1366</v>
      </c>
      <c r="D123" t="str">
        <f>CONCATENATE("INSERT INTO people (uuid, name) VALUES ('",B123,"', '",C123,"');")</f>
        <v>INSERT INTO people (uuid, name) VALUES ('fdc9d7f2-30db-4d67-9e3f-181943068edb', 'Hendriks, Wybrand');</v>
      </c>
    </row>
    <row r="124" spans="1:4" x14ac:dyDescent="0.25">
      <c r="A124" t="s">
        <v>1410</v>
      </c>
      <c r="B124" t="s">
        <v>1936</v>
      </c>
      <c r="C124" t="s">
        <v>1410</v>
      </c>
      <c r="D124" t="str">
        <f>CONCATENATE("INSERT INTO people (uuid, name) VALUES ('",B124,"', '",C124,"');")</f>
        <v>INSERT INTO people (uuid, name) VALUES ('5ab46e7a-29e4-4f16-8e17-652a90c0cb65', 'Hessemer, Friedrich Maximilian');</v>
      </c>
    </row>
    <row r="125" spans="1:4" x14ac:dyDescent="0.25">
      <c r="A125" t="s">
        <v>69</v>
      </c>
      <c r="B125" t="s">
        <v>1681</v>
      </c>
      <c r="C125" t="s">
        <v>69</v>
      </c>
      <c r="D125" t="str">
        <f>CONCATENATE("INSERT INTO people (uuid, name) VALUES ('",B125,"', '",C125,"');")</f>
        <v>INSERT INTO people (uuid, name) VALUES ('88fef4db-9060-47d3-a9ae-dfe12efd7cc0', 'Heyden, Jan van der');</v>
      </c>
    </row>
    <row r="126" spans="1:4" x14ac:dyDescent="0.25">
      <c r="A126" t="s">
        <v>1523</v>
      </c>
      <c r="B126" t="s">
        <v>1949</v>
      </c>
      <c r="C126" t="s">
        <v>1523</v>
      </c>
      <c r="D126" t="str">
        <f>CONCATENATE("INSERT INTO people (uuid, name) VALUES ('",B126,"', '",C126,"');")</f>
        <v>INSERT INTO people (uuid, name) VALUES ('8712fa65-4e0d-4ad6-a6c7-df772a97bc9c', 'Hill, David Octavius');</v>
      </c>
    </row>
    <row r="127" spans="1:4" x14ac:dyDescent="0.25">
      <c r="A127" t="s">
        <v>110</v>
      </c>
      <c r="B127" t="s">
        <v>1693</v>
      </c>
      <c r="C127" t="s">
        <v>110</v>
      </c>
      <c r="D127" t="str">
        <f>CONCATENATE("INSERT INTO people (uuid, name) VALUES ('",B127,"', '",C127,"');")</f>
        <v>INSERT INTO people (uuid, name) VALUES ('f7b35374-5187-4355-b0e4-b3c86ab3ac08', 'Hobbema, Meindert');</v>
      </c>
    </row>
    <row r="128" spans="1:4" x14ac:dyDescent="0.25">
      <c r="A128" t="s">
        <v>1059</v>
      </c>
      <c r="B128" t="s">
        <v>1890</v>
      </c>
      <c r="C128" t="s">
        <v>1059</v>
      </c>
      <c r="D128" t="str">
        <f>CONCATENATE("INSERT INTO people (uuid, name) VALUES ('",B128,"', '",C128,"');")</f>
        <v>INSERT INTO people (uuid, name) VALUES ('f2d76d48-7fec-453a-8eba-1e62bd1ce056', 'Hodler, Ferdinand');</v>
      </c>
    </row>
    <row r="129" spans="1:4" x14ac:dyDescent="0.25">
      <c r="A129" t="s">
        <v>810</v>
      </c>
      <c r="B129" t="s">
        <v>1861</v>
      </c>
      <c r="C129" t="s">
        <v>810</v>
      </c>
      <c r="D129" t="str">
        <f>CONCATENATE("INSERT INTO people (uuid, name) VALUES ('",B129,"', '",C129,"');")</f>
        <v>INSERT INTO people (uuid, name) VALUES ('fa700665-00c7-4945-9987-5cdabb628ac5', 'Holbein d. Ä., Hans');</v>
      </c>
    </row>
    <row r="130" spans="1:4" x14ac:dyDescent="0.25">
      <c r="A130" t="s">
        <v>255</v>
      </c>
      <c r="B130" t="s">
        <v>1731</v>
      </c>
      <c r="C130" t="s">
        <v>255</v>
      </c>
      <c r="D130" t="str">
        <f>CONCATENATE("INSERT INTO people (uuid, name) VALUES ('",B130,"', '",C130,"');")</f>
        <v>INSERT INTO people (uuid, name) VALUES ('822543ef-c507-4890-bc00-51a62457a517', 'Holbein d. J., Hans');</v>
      </c>
    </row>
    <row r="131" spans="1:4" x14ac:dyDescent="0.25">
      <c r="A131" t="s">
        <v>517</v>
      </c>
      <c r="B131" t="s">
        <v>1805</v>
      </c>
      <c r="C131" t="s">
        <v>517</v>
      </c>
      <c r="D131" t="str">
        <f>CONCATENATE("INSERT INTO people (uuid, name) VALUES ('",B131,"', '",C131,"');")</f>
        <v>INSERT INTO people (uuid, name) VALUES ('872feeff-fec9-404a-aca1-a02116810ddc', 'Hoppner, John');</v>
      </c>
    </row>
    <row r="132" spans="1:4" x14ac:dyDescent="0.25">
      <c r="A132" t="s">
        <v>1362</v>
      </c>
      <c r="B132" t="s">
        <v>1927</v>
      </c>
      <c r="C132" t="s">
        <v>1362</v>
      </c>
      <c r="D132" t="str">
        <f>CONCATENATE("INSERT INTO people (uuid, name) VALUES ('",B132,"', '",C132,"');")</f>
        <v>INSERT INTO people (uuid, name) VALUES ('cede1d92-1a24-402f-8d6a-e8e23e937da6', 'Huysum, Jan van');</v>
      </c>
    </row>
    <row r="133" spans="1:4" x14ac:dyDescent="0.25">
      <c r="A133" t="s">
        <v>488</v>
      </c>
      <c r="B133" t="s">
        <v>1796</v>
      </c>
      <c r="C133" t="s">
        <v>488</v>
      </c>
      <c r="D133" t="str">
        <f>CONCATENATE("INSERT INTO people (uuid, name) VALUES ('",B133,"', '",C133,"');")</f>
        <v>INSERT INTO people (uuid, name) VALUES ('78e8e2a8-e6c3-4142-b288-882fad970447', 'Italienischer Meister um 1600/1610');</v>
      </c>
    </row>
    <row r="134" spans="1:4" x14ac:dyDescent="0.25">
      <c r="A134" t="s">
        <v>144</v>
      </c>
      <c r="B134" s="1" t="s">
        <v>1697</v>
      </c>
      <c r="C134" t="s">
        <v>144</v>
      </c>
      <c r="D134" t="str">
        <f>CONCATENATE("INSERT INTO people (uuid, name) VALUES ('",B134,"', '",C134,"');")</f>
        <v>INSERT INTO people (uuid, name) VALUES ('9e1412d5-84af-4008-a355-7628902c0a17', 'Jacopo del Casentino');</v>
      </c>
    </row>
    <row r="135" spans="1:4" x14ac:dyDescent="0.25">
      <c r="A135" t="s">
        <v>612</v>
      </c>
      <c r="B135" t="s">
        <v>1826</v>
      </c>
      <c r="C135" t="s">
        <v>612</v>
      </c>
      <c r="D135" t="str">
        <f>CONCATENATE("INSERT INTO people (uuid, name) VALUES ('",B135,"', '",C135,"');")</f>
        <v>INSERT INTO people (uuid, name) VALUES ('b969c2b1-c016-4685-bf61-2cc46c4afb47', 'Jawlensky, Alexej von');</v>
      </c>
    </row>
    <row r="136" spans="1:4" x14ac:dyDescent="0.25">
      <c r="A136" t="s">
        <v>22</v>
      </c>
      <c r="B136" t="s">
        <v>1667</v>
      </c>
      <c r="C136" t="s">
        <v>22</v>
      </c>
      <c r="D136" t="str">
        <f>CONCATENATE("INSERT INTO people (uuid, name) VALUES ('",B136,"', '",C136,"');")</f>
        <v>INSERT INTO people (uuid, name) VALUES ('e6ae5e91-3fde-4582-ae21-1c50e23938b7', 'Jordaens, Jacob');</v>
      </c>
    </row>
    <row r="137" spans="1:4" x14ac:dyDescent="0.25">
      <c r="A137" t="s">
        <v>509</v>
      </c>
      <c r="B137" t="s">
        <v>1803</v>
      </c>
      <c r="C137" t="s">
        <v>509</v>
      </c>
      <c r="D137" t="str">
        <f>CONCATENATE("INSERT INTO people (uuid, name) VALUES ('",B137,"', '",C137,"');")</f>
        <v>INSERT INTO people (uuid, name) VALUES ('48be52da-a932-47c6-a01e-8d6962272d0d', 'Juncker, Justus');</v>
      </c>
    </row>
    <row r="138" spans="1:4" x14ac:dyDescent="0.25">
      <c r="A138" t="s">
        <v>567</v>
      </c>
      <c r="B138" t="s">
        <v>1815</v>
      </c>
      <c r="C138" t="s">
        <v>567</v>
      </c>
      <c r="D138" t="str">
        <f>CONCATENATE("INSERT INTO people (uuid, name) VALUES ('",B138,"', '",C138,"');")</f>
        <v>INSERT INTO people (uuid, name) VALUES ('c6a3b60e-5b0a-47bb-b9f0-31a27b3ef84e', 'Kaldenbach, Martin');</v>
      </c>
    </row>
    <row r="139" spans="1:4" x14ac:dyDescent="0.25">
      <c r="A139" t="s">
        <v>674</v>
      </c>
      <c r="B139" t="s">
        <v>1844</v>
      </c>
      <c r="C139" t="s">
        <v>674</v>
      </c>
      <c r="D139" t="str">
        <f>CONCATENATE("INSERT INTO people (uuid, name) VALUES ('",B139,"', '",C139,"');")</f>
        <v>INSERT INTO people (uuid, name) VALUES ('92d8f4a3-a750-4f04-bcd6-9bfc105af4e5', 'Kalf, Willem');</v>
      </c>
    </row>
    <row r="140" spans="1:4" x14ac:dyDescent="0.25">
      <c r="A140" t="s">
        <v>723</v>
      </c>
      <c r="B140" t="s">
        <v>1853</v>
      </c>
      <c r="C140" t="s">
        <v>723</v>
      </c>
      <c r="D140" t="str">
        <f>CONCATENATE("INSERT INTO people (uuid, name) VALUES ('",B140,"', '",C140,"');")</f>
        <v>INSERT INTO people (uuid, name) VALUES ('6dde9c64-3150-4747-98c1-ef672e86d959', 'Katz, Hanns Ludwig');</v>
      </c>
    </row>
    <row r="141" spans="1:4" x14ac:dyDescent="0.25">
      <c r="A141" t="s">
        <v>891</v>
      </c>
      <c r="B141" t="s">
        <v>1871</v>
      </c>
      <c r="C141" t="s">
        <v>891</v>
      </c>
      <c r="D141" t="str">
        <f>CONCATENATE("INSERT INTO people (uuid, name) VALUES ('",B141,"', '",C141,"');")</f>
        <v>INSERT INTO people (uuid, name) VALUES ('04a175f2-8eb4-4bb7-a634-b8cbb12e5788', 'Keller, Albert von');</v>
      </c>
    </row>
    <row r="142" spans="1:4" x14ac:dyDescent="0.25">
      <c r="A142" t="s">
        <v>671</v>
      </c>
      <c r="B142" t="s">
        <v>1843</v>
      </c>
      <c r="C142" t="s">
        <v>671</v>
      </c>
      <c r="D142" t="str">
        <f>CONCATENATE("INSERT INTO people (uuid, name) VALUES ('",B142,"', '",C142,"');")</f>
        <v>INSERT INTO people (uuid, name) VALUES ('c5261c3a-7533-43d7-a8e9-fd9722e4038b', 'Kern, Anton');</v>
      </c>
    </row>
    <row r="143" spans="1:4" x14ac:dyDescent="0.25">
      <c r="A143" t="s">
        <v>31</v>
      </c>
      <c r="B143" t="s">
        <v>1670</v>
      </c>
      <c r="C143" t="s">
        <v>31</v>
      </c>
      <c r="D143" t="str">
        <f>CONCATENATE("INSERT INTO people (uuid, name) VALUES ('",B143,"', '",C143,"');")</f>
        <v>INSERT INTO people (uuid, name) VALUES ('5ceb64be-78fe-4e55-a1b0-7e1269324f63', 'Keyser, Thomas de');</v>
      </c>
    </row>
    <row r="144" spans="1:4" x14ac:dyDescent="0.25">
      <c r="A144" t="s">
        <v>588</v>
      </c>
      <c r="B144" t="s">
        <v>1820</v>
      </c>
      <c r="C144" t="s">
        <v>588</v>
      </c>
      <c r="D144" t="str">
        <f>CONCATENATE("INSERT INTO people (uuid, name) VALUES ('",B144,"', '",C144,"');")</f>
        <v>INSERT INTO people (uuid, name) VALUES ('b4ac9536-8c7c-4809-9dee-f63f2e0c206d', 'Khnopff, Fernand');</v>
      </c>
    </row>
    <row r="145" spans="1:4" x14ac:dyDescent="0.25">
      <c r="A145" t="s">
        <v>657</v>
      </c>
      <c r="B145" t="s">
        <v>1839</v>
      </c>
      <c r="C145" t="s">
        <v>657</v>
      </c>
      <c r="D145" t="str">
        <f>CONCATENATE("INSERT INTO people (uuid, name) VALUES ('",B145,"', '",C145,"');")</f>
        <v>INSERT INTO people (uuid, name) VALUES ('565e90ff-3ac6-455c-8dfc-a019da6be77b', 'Kirchner, Ernst Ludwig');</v>
      </c>
    </row>
    <row r="146" spans="1:4" x14ac:dyDescent="0.25">
      <c r="A146" t="s">
        <v>677</v>
      </c>
      <c r="B146" t="s">
        <v>1845</v>
      </c>
      <c r="C146" t="s">
        <v>677</v>
      </c>
      <c r="D146" t="str">
        <f>CONCATENATE("INSERT INTO people (uuid, name) VALUES ('",B146,"', '",C146,"');")</f>
        <v>INSERT INTO people (uuid, name) VALUES ('280d2507-c187-4a93-8b41-d0dbe3db9729', 'Klee, Paul');</v>
      </c>
    </row>
    <row r="147" spans="1:4" x14ac:dyDescent="0.25">
      <c r="A147" t="s">
        <v>1328</v>
      </c>
      <c r="B147" t="s">
        <v>1923</v>
      </c>
      <c r="C147" t="s">
        <v>1328</v>
      </c>
      <c r="D147" t="str">
        <f>CONCATENATE("INSERT INTO people (uuid, name) VALUES ('",B147,"', '",C147,"');")</f>
        <v>INSERT INTO people (uuid, name) VALUES ('37270288-c11f-4af2-becf-86fb657bf439', 'Klenze, Leo von');</v>
      </c>
    </row>
    <row r="148" spans="1:4" x14ac:dyDescent="0.25">
      <c r="A148" t="s">
        <v>591</v>
      </c>
      <c r="B148" t="s">
        <v>1821</v>
      </c>
      <c r="C148" t="s">
        <v>591</v>
      </c>
      <c r="D148" t="str">
        <f>CONCATENATE("INSERT INTO people (uuid, name) VALUES ('",B148,"', '",C148,"');")</f>
        <v>INSERT INTO people (uuid, name) VALUES ('e2b194bc-ad33-48a1-b692-883931fa129b', 'Klinger, Max');</v>
      </c>
    </row>
    <row r="149" spans="1:4" x14ac:dyDescent="0.25">
      <c r="A149" t="s">
        <v>1332</v>
      </c>
      <c r="B149" t="s">
        <v>1924</v>
      </c>
      <c r="C149" t="s">
        <v>1332</v>
      </c>
      <c r="D149" t="str">
        <f>CONCATENATE("INSERT INTO people (uuid, name) VALUES ('",B149,"', '",C149,"');")</f>
        <v>INSERT INTO people (uuid, name) VALUES ('52ff8352-2d69-4d20-831d-dcae4e46c8ef', 'Kobell, Wilhelm von');</v>
      </c>
    </row>
    <row r="150" spans="1:4" x14ac:dyDescent="0.25">
      <c r="A150" t="s">
        <v>1077</v>
      </c>
      <c r="B150" t="s">
        <v>1893</v>
      </c>
      <c r="C150" t="s">
        <v>1077</v>
      </c>
      <c r="D150" t="str">
        <f>CONCATENATE("INSERT INTO people (uuid, name) VALUES ('",B150,"', '",C150,"');")</f>
        <v>INSERT INTO people (uuid, name) VALUES ('dcd03e87-9510-49f6-b0be-0180bb7855bc', 'Kolbe, Georg');</v>
      </c>
    </row>
    <row r="151" spans="1:4" x14ac:dyDescent="0.25">
      <c r="A151" t="s">
        <v>1069</v>
      </c>
      <c r="B151" t="s">
        <v>1891</v>
      </c>
      <c r="C151" t="s">
        <v>1069</v>
      </c>
      <c r="D151" t="str">
        <f>CONCATENATE("INSERT INTO people (uuid, name) VALUES ('",B151,"', '",C151,"');")</f>
        <v>INSERT INTO people (uuid, name) VALUES ('1b4dd93c-b058-43f8-8d37-5fc77c62aa6d', 'Kollwitz, Käthe');</v>
      </c>
    </row>
    <row r="152" spans="1:4" x14ac:dyDescent="0.25">
      <c r="A152" t="s">
        <v>306</v>
      </c>
      <c r="B152" t="s">
        <v>1743</v>
      </c>
      <c r="C152" t="s">
        <v>306</v>
      </c>
      <c r="D152" t="str">
        <f>CONCATENATE("INSERT INTO people (uuid, name) VALUES ('",B152,"', '",C152,"');")</f>
        <v>INSERT INTO people (uuid, name) VALUES ('2ba6d476-c224-4f2a-8ea0-c4e86d021889', 'Kraus, Georg Melchior');</v>
      </c>
    </row>
    <row r="153" spans="1:4" x14ac:dyDescent="0.25">
      <c r="A153" t="s">
        <v>1543</v>
      </c>
      <c r="B153" t="s">
        <v>1954</v>
      </c>
      <c r="C153" t="s">
        <v>1543</v>
      </c>
      <c r="D153" t="str">
        <f>CONCATENATE("INSERT INTO people (uuid, name) VALUES ('",B153,"', '",C153,"');")</f>
        <v>INSERT INTO people (uuid, name) VALUES ('1cdc8e56-b865-4588-b672-0a0f3d9bab8d', 'Kühn, Heinrich');</v>
      </c>
    </row>
    <row r="154" spans="1:4" x14ac:dyDescent="0.25">
      <c r="A154" t="s">
        <v>476</v>
      </c>
      <c r="B154" t="s">
        <v>1792</v>
      </c>
      <c r="C154" t="s">
        <v>476</v>
      </c>
      <c r="D154" t="str">
        <f>CONCATENATE("INSERT INTO people (uuid, name) VALUES ('",B154,"', '",C154,"');")</f>
        <v>INSERT INTO people (uuid, name) VALUES ('18f3b6f2-9bfc-47e0-92f7-5887b3178fbe', 'Lanfranco, Giovanni');</v>
      </c>
    </row>
    <row r="155" spans="1:4" x14ac:dyDescent="0.25">
      <c r="A155" t="s">
        <v>782</v>
      </c>
      <c r="B155" t="s">
        <v>1859</v>
      </c>
      <c r="C155" t="s">
        <v>782</v>
      </c>
      <c r="D155" t="str">
        <f>CONCATENATE("INSERT INTO people (uuid, name) VALUES ('",B155,"', '",C155,"');")</f>
        <v>INSERT INTO people (uuid, name) VALUES ('431def88-d9d0-497b-ba0f-95ecb236e6eb', 'Lawrence, Thomas');</v>
      </c>
    </row>
    <row r="156" spans="1:4" x14ac:dyDescent="0.25">
      <c r="A156" t="s">
        <v>396</v>
      </c>
      <c r="B156" t="s">
        <v>1768</v>
      </c>
      <c r="C156" t="s">
        <v>396</v>
      </c>
      <c r="D156" t="str">
        <f>CONCATENATE("INSERT INTO people (uuid, name) VALUES ('",B156,"', '",C156,"');")</f>
        <v>INSERT INTO people (uuid, name) VALUES ('ed200005-b0e6-4056-9cf8-a500ac81623e', 'Leibl, Wilhelm');</v>
      </c>
    </row>
    <row r="157" spans="1:4" x14ac:dyDescent="0.25">
      <c r="A157" t="s">
        <v>599</v>
      </c>
      <c r="B157" t="s">
        <v>1823</v>
      </c>
      <c r="C157" t="s">
        <v>599</v>
      </c>
      <c r="D157" t="str">
        <f>CONCATENATE("INSERT INTO people (uuid, name) VALUES ('",B157,"', '",C157,"');")</f>
        <v>INSERT INTO people (uuid, name) VALUES ('2afef517-51b9-4800-83fa-9aa938c26cd4', 'Lenbach, Franz von');</v>
      </c>
    </row>
    <row r="158" spans="1:4" x14ac:dyDescent="0.25">
      <c r="A158" t="s">
        <v>179</v>
      </c>
      <c r="B158" t="s">
        <v>1707</v>
      </c>
      <c r="C158" t="s">
        <v>179</v>
      </c>
      <c r="D158" t="str">
        <f>CONCATENATE("INSERT INTO people (uuid, name) VALUES ('",B158,"', '",C158,"');")</f>
        <v>INSERT INTO people (uuid, name) VALUES ('af66f1ae-e5ad-423e-b6b0-8622cdfd2a47', 'Lessing, Carl Friedrich');</v>
      </c>
    </row>
    <row r="159" spans="1:4" x14ac:dyDescent="0.25">
      <c r="A159" t="s">
        <v>402</v>
      </c>
      <c r="B159" t="s">
        <v>1770</v>
      </c>
      <c r="C159" t="s">
        <v>402</v>
      </c>
      <c r="D159" t="str">
        <f>CONCATENATE("INSERT INTO people (uuid, name) VALUES ('",B159,"', '",C159,"');")</f>
        <v>INSERT INTO people (uuid, name) VALUES ('0801acb6-a25e-4c99-a6f8-08edb8fcc2df', 'Liebermann, Max');</v>
      </c>
    </row>
    <row r="160" spans="1:4" x14ac:dyDescent="0.25">
      <c r="A160" t="s">
        <v>116</v>
      </c>
      <c r="B160" t="s">
        <v>1695</v>
      </c>
      <c r="C160" t="s">
        <v>116</v>
      </c>
      <c r="D160" t="str">
        <f>CONCATENATE("INSERT INTO people (uuid, name) VALUES ('",B160,"', '",C160,"');")</f>
        <v>INSERT INTO people (uuid, name) VALUES ('2db006f7-cc53-4531-91e4-abb35dd7a39e', 'Lochner, Stefan');</v>
      </c>
    </row>
    <row r="161" spans="1:4" x14ac:dyDescent="0.25">
      <c r="A161" t="s">
        <v>374</v>
      </c>
      <c r="B161" t="s">
        <v>1762</v>
      </c>
      <c r="C161" t="s">
        <v>374</v>
      </c>
      <c r="D161" t="str">
        <f>CONCATENATE("INSERT INTO people (uuid, name) VALUES ('",B161,"', '",C161,"');")</f>
        <v>INSERT INTO people (uuid, name) VALUES ('89c75457-1380-4e37-9d33-1a00622a2db3', 'Loeding, Harmen');</v>
      </c>
    </row>
    <row r="162" spans="1:4" x14ac:dyDescent="0.25">
      <c r="A162" t="s">
        <v>473</v>
      </c>
      <c r="B162" t="s">
        <v>1791</v>
      </c>
      <c r="C162" t="s">
        <v>473</v>
      </c>
      <c r="D162" t="str">
        <f>CONCATENATE("INSERT INTO people (uuid, name) VALUES ('",B162,"', '",C162,"');")</f>
        <v>INSERT INTO people (uuid, name) VALUES ('e68c39c5-2efd-47af-b607-400e32ad5d65', 'Longhi, Pietro');</v>
      </c>
    </row>
    <row r="163" spans="1:4" x14ac:dyDescent="0.25">
      <c r="A163" t="s">
        <v>755</v>
      </c>
      <c r="B163" t="s">
        <v>1858</v>
      </c>
      <c r="C163" t="s">
        <v>755</v>
      </c>
      <c r="D163" t="str">
        <f>CONCATENATE("INSERT INTO people (uuid, name) VALUES ('",B163,"', '",C163,"');")</f>
        <v>INSERT INTO people (uuid, name) VALUES ('52e18dde-f86e-4e84-bcb9-712e9b9d3530', 'Lorenzetti, Pietro');</v>
      </c>
    </row>
    <row r="164" spans="1:4" x14ac:dyDescent="0.25">
      <c r="A164" t="s">
        <v>1265</v>
      </c>
      <c r="B164" t="s">
        <v>1908</v>
      </c>
      <c r="C164" t="s">
        <v>1265</v>
      </c>
      <c r="D164" t="str">
        <f>CONCATENATE("INSERT INTO people (uuid, name) VALUES ('",B164,"', '",C164,"');")</f>
        <v>INSERT INTO people (uuid, name) VALUES ('d995f92c-8281-417c-9eae-3e2ea0824e81', 'Lorrain, Claude');</v>
      </c>
    </row>
    <row r="165" spans="1:4" x14ac:dyDescent="0.25">
      <c r="A165" t="s">
        <v>632</v>
      </c>
      <c r="B165" t="s">
        <v>1832</v>
      </c>
      <c r="C165" t="s">
        <v>632</v>
      </c>
      <c r="D165" t="str">
        <f>CONCATENATE("INSERT INTO people (uuid, name) VALUES ('",B165,"', '",C165,"');")</f>
        <v>INSERT INTO people (uuid, name) VALUES ('d764141e-1775-432d-acb0-ff37ade479be', 'Macke, August');</v>
      </c>
    </row>
    <row r="166" spans="1:4" x14ac:dyDescent="0.25">
      <c r="A166" t="s">
        <v>746</v>
      </c>
      <c r="B166" t="s">
        <v>1857</v>
      </c>
      <c r="C166" t="s">
        <v>1975</v>
      </c>
      <c r="D166" t="str">
        <f>CONCATENATE("INSERT INTO people (uuid, name) VALUES ('",B166,"', '",C166,"');")</f>
        <v>INSERT INTO people (uuid, name) VALUES ('8409cf59-4756-485c-8889-14eed2d8a84d', 'Macrino d\'Alba');</v>
      </c>
    </row>
    <row r="167" spans="1:4" x14ac:dyDescent="0.25">
      <c r="A167" t="s">
        <v>1</v>
      </c>
      <c r="B167" t="s">
        <v>1661</v>
      </c>
      <c r="C167" t="s">
        <v>1</v>
      </c>
      <c r="D167" t="str">
        <f>CONCATENATE("INSERT INTO people (uuid, name) VALUES ('",B167,"', '",C167,"');")</f>
        <v>INSERT INTO people (uuid, name) VALUES ('ed2d7253-3b63-4a04-8d64-3597e459c50b', 'Maes, Nicolaes');</v>
      </c>
    </row>
    <row r="168" spans="1:4" x14ac:dyDescent="0.25">
      <c r="A168" t="s">
        <v>462</v>
      </c>
      <c r="B168" t="s">
        <v>1788</v>
      </c>
      <c r="C168" t="s">
        <v>462</v>
      </c>
      <c r="D168" t="str">
        <f>CONCATENATE("INSERT INTO people (uuid, name) VALUES ('",B168,"', '",C168,"');")</f>
        <v>INSERT INTO people (uuid, name) VALUES ('e044d8e9-24bd-4fd6-88fb-4c478855f8f5', 'Manet, Édouard');</v>
      </c>
    </row>
    <row r="169" spans="1:4" x14ac:dyDescent="0.25">
      <c r="A169" t="s">
        <v>668</v>
      </c>
      <c r="B169" t="s">
        <v>1842</v>
      </c>
      <c r="C169" t="s">
        <v>668</v>
      </c>
      <c r="D169" t="str">
        <f>CONCATENATE("INSERT INTO people (uuid, name) VALUES ('",B169,"', '",C169,"');")</f>
        <v>INSERT INTO people (uuid, name) VALUES ('cfc81bc2-7b63-48a0-a0a9-dbb5184e2968', 'Marc, Franz');</v>
      </c>
    </row>
    <row r="170" spans="1:4" x14ac:dyDescent="0.25">
      <c r="A170" t="s">
        <v>1527</v>
      </c>
      <c r="B170" t="s">
        <v>1950</v>
      </c>
      <c r="C170" t="s">
        <v>1527</v>
      </c>
      <c r="D170" t="str">
        <f>CONCATENATE("INSERT INTO people (uuid, name) VALUES ('",B170,"', '",C170,"');")</f>
        <v>INSERT INTO people (uuid, name) VALUES ('ecf4d16e-f96f-46b8-914e-2c040fadbbef', 'Marville, Charles');</v>
      </c>
    </row>
    <row r="171" spans="1:4" x14ac:dyDescent="0.25">
      <c r="A171" t="s">
        <v>107</v>
      </c>
      <c r="B171" t="s">
        <v>1692</v>
      </c>
      <c r="C171" t="s">
        <v>107</v>
      </c>
      <c r="D171" t="str">
        <f>CONCATENATE("INSERT INTO people (uuid, name) VALUES ('",B171,"', '",C171,"');")</f>
        <v>INSERT INTO people (uuid, name) VALUES ('3856be28-0a46-489a-91e0-fe984c881029', 'Massys, Quentin');</v>
      </c>
    </row>
    <row r="172" spans="1:4" x14ac:dyDescent="0.25">
      <c r="A172" t="s">
        <v>626</v>
      </c>
      <c r="B172" t="s">
        <v>1830</v>
      </c>
      <c r="C172" t="s">
        <v>626</v>
      </c>
      <c r="D172" t="str">
        <f>CONCATENATE("INSERT INTO people (uuid, name) VALUES ('",B172,"', '",C172,"');")</f>
        <v>INSERT INTO people (uuid, name) VALUES ('e6e9e25f-8a03-4fb8-8e7c-6305eb9852cb', 'Mayr, Johann Ulrich');</v>
      </c>
    </row>
    <row r="173" spans="1:4" x14ac:dyDescent="0.25">
      <c r="A173" t="s">
        <v>651</v>
      </c>
      <c r="B173" t="s">
        <v>1837</v>
      </c>
      <c r="C173" t="s">
        <v>651</v>
      </c>
      <c r="D173" t="str">
        <f>CONCATENATE("INSERT INTO people (uuid, name) VALUES ('",B173,"', '",C173,"');")</f>
        <v>INSERT INTO people (uuid, name) VALUES ('470a7c66-cf65-4b0c-861a-02b3711a8ace', 'Meister aus dem Umkreis Friedrich Herlins');</v>
      </c>
    </row>
    <row r="174" spans="1:4" x14ac:dyDescent="0.25">
      <c r="A174" t="s">
        <v>665</v>
      </c>
      <c r="B174" t="s">
        <v>1841</v>
      </c>
      <c r="C174" t="s">
        <v>665</v>
      </c>
      <c r="D174" t="str">
        <f>CONCATENATE("INSERT INTO people (uuid, name) VALUES ('",B174,"', '",C174,"');")</f>
        <v>INSERT INTO people (uuid, name) VALUES ('29d4df9b-0571-4acc-872c-6d310a39ed6b', 'Meister der Madonna von Covarrubias');</v>
      </c>
    </row>
    <row r="175" spans="1:4" x14ac:dyDescent="0.25">
      <c r="A175" t="s">
        <v>150</v>
      </c>
      <c r="B175" t="s">
        <v>1699</v>
      </c>
      <c r="C175" t="s">
        <v>150</v>
      </c>
      <c r="D175" t="str">
        <f>CONCATENATE("INSERT INTO people (uuid, name) VALUES ('",B175,"', '",C175,"');")</f>
        <v>INSERT INTO people (uuid, name) VALUES ('9ba50946-55d0-48bd-b1d0-b3440228154d', 'Meister der Stalburg-Bildnisse');</v>
      </c>
    </row>
    <row r="176" spans="1:4" x14ac:dyDescent="0.25">
      <c r="A176" t="s">
        <v>720</v>
      </c>
      <c r="B176" t="s">
        <v>1852</v>
      </c>
      <c r="C176" t="s">
        <v>720</v>
      </c>
      <c r="D176" t="str">
        <f>CONCATENATE("INSERT INTO people (uuid, name) VALUES ('",B176,"', '",C176,"');")</f>
        <v>INSERT INTO people (uuid, name) VALUES ('374d7d9d-673e-4570-a8cf-9f6e43b12947', 'Meister der von Grooteschen Anbetung');</v>
      </c>
    </row>
    <row r="177" spans="1:4" x14ac:dyDescent="0.25">
      <c r="A177" t="s">
        <v>981</v>
      </c>
      <c r="B177" t="s">
        <v>1883</v>
      </c>
      <c r="C177" t="s">
        <v>981</v>
      </c>
      <c r="D177" t="str">
        <f>CONCATENATE("INSERT INTO people (uuid, name) VALUES ('",B177,"', '",C177,"');")</f>
        <v>INSERT INTO people (uuid, name) VALUES ('198ad42a-4e8d-4923-872c-05a7c1f5e497', 'Meister des Bartholomäusaltars');</v>
      </c>
    </row>
    <row r="178" spans="1:4" x14ac:dyDescent="0.25">
      <c r="A178" t="s">
        <v>578</v>
      </c>
      <c r="B178" t="s">
        <v>1818</v>
      </c>
      <c r="C178" t="s">
        <v>578</v>
      </c>
      <c r="D178" t="str">
        <f>CONCATENATE("INSERT INTO people (uuid, name) VALUES ('",B178,"', '",C178,"');")</f>
        <v>INSERT INTO people (uuid, name) VALUES ('1bc1332f-fd2c-4d29-9e29-ec8d9f2b5366', 'Meister des Nürnberger Marienaltars');</v>
      </c>
    </row>
    <row r="179" spans="1:4" x14ac:dyDescent="0.25">
      <c r="A179" t="s">
        <v>973</v>
      </c>
      <c r="B179" t="s">
        <v>1882</v>
      </c>
      <c r="C179" t="s">
        <v>973</v>
      </c>
      <c r="D179" t="str">
        <f>CONCATENATE("INSERT INTO people (uuid, name) VALUES ('",B179,"', '",C179,"');")</f>
        <v>INSERT INTO people (uuid, name) VALUES ('d067e624-dd8a-4f5e-9cea-446e66f4b724', 'Meister des Stötteritzer Altars');</v>
      </c>
    </row>
    <row r="180" spans="1:4" x14ac:dyDescent="0.25">
      <c r="A180" t="s">
        <v>1261</v>
      </c>
      <c r="B180" t="s">
        <v>1907</v>
      </c>
      <c r="C180" t="s">
        <v>1261</v>
      </c>
      <c r="D180" t="str">
        <f>CONCATENATE("INSERT INTO people (uuid, name) VALUES ('",B180,"', '",C180,"');")</f>
        <v>INSERT INTO people (uuid, name) VALUES ('64088721-2ca4-4e0f-b69a-d7e02fe058c8', 'Mellan, Claude');</v>
      </c>
    </row>
    <row r="181" spans="1:4" x14ac:dyDescent="0.25">
      <c r="A181" t="s">
        <v>1085</v>
      </c>
      <c r="B181" t="s">
        <v>1895</v>
      </c>
      <c r="C181" t="s">
        <v>1085</v>
      </c>
      <c r="D181" t="str">
        <f>CONCATENATE("INSERT INTO people (uuid, name) VALUES ('",B181,"', '",C181,"');")</f>
        <v>INSERT INTO people (uuid, name) VALUES ('a3479b1a-8eaf-4693-8b5b-1f340c4dcd44', 'Meunier, Constantin');</v>
      </c>
    </row>
    <row r="182" spans="1:4" x14ac:dyDescent="0.25">
      <c r="A182" t="s">
        <v>417</v>
      </c>
      <c r="B182" t="s">
        <v>1775</v>
      </c>
      <c r="C182" t="s">
        <v>417</v>
      </c>
      <c r="D182" t="str">
        <f>CONCATENATE("INSERT INTO people (uuid, name) VALUES ('",B182,"', '",C182,"');")</f>
        <v>INSERT INTO people (uuid, name) VALUES ('e805d842-51a2-4e44-9056-69d1a5a243e5', 'Meyerheim, Paul');</v>
      </c>
    </row>
    <row r="183" spans="1:4" x14ac:dyDescent="0.25">
      <c r="A183" t="s">
        <v>648</v>
      </c>
      <c r="B183" t="s">
        <v>1836</v>
      </c>
      <c r="C183" t="s">
        <v>648</v>
      </c>
      <c r="D183" t="str">
        <f>CONCATENATE("INSERT INTO people (uuid, name) VALUES ('",B183,"', '",C183,"');")</f>
        <v>INSERT INTO people (uuid, name) VALUES ('ccfff355-e688-4f09-a0f5-a40991556af1', 'Michau, Theobald');</v>
      </c>
    </row>
    <row r="184" spans="1:4" x14ac:dyDescent="0.25">
      <c r="A184" t="s">
        <v>358</v>
      </c>
      <c r="B184" t="s">
        <v>1758</v>
      </c>
      <c r="C184" t="s">
        <v>358</v>
      </c>
      <c r="D184" t="str">
        <f>CONCATENATE("INSERT INTO people (uuid, name) VALUES ('",B184,"', '",C184,"');")</f>
        <v>INSERT INTO people (uuid, name) VALUES ('70ffeba6-a569-4af5-9bbd-d0ac0bbb906f', 'Mieris d. Ä., Frans van');</v>
      </c>
    </row>
    <row r="185" spans="1:4" x14ac:dyDescent="0.25">
      <c r="A185" t="s">
        <v>437</v>
      </c>
      <c r="B185" t="s">
        <v>1781</v>
      </c>
      <c r="C185" t="s">
        <v>437</v>
      </c>
      <c r="D185" t="str">
        <f>CONCATENATE("INSERT INTO people (uuid, name) VALUES ('",B185,"', '",C185,"');")</f>
        <v>INSERT INTO people (uuid, name) VALUES ('1722b894-d849-43c1-8295-9447c730e43a', 'Millet, Jean François');</v>
      </c>
    </row>
    <row r="186" spans="1:4" x14ac:dyDescent="0.25">
      <c r="A186" t="s">
        <v>1292</v>
      </c>
      <c r="B186" t="s">
        <v>1914</v>
      </c>
      <c r="C186" t="s">
        <v>1292</v>
      </c>
      <c r="D186" t="str">
        <f>CONCATENATE("INSERT INTO people (uuid, name) VALUES ('",B186,"', '",C186,"');")</f>
        <v>INSERT INTO people (uuid, name) VALUES ('7469aa68-cc95-48a1-ba4e-4d47e14a7593', 'Mind, Gottfried');</v>
      </c>
    </row>
    <row r="187" spans="1:4" x14ac:dyDescent="0.25">
      <c r="A187" t="s">
        <v>1023</v>
      </c>
      <c r="B187" t="s">
        <v>1887</v>
      </c>
      <c r="C187" t="s">
        <v>1023</v>
      </c>
      <c r="D187" t="str">
        <f>CONCATENATE("INSERT INTO people (uuid, name) VALUES ('",B187,"', '",C187,"');")</f>
        <v>INSERT INTO people (uuid, name) VALUES ('d449f512-3e2e-4273-9c6b-000ea8b562e6', 'Mittelrheinischer Meister um 1400');</v>
      </c>
    </row>
    <row r="188" spans="1:4" x14ac:dyDescent="0.25">
      <c r="A188" t="s">
        <v>795</v>
      </c>
      <c r="B188" t="s">
        <v>1860</v>
      </c>
      <c r="C188" t="s">
        <v>795</v>
      </c>
      <c r="D188" t="str">
        <f>CONCATENATE("INSERT INTO people (uuid, name) VALUES ('",B188,"', '",C188,"');")</f>
        <v>INSERT INTO people (uuid, name) VALUES ('326dff79-8e66-4c53-9b80-cdff9834a044', 'Mittelrheinischer Meister um 1420');</v>
      </c>
    </row>
    <row r="189" spans="1:4" x14ac:dyDescent="0.25">
      <c r="A189" t="s">
        <v>841</v>
      </c>
      <c r="B189" t="s">
        <v>1863</v>
      </c>
      <c r="C189" t="s">
        <v>841</v>
      </c>
      <c r="D189" t="str">
        <f>CONCATENATE("INSERT INTO people (uuid, name) VALUES ('",B189,"', '",C189,"');")</f>
        <v>INSERT INTO people (uuid, name) VALUES ('731ad258-a2b3-4a50-ae28-a6382b07e72f', 'Mittelrheinischer Meister um 1450/60');</v>
      </c>
    </row>
    <row r="190" spans="1:4" x14ac:dyDescent="0.25">
      <c r="A190" t="s">
        <v>709</v>
      </c>
      <c r="B190" t="s">
        <v>1849</v>
      </c>
      <c r="C190" t="s">
        <v>709</v>
      </c>
      <c r="D190" t="str">
        <f>CONCATENATE("INSERT INTO people (uuid, name) VALUES ('",B190,"', '",C190,"');")</f>
        <v>INSERT INTO people (uuid, name) VALUES ('fc0eafa3-0155-48a2-898f-d77e8fa7ad25', 'Modersohn-Becker, Paula');</v>
      </c>
    </row>
    <row r="191" spans="1:4" x14ac:dyDescent="0.25">
      <c r="A191" t="s">
        <v>1449</v>
      </c>
      <c r="B191" t="s">
        <v>1939</v>
      </c>
      <c r="C191" t="s">
        <v>1449</v>
      </c>
      <c r="D191" t="str">
        <f>CONCATENATE("INSERT INTO people (uuid, name) VALUES ('",B191,"', '",C191,"');")</f>
        <v>INSERT INTO people (uuid, name) VALUES ('bc2ee4c8-33ce-4494-82ad-bb95f9825138', 'Moholy-Nagy, László');</v>
      </c>
    </row>
    <row r="192" spans="1:4" x14ac:dyDescent="0.25">
      <c r="A192" t="s">
        <v>42</v>
      </c>
      <c r="B192" t="s">
        <v>1673</v>
      </c>
      <c r="C192" t="s">
        <v>42</v>
      </c>
      <c r="D192" t="str">
        <f>CONCATENATE("INSERT INTO people (uuid, name) VALUES ('",B192,"', '",C192,"');")</f>
        <v>INSERT INTO people (uuid, name) VALUES ('429527f5-583d-450c-bb5d-38c7debbfa22', 'Molenaer, Jan Miense');</v>
      </c>
    </row>
    <row r="193" spans="1:4" x14ac:dyDescent="0.25">
      <c r="A193" t="s">
        <v>423</v>
      </c>
      <c r="B193" t="s">
        <v>1777</v>
      </c>
      <c r="C193" t="s">
        <v>423</v>
      </c>
      <c r="D193" t="str">
        <f>CONCATENATE("INSERT INTO people (uuid, name) VALUES ('",B193,"', '",C193,"');")</f>
        <v>INSERT INTO people (uuid, name) VALUES ('8c3a4dfc-596e-44ed-a118-fe59eaeca35c', 'Monet, Claude');</v>
      </c>
    </row>
    <row r="194" spans="1:4" x14ac:dyDescent="0.25">
      <c r="A194" t="s">
        <v>1280</v>
      </c>
      <c r="B194" t="s">
        <v>1911</v>
      </c>
      <c r="C194" t="s">
        <v>1280</v>
      </c>
      <c r="D194" t="str">
        <f>CONCATENATE("INSERT INTO people (uuid, name) VALUES ('",B194,"', '",C194,"');")</f>
        <v>INSERT INTO people (uuid, name) VALUES ('e30f6367-8684-45a7-91ac-3eb5da5606cd', 'Moreau, Louis Gabriel');</v>
      </c>
    </row>
    <row r="195" spans="1:4" x14ac:dyDescent="0.25">
      <c r="A195" t="s">
        <v>188</v>
      </c>
      <c r="B195" t="s">
        <v>1710</v>
      </c>
      <c r="C195" t="s">
        <v>188</v>
      </c>
      <c r="D195" t="str">
        <f>CONCATENATE("INSERT INTO people (uuid, name) VALUES ('",B195,"', '",C195,"');")</f>
        <v>INSERT INTO people (uuid, name) VALUES ('52d6595e-6ac7-4e20-bbdf-5286e645a916', 'Moretto da Brescia');</v>
      </c>
    </row>
    <row r="196" spans="1:4" x14ac:dyDescent="0.25">
      <c r="A196" t="s">
        <v>323</v>
      </c>
      <c r="B196" t="s">
        <v>1748</v>
      </c>
      <c r="C196" t="s">
        <v>323</v>
      </c>
      <c r="D196" t="str">
        <f>CONCATENATE("INSERT INTO people (uuid, name) VALUES ('",B196,"', '",C196,"');")</f>
        <v>INSERT INTO people (uuid, name) VALUES ('5c3d3003-5cf3-4381-b941-d2ce52578402', 'Morgenstern, Carl');</v>
      </c>
    </row>
    <row r="197" spans="1:4" x14ac:dyDescent="0.25">
      <c r="A197" t="s">
        <v>1316</v>
      </c>
      <c r="B197" t="s">
        <v>1920</v>
      </c>
      <c r="C197" t="s">
        <v>1316</v>
      </c>
      <c r="D197" t="str">
        <f>CONCATENATE("INSERT INTO people (uuid, name) VALUES ('",B197,"', '",C197,"');")</f>
        <v>INSERT INTO people (uuid, name) VALUES ('ff45fbd3-4d0e-4d4d-85cf-ad8c35b94b69', 'Morgenstern, Johann Ludwig Ernst');</v>
      </c>
    </row>
    <row r="198" spans="1:4" x14ac:dyDescent="0.25">
      <c r="A198" t="s">
        <v>538</v>
      </c>
      <c r="B198" t="s">
        <v>1810</v>
      </c>
      <c r="C198" t="s">
        <v>538</v>
      </c>
      <c r="D198" t="str">
        <f>CONCATENATE("INSERT INTO people (uuid, name) VALUES ('",B198,"', '",C198,"');")</f>
        <v>INSERT INTO people (uuid, name) VALUES ('0317a3b4-d570-4002-a9d0-c2936611a187', 'Morland, George');</v>
      </c>
    </row>
    <row r="199" spans="1:4" x14ac:dyDescent="0.25">
      <c r="A199" t="s">
        <v>365</v>
      </c>
      <c r="B199" t="s">
        <v>1759</v>
      </c>
      <c r="C199" t="s">
        <v>365</v>
      </c>
      <c r="D199" t="str">
        <f>CONCATENATE("INSERT INTO people (uuid, name) VALUES ('",B199,"', '",C199,"');")</f>
        <v>INSERT INTO people (uuid, name) VALUES ('f7d69f03-fdf5-4cc5-9113-88f068b2fa7f', 'Müller, Victor');</v>
      </c>
    </row>
    <row r="200" spans="1:4" x14ac:dyDescent="0.25">
      <c r="A200" t="s">
        <v>859</v>
      </c>
      <c r="B200" t="s">
        <v>1866</v>
      </c>
      <c r="C200" t="s">
        <v>859</v>
      </c>
      <c r="D200" t="str">
        <f>CONCATENATE("INSERT INTO people (uuid, name) VALUES ('",B200,"', '",C200,"');")</f>
        <v>INSERT INTO people (uuid, name) VALUES ('24b82a6c-5ca4-45a2-91f2-3049dfa05045', 'Munch, Edvard');</v>
      </c>
    </row>
    <row r="201" spans="1:4" x14ac:dyDescent="0.25">
      <c r="A201" t="s">
        <v>1320</v>
      </c>
      <c r="B201" t="s">
        <v>1921</v>
      </c>
      <c r="C201" t="s">
        <v>1320</v>
      </c>
      <c r="D201" t="str">
        <f>CONCATENATE("INSERT INTO people (uuid, name) VALUES ('",B201,"', '",C201,"');")</f>
        <v>INSERT INTO people (uuid, name) VALUES ('8d36aa05-723d-410d-9001-abcd2ea2718b', 'Müntz, Johann Heinrich');</v>
      </c>
    </row>
    <row r="202" spans="1:4" x14ac:dyDescent="0.25">
      <c r="A202" t="s">
        <v>640</v>
      </c>
      <c r="B202" t="s">
        <v>1834</v>
      </c>
      <c r="C202" t="s">
        <v>640</v>
      </c>
      <c r="D202" t="str">
        <f>CONCATENATE("INSERT INTO people (uuid, name) VALUES ('",B202,"', '",C202,"');")</f>
        <v>INSERT INTO people (uuid, name) VALUES ('db63d361-6670-42bc-8b19-03655bff5a36', 'Murillo, Bartolomé Esteban');</v>
      </c>
    </row>
    <row r="203" spans="1:4" x14ac:dyDescent="0.25">
      <c r="A203" t="s">
        <v>341</v>
      </c>
      <c r="B203" t="s">
        <v>1754</v>
      </c>
      <c r="C203" t="s">
        <v>341</v>
      </c>
      <c r="D203" t="str">
        <f>CONCATENATE("INSERT INTO people (uuid, name) VALUES ('",B203,"', '",C203,"');")</f>
        <v>INSERT INTO people (uuid, name) VALUES ('64e038a0-fde6-455f-baa1-0513c467a118', 'Nattier, Jean-Marc');</v>
      </c>
    </row>
    <row r="204" spans="1:4" x14ac:dyDescent="0.25">
      <c r="A204" t="s">
        <v>51</v>
      </c>
      <c r="B204" t="s">
        <v>1676</v>
      </c>
      <c r="C204" t="s">
        <v>51</v>
      </c>
      <c r="D204" t="str">
        <f>CONCATENATE("INSERT INTO people (uuid, name) VALUES ('",B204,"', '",C204,"');")</f>
        <v>INSERT INTO people (uuid, name) VALUES ('e09c3ef1-721b-44ac-8f37-b5555e17700a', 'Neer, Aert van der');</v>
      </c>
    </row>
    <row r="205" spans="1:4" x14ac:dyDescent="0.25">
      <c r="A205" t="s">
        <v>212</v>
      </c>
      <c r="B205" t="s">
        <v>1718</v>
      </c>
      <c r="C205" t="s">
        <v>1974</v>
      </c>
      <c r="D205" t="str">
        <f>CONCATENATE("INSERT INTO people (uuid, name) VALUES ('",B205,"', '",C205,"');")</f>
        <v>INSERT INTO people (uuid, name) VALUES ('eef6e5d3-0606-4826-8e45-c1f0556f5657', 'Neroccio di Bartolomeo di Benedetto de\' Landi');</v>
      </c>
    </row>
    <row r="206" spans="1:4" x14ac:dyDescent="0.25">
      <c r="A206" t="s">
        <v>161</v>
      </c>
      <c r="B206" t="s">
        <v>1702</v>
      </c>
      <c r="C206" t="s">
        <v>161</v>
      </c>
      <c r="D206" t="str">
        <f>CONCATENATE("INSERT INTO people (uuid, name) VALUES ('",B206,"', '",C206,"');")</f>
        <v>INSERT INTO people (uuid, name) VALUES ('1612f7fa-5287-4088-832e-49afc26a94bb', 'Netscher, Caspar');</v>
      </c>
    </row>
    <row r="207" spans="1:4" x14ac:dyDescent="0.25">
      <c r="A207" t="s">
        <v>224</v>
      </c>
      <c r="B207" t="s">
        <v>1722</v>
      </c>
      <c r="C207" t="s">
        <v>224</v>
      </c>
      <c r="D207" t="str">
        <f>CONCATENATE("INSERT INTO people (uuid, name) VALUES ('",B207,"', '",C207,"');")</f>
        <v>INSERT INTO people (uuid, name) VALUES ('131dd6a4-0e23-4551-86db-f595496afd04', 'Niccolò di Buonaccorso');</v>
      </c>
    </row>
    <row r="208" spans="1:4" x14ac:dyDescent="0.25">
      <c r="A208" t="s">
        <v>48</v>
      </c>
      <c r="B208" t="s">
        <v>1675</v>
      </c>
      <c r="C208" t="s">
        <v>48</v>
      </c>
      <c r="D208" t="str">
        <f>CONCATENATE("INSERT INTO people (uuid, name) VALUES ('",B208,"', '",C208,"');")</f>
        <v>INSERT INTO people (uuid, name) VALUES ('0193875a-24cd-4cf2-945a-aeceacab6263', 'Niederländischer Meister der zweiten Hälfte des 18. Jahrhunderts');</v>
      </c>
    </row>
    <row r="209" spans="1:4" x14ac:dyDescent="0.25">
      <c r="A209" t="s">
        <v>834</v>
      </c>
      <c r="B209" t="s">
        <v>1862</v>
      </c>
      <c r="C209" t="s">
        <v>834</v>
      </c>
      <c r="D209" t="str">
        <f>CONCATENATE("INSERT INTO people (uuid, name) VALUES ('",B209,"', '",C209,"');")</f>
        <v>INSERT INTO people (uuid, name) VALUES ('2bc559e3-5772-42a3-a4cb-779a73890e35', 'Nithart gen. Grünewald, Mathis Gothart');</v>
      </c>
    </row>
    <row r="210" spans="1:4" x14ac:dyDescent="0.25">
      <c r="A210" t="s">
        <v>969</v>
      </c>
      <c r="B210" t="s">
        <v>1881</v>
      </c>
      <c r="C210" t="s">
        <v>969</v>
      </c>
      <c r="D210" t="str">
        <f>CONCATENATE("INSERT INTO people (uuid, name) VALUES ('",B210,"', '",C210,"');")</f>
        <v>INSERT INTO people (uuid, name) VALUES ('752ed138-b274-4e11-a6fb-0fa3a0ce80d6', 'Nürnberger Meister um 1350/60');</v>
      </c>
    </row>
    <row r="211" spans="1:4" x14ac:dyDescent="0.25">
      <c r="A211" t="s">
        <v>1233</v>
      </c>
      <c r="B211" t="s">
        <v>1900</v>
      </c>
      <c r="C211" t="s">
        <v>1233</v>
      </c>
      <c r="D211" t="str">
        <f>CONCATENATE("INSERT INTO people (uuid, name) VALUES ('",B211,"', '",C211,"');")</f>
        <v>INSERT INTO people (uuid, name) VALUES ('e920c84b-6fb0-4ec5-a414-ff5e2bd181ee', 'Nürnberger Meister um 1410/20');</v>
      </c>
    </row>
    <row r="212" spans="1:4" x14ac:dyDescent="0.25">
      <c r="A212" t="s">
        <v>1354</v>
      </c>
      <c r="B212" t="s">
        <v>1925</v>
      </c>
      <c r="C212" t="s">
        <v>1354</v>
      </c>
      <c r="D212" t="str">
        <f>CONCATENATE("INSERT INTO people (uuid, name) VALUES ('",B212,"', '",C212,"');")</f>
        <v>INSERT INTO people (uuid, name) VALUES ('b2aa7987-afe8-419a-8a2d-62c27fd7187e', 'Nussbaum, Jakob');</v>
      </c>
    </row>
    <row r="213" spans="1:4" x14ac:dyDescent="0.25">
      <c r="A213" t="s">
        <v>849</v>
      </c>
      <c r="B213" t="s">
        <v>1865</v>
      </c>
      <c r="C213" t="s">
        <v>849</v>
      </c>
      <c r="D213" t="str">
        <f>CONCATENATE("INSERT INTO people (uuid, name) VALUES ('",B213,"', '",C213,"');")</f>
        <v>INSERT INTO people (uuid, name) VALUES ('d69aa8c1-3499-4d1f-ac5d-cd07ec020795', 'Oberrheinischer Meister um 1410/20');</v>
      </c>
    </row>
    <row r="214" spans="1:4" x14ac:dyDescent="0.25">
      <c r="A214" t="s">
        <v>72</v>
      </c>
      <c r="B214" t="s">
        <v>1682</v>
      </c>
      <c r="C214" t="s">
        <v>72</v>
      </c>
      <c r="D214" t="str">
        <f>CONCATENATE("INSERT INTO people (uuid, name) VALUES ('",B214,"', '",C214,"');")</f>
        <v>INSERT INTO people (uuid, name) VALUES ('5baf6662-87c8-4205-acb4-613bb95cea99', 'Ochtervelt, Jacob');</v>
      </c>
    </row>
    <row r="215" spans="1:4" x14ac:dyDescent="0.25">
      <c r="A215" t="s">
        <v>218</v>
      </c>
      <c r="B215" t="s">
        <v>1720</v>
      </c>
      <c r="C215" t="s">
        <v>218</v>
      </c>
      <c r="D215" t="str">
        <f>CONCATENATE("INSERT INTO people (uuid, name) VALUES ('",B215,"', '",C215,"');")</f>
        <v>INSERT INTO people (uuid, name) VALUES ('fb827074-f7bc-4006-8219-747ee8bdf873', 'Olivier, Ferdinand');</v>
      </c>
    </row>
    <row r="216" spans="1:4" x14ac:dyDescent="0.25">
      <c r="A216" t="s">
        <v>1249</v>
      </c>
      <c r="B216" t="s">
        <v>1904</v>
      </c>
      <c r="C216" t="s">
        <v>1249</v>
      </c>
      <c r="D216" t="str">
        <f>CONCATENATE("INSERT INTO people (uuid, name) VALUES ('",B216,"', '",C216,"');")</f>
        <v>INSERT INTO people (uuid, name) VALUES ('1ec1fa16-1630-450f-ba4b-1fe6deaf7fa3', 'Palma il Giovane, Jacopo');</v>
      </c>
    </row>
    <row r="217" spans="1:4" x14ac:dyDescent="0.25">
      <c r="A217" t="s">
        <v>440</v>
      </c>
      <c r="B217" t="s">
        <v>1782</v>
      </c>
      <c r="C217" t="s">
        <v>440</v>
      </c>
      <c r="D217" t="str">
        <f>CONCATENATE("INSERT INTO people (uuid, name) VALUES ('",B217,"', '",C217,"');")</f>
        <v>INSERT INTO people (uuid, name) VALUES ('e93e4579-ab82-47e4-a535-1f8a7b369a45', 'Palma il Vecchio, Jacopo');</v>
      </c>
    </row>
    <row r="218" spans="1:4" x14ac:dyDescent="0.25">
      <c r="A218" t="s">
        <v>221</v>
      </c>
      <c r="B218" t="s">
        <v>1721</v>
      </c>
      <c r="C218" t="s">
        <v>221</v>
      </c>
      <c r="D218" t="str">
        <f>CONCATENATE("INSERT INTO people (uuid, name) VALUES ('",B218,"', '",C218,"');")</f>
        <v>INSERT INTO people (uuid, name) VALUES ('c6cd8ca7-bc5a-4968-87d5-1625f0ee38d8', 'Paolo di Giovanni Fei');</v>
      </c>
    </row>
    <row r="219" spans="1:4" x14ac:dyDescent="0.25">
      <c r="A219" t="s">
        <v>465</v>
      </c>
      <c r="B219" t="s">
        <v>1789</v>
      </c>
      <c r="C219" t="s">
        <v>465</v>
      </c>
      <c r="D219" t="str">
        <f>CONCATENATE("INSERT INTO people (uuid, name) VALUES ('",B219,"', '",C219,"');")</f>
        <v>INSERT INTO people (uuid, name) VALUES ('d20dad10-9f7f-4bfd-bf26-021157ca88dc', 'Parmigianino');</v>
      </c>
    </row>
    <row r="220" spans="1:4" x14ac:dyDescent="0.25">
      <c r="A220" t="s">
        <v>147</v>
      </c>
      <c r="B220" t="s">
        <v>1698</v>
      </c>
      <c r="C220" t="s">
        <v>147</v>
      </c>
      <c r="D220" t="str">
        <f>CONCATENATE("INSERT INTO people (uuid, name) VALUES ('",B220,"', '",C220,"');")</f>
        <v>INSERT INTO people (uuid, name) VALUES ('172dd5ce-e029-444b-8c30-79bcf241f19e', 'Perugino, Pietro');</v>
      </c>
    </row>
    <row r="221" spans="1:4" x14ac:dyDescent="0.25">
      <c r="A221" t="s">
        <v>845</v>
      </c>
      <c r="B221" t="s">
        <v>1864</v>
      </c>
      <c r="C221" t="s">
        <v>845</v>
      </c>
      <c r="D221" t="str">
        <f>CONCATENATE("INSERT INTO people (uuid, name) VALUES ('",B221,"', '",C221,"');")</f>
        <v>INSERT INTO people (uuid, name) VALUES ('8f9792e9-0901-48b8-953f-896467ece7ff', 'Pforr, Franz');</v>
      </c>
    </row>
    <row r="222" spans="1:4" x14ac:dyDescent="0.25">
      <c r="A222" t="s">
        <v>64</v>
      </c>
      <c r="B222" t="s">
        <v>1680</v>
      </c>
      <c r="C222" t="s">
        <v>64</v>
      </c>
      <c r="D222" t="str">
        <f>CONCATENATE("INSERT INTO people (uuid, name) VALUES ('",B222,"', '",C222,"');")</f>
        <v>INSERT INTO people (uuid, name) VALUES ('c42f823a-2047-45a6-a201-05fa8c20e100', 'Pforr, Johann Georg');</v>
      </c>
    </row>
    <row r="223" spans="1:4" x14ac:dyDescent="0.25">
      <c r="A223" t="s">
        <v>408</v>
      </c>
      <c r="B223" s="1" t="s">
        <v>1772</v>
      </c>
      <c r="C223" t="s">
        <v>408</v>
      </c>
      <c r="D223" t="str">
        <f>CONCATENATE("INSERT INTO people (uuid, name) VALUES ('",B223,"', '",C223,"');")</f>
        <v>INSERT INTO people (uuid, name) VALUES ('4e791034-89f9-4f5e-8c47-88b860ef3e01', 'Pidoll, Karl von');</v>
      </c>
    </row>
    <row r="224" spans="1:4" x14ac:dyDescent="0.25">
      <c r="A224" t="s">
        <v>77</v>
      </c>
      <c r="B224" t="s">
        <v>1684</v>
      </c>
      <c r="C224" t="s">
        <v>77</v>
      </c>
      <c r="D224" t="str">
        <f>CONCATENATE("INSERT INTO people (uuid, name) VALUES ('",B224,"', '",C224,"');")</f>
        <v>INSERT INTO people (uuid, name) VALUES ('01d05553-6a5c-4598-9ebb-9842054d1fb4', 'Poelenburch, Cornelis van');</v>
      </c>
    </row>
    <row r="225" spans="1:4" x14ac:dyDescent="0.25">
      <c r="A225" t="s">
        <v>1453</v>
      </c>
      <c r="B225" t="s">
        <v>1940</v>
      </c>
      <c r="C225" t="s">
        <v>1453</v>
      </c>
      <c r="D225" t="str">
        <f>CONCATENATE("INSERT INTO people (uuid, name) VALUES ('",B225,"', '",C225,"');")</f>
        <v>INSERT INTO people (uuid, name) VALUES ('45751aef-5e7e-4d76-aa14-e608577c330b', 'Popova, Ljubov S.');</v>
      </c>
    </row>
    <row r="226" spans="1:4" x14ac:dyDescent="0.25">
      <c r="A226" t="s">
        <v>615</v>
      </c>
      <c r="B226" t="s">
        <v>1827</v>
      </c>
      <c r="C226" t="s">
        <v>615</v>
      </c>
      <c r="D226" t="str">
        <f>CONCATENATE("INSERT INTO people (uuid, name) VALUES ('",B226,"', '",C226,"');")</f>
        <v>INSERT INTO people (uuid, name) VALUES ('3b1abb0e-2354-42df-9549-779ae4517840', 'Pseudo-Félix Chrétien');</v>
      </c>
    </row>
    <row r="227" spans="1:4" x14ac:dyDescent="0.25">
      <c r="A227" t="s">
        <v>1599</v>
      </c>
      <c r="B227" t="s">
        <v>1959</v>
      </c>
      <c r="C227" t="s">
        <v>1599</v>
      </c>
      <c r="D227" t="str">
        <f>CONCATENATE("INSERT INTO people (uuid, name) VALUES ('",B227,"', '",C227,"');")</f>
        <v>INSERT INTO people (uuid, name) VALUES ('32ef887e-c3e5-4318-9b55-a3fb0515f9a7', 'Raffael');</v>
      </c>
    </row>
    <row r="228" spans="1:4" x14ac:dyDescent="0.25">
      <c r="A228" t="s">
        <v>215</v>
      </c>
      <c r="B228" t="s">
        <v>1719</v>
      </c>
      <c r="C228" t="s">
        <v>215</v>
      </c>
      <c r="D228" t="str">
        <f>CONCATENATE("INSERT INTO people (uuid, name) VALUES ('",B228,"', '",C228,"');")</f>
        <v>INSERT INTO people (uuid, name) VALUES ('914c7c81-7536-480c-8de4-68c4b674d30d', 'Ramboux, Johann Anton');</v>
      </c>
    </row>
    <row r="229" spans="1:4" x14ac:dyDescent="0.25">
      <c r="A229" t="s">
        <v>1052</v>
      </c>
      <c r="B229" t="s">
        <v>1889</v>
      </c>
      <c r="C229" t="s">
        <v>1052</v>
      </c>
      <c r="D229" t="str">
        <f>CONCATENATE("INSERT INTO people (uuid, name) VALUES ('",B229,"', '",C229,"');")</f>
        <v>INSERT INTO people (uuid, name) VALUES ('ff638d48-9911-4a90-aca7-a592c6bb529d', 'Redon, Odilon');</v>
      </c>
    </row>
    <row r="230" spans="1:4" x14ac:dyDescent="0.25">
      <c r="A230" t="s">
        <v>1300</v>
      </c>
      <c r="B230" t="s">
        <v>1916</v>
      </c>
      <c r="C230" t="s">
        <v>1300</v>
      </c>
      <c r="D230" t="str">
        <f>CONCATENATE("INSERT INTO people (uuid, name) VALUES ('",B230,"', '",C230,"');")</f>
        <v>INSERT INTO people (uuid, name) VALUES ('a96f9f44-1f2e-4e70-a6ce-8727ece1964c', 'Reinermann, Friedrich Christian');</v>
      </c>
    </row>
    <row r="231" spans="1:4" x14ac:dyDescent="0.25">
      <c r="A231" t="s">
        <v>1101</v>
      </c>
      <c r="B231" t="s">
        <v>1899</v>
      </c>
      <c r="C231" t="s">
        <v>1101</v>
      </c>
      <c r="D231" t="str">
        <f>CONCATENATE("INSERT INTO people (uuid, name) VALUES ('",B231,"', '",C231,"');")</f>
        <v>INSERT INTO people (uuid, name) VALUES ('57f70995-d6a5-4706-a53e-f9dbfe6dfd7e', 'Rembrandt Harmensz. van Rijn');</v>
      </c>
    </row>
    <row r="232" spans="1:4" x14ac:dyDescent="0.25">
      <c r="A232" t="s">
        <v>280</v>
      </c>
      <c r="B232" t="s">
        <v>1738</v>
      </c>
      <c r="C232" t="s">
        <v>280</v>
      </c>
      <c r="D232" t="str">
        <f>CONCATENATE("INSERT INTO people (uuid, name) VALUES ('",B232,"', '",C232,"');")</f>
        <v>INSERT INTO people (uuid, name) VALUES ('e577f5c8-fe84-4168-a5c6-61f11106f7bf', 'Reni, Guido');</v>
      </c>
    </row>
    <row r="233" spans="1:4" x14ac:dyDescent="0.25">
      <c r="A233" t="s">
        <v>928</v>
      </c>
      <c r="B233" t="s">
        <v>1876</v>
      </c>
      <c r="C233" t="s">
        <v>928</v>
      </c>
      <c r="D233" t="str">
        <f>CONCATENATE("INSERT INTO people (uuid, name) VALUES ('",B233,"', '",C233,"');")</f>
        <v>INSERT INTO people (uuid, name) VALUES ('57008d08-c489-4bde-bf64-d90cc3878f6d', 'Rheinischer Meister um 1330');</v>
      </c>
    </row>
    <row r="234" spans="1:4" x14ac:dyDescent="0.25">
      <c r="A234" t="s">
        <v>1621</v>
      </c>
      <c r="B234" t="s">
        <v>1965</v>
      </c>
      <c r="C234" t="s">
        <v>1621</v>
      </c>
      <c r="D234" t="str">
        <f>CONCATENATE("INSERT INTO people (uuid, name) VALUES ('",B234,"', '",C234,"');")</f>
        <v>INSERT INTO people (uuid, name) VALUES ('67c6d00e-8462-41de-abf3-b3cde1cbc2c1', 'Ribera, Jusepe de');</v>
      </c>
    </row>
    <row r="235" spans="1:4" x14ac:dyDescent="0.25">
      <c r="A235" t="s">
        <v>1642</v>
      </c>
      <c r="B235" t="s">
        <v>1968</v>
      </c>
      <c r="C235" t="s">
        <v>1642</v>
      </c>
      <c r="D235" t="str">
        <f>CONCATENATE("INSERT INTO people (uuid, name) VALUES ('",B235,"', '",C235,"');")</f>
        <v>INSERT INTO people (uuid, name) VALUES ('32436360-6cc4-4ccb-8041-c78569baded9', 'Ribot, Théodule');</v>
      </c>
    </row>
    <row r="236" spans="1:4" x14ac:dyDescent="0.25">
      <c r="A236" t="s">
        <v>273</v>
      </c>
      <c r="B236" t="s">
        <v>1737</v>
      </c>
      <c r="C236" t="s">
        <v>273</v>
      </c>
      <c r="D236" t="str">
        <f>CONCATENATE("INSERT INTO people (uuid, name) VALUES ('",B236,"', '",C236,"');")</f>
        <v>INSERT INTO people (uuid, name) VALUES ('20779af4-d883-43b0-ad1b-3bbeea63c5b8', 'Richter, Ludwig');</v>
      </c>
    </row>
    <row r="237" spans="1:4" x14ac:dyDescent="0.25">
      <c r="A237" t="s">
        <v>414</v>
      </c>
      <c r="B237" t="s">
        <v>1774</v>
      </c>
      <c r="C237" t="s">
        <v>414</v>
      </c>
      <c r="D237" t="str">
        <f>CONCATENATE("INSERT INTO people (uuid, name) VALUES ('",B237,"', '",C237,"');")</f>
        <v>INSERT INTO people (uuid, name) VALUES ('1a9449e2-f698-4b0d-8ca3-754f7caf82bd', 'Robert, Hubert');</v>
      </c>
    </row>
    <row r="238" spans="1:4" x14ac:dyDescent="0.25">
      <c r="A238" t="s">
        <v>1081</v>
      </c>
      <c r="B238" t="s">
        <v>1894</v>
      </c>
      <c r="C238" t="s">
        <v>1081</v>
      </c>
      <c r="D238" t="str">
        <f>CONCATENATE("INSERT INTO people (uuid, name) VALUES ('",B238,"', '",C238,"');")</f>
        <v>INSERT INTO people (uuid, name) VALUES ('46a7a17a-3665-477d-84a4-4e23566fec2f', 'Rodin, Auguste');</v>
      </c>
    </row>
    <row r="239" spans="1:4" x14ac:dyDescent="0.25">
      <c r="A239" t="s">
        <v>965</v>
      </c>
      <c r="B239" t="s">
        <v>1880</v>
      </c>
      <c r="C239" t="s">
        <v>965</v>
      </c>
      <c r="D239" t="str">
        <f>CONCATENATE("INSERT INTO people (uuid, name) VALUES ('",B239,"', '",C239,"');")</f>
        <v>INSERT INTO people (uuid, name) VALUES ('257b5fbb-e8d9-429e-b7c3-9ae0a315d53a', 'Roederstein, Ottilie W.');</v>
      </c>
    </row>
    <row r="240" spans="1:4" x14ac:dyDescent="0.25">
      <c r="A240" t="s">
        <v>1245</v>
      </c>
      <c r="B240" t="s">
        <v>1903</v>
      </c>
      <c r="C240" t="s">
        <v>1245</v>
      </c>
      <c r="D240" t="str">
        <f>CONCATENATE("INSERT INTO people (uuid, name) VALUES ('",B240,"', '",C240,"');")</f>
        <v>INSERT INTO people (uuid, name) VALUES ('1a7fc98b-ed00-4483-932f-9d689e08a20f', 'Romano, Giulio');</v>
      </c>
    </row>
    <row r="241" spans="1:4" x14ac:dyDescent="0.25">
      <c r="A241" t="s">
        <v>393</v>
      </c>
      <c r="B241" t="s">
        <v>1767</v>
      </c>
      <c r="C241" t="s">
        <v>393</v>
      </c>
      <c r="D241" t="str">
        <f>CONCATENATE("INSERT INTO people (uuid, name) VALUES ('",B241,"', '",C241,"');")</f>
        <v>INSERT INTO people (uuid, name) VALUES ('26a4b49f-750c-4f3b-b3e4-ae39ce4bb471', 'Romney, George');</v>
      </c>
    </row>
    <row r="242" spans="1:4" x14ac:dyDescent="0.25">
      <c r="A242" t="s">
        <v>34</v>
      </c>
      <c r="B242" t="s">
        <v>1671</v>
      </c>
      <c r="C242" t="s">
        <v>34</v>
      </c>
      <c r="D242" t="str">
        <f>CONCATENATE("INSERT INTO people (uuid, name) VALUES ('",B242,"', '",C242,"');")</f>
        <v>INSERT INTO people (uuid, name) VALUES ('7800d9ae-db41-4d93-b142-6432b7096da8', 'Roos, Johann Heinrich');</v>
      </c>
    </row>
    <row r="243" spans="1:4" x14ac:dyDescent="0.25">
      <c r="A243" t="s">
        <v>1093</v>
      </c>
      <c r="B243" t="s">
        <v>1897</v>
      </c>
      <c r="C243" t="s">
        <v>1093</v>
      </c>
      <c r="D243" t="str">
        <f>CONCATENATE("INSERT INTO people (uuid, name) VALUES ('",B243,"', '",C243,"');")</f>
        <v>INSERT INTO people (uuid, name) VALUES ('2c625cce-42fd-4229-87ba-282c59d1510c', 'Rossetti, Antonio');</v>
      </c>
    </row>
    <row r="244" spans="1:4" x14ac:dyDescent="0.25">
      <c r="A244" t="s">
        <v>204</v>
      </c>
      <c r="B244" t="s">
        <v>1715</v>
      </c>
      <c r="C244" t="s">
        <v>204</v>
      </c>
      <c r="D244" t="str">
        <f>CONCATENATE("INSERT INTO people (uuid, name) VALUES ('",B244,"', '",C244,"');")</f>
        <v>INSERT INTO people (uuid, name) VALUES ('514abb9e-b166-45e0-a455-b6390e69b723', 'Rosso Fiorentino');</v>
      </c>
    </row>
    <row r="245" spans="1:4" x14ac:dyDescent="0.25">
      <c r="A245" t="s">
        <v>1627</v>
      </c>
      <c r="B245" t="s">
        <v>1966</v>
      </c>
      <c r="C245" t="s">
        <v>1627</v>
      </c>
      <c r="D245" t="str">
        <f>CONCATENATE("INSERT INTO people (uuid, name) VALUES ('",B245,"', '",C245,"');")</f>
        <v>INSERT INTO people (uuid, name) VALUES ('65f171a1-9f26-4282-8ea6-bec322651843', 'Rosso, Medardo');</v>
      </c>
    </row>
    <row r="246" spans="1:4" x14ac:dyDescent="0.25">
      <c r="A246" t="s">
        <v>1382</v>
      </c>
      <c r="B246" t="s">
        <v>1929</v>
      </c>
      <c r="C246" t="s">
        <v>1382</v>
      </c>
      <c r="D246" t="str">
        <f>CONCATENATE("INSERT INTO people (uuid, name) VALUES ('",B246,"', '",C246,"');")</f>
        <v>INSERT INTO people (uuid, name) VALUES ('1f9cdd7e-720b-4af4-a56b-81430741987c', 'Rottmann, Carl');</v>
      </c>
    </row>
    <row r="247" spans="1:4" x14ac:dyDescent="0.25">
      <c r="A247" t="s">
        <v>961</v>
      </c>
      <c r="B247" t="s">
        <v>1879</v>
      </c>
      <c r="C247" t="s">
        <v>961</v>
      </c>
      <c r="D247" t="str">
        <f>CONCATENATE("INSERT INTO people (uuid, name) VALUES ('",B247,"', '",C247,"');")</f>
        <v>INSERT INTO people (uuid, name) VALUES ('3d9a0ef9-8088-4274-8f62-e46f577221aa', 'Rousseau, Henri');</v>
      </c>
    </row>
    <row r="248" spans="1:4" x14ac:dyDescent="0.25">
      <c r="A248" t="s">
        <v>45</v>
      </c>
      <c r="B248" t="s">
        <v>1674</v>
      </c>
      <c r="C248" t="s">
        <v>45</v>
      </c>
      <c r="D248" t="str">
        <f>CONCATENATE("INSERT INTO people (uuid, name) VALUES ('",B248,"', '",C248,"');")</f>
        <v>INSERT INTO people (uuid, name) VALUES ('e00b3321-b18c-453a-9df6-478b9f44f48d', 'Rubens, Peter Paul');</v>
      </c>
    </row>
    <row r="249" spans="1:4" x14ac:dyDescent="0.25">
      <c r="A249" t="s">
        <v>98</v>
      </c>
      <c r="B249" t="s">
        <v>1689</v>
      </c>
      <c r="C249" t="s">
        <v>98</v>
      </c>
      <c r="D249" t="str">
        <f>CONCATENATE("INSERT INTO people (uuid, name) VALUES ('",B249,"', '",C249,"');")</f>
        <v>INSERT INTO people (uuid, name) VALUES ('54251ebe-8629-4259-a63c-b14d67983412', 'Ruisdael, Jacob Isaacksz. van');</v>
      </c>
    </row>
    <row r="250" spans="1:4" x14ac:dyDescent="0.25">
      <c r="A250" t="s">
        <v>59</v>
      </c>
      <c r="B250" t="s">
        <v>1679</v>
      </c>
      <c r="C250" t="s">
        <v>59</v>
      </c>
      <c r="D250" t="str">
        <f>CONCATENATE("INSERT INTO people (uuid, name) VALUES ('",B250,"', '",C250,"');")</f>
        <v>INSERT INTO people (uuid, name) VALUES ('d20ebc57-9c60-40b4-bb4f-d22db6e378c4', 'Ruysch, Rachel');</v>
      </c>
    </row>
    <row r="251" spans="1:4" x14ac:dyDescent="0.25">
      <c r="A251" t="s">
        <v>16</v>
      </c>
      <c r="B251" t="s">
        <v>1665</v>
      </c>
      <c r="C251" t="s">
        <v>16</v>
      </c>
      <c r="D251" t="str">
        <f>CONCATENATE("INSERT INTO people (uuid, name) VALUES ('",B251,"', '",C251,"');")</f>
        <v>INSERT INTO people (uuid, name) VALUES ('38bf7ec2-24c5-4a04-8d75-f3ac4c04ff83', 'Ruysdael, Salomon van');</v>
      </c>
    </row>
    <row r="252" spans="1:4" x14ac:dyDescent="0.25">
      <c r="A252" t="s">
        <v>1531</v>
      </c>
      <c r="B252" t="s">
        <v>1951</v>
      </c>
      <c r="C252" t="s">
        <v>1531</v>
      </c>
      <c r="D252" t="str">
        <f>CONCATENATE("INSERT INTO people (uuid, name) VALUES ('",B252,"', '",C252,"');")</f>
        <v>INSERT INTO people (uuid, name) VALUES ('c1f553fe-c986-4b0e-8b3c-6bf11500df8e', 'Salomon, Erich');</v>
      </c>
    </row>
    <row r="253" spans="1:4" x14ac:dyDescent="0.25">
      <c r="A253" t="s">
        <v>377</v>
      </c>
      <c r="B253" t="s">
        <v>1763</v>
      </c>
      <c r="C253" t="s">
        <v>377</v>
      </c>
      <c r="D253" t="str">
        <f>CONCATENATE("INSERT INTO people (uuid, name) VALUES ('",B253,"', '",C253,"');")</f>
        <v>INSERT INTO people (uuid, name) VALUES ('5c73a687-c70a-4a30-befe-bfc9af18c735', 'Sassoferrato, Giovanni Battista Salvi gen.');</v>
      </c>
    </row>
    <row r="254" spans="1:4" x14ac:dyDescent="0.25">
      <c r="A254" t="s">
        <v>209</v>
      </c>
      <c r="B254" t="s">
        <v>1717</v>
      </c>
      <c r="C254" t="s">
        <v>209</v>
      </c>
      <c r="D254" t="str">
        <f>CONCATENATE("INSERT INTO people (uuid, name) VALUES ('",B254,"', '",C254,"');")</f>
        <v>INSERT INTO people (uuid, name) VALUES ('408b722f-6675-413c-a003-6a752a9ceb8e', 'Savery, Roelant');</v>
      </c>
    </row>
    <row r="255" spans="1:4" x14ac:dyDescent="0.25">
      <c r="A255" t="s">
        <v>175</v>
      </c>
      <c r="B255" t="s">
        <v>1706</v>
      </c>
      <c r="C255" t="s">
        <v>175</v>
      </c>
      <c r="D255" t="str">
        <f>CONCATENATE("INSERT INTO people (uuid, name) VALUES ('",B255,"', '",C255,"');")</f>
        <v>INSERT INTO people (uuid, name) VALUES ('1a43bfbb-0017-48de-9574-626d23be52f4', 'Schadow, Wilhelm von');</v>
      </c>
    </row>
    <row r="256" spans="1:4" x14ac:dyDescent="0.25">
      <c r="A256" t="s">
        <v>28</v>
      </c>
      <c r="B256" t="s">
        <v>1669</v>
      </c>
      <c r="C256" t="s">
        <v>28</v>
      </c>
      <c r="D256" t="str">
        <f>CONCATENATE("INSERT INTO people (uuid, name) VALUES ('",B256,"', '",C256,"');")</f>
        <v>INSERT INTO people (uuid, name) VALUES ('f3e6940e-118d-4813-bf64-3067f8332e2e', 'Schalcken, Godfried');</v>
      </c>
    </row>
    <row r="257" spans="1:4" x14ac:dyDescent="0.25">
      <c r="A257" t="s">
        <v>1645</v>
      </c>
      <c r="B257" t="s">
        <v>1969</v>
      </c>
      <c r="C257" t="s">
        <v>1645</v>
      </c>
      <c r="D257" t="str">
        <f>CONCATENATE("INSERT INTO people (uuid, name) VALUES ('",B257,"', '",C257,"');")</f>
        <v>INSERT INTO people (uuid, name) VALUES ('5088aaa2-ec42-49cc-b124-465f305ac455', 'Schjerfbeck, Helene');</v>
      </c>
    </row>
    <row r="258" spans="1:4" x14ac:dyDescent="0.25">
      <c r="A258" t="s">
        <v>863</v>
      </c>
      <c r="B258" t="s">
        <v>1867</v>
      </c>
      <c r="C258" t="s">
        <v>863</v>
      </c>
      <c r="D258" t="str">
        <f>CONCATENATE("INSERT INTO people (uuid, name) VALUES ('",B258,"', '",C258,"');")</f>
        <v>INSERT INTO people (uuid, name) VALUES ('af4cfe3f-0f42-45b4-af4b-b0e087abe13a', 'Schlemmer, Oskar');</v>
      </c>
    </row>
    <row r="259" spans="1:4" x14ac:dyDescent="0.25">
      <c r="A259" t="s">
        <v>1437</v>
      </c>
      <c r="B259" t="s">
        <v>1938</v>
      </c>
      <c r="C259" t="s">
        <v>1437</v>
      </c>
      <c r="D259" t="str">
        <f>CONCATENATE("INSERT INTO people (uuid, name) VALUES ('",B259,"', '",C259,"');")</f>
        <v>INSERT INTO people (uuid, name) VALUES ('8807c504-135e-4189-a601-65a46584fbd8', 'Schongauer, Martin');</v>
      </c>
    </row>
    <row r="260" spans="1:4" x14ac:dyDescent="0.25">
      <c r="A260" t="s">
        <v>4</v>
      </c>
      <c r="B260" t="s">
        <v>1662</v>
      </c>
      <c r="C260" t="s">
        <v>4</v>
      </c>
      <c r="D260" t="str">
        <f>CONCATENATE("INSERT INTO people (uuid, name) VALUES ('",B260,"', '",C260,"');")</f>
        <v>INSERT INTO people (uuid, name) VALUES ('8a09f3e9-027f-4ec1-b3f8-ae15420cecb0', 'Schütz d. Ä., Christian Georg');</v>
      </c>
    </row>
    <row r="261" spans="1:4" x14ac:dyDescent="0.25">
      <c r="A261" t="s">
        <v>1269</v>
      </c>
      <c r="B261" t="s">
        <v>1909</v>
      </c>
      <c r="C261" t="s">
        <v>1269</v>
      </c>
      <c r="D261" t="str">
        <f>CONCATENATE("INSERT INTO people (uuid, name) VALUES ('",B261,"', '",C261,"');")</f>
        <v>INSERT INTO people (uuid, name) VALUES ('426c6aab-9004-4097-915d-6949dd859cdb', 'Schütz, Christian Georg');</v>
      </c>
    </row>
    <row r="262" spans="1:4" x14ac:dyDescent="0.25">
      <c r="A262" t="s">
        <v>185</v>
      </c>
      <c r="B262" t="s">
        <v>1709</v>
      </c>
      <c r="C262" t="s">
        <v>185</v>
      </c>
      <c r="D262" t="str">
        <f>CONCATENATE("INSERT INTO people (uuid, name) VALUES ('",B262,"', '",C262,"');")</f>
        <v>INSERT INTO people (uuid, name) VALUES ('892ab005-e300-4cbb-870b-35031e755cdd', 'Schwind, Moritz von');</v>
      </c>
    </row>
    <row r="263" spans="1:4" x14ac:dyDescent="0.25">
      <c r="A263" t="s">
        <v>497</v>
      </c>
      <c r="B263" s="1" t="s">
        <v>1799</v>
      </c>
      <c r="C263" t="s">
        <v>497</v>
      </c>
      <c r="D263" t="str">
        <f>CONCATENATE("INSERT INTO people (uuid, name) VALUES ('",B263,"', '",C263,"');")</f>
        <v>INSERT INTO people (uuid, name) VALUES ('0214e380-2df0-434b-baa3-84502c125de2', 'Segantini, Giovanni');</v>
      </c>
    </row>
    <row r="264" spans="1:4" x14ac:dyDescent="0.25">
      <c r="A264" t="s">
        <v>957</v>
      </c>
      <c r="B264" t="s">
        <v>1878</v>
      </c>
      <c r="C264" t="s">
        <v>957</v>
      </c>
      <c r="D264" t="str">
        <f>CONCATENATE("INSERT INTO people (uuid, name) VALUES ('",B264,"', '",C264,"');")</f>
        <v>INSERT INTO people (uuid, name) VALUES ('a1bd38d5-77a3-47c7-84f8-da1a1eadda28', 'Sérusier, Paul');</v>
      </c>
    </row>
    <row r="265" spans="1:4" x14ac:dyDescent="0.25">
      <c r="A265" t="s">
        <v>1484</v>
      </c>
      <c r="B265" t="s">
        <v>1941</v>
      </c>
      <c r="C265" t="s">
        <v>1484</v>
      </c>
      <c r="D265" t="str">
        <f>CONCATENATE("INSERT INTO people (uuid, name) VALUES ('",B265,"', '",C265,"');")</f>
        <v>INSERT INTO people (uuid, name) VALUES ('1ca8f153-1088-4992-beb3-dc07d8c2a7cb', 'Sieneser (?) Meister der ersten Hälfte des 15. Jahrhunderts');</v>
      </c>
    </row>
    <row r="266" spans="1:4" x14ac:dyDescent="0.25">
      <c r="A266" t="s">
        <v>523</v>
      </c>
      <c r="B266" t="s">
        <v>1807</v>
      </c>
      <c r="C266" t="s">
        <v>523</v>
      </c>
      <c r="D266" t="str">
        <f>CONCATENATE("INSERT INTO people (uuid, name) VALUES ('",B266,"', '",C266,"');")</f>
        <v>INSERT INTO people (uuid, name) VALUES ('76a584fb-6b48-48b1-8336-e6b4fdd79ee1', 'Singleton, Henry');</v>
      </c>
    </row>
    <row r="267" spans="1:4" x14ac:dyDescent="0.25">
      <c r="A267" t="s">
        <v>399</v>
      </c>
      <c r="B267" t="s">
        <v>1769</v>
      </c>
      <c r="C267" t="s">
        <v>399</v>
      </c>
      <c r="D267" t="str">
        <f>CONCATENATE("INSERT INTO people (uuid, name) VALUES ('",B267,"', '",C267,"');")</f>
        <v>INSERT INTO people (uuid, name) VALUES ('bfbb2299-b0ae-40e7-9c6a-91ddb598f57f', 'Sisley, Alfred');</v>
      </c>
    </row>
    <row r="268" spans="1:4" x14ac:dyDescent="0.25">
      <c r="A268" t="s">
        <v>1535</v>
      </c>
      <c r="B268" t="s">
        <v>1952</v>
      </c>
      <c r="C268" t="s">
        <v>1535</v>
      </c>
      <c r="D268" t="str">
        <f>CONCATENATE("INSERT INTO people (uuid, name) VALUES ('",B268,"', '",C268,"');")</f>
        <v>INSERT INTO people (uuid, name) VALUES ('fe9f5cbb-c7ce-4a5e-880a-57a271873b81', 'Sommer, Giorgio');</v>
      </c>
    </row>
    <row r="269" spans="1:4" x14ac:dyDescent="0.25">
      <c r="A269" t="s">
        <v>1386</v>
      </c>
      <c r="B269" t="s">
        <v>1930</v>
      </c>
      <c r="C269" t="s">
        <v>1386</v>
      </c>
      <c r="D269" t="str">
        <f>CONCATENATE("INSERT INTO people (uuid, name) VALUES ('",B269,"', '",C269,"');")</f>
        <v>INSERT INTO people (uuid, name) VALUES ('7d7e17eb-0143-4a76-9393-d0962cfab630', 'Soutter, Louis');</v>
      </c>
    </row>
    <row r="270" spans="1:4" x14ac:dyDescent="0.25">
      <c r="A270" t="s">
        <v>405</v>
      </c>
      <c r="B270" t="s">
        <v>1771</v>
      </c>
      <c r="C270" t="s">
        <v>405</v>
      </c>
      <c r="D270" t="str">
        <f>CONCATENATE("INSERT INTO people (uuid, name) VALUES ('",B270,"', '",C270,"');")</f>
        <v>INSERT INTO people (uuid, name) VALUES ('535fdb24-9a9b-4c28-9f2d-29c6a511fc29', 'Spitzweg, Carl');</v>
      </c>
    </row>
    <row r="271" spans="1:4" x14ac:dyDescent="0.25">
      <c r="A271" t="s">
        <v>54</v>
      </c>
      <c r="B271" t="s">
        <v>1677</v>
      </c>
      <c r="C271" t="s">
        <v>54</v>
      </c>
      <c r="D271" t="str">
        <f>CONCATENATE("INSERT INTO people (uuid, name) VALUES ('",B271,"', '",C271,"');")</f>
        <v>INSERT INTO people (uuid, name) VALUES ('1a63f404-05b4-44b6-b6b9-a27f7cfad741', 'Steen, Jan');</v>
      </c>
    </row>
    <row r="272" spans="1:4" x14ac:dyDescent="0.25">
      <c r="A272" t="s">
        <v>520</v>
      </c>
      <c r="B272" t="s">
        <v>1806</v>
      </c>
      <c r="C272" t="s">
        <v>520</v>
      </c>
      <c r="D272" t="str">
        <f>CONCATENATE("INSERT INTO people (uuid, name) VALUES ('",B272,"', '",C272,"');")</f>
        <v>INSERT INTO people (uuid, name) VALUES ('45a28f7a-b86d-418a-a585-f887b5958537', 'Steinle, Edward von');</v>
      </c>
    </row>
    <row r="273" spans="1:4" x14ac:dyDescent="0.25">
      <c r="A273" t="s">
        <v>252</v>
      </c>
      <c r="B273" t="s">
        <v>1730</v>
      </c>
      <c r="C273" t="s">
        <v>252</v>
      </c>
      <c r="D273" t="str">
        <f>CONCATENATE("INSERT INTO people (uuid, name) VALUES ('",B273,"', '",C273,"');")</f>
        <v>INSERT INTO people (uuid, name) VALUES ('8868fedc-e1d6-4115-9e9a-16f8b429e584', 'Stevens, Pieter');</v>
      </c>
    </row>
    <row r="274" spans="1:4" x14ac:dyDescent="0.25">
      <c r="A274" t="s">
        <v>1547</v>
      </c>
      <c r="B274" t="s">
        <v>1955</v>
      </c>
      <c r="C274" t="s">
        <v>1547</v>
      </c>
      <c r="D274" t="str">
        <f>CONCATENATE("INSERT INTO people (uuid, name) VALUES ('",B274,"', '",C274,"');")</f>
        <v>INSERT INTO people (uuid, name) VALUES ('c7e53b80-b696-4ab2-af37-e83bf0705ca6', 'Stieglitz, Alfred');</v>
      </c>
    </row>
    <row r="275" spans="1:4" x14ac:dyDescent="0.25">
      <c r="A275" t="s">
        <v>895</v>
      </c>
      <c r="B275" t="s">
        <v>1872</v>
      </c>
      <c r="C275" t="s">
        <v>895</v>
      </c>
      <c r="D275" t="str">
        <f>CONCATENATE("INSERT INTO people (uuid, name) VALUES ('",B275,"', '",C275,"');")</f>
        <v>INSERT INTO people (uuid, name) VALUES ('5ca07374-ff3d-4f8f-80ec-afc8ae7b959e', 'Stuck, Franz von');</v>
      </c>
    </row>
    <row r="276" spans="1:4" x14ac:dyDescent="0.25">
      <c r="A276" t="s">
        <v>101</v>
      </c>
      <c r="B276" t="s">
        <v>1690</v>
      </c>
      <c r="C276" t="s">
        <v>101</v>
      </c>
      <c r="D276" t="str">
        <f>CONCATENATE("INSERT INTO people (uuid, name) VALUES ('",B276,"', '",C276,"');")</f>
        <v>INSERT INTO people (uuid, name) VALUES ('c4a1f9e5-68cc-42cd-a55a-10d625210a1f', 'Teniers d. Ä., David');</v>
      </c>
    </row>
    <row r="277" spans="1:4" x14ac:dyDescent="0.25">
      <c r="A277" t="s">
        <v>353</v>
      </c>
      <c r="B277" t="s">
        <v>1757</v>
      </c>
      <c r="C277" t="s">
        <v>353</v>
      </c>
      <c r="D277" t="str">
        <f>CONCATENATE("INSERT INTO people (uuid, name) VALUES ('",B277,"', '",C277,"');")</f>
        <v>INSERT INTO people (uuid, name) VALUES ('305c7541-c998-4570-bdbc-271c9a9deeee', 'Teniers d. J., David');</v>
      </c>
    </row>
    <row r="278" spans="1:4" x14ac:dyDescent="0.25">
      <c r="A278" t="s">
        <v>629</v>
      </c>
      <c r="B278" t="s">
        <v>1831</v>
      </c>
      <c r="C278" t="s">
        <v>629</v>
      </c>
      <c r="D278" t="str">
        <f>CONCATENATE("INSERT INTO people (uuid, name) VALUES ('",B278,"', '",C278,"');")</f>
        <v>INSERT INTO people (uuid, name) VALUES ('f230e414-7630-4b4d-8782-5389f701c0dd', 'Thoma, Hans');</v>
      </c>
    </row>
    <row r="279" spans="1:4" x14ac:dyDescent="0.25">
      <c r="A279" t="s">
        <v>227</v>
      </c>
      <c r="B279" t="s">
        <v>1723</v>
      </c>
      <c r="C279" t="s">
        <v>227</v>
      </c>
      <c r="D279" t="str">
        <f>CONCATENATE("INSERT INTO people (uuid, name) VALUES ('",B279,"', '",C279,"');")</f>
        <v>INSERT INTO people (uuid, name) VALUES ('b8531e81-bbb6-469d-8167-cc4909a1ec0d', 'Tiepolo, Giovanni Domenico');</v>
      </c>
    </row>
    <row r="280" spans="1:4" x14ac:dyDescent="0.25">
      <c r="A280" t="s">
        <v>479</v>
      </c>
      <c r="B280" t="s">
        <v>1793</v>
      </c>
      <c r="C280" t="s">
        <v>479</v>
      </c>
      <c r="D280" t="str">
        <f>CONCATENATE("INSERT INTO people (uuid, name) VALUES ('",B280,"', '",C280,"');")</f>
        <v>INSERT INTO people (uuid, name) VALUES ('b8734a8f-d0b1-4bd4-9bad-e3ee5dc5f86a', 'Tintoretto');</v>
      </c>
    </row>
    <row r="281" spans="1:4" x14ac:dyDescent="0.25">
      <c r="A281" t="s">
        <v>304</v>
      </c>
      <c r="B281" t="s">
        <v>1742</v>
      </c>
      <c r="C281" t="s">
        <v>304</v>
      </c>
      <c r="D281" t="str">
        <f>CONCATENATE("INSERT INTO people (uuid, name) VALUES ('",B281,"', '",C281,"');")</f>
        <v>INSERT INTO people (uuid, name) VALUES ('fa072440-2001-4926-b057-a4787cf4e257', 'Tizian');</v>
      </c>
    </row>
    <row r="282" spans="1:4" x14ac:dyDescent="0.25">
      <c r="A282" t="s">
        <v>1007</v>
      </c>
      <c r="B282" t="s">
        <v>1886</v>
      </c>
      <c r="C282" t="s">
        <v>1007</v>
      </c>
      <c r="D282" t="str">
        <f>CONCATENATE("INSERT INTO people (uuid, name) VALUES ('",B282,"', '",C282,"');")</f>
        <v>INSERT INTO people (uuid, name) VALUES ('752af9f8-c5e3-4fc2-9867-34da2789ea3e', 'Trautmann, Johann Georg');</v>
      </c>
    </row>
    <row r="283" spans="1:4" x14ac:dyDescent="0.25">
      <c r="A283" t="s">
        <v>575</v>
      </c>
      <c r="B283" t="s">
        <v>1817</v>
      </c>
      <c r="C283" t="s">
        <v>575</v>
      </c>
      <c r="D283" t="str">
        <f>CONCATENATE("INSERT INTO people (uuid, name) VALUES ('",B283,"', '",C283,"');")</f>
        <v>INSERT INTO people (uuid, name) VALUES ('a5e80eb2-a2a3-4ca9-ba9d-2164af85869f', 'Troger, Paul');</v>
      </c>
    </row>
    <row r="284" spans="1:4" x14ac:dyDescent="0.25">
      <c r="A284" t="s">
        <v>887</v>
      </c>
      <c r="B284" t="s">
        <v>1870</v>
      </c>
      <c r="C284" t="s">
        <v>887</v>
      </c>
      <c r="D284" t="str">
        <f>CONCATENATE("INSERT INTO people (uuid, name) VALUES ('",B284,"', '",C284,"');")</f>
        <v>INSERT INTO people (uuid, name) VALUES ('555b098c-9abf-4cc6-a335-58d2536d5a0d', 'Trübner, Wilhelm');</v>
      </c>
    </row>
    <row r="285" spans="1:4" x14ac:dyDescent="0.25">
      <c r="A285" t="s">
        <v>560</v>
      </c>
      <c r="B285" t="s">
        <v>1814</v>
      </c>
      <c r="C285" t="s">
        <v>560</v>
      </c>
      <c r="D285" t="str">
        <f>CONCATENATE("INSERT INTO people (uuid, name) VALUES ('",B285,"', '",C285,"');")</f>
        <v>INSERT INTO people (uuid, name) VALUES ('5b10a95e-41db-42ca-ad28-4947ed383bd2', 'Uffenbach, Philipp');</v>
      </c>
    </row>
    <row r="286" spans="1:4" x14ac:dyDescent="0.25">
      <c r="A286" t="s">
        <v>1000</v>
      </c>
      <c r="B286" t="s">
        <v>1885</v>
      </c>
      <c r="C286" t="s">
        <v>1000</v>
      </c>
      <c r="D286" t="str">
        <f>CONCATENATE("INSERT INTO people (uuid, name) VALUES ('",B286,"', '",C286,"');")</f>
        <v>INSERT INTO people (uuid, name) VALUES ('c753a665-a684-41d6-b3ea-173bf983bf99', 'Uhde, Fritz von');</v>
      </c>
    </row>
    <row r="287" spans="1:4" x14ac:dyDescent="0.25">
      <c r="A287" t="s">
        <v>726</v>
      </c>
      <c r="B287" t="s">
        <v>1854</v>
      </c>
      <c r="C287" t="s">
        <v>726</v>
      </c>
      <c r="D287" t="str">
        <f>CONCATENATE("INSERT INTO people (uuid, name) VALUES ('",B287,"', '",C287,"');")</f>
        <v>INSERT INTO people (uuid, name) VALUES ('1f4a3569-9cd1-4ecb-9995-0e1358098539', 'Umbrischer Meister um 1500');</v>
      </c>
    </row>
    <row r="288" spans="1:4" x14ac:dyDescent="0.25">
      <c r="A288" t="s">
        <v>380</v>
      </c>
      <c r="B288" t="s">
        <v>1764</v>
      </c>
      <c r="C288" t="s">
        <v>380</v>
      </c>
      <c r="D288" t="str">
        <f>CONCATENATE("INSERT INTO people (uuid, name) VALUES ('",B288,"', '",C288,"');")</f>
        <v>INSERT INTO people (uuid, name) VALUES ('5a6b0a2d-7ba4-470e-b50e-2783aa00fbe1', 'Unterberger, Ignaz');</v>
      </c>
    </row>
    <row r="289" spans="1:4" x14ac:dyDescent="0.25">
      <c r="A289" t="s">
        <v>541</v>
      </c>
      <c r="B289" t="s">
        <v>1811</v>
      </c>
      <c r="C289" t="s">
        <v>541</v>
      </c>
      <c r="D289" t="str">
        <f>CONCATENATE("INSERT INTO people (uuid, name) VALUES ('",B289,"', '",C289,"');")</f>
        <v>INSERT INTO people (uuid, name) VALUES ('82e7b61f-3ab7-4070-b743-ab181a4c3069', 'Urlaub, Georg Karl');</v>
      </c>
    </row>
    <row r="290" spans="1:4" x14ac:dyDescent="0.25">
      <c r="A290" t="s">
        <v>1257</v>
      </c>
      <c r="B290" t="s">
        <v>1906</v>
      </c>
      <c r="C290" t="s">
        <v>1257</v>
      </c>
      <c r="D290" t="str">
        <f>CONCATENATE("INSERT INTO people (uuid, name) VALUES ('",B290,"', '",C290,"');")</f>
        <v>INSERT INTO people (uuid, name) VALUES ('49475440-07c3-4f13-af49-83a501dd6665', 'Vasari, Giorgio');</v>
      </c>
    </row>
    <row r="291" spans="1:4" x14ac:dyDescent="0.25">
      <c r="A291" t="s">
        <v>293</v>
      </c>
      <c r="B291" t="s">
        <v>1741</v>
      </c>
      <c r="C291" t="s">
        <v>293</v>
      </c>
      <c r="D291" t="str">
        <f>CONCATENATE("INSERT INTO people (uuid, name) VALUES ('",B291,"', '",C291,"');")</f>
        <v>INSERT INTO people (uuid, name) VALUES ('dc964911-922a-4846-b452-0ded3afd58c4', 'Veit, Philipp');</v>
      </c>
    </row>
    <row r="292" spans="1:4" x14ac:dyDescent="0.25">
      <c r="A292" t="s">
        <v>238</v>
      </c>
      <c r="B292" t="s">
        <v>1726</v>
      </c>
      <c r="C292" t="s">
        <v>238</v>
      </c>
      <c r="D292" t="str">
        <f>CONCATENATE("INSERT INTO people (uuid, name) VALUES ('",B292,"', '",C292,"');")</f>
        <v>INSERT INTO people (uuid, name) VALUES ('7a8b3592-9e0a-49a0-bc45-95779ae4800f', 'Velázquez, Diego');</v>
      </c>
    </row>
    <row r="293" spans="1:4" x14ac:dyDescent="0.25">
      <c r="A293" t="s">
        <v>25</v>
      </c>
      <c r="B293" t="s">
        <v>1668</v>
      </c>
      <c r="C293" t="s">
        <v>25</v>
      </c>
      <c r="D293" t="str">
        <f>CONCATENATE("INSERT INTO people (uuid, name) VALUES ('",B293,"', '",C293,"');")</f>
        <v>INSERT INTO people (uuid, name) VALUES ('cb97df90-bc13-408b-b7da-9a34d745f60e', 'Velde, Adriaen van de');</v>
      </c>
    </row>
    <row r="294" spans="1:4" x14ac:dyDescent="0.25">
      <c r="A294" t="s">
        <v>485</v>
      </c>
      <c r="B294" t="s">
        <v>1795</v>
      </c>
      <c r="C294" t="s">
        <v>485</v>
      </c>
      <c r="D294" t="str">
        <f>CONCATENATE("INSERT INTO people (uuid, name) VALUES ('",B294,"', '",C294,"');")</f>
        <v>INSERT INTO people (uuid, name) VALUES ('8a6315a8-cef0-4410-873b-e1a056c796b3', 'Venezianischer Meister des 18. Jahrhunderts');</v>
      </c>
    </row>
    <row r="295" spans="1:4" x14ac:dyDescent="0.25">
      <c r="A295" t="s">
        <v>317</v>
      </c>
      <c r="B295" t="s">
        <v>1746</v>
      </c>
      <c r="C295" t="s">
        <v>317</v>
      </c>
      <c r="D295" t="str">
        <f>CONCATENATE("INSERT INTO people (uuid, name) VALUES ('",B295,"', '",C295,"');")</f>
        <v>INSERT INTO people (uuid, name) VALUES ('d7b37ff4-db50-4345-92ef-4ae055fd2a91', 'Vermeer, Johannes');</v>
      </c>
    </row>
    <row r="296" spans="1:4" x14ac:dyDescent="0.25">
      <c r="A296" t="s">
        <v>170</v>
      </c>
      <c r="B296" t="s">
        <v>1705</v>
      </c>
      <c r="C296" t="s">
        <v>170</v>
      </c>
      <c r="D296" t="str">
        <f>CONCATENATE("INSERT INTO people (uuid, name) VALUES ('",B296,"', '",C296,"');")</f>
        <v>INSERT INTO people (uuid, name) VALUES ('55f4c574-41a8-424f-b5a8-97478e92d0f4', 'Veronese, Paolo');</v>
      </c>
    </row>
    <row r="297" spans="1:4" x14ac:dyDescent="0.25">
      <c r="A297" t="s">
        <v>90</v>
      </c>
      <c r="B297" t="s">
        <v>1687</v>
      </c>
      <c r="C297" t="s">
        <v>90</v>
      </c>
      <c r="D297" t="str">
        <f>CONCATENATE("INSERT INTO people (uuid, name) VALUES ('",B297,"', '",C297,"');")</f>
        <v>INSERT INTO people (uuid, name) VALUES ('fe88f4b5-734b-485f-873a-cccd3cfa6f78', 'Verspronck, Jan Cornelisz.');</v>
      </c>
    </row>
    <row r="298" spans="1:4" x14ac:dyDescent="0.25">
      <c r="A298" t="s">
        <v>1551</v>
      </c>
      <c r="B298" t="s">
        <v>1956</v>
      </c>
      <c r="C298" t="s">
        <v>1551</v>
      </c>
      <c r="D298" t="str">
        <f>CONCATENATE("INSERT INTO people (uuid, name) VALUES ('",B298,"', '",C298,"');")</f>
        <v>INSERT INTO people (uuid, name) VALUES ('d3fc110b-b03c-493f-b6ed-ae27129d68f4', 'Vidal, Léon');</v>
      </c>
    </row>
    <row r="299" spans="1:4" x14ac:dyDescent="0.25">
      <c r="A299" t="s">
        <v>1539</v>
      </c>
      <c r="B299" t="s">
        <v>1953</v>
      </c>
      <c r="C299" t="s">
        <v>1539</v>
      </c>
      <c r="D299" t="str">
        <f>CONCATENATE("INSERT INTO people (uuid, name) VALUES ('",B299,"', '",C299,"');")</f>
        <v>INSERT INTO people (uuid, name) VALUES ('f8f8dc75-81b8-42e6-b0ca-9c9659c127a4', 'Vogel, Hermann Wilhelm');</v>
      </c>
    </row>
    <row r="300" spans="1:4" x14ac:dyDescent="0.25">
      <c r="A300" t="s">
        <v>104</v>
      </c>
      <c r="B300" t="s">
        <v>1691</v>
      </c>
      <c r="C300" t="s">
        <v>104</v>
      </c>
      <c r="D300" t="str">
        <f>CONCATENATE("INSERT INTO people (uuid, name) VALUES ('",B300,"', '",C300,"');")</f>
        <v>INSERT INTO people (uuid, name) VALUES ('3d6368cd-932e-4382-8635-8462723047ae', 'Vos, Cornelis de');</v>
      </c>
    </row>
    <row r="301" spans="1:4" x14ac:dyDescent="0.25">
      <c r="A301" t="s">
        <v>426</v>
      </c>
      <c r="B301" t="s">
        <v>1778</v>
      </c>
      <c r="C301" t="s">
        <v>426</v>
      </c>
      <c r="D301" t="str">
        <f>CONCATENATE("INSERT INTO people (uuid, name) VALUES ('",B301,"', '",C301,"');")</f>
        <v>INSERT INTO people (uuid, name) VALUES ('e8f5a987-7f89-415c-b8c9-4477cc0c29ff', 'Waldmüller, Ferdinand Georg');</v>
      </c>
    </row>
    <row r="302" spans="1:4" x14ac:dyDescent="0.25">
      <c r="A302" t="s">
        <v>75</v>
      </c>
      <c r="B302" t="s">
        <v>1683</v>
      </c>
      <c r="C302" t="s">
        <v>75</v>
      </c>
      <c r="D302" t="str">
        <f>CONCATENATE("INSERT INTO people (uuid, name) VALUES ('",B302,"', '",C302,"');")</f>
        <v>INSERT INTO people (uuid, name) VALUES ('47034181-188f-4ede-a95d-9c577f0e9015', 'Walscapelle, Jacob van');</v>
      </c>
    </row>
    <row r="303" spans="1:4" x14ac:dyDescent="0.25">
      <c r="A303" t="s">
        <v>1308</v>
      </c>
      <c r="B303" t="s">
        <v>1918</v>
      </c>
      <c r="C303" t="s">
        <v>1308</v>
      </c>
      <c r="D303" t="str">
        <f>CONCATENATE("INSERT INTO people (uuid, name) VALUES ('",B303,"', '",C303,"');")</f>
        <v>INSERT INTO people (uuid, name) VALUES ('aa53a8a4-ffa1-449e-80df-4e4401a1fafd', 'Watteau, Jean-Antoine');</v>
      </c>
    </row>
    <row r="304" spans="1:4" x14ac:dyDescent="0.25">
      <c r="A304" t="s">
        <v>1611</v>
      </c>
      <c r="B304" t="s">
        <v>1962</v>
      </c>
      <c r="C304" t="s">
        <v>1611</v>
      </c>
      <c r="D304" t="str">
        <f>CONCATENATE("INSERT INTO people (uuid, name) VALUES ('",B304,"', '",C304,"');")</f>
        <v>INSERT INTO people (uuid, name) VALUES ('487d4369-8d05-463b-a1a1-7a1aea79b1f1', 'Watts, George Frederick');</v>
      </c>
    </row>
    <row r="305" spans="1:4" x14ac:dyDescent="0.25">
      <c r="A305" t="s">
        <v>19</v>
      </c>
      <c r="B305" t="s">
        <v>1666</v>
      </c>
      <c r="C305" t="s">
        <v>19</v>
      </c>
      <c r="D305" t="str">
        <f>CONCATENATE("INSERT INTO people (uuid, name) VALUES ('",B305,"', '",C305,"');")</f>
        <v>INSERT INTO people (uuid, name) VALUES ('29113733-4cda-4937-9398-26159fe4d0a0', 'Weenix, Jan');</v>
      </c>
    </row>
    <row r="306" spans="1:4" x14ac:dyDescent="0.25">
      <c r="A306" t="s">
        <v>249</v>
      </c>
      <c r="B306" t="s">
        <v>1729</v>
      </c>
      <c r="C306" t="s">
        <v>249</v>
      </c>
      <c r="D306" t="str">
        <f>CONCATENATE("INSERT INTO people (uuid, name) VALUES ('",B306,"', '",C306,"');")</f>
        <v>INSERT INTO people (uuid, name) VALUES ('cd46ecbf-b311-41c6-9e78-a249a1c7a27d', 'Weenix, Jan Baptist');</v>
      </c>
    </row>
    <row r="307" spans="1:4" x14ac:dyDescent="0.25">
      <c r="A307" t="s">
        <v>155</v>
      </c>
      <c r="B307" s="1" t="s">
        <v>1700</v>
      </c>
      <c r="C307" t="s">
        <v>155</v>
      </c>
      <c r="D307" t="str">
        <f>CONCATENATE("INSERT INTO people (uuid, name) VALUES ('",B307,"', '",C307,"');")</f>
        <v>INSERT INTO people (uuid, name) VALUES ('8e598e1b-6a81-4744-b342-84273b1bbe2e', 'Weyden, Rogier van der');</v>
      </c>
    </row>
    <row r="308" spans="1:4" x14ac:dyDescent="0.25">
      <c r="A308" t="s">
        <v>346</v>
      </c>
      <c r="B308" t="s">
        <v>1755</v>
      </c>
      <c r="C308" t="s">
        <v>346</v>
      </c>
      <c r="D308" t="str">
        <f>CONCATENATE("INSERT INTO people (uuid, name) VALUES ('",B308,"', '",C308,"');")</f>
        <v>INSERT INTO people (uuid, name) VALUES ('fb52ab99-6000-4aa3-a6b5-befdd031d24c', 'Willebeeck, Peter');</v>
      </c>
    </row>
    <row r="309" spans="1:4" x14ac:dyDescent="0.25">
      <c r="A309" t="s">
        <v>338</v>
      </c>
      <c r="B309" t="s">
        <v>1753</v>
      </c>
      <c r="C309" t="s">
        <v>338</v>
      </c>
      <c r="D309" t="str">
        <f>CONCATENATE("INSERT INTO people (uuid, name) VALUES ('",B309,"', '",C309,"');")</f>
        <v>INSERT INTO people (uuid, name) VALUES ('7ca2cb64-575f-405d-9c8c-339f16144f2c', 'Zick, Januarius');</v>
      </c>
    </row>
    <row r="310" spans="1:4" x14ac:dyDescent="0.25">
      <c r="A310" t="s">
        <v>548</v>
      </c>
      <c r="B310" t="s">
        <v>1812</v>
      </c>
      <c r="C310" t="s">
        <v>548</v>
      </c>
      <c r="D310" t="str">
        <f>CONCATENATE("INSERT INTO people (uuid, name) VALUES ('",B310,"', '",C310,"');")</f>
        <v>INSERT INTO people (uuid, name) VALUES ('329ee08b-3c87-46f1-8ef7-b7ecad7d0e4e', 'Ziesenis, Johann Georg');</v>
      </c>
    </row>
    <row r="311" spans="1:4" x14ac:dyDescent="0.25">
      <c r="A311" t="s">
        <v>1587</v>
      </c>
      <c r="B311" t="s">
        <v>1958</v>
      </c>
      <c r="C311" t="s">
        <v>1587</v>
      </c>
      <c r="D311" t="str">
        <f>CONCATENATE("INSERT INTO people (uuid, name) VALUES ('",B311,"', '",C311,"');")</f>
        <v>INSERT INTO people (uuid, name) VALUES ('3c75bbc7-12b7-4f65-8a24-01ec61999a1f', 'Zwengauer, Anton');</v>
      </c>
    </row>
  </sheetData>
  <autoFilter ref="A1:D311">
    <sortState ref="A2:D31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DatasetObjects</vt:lpstr>
      <vt:lpstr>Artists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Laptop-HP</dc:creator>
  <cp:lastModifiedBy>m.kleiber</cp:lastModifiedBy>
  <dcterms:created xsi:type="dcterms:W3CDTF">2018-11-22T05:44:32Z</dcterms:created>
  <dcterms:modified xsi:type="dcterms:W3CDTF">2018-11-26T14:27:26Z</dcterms:modified>
</cp:coreProperties>
</file>