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<sst xmlns="http://schemas.openxmlformats.org/spreadsheetml/2006/main" count="28" uniqueCount="25">
  <si>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 xml:space="preserve">Parts Needed for FarmOS </t>
  </si>
  <si>
    <t>Type of Sensor</t>
  </si>
  <si>
    <t>Name</t>
  </si>
  <si>
    <t>Price</t>
  </si>
  <si>
    <t>Links</t>
  </si>
  <si>
    <t>Comments</t>
  </si>
  <si>
    <t xml:space="preserve">PPM </t>
  </si>
  <si>
    <t>Gravity: Analog Electrical Conductivity Sensor / Meter(K=10)</t>
  </si>
  <si>
    <t xml:space="preserve">pH </t>
  </si>
  <si>
    <t>Gravity: Analog pH Sensor / Meter Pro Kit For Arduino</t>
  </si>
  <si>
    <t>PAR</t>
  </si>
  <si>
    <t>SQ-225-SS</t>
  </si>
  <si>
    <t>Spectral Range: 410 - 665 nm</t>
  </si>
  <si>
    <t>Hygrometer</t>
  </si>
  <si>
    <t>SHT20 I2C</t>
  </si>
  <si>
    <t>Waterproof</t>
  </si>
  <si>
    <t>Tank Gauge</t>
  </si>
  <si>
    <t xml:space="preserve">KUS - WEMA - Fuel Water Tank Level Sensor
</t>
  </si>
  <si>
    <t>Submersed</t>
  </si>
  <si>
    <t>Gravity: Non-contact Digital Water / Liquid Level Sensor For Arduino</t>
  </si>
  <si>
    <t>Non-contact</t>
  </si>
  <si>
    <t>Total</t>
  </si>
  <si>
    <t>https://www.dfrobot.com/product-1636.html</t>
  </si>
  <si>
    <t>- DFRduino Uno R3</t>
  </si>
  <si>
    <t>https://www.dfrobot.com/product-838.html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</si>
</sst>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0">
    <font>
      <sz val="10.0"/>
      <color rgb="FF000000"/>
      <name val="Arial"/>
    </font>
    <font>
      <b/>
      <sz val="14.0"/>
      <color theme="1"/>
      <name val="Arial"/>
    </font>
    <font/>
    <font>
      <sz val="12.0"/>
      <color theme="1"/>
      <name val="Arial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3" fillId="3" fontId="2" numFmtId="0" xfId="0" applyBorder="1" applyFont="1"/>
    <xf borderId="2" fillId="3" fontId="2" numFmtId="0" xfId="0" applyBorder="1" applyFont="1"/>
    <xf borderId="1" fillId="4" fontId="3" numFmtId="0" xfId="0" applyAlignment="1" applyBorder="1" applyFill="1" applyFont="1">
      <alignment readingOrder="0"/>
    </xf>
    <xf borderId="3" fillId="4" fontId="2" numFmtId="0" xfId="0" applyBorder="1" applyFont="1"/>
    <xf borderId="2" fillId="4" fontId="2" numFmtId="0" xfId="0" applyBorder="1" applyFont="1"/>
    <xf borderId="1" fillId="4" fontId="3" numFmtId="164" xfId="0" applyAlignment="1" applyBorder="1" applyFont="1" applyNumberForma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1" fillId="3" fontId="3" numFmtId="164" xfId="0" applyAlignment="1" applyBorder="1" applyFont="1" applyNumberForma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3" fillId="0" fontId="2" numFmtId="0" xfId="0" applyBorder="1" applyFont="1"/>
    <xf borderId="2" fillId="0" fontId="2" numFmtId="0" xfId="0" applyBorder="1" applyFont="1"/>
    <xf borderId="1" fillId="0" fontId="3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right" readingOrder="0"/>
    </xf>
    <xf borderId="4" fillId="0" fontId="2" numFmtId="0" xfId="0" applyBorder="1" applyFont="1"/>
    <xf borderId="4" fillId="0" fontId="3" numFmtId="164" xfId="0" applyAlignment="1" applyBorder="1" applyFont="1" applyNumberFormat="1">
      <alignment horizontal="center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8" numFmtId="165" xfId="0" applyAlignment="1" applyFont="1" applyNumberFormat="1">
      <alignment readingOrder="0"/>
    </xf>
    <xf borderId="0" fillId="0" fontId="8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frobot.com/product-1636.html" TargetMode="External"/><Relationship Id="rId2" Type="http://schemas.openxmlformats.org/officeDocument/2006/relationships/hyperlink" Target="https://www.dfrobot.com/product-838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/>
      <c r="C2" s="4" t="s">
        <v>2</v>
      </c>
      <c r="D2" s="6"/>
      <c r="E2" s="5"/>
      <c r="F2" s="4" t="s">
        <v>3</v>
      </c>
      <c r="G2" s="5"/>
      <c r="H2" s="4" t="s">
        <v>4</v>
      </c>
      <c r="I2" s="6"/>
      <c r="J2" s="5"/>
      <c r="K2" s="4" t="s">
        <v>5</v>
      </c>
      <c r="L2" s="6"/>
      <c r="M2" s="5"/>
    </row>
    <row r="3">
      <c r="A3" s="7" t="s">
        <v>6</v>
      </c>
      <c r="B3" s="8"/>
      <c r="C3" s="7" t="s">
        <v>7</v>
      </c>
      <c r="D3" s="9"/>
      <c r="E3" s="8"/>
      <c r="F3" s="10">
        <v>79.9</v>
      </c>
      <c r="G3" s="8"/>
      <c r="H3" s="11" t="str">
        <f>HYPERLINK("https://www.dfrobot.com/product-1797.html","TDS Sensor")</f>
        <v>TDS Sensor</v>
      </c>
      <c r="I3" s="9"/>
      <c r="J3" s="8"/>
      <c r="K3" s="7"/>
      <c r="L3" s="9"/>
      <c r="M3" s="8"/>
    </row>
    <row r="4">
      <c r="A4" s="12" t="s">
        <v>8</v>
      </c>
      <c r="B4" s="5"/>
      <c r="C4" s="12" t="s">
        <v>9</v>
      </c>
      <c r="D4" s="6"/>
      <c r="E4" s="5"/>
      <c r="F4" s="13">
        <v>56.9</v>
      </c>
      <c r="G4" s="5"/>
      <c r="H4" s="14" t="str">
        <f>HYPERLINK("https://www.dfrobot.com/product-1110.html","ph Sensor")</f>
        <v>ph Sensor</v>
      </c>
      <c r="I4" s="6"/>
      <c r="J4" s="5"/>
      <c r="K4" s="12"/>
      <c r="L4" s="6"/>
      <c r="M4" s="5"/>
    </row>
    <row r="5">
      <c r="A5" s="7" t="s">
        <v>10</v>
      </c>
      <c r="B5" s="8"/>
      <c r="C5" s="7" t="s">
        <v>11</v>
      </c>
      <c r="D5" s="9"/>
      <c r="E5" s="8"/>
      <c r="F5" s="10">
        <v>227.0</v>
      </c>
      <c r="G5" s="8"/>
      <c r="H5" s="11" t="str">
        <f>HYPERLINK("https://www.apogeeinstruments.com/sq-225-ss-amplified-0-5-volt-electric-calibration-quantum-sensor/#product-tab-information","PAR Sensor")</f>
        <v>PAR Sensor</v>
      </c>
      <c r="I5" s="9"/>
      <c r="J5" s="8"/>
      <c r="K5" s="7" t="s">
        <v>12</v>
      </c>
      <c r="L5" s="9"/>
      <c r="M5" s="8"/>
    </row>
    <row r="6">
      <c r="A6" s="12" t="s">
        <v>13</v>
      </c>
      <c r="B6" s="5"/>
      <c r="C6" s="12" t="s">
        <v>14</v>
      </c>
      <c r="D6" s="6"/>
      <c r="E6" s="5"/>
      <c r="F6" s="13">
        <v>22.5</v>
      </c>
      <c r="G6" s="5"/>
      <c r="H6" s="15" t="str">
        <f>HYPERLINK("https://www.dfrobot.com/product-1636.html","Hygrometer")</f>
        <v>Hygrometer</v>
      </c>
      <c r="I6" s="6"/>
      <c r="J6" s="5"/>
      <c r="K6" s="12" t="s">
        <v>15</v>
      </c>
      <c r="L6" s="6"/>
      <c r="M6" s="5"/>
    </row>
    <row r="7">
      <c r="A7" s="7" t="s">
        <v>16</v>
      </c>
      <c r="B7" s="8"/>
      <c r="C7" s="7" t="s">
        <v>17</v>
      </c>
      <c r="D7" s="9"/>
      <c r="E7" s="8"/>
      <c r="F7" s="10">
        <v>51.41</v>
      </c>
      <c r="G7" s="8"/>
      <c r="H7" s="11" t="str">
        <f>HYPERLINK("https://tuppens.com/kus-wema-fuel-water-tank-level-sensor","Tank Gauge")</f>
        <v>Tank Gauge</v>
      </c>
      <c r="I7" s="9"/>
      <c r="J7" s="8"/>
      <c r="K7" s="7" t="s">
        <v>18</v>
      </c>
      <c r="L7" s="9"/>
      <c r="M7" s="8"/>
    </row>
    <row r="8">
      <c r="A8" s="16" t="s">
        <v>16</v>
      </c>
      <c r="B8" s="17"/>
      <c r="C8" s="16" t="s">
        <v>19</v>
      </c>
      <c r="D8" s="18"/>
      <c r="E8" s="17"/>
      <c r="F8" s="19">
        <v>10.0</v>
      </c>
      <c r="G8" s="17"/>
      <c r="H8" s="20" t="str">
        <f>HYPERLINK("https://www.dfrobot.com/product-1493.html","Tank Gauge")</f>
        <v>Tank Gauge</v>
      </c>
      <c r="I8" s="18"/>
      <c r="J8" s="17"/>
      <c r="K8" s="16" t="s">
        <v>20</v>
      </c>
      <c r="L8" s="18"/>
      <c r="M8" s="17"/>
    </row>
    <row r="9">
      <c r="C9" s="21" t="s">
        <v>21</v>
      </c>
      <c r="D9" s="22"/>
      <c r="E9" s="22"/>
      <c r="F9" s="23">
        <f>SUM(F3:F8)</f>
        <v>447.71</v>
      </c>
      <c r="G9" s="22"/>
    </row>
    <row r="14">
      <c r="A14" s="24" t="s">
        <v>14</v>
      </c>
      <c r="B14" s="25">
        <v>22.5</v>
      </c>
      <c r="C14" s="26" t="s">
        <v>22</v>
      </c>
    </row>
    <row r="15">
      <c r="A15" s="24" t="s">
        <v>23</v>
      </c>
      <c r="B15" s="27">
        <v>15.0</v>
      </c>
      <c r="C15" s="26" t="s">
        <v>24</v>
      </c>
    </row>
    <row r="16">
      <c r="A16" s="24" t="s">
        <v>21</v>
      </c>
      <c r="B16" s="28">
        <f>SUM(B14,B15)</f>
        <v>37.5</v>
      </c>
    </row>
  </sheetData>
  <mergeCells count="40">
    <mergeCell ref="H8:J8"/>
    <mergeCell ref="H9:J9"/>
    <mergeCell ref="C9:E9"/>
    <mergeCell ref="C8:E8"/>
    <mergeCell ref="F9:G9"/>
    <mergeCell ref="F8:G8"/>
    <mergeCell ref="A3:B3"/>
    <mergeCell ref="A4:B4"/>
    <mergeCell ref="A5:B5"/>
    <mergeCell ref="A7:B7"/>
    <mergeCell ref="A9:B9"/>
    <mergeCell ref="A6:B6"/>
    <mergeCell ref="A8:B8"/>
    <mergeCell ref="F2:G2"/>
    <mergeCell ref="C2:E2"/>
    <mergeCell ref="A2:B2"/>
    <mergeCell ref="H2:J2"/>
    <mergeCell ref="K2:M2"/>
    <mergeCell ref="C3:E3"/>
    <mergeCell ref="A1:M1"/>
    <mergeCell ref="F3:G3"/>
    <mergeCell ref="K5:M5"/>
    <mergeCell ref="K6:M6"/>
    <mergeCell ref="H7:J7"/>
    <mergeCell ref="K3:M3"/>
    <mergeCell ref="H3:J3"/>
    <mergeCell ref="H4:J4"/>
    <mergeCell ref="K4:M4"/>
    <mergeCell ref="H5:J5"/>
    <mergeCell ref="H6:J6"/>
    <mergeCell ref="F4:G4"/>
    <mergeCell ref="C5:E5"/>
    <mergeCell ref="C4:E4"/>
    <mergeCell ref="K7:M7"/>
    <mergeCell ref="K8:M8"/>
    <mergeCell ref="C7:E7"/>
    <mergeCell ref="F7:G7"/>
    <mergeCell ref="C6:E6"/>
    <mergeCell ref="F6:G6"/>
    <mergeCell ref="F5:G5"/>
  </mergeCells>
  <hyperlinks>
    <hyperlink r:id="rId1" ref="C14"/>
    <hyperlink r:id="rId2" ref="C15"/>
  </hyperlinks>
  <printOptions gridLines="1" horizontalCentered="1" verticalCentered="1"/>
  <pageMargins bottom="0.75" footer="0.0" header="0.0" left="0.7" right="0.7" top="0.75"/>
  <pageSetup fitToHeight="0" cellComments="atEnd" orientation="landscape" pageOrder="overThenDown"/>
  <drawing r:id="rId3"/>
</worksheet>
</file>