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ython\Jupyter_Code\CASCO\paper2\"/>
    </mc:Choice>
  </mc:AlternateContent>
  <xr:revisionPtr revIDLastSave="0" documentId="13_ncr:1_{C91A6ABF-C2E6-4B1F-89B7-B00F525E6FC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L3" i="1"/>
  <c r="L4" i="1"/>
  <c r="L5" i="1"/>
  <c r="L7" i="1"/>
  <c r="L8" i="1"/>
  <c r="L9" i="1"/>
  <c r="L6" i="1"/>
  <c r="L10" i="1"/>
  <c r="D15" i="1"/>
  <c r="E15" i="1"/>
  <c r="F15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</calcChain>
</file>

<file path=xl/sharedStrings.xml><?xml version="1.0" encoding="utf-8"?>
<sst xmlns="http://schemas.openxmlformats.org/spreadsheetml/2006/main" count="222" uniqueCount="46">
  <si>
    <t>*</t>
    <phoneticPr fontId="1" type="noConversion"/>
  </si>
  <si>
    <t>次渠-亦庄火车站</t>
    <phoneticPr fontId="1" type="noConversion"/>
  </si>
  <si>
    <t>starting2end</t>
    <phoneticPr fontId="1" type="noConversion"/>
  </si>
  <si>
    <t>distance</t>
    <phoneticPr fontId="1" type="noConversion"/>
  </si>
  <si>
    <t>operation_time</t>
    <phoneticPr fontId="1" type="noConversion"/>
  </si>
  <si>
    <t>dwell_time</t>
    <phoneticPr fontId="1" type="noConversion"/>
  </si>
  <si>
    <t>a_operation_time</t>
    <phoneticPr fontId="1" type="noConversion"/>
  </si>
  <si>
    <t>sl_starting</t>
    <phoneticPr fontId="1" type="noConversion"/>
  </si>
  <si>
    <t>sl_end</t>
    <phoneticPr fontId="1" type="noConversion"/>
  </si>
  <si>
    <t>speed_limit</t>
    <phoneticPr fontId="1" type="noConversion"/>
  </si>
  <si>
    <t>g_starting</t>
    <phoneticPr fontId="1" type="noConversion"/>
  </si>
  <si>
    <t>g_end</t>
    <phoneticPr fontId="1" type="noConversion"/>
  </si>
  <si>
    <t>gradient</t>
    <phoneticPr fontId="1" type="noConversion"/>
  </si>
  <si>
    <t>delta</t>
    <phoneticPr fontId="1" type="noConversion"/>
  </si>
  <si>
    <t>order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</si>
  <si>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</si>
  <si>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</si>
  <si>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</si>
  <si>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</si>
  <si>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</si>
  <si>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</si>
  <si>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L7</t>
    <phoneticPr fontId="1" type="noConversion"/>
  </si>
  <si>
    <t>L8</t>
    <phoneticPr fontId="1" type="noConversion"/>
  </si>
  <si>
    <t>L9</t>
    <phoneticPr fontId="1" type="noConversion"/>
  </si>
  <si>
    <t>L10</t>
    <phoneticPr fontId="1" type="noConversion"/>
  </si>
  <si>
    <t>L11</t>
    <phoneticPr fontId="1" type="noConversion"/>
  </si>
  <si>
    <t>L12</t>
    <phoneticPr fontId="1" type="noConversion"/>
  </si>
  <si>
    <t>a_distance</t>
    <phoneticPr fontId="1" type="noConversion"/>
  </si>
  <si>
    <t>L0</t>
    <phoneticPr fontId="1" type="noConversion"/>
  </si>
  <si>
    <r>
      <rPr>
        <sz val="11"/>
        <rFont val="宋体"/>
        <family val="3"/>
        <charset val="134"/>
      </rPr>
      <t>宋家庄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肖村</t>
    </r>
    <phoneticPr fontId="1" type="noConversion"/>
  </si>
  <si>
    <r>
      <rPr>
        <sz val="11"/>
        <rFont val="宋体"/>
        <family val="3"/>
        <charset val="134"/>
      </rPr>
      <t>肖村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小红门</t>
    </r>
    <phoneticPr fontId="1" type="noConversion"/>
  </si>
  <si>
    <r>
      <rPr>
        <sz val="11"/>
        <rFont val="宋体"/>
        <family val="3"/>
        <charset val="134"/>
      </rPr>
      <t>小红门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旧宫</t>
    </r>
    <phoneticPr fontId="1" type="noConversion"/>
  </si>
  <si>
    <r>
      <rPr>
        <sz val="11"/>
        <rFont val="宋体"/>
        <family val="3"/>
        <charset val="134"/>
      </rPr>
      <t>旧宫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亦庄桥</t>
    </r>
    <phoneticPr fontId="1" type="noConversion"/>
  </si>
  <si>
    <r>
      <rPr>
        <sz val="11"/>
        <rFont val="宋体"/>
        <family val="3"/>
        <charset val="134"/>
      </rPr>
      <t>亦庄桥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文化园</t>
    </r>
    <phoneticPr fontId="1" type="noConversion"/>
  </si>
  <si>
    <r>
      <rPr>
        <sz val="11"/>
        <rFont val="宋体"/>
        <family val="3"/>
        <charset val="134"/>
      </rPr>
      <t>文化园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万源街</t>
    </r>
    <phoneticPr fontId="1" type="noConversion"/>
  </si>
  <si>
    <r>
      <rPr>
        <sz val="11"/>
        <rFont val="宋体"/>
        <family val="3"/>
        <charset val="134"/>
      </rPr>
      <t>万源街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荣京东街</t>
    </r>
    <phoneticPr fontId="1" type="noConversion"/>
  </si>
  <si>
    <r>
      <rPr>
        <sz val="11"/>
        <rFont val="宋体"/>
        <family val="3"/>
        <charset val="134"/>
      </rPr>
      <t>荣京东街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荣昌东街</t>
    </r>
    <phoneticPr fontId="1" type="noConversion"/>
  </si>
  <si>
    <r>
      <rPr>
        <sz val="11"/>
        <rFont val="宋体"/>
        <family val="3"/>
        <charset val="134"/>
      </rPr>
      <t>荣昌东街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同济南路</t>
    </r>
    <phoneticPr fontId="1" type="noConversion"/>
  </si>
  <si>
    <r>
      <rPr>
        <sz val="11"/>
        <rFont val="宋体"/>
        <family val="3"/>
        <charset val="134"/>
      </rPr>
      <t>同济南路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经海路</t>
    </r>
    <phoneticPr fontId="1" type="noConversion"/>
  </si>
  <si>
    <r>
      <rPr>
        <sz val="11"/>
        <rFont val="宋体"/>
        <family val="3"/>
        <charset val="134"/>
      </rPr>
      <t>经海路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次渠南</t>
    </r>
    <phoneticPr fontId="1" type="noConversion"/>
  </si>
  <si>
    <r>
      <rPr>
        <sz val="11"/>
        <rFont val="宋体"/>
        <family val="3"/>
        <charset val="134"/>
      </rPr>
      <t>次渠南</t>
    </r>
    <r>
      <rPr>
        <sz val="11"/>
        <rFont val="Times New Roman"/>
        <family val="1"/>
      </rPr>
      <t>-</t>
    </r>
    <r>
      <rPr>
        <sz val="11"/>
        <rFont val="宋体"/>
        <family val="1"/>
        <charset val="134"/>
      </rPr>
      <t>次渠</t>
    </r>
    <phoneticPr fontId="1" type="noConversion"/>
  </si>
  <si>
    <r>
      <rPr>
        <sz val="11"/>
        <rFont val="宋体"/>
        <family val="3"/>
        <charset val="134"/>
      </rPr>
      <t>供电区间</t>
    </r>
    <r>
      <rPr>
        <sz val="11"/>
        <rFont val="Times New Roman"/>
        <family val="1"/>
      </rPr>
      <t>1</t>
    </r>
    <phoneticPr fontId="1" type="noConversion"/>
  </si>
  <si>
    <r>
      <rPr>
        <sz val="11"/>
        <rFont val="宋体"/>
        <family val="3"/>
        <charset val="134"/>
      </rPr>
      <t>供电区间</t>
    </r>
    <r>
      <rPr>
        <sz val="11"/>
        <rFont val="Times New Roman"/>
        <family val="1"/>
      </rPr>
      <t>2</t>
    </r>
    <phoneticPr fontId="1" type="noConversion"/>
  </si>
  <si>
    <r>
      <rPr>
        <sz val="11"/>
        <rFont val="宋体"/>
        <family val="3"/>
        <charset val="134"/>
      </rPr>
      <t>供电区间</t>
    </r>
    <r>
      <rPr>
        <sz val="11"/>
        <rFont val="Times New Roman"/>
        <family val="1"/>
      </rPr>
      <t>3</t>
    </r>
    <phoneticPr fontId="1" type="noConversion"/>
  </si>
  <si>
    <r>
      <rPr>
        <sz val="11"/>
        <rFont val="宋体"/>
        <family val="3"/>
        <charset val="134"/>
      </rPr>
      <t>供电区间</t>
    </r>
    <r>
      <rPr>
        <sz val="11"/>
        <rFont val="Times New Roman"/>
        <family val="1"/>
      </rPr>
      <t>4</t>
    </r>
    <phoneticPr fontId="1" type="noConversion"/>
  </si>
  <si>
    <r>
      <rPr>
        <sz val="11"/>
        <rFont val="宋体"/>
        <family val="3"/>
        <charset val="134"/>
      </rPr>
      <t>供电区间</t>
    </r>
    <r>
      <rPr>
        <sz val="11"/>
        <rFont val="Times New Roman"/>
        <family val="1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</si>
</sst>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3"/>
    </font>
    <font>
      <sz val="11"/>
      <name val="Times New Roman"/>
      <family val="3"/>
      <charset val="134"/>
    </font>
    <font>
      <sz val="11"/>
      <name val="宋体"/>
      <family val="3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/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1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0" xfId="0" applyFont="1" applyFill="1"/>
    <xf numFmtId="0" fontId="9" fillId="0" borderId="4" xfId="0" applyFont="1" applyFill="1" applyBorder="1"/>
    <xf numFmtId="0" fontId="6" fillId="0" borderId="5" xfId="0" applyFont="1" applyFill="1" applyBorder="1"/>
    <xf numFmtId="0" fontId="10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11" fillId="0" borderId="0" xfId="0" applyFont="1" applyFill="1"/>
    <xf numFmtId="0" fontId="12" fillId="0" borderId="0" xfId="0" applyFont="1" applyFill="1"/>
    <xf numFmtId="0" fontId="6" fillId="0" borderId="0" xfId="0" applyFont="1" applyFill="1" applyAlignment="1">
      <alignment horizontal="center"/>
    </xf>
    <xf numFmtId="0" fontId="9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gradient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Sheet1!$O$2:$O$58</c:f>
              <c:numCache>
                <c:formatCode>General</c:formatCode>
                <c:ptCount val="57"/>
                <c:pt idx="0">
                  <c:v>0</c:v>
                </c:pt>
                <c:pt idx="1">
                  <c:v>198</c:v>
                </c:pt>
                <c:pt idx="2">
                  <c:v>354</c:v>
                </c:pt>
                <c:pt idx="3">
                  <c:v>664</c:v>
                </c:pt>
                <c:pt idx="4">
                  <c:v>1164</c:v>
                </c:pt>
                <c:pt idx="5">
                  <c:v>1564</c:v>
                </c:pt>
                <c:pt idx="6">
                  <c:v>2074</c:v>
                </c:pt>
                <c:pt idx="7">
                  <c:v>2694</c:v>
                </c:pt>
                <c:pt idx="8">
                  <c:v>2964</c:v>
                </c:pt>
                <c:pt idx="9">
                  <c:v>3364</c:v>
                </c:pt>
                <c:pt idx="10">
                  <c:v>3764</c:v>
                </c:pt>
                <c:pt idx="11">
                  <c:v>4190</c:v>
                </c:pt>
                <c:pt idx="12">
                  <c:v>4450</c:v>
                </c:pt>
                <c:pt idx="13">
                  <c:v>5050</c:v>
                </c:pt>
                <c:pt idx="14">
                  <c:v>5450</c:v>
                </c:pt>
                <c:pt idx="15">
                  <c:v>6050</c:v>
                </c:pt>
                <c:pt idx="16">
                  <c:v>6300</c:v>
                </c:pt>
                <c:pt idx="17">
                  <c:v>6620</c:v>
                </c:pt>
                <c:pt idx="18">
                  <c:v>7020</c:v>
                </c:pt>
                <c:pt idx="19">
                  <c:v>7400</c:v>
                </c:pt>
                <c:pt idx="20">
                  <c:v>7665</c:v>
                </c:pt>
                <c:pt idx="21">
                  <c:v>7925</c:v>
                </c:pt>
                <c:pt idx="22">
                  <c:v>8622</c:v>
                </c:pt>
                <c:pt idx="23">
                  <c:v>8982</c:v>
                </c:pt>
                <c:pt idx="24">
                  <c:v>9282</c:v>
                </c:pt>
                <c:pt idx="25">
                  <c:v>9612</c:v>
                </c:pt>
                <c:pt idx="26">
                  <c:v>10052</c:v>
                </c:pt>
                <c:pt idx="27">
                  <c:v>10372</c:v>
                </c:pt>
                <c:pt idx="28">
                  <c:v>10852</c:v>
                </c:pt>
                <c:pt idx="29">
                  <c:v>11112</c:v>
                </c:pt>
                <c:pt idx="30">
                  <c:v>11672</c:v>
                </c:pt>
                <c:pt idx="31">
                  <c:v>12072</c:v>
                </c:pt>
                <c:pt idx="32">
                  <c:v>12361</c:v>
                </c:pt>
                <c:pt idx="33">
                  <c:v>12981</c:v>
                </c:pt>
                <c:pt idx="34">
                  <c:v>13361</c:v>
                </c:pt>
                <c:pt idx="35">
                  <c:v>13771</c:v>
                </c:pt>
                <c:pt idx="36">
                  <c:v>14171</c:v>
                </c:pt>
                <c:pt idx="37">
                  <c:v>14791</c:v>
                </c:pt>
                <c:pt idx="38">
                  <c:v>15421</c:v>
                </c:pt>
                <c:pt idx="39">
                  <c:v>15721</c:v>
                </c:pt>
                <c:pt idx="40">
                  <c:v>16159</c:v>
                </c:pt>
                <c:pt idx="41">
                  <c:v>16569</c:v>
                </c:pt>
                <c:pt idx="42">
                  <c:v>16939</c:v>
                </c:pt>
                <c:pt idx="43">
                  <c:v>17379</c:v>
                </c:pt>
                <c:pt idx="44">
                  <c:v>18059</c:v>
                </c:pt>
                <c:pt idx="45">
                  <c:v>18379</c:v>
                </c:pt>
                <c:pt idx="46">
                  <c:v>18729</c:v>
                </c:pt>
                <c:pt idx="47">
                  <c:v>19429</c:v>
                </c:pt>
                <c:pt idx="48">
                  <c:v>19669</c:v>
                </c:pt>
                <c:pt idx="49">
                  <c:v>20019</c:v>
                </c:pt>
                <c:pt idx="50">
                  <c:v>20363</c:v>
                </c:pt>
                <c:pt idx="51">
                  <c:v>21038</c:v>
                </c:pt>
                <c:pt idx="52">
                  <c:v>21473</c:v>
                </c:pt>
                <c:pt idx="53">
                  <c:v>21723</c:v>
                </c:pt>
                <c:pt idx="54">
                  <c:v>21923</c:v>
                </c:pt>
                <c:pt idx="55">
                  <c:v>22308</c:v>
                </c:pt>
                <c:pt idx="56">
                  <c:v>22657</c:v>
                </c:pt>
              </c:numCache>
            </c:numRef>
          </c:xVal>
          <c:yVal>
            <c:numRef>
              <c:f>Sheet1!$Q$2:$Q$58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-10.42</c:v>
                </c:pt>
                <c:pt idx="4">
                  <c:v>-3</c:v>
                </c:pt>
                <c:pt idx="5">
                  <c:v>8</c:v>
                </c:pt>
                <c:pt idx="6">
                  <c:v>-3</c:v>
                </c:pt>
                <c:pt idx="7">
                  <c:v>2</c:v>
                </c:pt>
                <c:pt idx="8">
                  <c:v>3</c:v>
                </c:pt>
                <c:pt idx="9">
                  <c:v>-8.26</c:v>
                </c:pt>
                <c:pt idx="10">
                  <c:v>-2</c:v>
                </c:pt>
                <c:pt idx="11">
                  <c:v>20.41</c:v>
                </c:pt>
                <c:pt idx="12">
                  <c:v>24.39</c:v>
                </c:pt>
                <c:pt idx="13">
                  <c:v>0</c:v>
                </c:pt>
                <c:pt idx="14">
                  <c:v>2</c:v>
                </c:pt>
                <c:pt idx="15">
                  <c:v>3.21</c:v>
                </c:pt>
                <c:pt idx="16">
                  <c:v>0</c:v>
                </c:pt>
                <c:pt idx="17">
                  <c:v>-3.3</c:v>
                </c:pt>
                <c:pt idx="18">
                  <c:v>-2.8</c:v>
                </c:pt>
                <c:pt idx="19">
                  <c:v>15.63</c:v>
                </c:pt>
                <c:pt idx="20">
                  <c:v>-9.01</c:v>
                </c:pt>
                <c:pt idx="21">
                  <c:v>0</c:v>
                </c:pt>
                <c:pt idx="22">
                  <c:v>-5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-5</c:v>
                </c:pt>
                <c:pt idx="27">
                  <c:v>-3</c:v>
                </c:pt>
                <c:pt idx="28">
                  <c:v>0</c:v>
                </c:pt>
                <c:pt idx="29">
                  <c:v>-2</c:v>
                </c:pt>
                <c:pt idx="30">
                  <c:v>3</c:v>
                </c:pt>
                <c:pt idx="31">
                  <c:v>0</c:v>
                </c:pt>
                <c:pt idx="32">
                  <c:v>-3.51</c:v>
                </c:pt>
                <c:pt idx="33">
                  <c:v>1.8</c:v>
                </c:pt>
                <c:pt idx="34">
                  <c:v>0</c:v>
                </c:pt>
                <c:pt idx="35">
                  <c:v>0.5</c:v>
                </c:pt>
                <c:pt idx="36">
                  <c:v>-1.5</c:v>
                </c:pt>
                <c:pt idx="37">
                  <c:v>1</c:v>
                </c:pt>
                <c:pt idx="38">
                  <c:v>-6.02</c:v>
                </c:pt>
                <c:pt idx="39">
                  <c:v>0</c:v>
                </c:pt>
                <c:pt idx="40">
                  <c:v>8</c:v>
                </c:pt>
                <c:pt idx="41">
                  <c:v>3</c:v>
                </c:pt>
                <c:pt idx="42">
                  <c:v>-5</c:v>
                </c:pt>
                <c:pt idx="43">
                  <c:v>-1.4</c:v>
                </c:pt>
                <c:pt idx="44">
                  <c:v>0</c:v>
                </c:pt>
                <c:pt idx="45">
                  <c:v>-15.63</c:v>
                </c:pt>
                <c:pt idx="46">
                  <c:v>-24.39</c:v>
                </c:pt>
                <c:pt idx="47">
                  <c:v>3</c:v>
                </c:pt>
                <c:pt idx="48">
                  <c:v>-10.1</c:v>
                </c:pt>
                <c:pt idx="49">
                  <c:v>-2</c:v>
                </c:pt>
                <c:pt idx="50">
                  <c:v>-20</c:v>
                </c:pt>
                <c:pt idx="51">
                  <c:v>-3</c:v>
                </c:pt>
                <c:pt idx="52">
                  <c:v>-2</c:v>
                </c:pt>
                <c:pt idx="53">
                  <c:v>-20</c:v>
                </c:pt>
                <c:pt idx="54">
                  <c:v>-3</c:v>
                </c:pt>
                <c:pt idx="55">
                  <c:v>19.29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E-4059-80C6-48B21F81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652639"/>
        <c:axId val="2033653055"/>
      </c:scatterChart>
      <c:valAx>
        <c:axId val="20336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653055"/>
        <c:crosses val="autoZero"/>
        <c:crossBetween val="midCat"/>
      </c:valAx>
      <c:valAx>
        <c:axId val="20336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6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594350</xdr:colOff>
      <xdr:row>15</xdr:row>
      <xdr:rowOff>139124</xdr:rowOff>
    </xdr:from>
    <xdr:to>
      <xdr:col>7</xdr:col>
      <xdr:colOff>930347</xdr:colOff>
      <xdr:row>36</xdr:row>
      <xdr:rowOff>117313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5A8E841-CA0C-1F51-BBAB-62C2A184C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zoomScaleNormal="100" workbookViewId="0">
      <selection activeCell="H4" sqref="H4"/>
    </sheetView>
  </sheetViews>
  <sheetFormatPr defaultColWidth="9" defaultRowHeight="14" x14ac:dyDescent="0.3"/>
  <cols>
    <col min="1" max="1" width="10.5" style="3" bestFit="1" customWidth="1"/>
    <col min="2" max="2" width="17.83203125" style="3" bestFit="1" customWidth="1"/>
    <col min="3" max="3" width="6" style="3" bestFit="1" customWidth="1"/>
    <col min="4" max="4" width="8.25" style="3" bestFit="1" customWidth="1"/>
    <col min="5" max="5" width="14.25" style="3" bestFit="1" customWidth="1"/>
    <col min="6" max="6" width="10.33203125" style="3" bestFit="1" customWidth="1"/>
    <col min="7" max="7" width="10.08203125" style="3" bestFit="1" customWidth="1"/>
    <col min="8" max="8" width="16.33203125" style="3" bestFit="1" customWidth="1"/>
    <col min="9" max="9" width="2.58203125" style="5" bestFit="1" customWidth="1"/>
    <col min="10" max="10" width="10.08203125" style="3" bestFit="1" customWidth="1"/>
    <col min="11" max="11" width="6.83203125" style="3" bestFit="1" customWidth="1"/>
    <col min="12" max="12" width="5.5" style="3" bestFit="1" customWidth="1"/>
    <col min="13" max="13" width="11.08203125" style="3" bestFit="1" customWidth="1"/>
    <col min="14" max="14" width="2.58203125" style="5" bestFit="1" customWidth="1"/>
    <col min="15" max="15" width="10.75" style="3" bestFit="1" customWidth="1"/>
    <col min="16" max="16" width="7.25" style="3" bestFit="1" customWidth="1"/>
    <col min="17" max="17" width="8.83203125" style="3" bestFit="1" customWidth="1"/>
    <col min="18" max="18" width="2.5" style="5" bestFit="1" customWidth="1"/>
    <col min="19" max="20" width="7.75" style="3" bestFit="1" customWidth="1"/>
    <col min="21" max="21" width="6.5" style="3" bestFit="1" customWidth="1"/>
    <col min="22" max="16384" width="9" style="3"/>
  </cols>
  <sheetData>
    <row r="1" spans="1:21" s="1" customFormat="1" ht="14.5" x14ac:dyDescent="0.3">
      <c r="A1" s="6"/>
      <c r="B1" s="7" t="s">
        <v>2</v>
      </c>
      <c r="C1" s="7" t="s">
        <v>14</v>
      </c>
      <c r="D1" s="7" t="s">
        <v>3</v>
      </c>
      <c r="E1" s="6" t="s">
        <v>4</v>
      </c>
      <c r="F1" s="7" t="s">
        <v>5</v>
      </c>
      <c r="G1" s="7" t="s">
        <v>27</v>
      </c>
      <c r="H1" s="7" t="s">
        <v>6</v>
      </c>
      <c r="I1" s="6" t="s">
        <v>0</v>
      </c>
      <c r="J1" s="6" t="s">
        <v>7</v>
      </c>
      <c r="K1" s="7" t="s">
        <v>8</v>
      </c>
      <c r="L1" s="6" t="s">
        <v>13</v>
      </c>
      <c r="M1" s="7" t="s">
        <v>9</v>
      </c>
      <c r="N1" s="6" t="s">
        <v>0</v>
      </c>
      <c r="O1" s="7" t="s">
        <v>10</v>
      </c>
      <c r="P1" s="7" t="s">
        <v>11</v>
      </c>
      <c r="Q1" s="7" t="s">
        <v>12</v>
      </c>
      <c r="R1" s="6" t="s">
        <v>0</v>
      </c>
      <c r="S1" s="2"/>
      <c r="T1" s="2"/>
      <c r="U1" s="2"/>
    </row>
    <row r="2" spans="1:21" ht="14.5" x14ac:dyDescent="0.3">
      <c r="A2" s="20" t="s">
        <v>41</v>
      </c>
      <c r="B2" s="8" t="s">
        <v>29</v>
      </c>
      <c r="C2" s="9" t="s">
        <v>28</v>
      </c>
      <c r="D2" s="9">
        <v>2631</v>
      </c>
      <c r="E2" s="9">
        <v>190</v>
      </c>
      <c r="F2" s="10">
        <v>30</v>
      </c>
      <c r="G2" s="11">
        <f>D2</f>
        <v>2631</v>
      </c>
      <c r="H2" s="11">
        <v>220</v>
      </c>
      <c r="I2" s="19" t="s">
        <v>0</v>
      </c>
      <c r="J2" s="4">
        <v>0</v>
      </c>
      <c r="K2" s="4">
        <v>211</v>
      </c>
      <c r="L2" s="11">
        <f t="shared" ref="L2:L5" si="0">K2-J2</f>
        <v>211</v>
      </c>
      <c r="M2" s="11">
        <v>50</v>
      </c>
      <c r="N2" s="19" t="s">
        <v>0</v>
      </c>
      <c r="O2" s="4">
        <v>0</v>
      </c>
      <c r="P2" s="4">
        <v>198</v>
      </c>
      <c r="Q2" s="11">
        <v>0</v>
      </c>
      <c r="R2" s="19" t="s">
        <v>0</v>
      </c>
    </row>
    <row r="3" spans="1:21" ht="14.5" x14ac:dyDescent="0.3">
      <c r="A3" s="11"/>
      <c r="B3" s="12" t="s">
        <v>30</v>
      </c>
      <c r="C3" s="11" t="s">
        <v>15</v>
      </c>
      <c r="D3" s="11">
        <v>1275</v>
      </c>
      <c r="E3" s="11">
        <v>108</v>
      </c>
      <c r="F3" s="13">
        <v>30</v>
      </c>
      <c r="G3" s="11">
        <f t="shared" ref="G3:G13" si="1">G2+D3</f>
        <v>3906</v>
      </c>
      <c r="H3" s="11">
        <v>358</v>
      </c>
      <c r="I3" s="19" t="s">
        <v>0</v>
      </c>
      <c r="J3" s="4">
        <v>211</v>
      </c>
      <c r="K3" s="4">
        <v>541</v>
      </c>
      <c r="L3" s="11">
        <f t="shared" si="0"/>
        <v>330</v>
      </c>
      <c r="M3" s="11">
        <v>80</v>
      </c>
      <c r="N3" s="19" t="s">
        <v>0</v>
      </c>
      <c r="O3" s="4">
        <v>198</v>
      </c>
      <c r="P3" s="4">
        <v>354</v>
      </c>
      <c r="Q3" s="11">
        <v>2</v>
      </c>
      <c r="R3" s="19" t="s">
        <v>0</v>
      </c>
    </row>
    <row r="4" spans="1:21" ht="14.5" x14ac:dyDescent="0.3">
      <c r="A4" s="11"/>
      <c r="B4" s="12" t="s">
        <v>31</v>
      </c>
      <c r="C4" s="11" t="s">
        <v>16</v>
      </c>
      <c r="D4" s="11">
        <v>2366</v>
      </c>
      <c r="E4" s="11">
        <v>157</v>
      </c>
      <c r="F4" s="13">
        <v>30</v>
      </c>
      <c r="G4" s="11">
        <f t="shared" si="1"/>
        <v>6272</v>
      </c>
      <c r="H4" s="11">
        <v>545</v>
      </c>
      <c r="I4" s="19" t="s">
        <v>0</v>
      </c>
      <c r="J4" s="4">
        <v>541</v>
      </c>
      <c r="K4" s="4">
        <v>1221</v>
      </c>
      <c r="L4" s="11">
        <f t="shared" si="0"/>
        <v>680</v>
      </c>
      <c r="M4" s="11">
        <v>65</v>
      </c>
      <c r="N4" s="19" t="s">
        <v>0</v>
      </c>
      <c r="O4" s="4">
        <v>354</v>
      </c>
      <c r="P4" s="4">
        <v>664</v>
      </c>
      <c r="Q4" s="11">
        <v>3</v>
      </c>
      <c r="R4" s="19" t="s">
        <v>0</v>
      </c>
    </row>
    <row r="5" spans="1:21" ht="14.5" x14ac:dyDescent="0.3">
      <c r="A5" s="11" t="s">
        <v>42</v>
      </c>
      <c r="B5" s="12" t="s">
        <v>32</v>
      </c>
      <c r="C5" s="11" t="s">
        <v>17</v>
      </c>
      <c r="D5" s="11">
        <v>1982</v>
      </c>
      <c r="E5" s="11">
        <v>135</v>
      </c>
      <c r="F5" s="13">
        <v>30</v>
      </c>
      <c r="G5" s="11">
        <f t="shared" si="1"/>
        <v>8254</v>
      </c>
      <c r="H5" s="11">
        <v>710</v>
      </c>
      <c r="I5" s="19" t="s">
        <v>0</v>
      </c>
      <c r="J5" s="4">
        <v>1221</v>
      </c>
      <c r="K5" s="4">
        <v>2561</v>
      </c>
      <c r="L5" s="11">
        <f t="shared" si="0"/>
        <v>1340</v>
      </c>
      <c r="M5" s="11">
        <v>80</v>
      </c>
      <c r="N5" s="19" t="s">
        <v>0</v>
      </c>
      <c r="O5" s="4">
        <v>664</v>
      </c>
      <c r="P5" s="4">
        <v>1164</v>
      </c>
      <c r="Q5" s="11">
        <v>-10.42</v>
      </c>
      <c r="R5" s="19" t="s">
        <v>0</v>
      </c>
    </row>
    <row r="6" spans="1:21" ht="14.5" x14ac:dyDescent="0.3">
      <c r="A6" s="11"/>
      <c r="B6" s="12" t="s">
        <v>33</v>
      </c>
      <c r="C6" s="11" t="s">
        <v>18</v>
      </c>
      <c r="D6" s="11">
        <v>993</v>
      </c>
      <c r="E6" s="11">
        <v>90</v>
      </c>
      <c r="F6" s="13">
        <v>35</v>
      </c>
      <c r="G6" s="11">
        <f t="shared" si="1"/>
        <v>9247</v>
      </c>
      <c r="H6" s="11">
        <v>835</v>
      </c>
      <c r="I6" s="19" t="s">
        <v>0</v>
      </c>
      <c r="J6" s="4">
        <v>2561</v>
      </c>
      <c r="K6" s="4">
        <v>2703</v>
      </c>
      <c r="L6" s="11">
        <f t="shared" ref="L6:L35" si="2">K6-J6</f>
        <v>142</v>
      </c>
      <c r="M6" s="11">
        <v>55</v>
      </c>
      <c r="N6" s="19" t="s">
        <v>0</v>
      </c>
      <c r="O6" s="4">
        <v>1164</v>
      </c>
      <c r="P6" s="4">
        <v>1564</v>
      </c>
      <c r="Q6" s="11">
        <v>-3</v>
      </c>
      <c r="R6" s="19" t="s">
        <v>0</v>
      </c>
    </row>
    <row r="7" spans="1:21" ht="14.5" x14ac:dyDescent="0.3">
      <c r="A7" s="11"/>
      <c r="B7" s="12" t="s">
        <v>34</v>
      </c>
      <c r="C7" s="11" t="s">
        <v>19</v>
      </c>
      <c r="D7" s="11">
        <v>1538</v>
      </c>
      <c r="E7" s="11">
        <v>114</v>
      </c>
      <c r="F7" s="13">
        <v>30</v>
      </c>
      <c r="G7" s="11">
        <f t="shared" si="1"/>
        <v>10785</v>
      </c>
      <c r="H7" s="11">
        <v>979</v>
      </c>
      <c r="I7" s="19" t="s">
        <v>0</v>
      </c>
      <c r="J7" s="4">
        <v>2703</v>
      </c>
      <c r="K7" s="4">
        <v>2916</v>
      </c>
      <c r="L7" s="11">
        <f t="shared" si="2"/>
        <v>213</v>
      </c>
      <c r="M7" s="11">
        <v>80</v>
      </c>
      <c r="N7" s="19" t="s">
        <v>0</v>
      </c>
      <c r="O7" s="4">
        <v>1564</v>
      </c>
      <c r="P7" s="4">
        <v>2074</v>
      </c>
      <c r="Q7" s="11">
        <v>8</v>
      </c>
      <c r="R7" s="19" t="s">
        <v>0</v>
      </c>
    </row>
    <row r="8" spans="1:21" ht="14.5" x14ac:dyDescent="0.3">
      <c r="A8" s="11" t="s">
        <v>43</v>
      </c>
      <c r="B8" s="12" t="s">
        <v>35</v>
      </c>
      <c r="C8" s="11" t="s">
        <v>20</v>
      </c>
      <c r="D8" s="11">
        <v>1280</v>
      </c>
      <c r="E8" s="11">
        <v>103</v>
      </c>
      <c r="F8" s="13">
        <v>30</v>
      </c>
      <c r="G8" s="11">
        <f t="shared" si="1"/>
        <v>12065</v>
      </c>
      <c r="H8" s="11">
        <v>1112</v>
      </c>
      <c r="I8" s="19" t="s">
        <v>0</v>
      </c>
      <c r="J8" s="4">
        <v>2916</v>
      </c>
      <c r="K8" s="4">
        <v>3663</v>
      </c>
      <c r="L8" s="11">
        <f t="shared" si="2"/>
        <v>747</v>
      </c>
      <c r="M8" s="11">
        <v>75</v>
      </c>
      <c r="N8" s="19" t="s">
        <v>0</v>
      </c>
      <c r="O8" s="4">
        <v>2074</v>
      </c>
      <c r="P8" s="4">
        <v>2694</v>
      </c>
      <c r="Q8" s="11">
        <v>-3</v>
      </c>
      <c r="R8" s="19" t="s">
        <v>0</v>
      </c>
    </row>
    <row r="9" spans="1:21" ht="14.5" x14ac:dyDescent="0.3">
      <c r="A9" s="11"/>
      <c r="B9" s="12" t="s">
        <v>36</v>
      </c>
      <c r="C9" s="11" t="s">
        <v>21</v>
      </c>
      <c r="D9" s="11">
        <v>1354</v>
      </c>
      <c r="E9" s="11">
        <v>104</v>
      </c>
      <c r="F9" s="13">
        <v>30</v>
      </c>
      <c r="G9" s="11">
        <f t="shared" si="1"/>
        <v>13419</v>
      </c>
      <c r="H9" s="11">
        <v>1246</v>
      </c>
      <c r="I9" s="19" t="s">
        <v>0</v>
      </c>
      <c r="J9" s="4">
        <v>3663</v>
      </c>
      <c r="K9" s="4">
        <v>3840</v>
      </c>
      <c r="L9" s="11">
        <f t="shared" si="2"/>
        <v>177</v>
      </c>
      <c r="M9" s="11">
        <v>80</v>
      </c>
      <c r="N9" s="19" t="s">
        <v>0</v>
      </c>
      <c r="O9" s="4">
        <v>2694</v>
      </c>
      <c r="P9" s="4">
        <v>2964</v>
      </c>
      <c r="Q9" s="11">
        <v>2</v>
      </c>
      <c r="R9" s="19" t="s">
        <v>0</v>
      </c>
    </row>
    <row r="10" spans="1:21" ht="14.5" x14ac:dyDescent="0.3">
      <c r="A10" s="11"/>
      <c r="B10" s="12" t="s">
        <v>37</v>
      </c>
      <c r="C10" s="11" t="s">
        <v>22</v>
      </c>
      <c r="D10" s="11">
        <v>2338</v>
      </c>
      <c r="E10" s="11">
        <v>164</v>
      </c>
      <c r="F10" s="13">
        <v>30</v>
      </c>
      <c r="G10" s="11">
        <f t="shared" si="1"/>
        <v>15757</v>
      </c>
      <c r="H10" s="11">
        <v>1440</v>
      </c>
      <c r="I10" s="19" t="s">
        <v>0</v>
      </c>
      <c r="J10" s="4">
        <v>3840</v>
      </c>
      <c r="K10" s="4">
        <v>3977</v>
      </c>
      <c r="L10" s="11">
        <f t="shared" si="2"/>
        <v>137</v>
      </c>
      <c r="M10" s="11">
        <v>55</v>
      </c>
      <c r="N10" s="19" t="s">
        <v>0</v>
      </c>
      <c r="O10" s="4">
        <v>2964</v>
      </c>
      <c r="P10" s="4">
        <v>3364</v>
      </c>
      <c r="Q10" s="11">
        <v>3</v>
      </c>
      <c r="R10" s="19" t="s">
        <v>0</v>
      </c>
    </row>
    <row r="11" spans="1:21" ht="14.5" x14ac:dyDescent="0.3">
      <c r="A11" s="11" t="s">
        <v>44</v>
      </c>
      <c r="B11" s="12" t="s">
        <v>38</v>
      </c>
      <c r="C11" s="11" t="s">
        <v>23</v>
      </c>
      <c r="D11" s="11">
        <v>2265</v>
      </c>
      <c r="E11" s="11">
        <v>150</v>
      </c>
      <c r="F11" s="13">
        <v>30</v>
      </c>
      <c r="G11" s="11">
        <f t="shared" si="1"/>
        <v>18022</v>
      </c>
      <c r="H11" s="11">
        <v>1620</v>
      </c>
      <c r="I11" s="19" t="s">
        <v>0</v>
      </c>
      <c r="J11" s="4">
        <v>3977</v>
      </c>
      <c r="K11" s="4">
        <v>5532</v>
      </c>
      <c r="L11" s="11">
        <f t="shared" si="2"/>
        <v>1555</v>
      </c>
      <c r="M11" s="11">
        <v>80</v>
      </c>
      <c r="N11" s="19" t="s">
        <v>0</v>
      </c>
      <c r="O11" s="4">
        <v>3364</v>
      </c>
      <c r="P11" s="4">
        <v>3764</v>
      </c>
      <c r="Q11" s="11">
        <v>-8.26</v>
      </c>
      <c r="R11" s="19" t="s">
        <v>0</v>
      </c>
    </row>
    <row r="12" spans="1:21" ht="14.5" x14ac:dyDescent="0.3">
      <c r="A12" s="11"/>
      <c r="B12" s="12" t="s">
        <v>39</v>
      </c>
      <c r="C12" s="11" t="s">
        <v>24</v>
      </c>
      <c r="D12" s="11">
        <v>2086</v>
      </c>
      <c r="E12" s="11">
        <v>140</v>
      </c>
      <c r="F12" s="13">
        <v>30</v>
      </c>
      <c r="G12" s="11">
        <f t="shared" si="1"/>
        <v>20108</v>
      </c>
      <c r="H12" s="11">
        <v>1790</v>
      </c>
      <c r="I12" s="19" t="s">
        <v>0</v>
      </c>
      <c r="J12" s="4">
        <v>5532</v>
      </c>
      <c r="K12" s="4">
        <v>6201</v>
      </c>
      <c r="L12" s="11">
        <f t="shared" si="2"/>
        <v>669</v>
      </c>
      <c r="M12" s="11">
        <v>75</v>
      </c>
      <c r="N12" s="19" t="s">
        <v>0</v>
      </c>
      <c r="O12" s="4">
        <v>3764</v>
      </c>
      <c r="P12" s="4">
        <v>4190</v>
      </c>
      <c r="Q12" s="11">
        <v>-2</v>
      </c>
      <c r="R12" s="19" t="s">
        <v>0</v>
      </c>
    </row>
    <row r="13" spans="1:21" ht="14.5" x14ac:dyDescent="0.3">
      <c r="A13" s="11" t="s">
        <v>45</v>
      </c>
      <c r="B13" s="12" t="s">
        <v>40</v>
      </c>
      <c r="C13" s="11" t="s">
        <v>25</v>
      </c>
      <c r="D13" s="11">
        <v>1286</v>
      </c>
      <c r="E13" s="11">
        <v>102</v>
      </c>
      <c r="F13" s="13">
        <v>35</v>
      </c>
      <c r="G13" s="11">
        <f t="shared" si="1"/>
        <v>21394</v>
      </c>
      <c r="H13" s="11">
        <v>1927</v>
      </c>
      <c r="I13" s="19" t="s">
        <v>0</v>
      </c>
      <c r="J13" s="4">
        <v>6201</v>
      </c>
      <c r="K13" s="4">
        <v>6343</v>
      </c>
      <c r="L13" s="11">
        <f t="shared" si="2"/>
        <v>142</v>
      </c>
      <c r="M13" s="11">
        <v>55</v>
      </c>
      <c r="N13" s="19" t="s">
        <v>0</v>
      </c>
      <c r="O13" s="4">
        <v>4190</v>
      </c>
      <c r="P13" s="4">
        <v>4450</v>
      </c>
      <c r="Q13" s="11">
        <v>20.41</v>
      </c>
      <c r="R13" s="19" t="s">
        <v>0</v>
      </c>
    </row>
    <row r="14" spans="1:21" ht="14.5" x14ac:dyDescent="0.3">
      <c r="A14" s="11"/>
      <c r="B14" s="14" t="s">
        <v>1</v>
      </c>
      <c r="C14" s="15" t="s">
        <v>26</v>
      </c>
      <c r="D14" s="15">
        <v>1334</v>
      </c>
      <c r="E14" s="15">
        <v>105</v>
      </c>
      <c r="F14" s="16">
        <v>45</v>
      </c>
      <c r="G14" s="11">
        <f>G13+D14</f>
        <v>22728</v>
      </c>
      <c r="H14" s="11">
        <v>2077</v>
      </c>
      <c r="I14" s="19" t="s">
        <v>0</v>
      </c>
      <c r="J14" s="4">
        <v>6343</v>
      </c>
      <c r="K14" s="4">
        <v>8178</v>
      </c>
      <c r="L14" s="11">
        <f t="shared" si="2"/>
        <v>1835</v>
      </c>
      <c r="M14" s="11">
        <v>80</v>
      </c>
      <c r="N14" s="19" t="s">
        <v>0</v>
      </c>
      <c r="O14" s="4">
        <v>4450</v>
      </c>
      <c r="P14" s="4">
        <v>5050</v>
      </c>
      <c r="Q14" s="11">
        <v>24.39</v>
      </c>
      <c r="R14" s="19" t="s">
        <v>0</v>
      </c>
    </row>
    <row r="15" spans="1:21" x14ac:dyDescent="0.3">
      <c r="A15" s="11"/>
      <c r="B15" s="11"/>
      <c r="C15" s="11"/>
      <c r="D15" s="11">
        <f>SUM(D2:D14)</f>
        <v>22728</v>
      </c>
      <c r="E15" s="11">
        <f>SUM(E2:E14)</f>
        <v>1662</v>
      </c>
      <c r="F15" s="11">
        <f>SUM(F2:F14)</f>
        <v>415</v>
      </c>
      <c r="G15" s="11"/>
      <c r="H15" s="11"/>
      <c r="I15" s="19" t="s">
        <v>0</v>
      </c>
      <c r="J15" s="4">
        <v>8178</v>
      </c>
      <c r="K15" s="4">
        <v>8322</v>
      </c>
      <c r="L15" s="11">
        <f t="shared" si="2"/>
        <v>144</v>
      </c>
      <c r="M15" s="11">
        <v>55</v>
      </c>
      <c r="N15" s="19" t="s">
        <v>0</v>
      </c>
      <c r="O15" s="4">
        <v>5050</v>
      </c>
      <c r="P15" s="4">
        <v>5450</v>
      </c>
      <c r="Q15" s="11">
        <v>0</v>
      </c>
      <c r="R15" s="19" t="s">
        <v>0</v>
      </c>
    </row>
    <row r="16" spans="1:21" x14ac:dyDescent="0.3">
      <c r="A16" s="11"/>
      <c r="B16" s="11"/>
      <c r="C16" s="11"/>
      <c r="D16" s="11"/>
      <c r="E16" s="11"/>
      <c r="F16" s="11"/>
      <c r="G16" s="11"/>
      <c r="H16" s="11"/>
      <c r="I16" s="19" t="s">
        <v>0</v>
      </c>
      <c r="J16" s="4">
        <v>8322</v>
      </c>
      <c r="K16" s="4">
        <v>9173</v>
      </c>
      <c r="L16" s="11">
        <f t="shared" si="2"/>
        <v>851</v>
      </c>
      <c r="M16" s="11">
        <v>80</v>
      </c>
      <c r="N16" s="19" t="s">
        <v>0</v>
      </c>
      <c r="O16" s="4">
        <v>5450</v>
      </c>
      <c r="P16" s="4">
        <v>6050</v>
      </c>
      <c r="Q16" s="11">
        <v>2</v>
      </c>
      <c r="R16" s="19" t="s">
        <v>0</v>
      </c>
    </row>
    <row r="17" spans="1:18" x14ac:dyDescent="0.3">
      <c r="A17" s="19"/>
      <c r="B17" s="19"/>
      <c r="C17" s="19"/>
      <c r="D17" s="11"/>
      <c r="E17" s="11"/>
      <c r="F17" s="11"/>
      <c r="G17" s="11"/>
      <c r="H17" s="11"/>
      <c r="I17" s="19" t="s">
        <v>0</v>
      </c>
      <c r="J17" s="4">
        <v>9173</v>
      </c>
      <c r="K17" s="4">
        <v>9315</v>
      </c>
      <c r="L17" s="11">
        <f t="shared" si="2"/>
        <v>142</v>
      </c>
      <c r="M17" s="11">
        <v>55</v>
      </c>
      <c r="N17" s="19" t="s">
        <v>0</v>
      </c>
      <c r="O17" s="4">
        <v>6050</v>
      </c>
      <c r="P17" s="4">
        <v>6300</v>
      </c>
      <c r="Q17" s="11">
        <v>3.21</v>
      </c>
      <c r="R17" s="19" t="s">
        <v>0</v>
      </c>
    </row>
    <row r="18" spans="1:18" x14ac:dyDescent="0.3">
      <c r="A18" s="11"/>
      <c r="B18" s="11"/>
      <c r="C18" s="11"/>
      <c r="D18" s="11"/>
      <c r="E18" s="11"/>
      <c r="F18" s="11"/>
      <c r="G18" s="11"/>
      <c r="H18" s="11"/>
      <c r="I18" s="19" t="s">
        <v>0</v>
      </c>
      <c r="J18" s="4">
        <v>9315</v>
      </c>
      <c r="K18" s="4">
        <v>10711</v>
      </c>
      <c r="L18" s="11">
        <f t="shared" si="2"/>
        <v>1396</v>
      </c>
      <c r="M18" s="11">
        <v>80</v>
      </c>
      <c r="N18" s="19" t="s">
        <v>0</v>
      </c>
      <c r="O18" s="4">
        <v>6300</v>
      </c>
      <c r="P18" s="4">
        <v>6620</v>
      </c>
      <c r="Q18" s="11">
        <v>0</v>
      </c>
      <c r="R18" s="19" t="s">
        <v>0</v>
      </c>
    </row>
    <row r="19" spans="1:18" x14ac:dyDescent="0.3">
      <c r="A19" s="11"/>
      <c r="B19" s="11"/>
      <c r="C19" s="11"/>
      <c r="D19" s="11"/>
      <c r="E19" s="11"/>
      <c r="F19" s="11"/>
      <c r="G19" s="11"/>
      <c r="H19" s="11"/>
      <c r="I19" s="19" t="s">
        <v>0</v>
      </c>
      <c r="J19" s="4">
        <v>10711</v>
      </c>
      <c r="K19" s="4">
        <v>10852</v>
      </c>
      <c r="L19" s="11">
        <f t="shared" si="2"/>
        <v>141</v>
      </c>
      <c r="M19" s="11">
        <v>55</v>
      </c>
      <c r="N19" s="19" t="s">
        <v>0</v>
      </c>
      <c r="O19" s="4">
        <v>6620</v>
      </c>
      <c r="P19" s="4">
        <v>7020</v>
      </c>
      <c r="Q19" s="11">
        <v>-3.3</v>
      </c>
      <c r="R19" s="19" t="s">
        <v>0</v>
      </c>
    </row>
    <row r="20" spans="1:18" x14ac:dyDescent="0.3">
      <c r="A20" s="11"/>
      <c r="B20" s="11"/>
      <c r="C20" s="11"/>
      <c r="D20" s="11"/>
      <c r="E20" s="11"/>
      <c r="F20" s="11"/>
      <c r="G20" s="11"/>
      <c r="H20" s="11"/>
      <c r="I20" s="19" t="s">
        <v>0</v>
      </c>
      <c r="J20" s="4">
        <v>10852</v>
      </c>
      <c r="K20" s="4">
        <v>11988</v>
      </c>
      <c r="L20" s="11">
        <f t="shared" si="2"/>
        <v>1136</v>
      </c>
      <c r="M20" s="11">
        <v>80</v>
      </c>
      <c r="N20" s="19" t="s">
        <v>0</v>
      </c>
      <c r="O20" s="4">
        <v>7020</v>
      </c>
      <c r="P20" s="4">
        <v>7400</v>
      </c>
      <c r="Q20" s="11">
        <v>-2.8</v>
      </c>
      <c r="R20" s="19" t="s">
        <v>0</v>
      </c>
    </row>
    <row r="21" spans="1:18" x14ac:dyDescent="0.3">
      <c r="A21" s="11"/>
      <c r="B21" s="11"/>
      <c r="C21" s="11"/>
      <c r="D21" s="11"/>
      <c r="E21" s="11"/>
      <c r="F21" s="11"/>
      <c r="G21" s="11"/>
      <c r="H21" s="11"/>
      <c r="I21" s="19" t="s">
        <v>0</v>
      </c>
      <c r="J21" s="4">
        <v>11988</v>
      </c>
      <c r="K21" s="4">
        <v>12132</v>
      </c>
      <c r="L21" s="11">
        <f t="shared" si="2"/>
        <v>144</v>
      </c>
      <c r="M21" s="11">
        <v>55</v>
      </c>
      <c r="N21" s="19" t="s">
        <v>0</v>
      </c>
      <c r="O21" s="4">
        <v>7400</v>
      </c>
      <c r="P21" s="4">
        <v>7665</v>
      </c>
      <c r="Q21" s="11">
        <v>15.63</v>
      </c>
      <c r="R21" s="19" t="s">
        <v>0</v>
      </c>
    </row>
    <row r="22" spans="1:18" x14ac:dyDescent="0.3">
      <c r="A22" s="11"/>
      <c r="B22" s="11"/>
      <c r="C22" s="11"/>
      <c r="D22" s="11"/>
      <c r="E22" s="11"/>
      <c r="F22" s="11"/>
      <c r="G22" s="11"/>
      <c r="H22" s="11"/>
      <c r="I22" s="19" t="s">
        <v>0</v>
      </c>
      <c r="J22" s="4">
        <v>12132</v>
      </c>
      <c r="K22" s="4">
        <v>13344</v>
      </c>
      <c r="L22" s="11">
        <f t="shared" si="2"/>
        <v>1212</v>
      </c>
      <c r="M22" s="11">
        <v>80</v>
      </c>
      <c r="N22" s="19" t="s">
        <v>0</v>
      </c>
      <c r="O22" s="4">
        <v>7665</v>
      </c>
      <c r="P22" s="4">
        <v>7925</v>
      </c>
      <c r="Q22" s="11">
        <v>-9.01</v>
      </c>
      <c r="R22" s="19" t="s">
        <v>0</v>
      </c>
    </row>
    <row r="23" spans="1:18" x14ac:dyDescent="0.3">
      <c r="A23" s="11"/>
      <c r="B23" s="11"/>
      <c r="C23" s="11"/>
      <c r="D23" s="11"/>
      <c r="E23" s="11"/>
      <c r="F23" s="11"/>
      <c r="G23" s="11"/>
      <c r="H23" s="11"/>
      <c r="I23" s="19" t="s">
        <v>0</v>
      </c>
      <c r="J23" s="4">
        <v>13344</v>
      </c>
      <c r="K23" s="4">
        <v>13486</v>
      </c>
      <c r="L23" s="11">
        <f t="shared" si="2"/>
        <v>142</v>
      </c>
      <c r="M23" s="11">
        <v>55</v>
      </c>
      <c r="N23" s="19" t="s">
        <v>0</v>
      </c>
      <c r="O23" s="4">
        <v>7925</v>
      </c>
      <c r="P23" s="4">
        <v>8622</v>
      </c>
      <c r="Q23" s="11">
        <v>0</v>
      </c>
      <c r="R23" s="19" t="s">
        <v>0</v>
      </c>
    </row>
    <row r="24" spans="1:18" x14ac:dyDescent="0.3">
      <c r="A24" s="11"/>
      <c r="B24" s="11"/>
      <c r="C24" s="11"/>
      <c r="D24" s="11"/>
      <c r="E24" s="11"/>
      <c r="F24" s="11"/>
      <c r="G24" s="11"/>
      <c r="H24" s="11"/>
      <c r="I24" s="19" t="s">
        <v>0</v>
      </c>
      <c r="J24" s="4">
        <v>13486</v>
      </c>
      <c r="K24" s="4">
        <v>14705</v>
      </c>
      <c r="L24" s="11">
        <f t="shared" si="2"/>
        <v>1219</v>
      </c>
      <c r="M24" s="11">
        <v>80</v>
      </c>
      <c r="N24" s="19" t="s">
        <v>0</v>
      </c>
      <c r="O24" s="4">
        <v>8622</v>
      </c>
      <c r="P24" s="4">
        <v>8982</v>
      </c>
      <c r="Q24" s="11">
        <v>-5</v>
      </c>
      <c r="R24" s="19" t="s">
        <v>0</v>
      </c>
    </row>
    <row r="25" spans="1:18" x14ac:dyDescent="0.3">
      <c r="A25" s="11"/>
      <c r="B25" s="11"/>
      <c r="C25" s="11"/>
      <c r="D25" s="11"/>
      <c r="E25" s="11"/>
      <c r="F25" s="11"/>
      <c r="G25" s="11"/>
      <c r="H25" s="11"/>
      <c r="I25" s="19" t="s">
        <v>0</v>
      </c>
      <c r="J25" s="4">
        <v>14705</v>
      </c>
      <c r="K25" s="4">
        <v>15482</v>
      </c>
      <c r="L25" s="11">
        <f t="shared" si="2"/>
        <v>777</v>
      </c>
      <c r="M25" s="11">
        <v>70</v>
      </c>
      <c r="N25" s="19" t="s">
        <v>0</v>
      </c>
      <c r="O25" s="4">
        <v>8982</v>
      </c>
      <c r="P25" s="4">
        <v>9282</v>
      </c>
      <c r="Q25" s="11">
        <v>2</v>
      </c>
      <c r="R25" s="19" t="s">
        <v>0</v>
      </c>
    </row>
    <row r="26" spans="1:18" x14ac:dyDescent="0.3">
      <c r="A26" s="11"/>
      <c r="B26" s="11"/>
      <c r="C26" s="11"/>
      <c r="D26" s="11"/>
      <c r="E26" s="11"/>
      <c r="F26" s="11"/>
      <c r="G26" s="11"/>
      <c r="H26" s="11"/>
      <c r="I26" s="19" t="s">
        <v>0</v>
      </c>
      <c r="J26" s="4">
        <v>15482</v>
      </c>
      <c r="K26" s="4">
        <v>15679</v>
      </c>
      <c r="L26" s="11">
        <f t="shared" si="2"/>
        <v>197</v>
      </c>
      <c r="M26" s="11">
        <v>80</v>
      </c>
      <c r="N26" s="19" t="s">
        <v>0</v>
      </c>
      <c r="O26" s="4">
        <v>9282</v>
      </c>
      <c r="P26" s="4">
        <v>9612</v>
      </c>
      <c r="Q26" s="11">
        <v>0</v>
      </c>
      <c r="R26" s="19" t="s">
        <v>0</v>
      </c>
    </row>
    <row r="27" spans="1:18" x14ac:dyDescent="0.3">
      <c r="A27" s="11"/>
      <c r="B27" s="11"/>
      <c r="C27" s="11"/>
      <c r="D27" s="11"/>
      <c r="E27" s="11"/>
      <c r="F27" s="11"/>
      <c r="G27" s="11"/>
      <c r="H27" s="11"/>
      <c r="I27" s="19" t="s">
        <v>0</v>
      </c>
      <c r="J27" s="4">
        <v>15679</v>
      </c>
      <c r="K27" s="4">
        <v>15823</v>
      </c>
      <c r="L27" s="11">
        <f t="shared" si="2"/>
        <v>144</v>
      </c>
      <c r="M27" s="11">
        <v>55</v>
      </c>
      <c r="N27" s="19" t="s">
        <v>0</v>
      </c>
      <c r="O27" s="4">
        <v>9612</v>
      </c>
      <c r="P27" s="4">
        <v>10052</v>
      </c>
      <c r="Q27" s="11">
        <v>2</v>
      </c>
      <c r="R27" s="19" t="s">
        <v>0</v>
      </c>
    </row>
    <row r="28" spans="1:18" x14ac:dyDescent="0.3">
      <c r="A28" s="11"/>
      <c r="B28" s="11"/>
      <c r="C28" s="11"/>
      <c r="D28" s="11"/>
      <c r="E28" s="11"/>
      <c r="F28" s="11"/>
      <c r="G28" s="11"/>
      <c r="H28" s="11"/>
      <c r="I28" s="19" t="s">
        <v>0</v>
      </c>
      <c r="J28" s="4">
        <v>15823</v>
      </c>
      <c r="K28" s="4">
        <v>17948</v>
      </c>
      <c r="L28" s="11">
        <f t="shared" si="2"/>
        <v>2125</v>
      </c>
      <c r="M28" s="11">
        <v>80</v>
      </c>
      <c r="N28" s="19" t="s">
        <v>0</v>
      </c>
      <c r="O28" s="4">
        <v>10052</v>
      </c>
      <c r="P28" s="4">
        <v>10372</v>
      </c>
      <c r="Q28" s="11">
        <v>-5</v>
      </c>
      <c r="R28" s="19" t="s">
        <v>0</v>
      </c>
    </row>
    <row r="29" spans="1:18" x14ac:dyDescent="0.3">
      <c r="A29" s="11"/>
      <c r="B29" s="11"/>
      <c r="C29" s="11"/>
      <c r="D29" s="11"/>
      <c r="E29" s="11"/>
      <c r="F29" s="11"/>
      <c r="G29" s="11"/>
      <c r="H29" s="11"/>
      <c r="I29" s="19" t="s">
        <v>0</v>
      </c>
      <c r="J29" s="4">
        <v>17948</v>
      </c>
      <c r="K29" s="4">
        <v>18092</v>
      </c>
      <c r="L29" s="11">
        <f t="shared" si="2"/>
        <v>144</v>
      </c>
      <c r="M29" s="11">
        <v>55</v>
      </c>
      <c r="N29" s="19" t="s">
        <v>0</v>
      </c>
      <c r="O29" s="4">
        <v>10372</v>
      </c>
      <c r="P29" s="4">
        <v>10852</v>
      </c>
      <c r="Q29" s="11">
        <v>-3</v>
      </c>
      <c r="R29" s="19" t="s">
        <v>0</v>
      </c>
    </row>
    <row r="30" spans="1:18" x14ac:dyDescent="0.3">
      <c r="A30" s="11"/>
      <c r="B30" s="11"/>
      <c r="C30" s="11"/>
      <c r="D30" s="11"/>
      <c r="E30" s="11"/>
      <c r="F30" s="11"/>
      <c r="G30" s="11"/>
      <c r="H30" s="11"/>
      <c r="I30" s="19" t="s">
        <v>0</v>
      </c>
      <c r="J30" s="4">
        <v>18092</v>
      </c>
      <c r="K30" s="4">
        <v>20035</v>
      </c>
      <c r="L30" s="11">
        <f t="shared" si="2"/>
        <v>1943</v>
      </c>
      <c r="M30" s="11">
        <v>80</v>
      </c>
      <c r="N30" s="19" t="s">
        <v>0</v>
      </c>
      <c r="O30" s="4">
        <v>10852</v>
      </c>
      <c r="P30" s="4">
        <v>11112</v>
      </c>
      <c r="Q30" s="11">
        <v>0</v>
      </c>
      <c r="R30" s="19" t="s">
        <v>0</v>
      </c>
    </row>
    <row r="31" spans="1:18" x14ac:dyDescent="0.3">
      <c r="A31" s="11"/>
      <c r="B31" s="11"/>
      <c r="C31" s="11"/>
      <c r="D31" s="11"/>
      <c r="E31" s="11"/>
      <c r="F31" s="11"/>
      <c r="G31" s="11"/>
      <c r="H31" s="11"/>
      <c r="I31" s="19" t="s">
        <v>0</v>
      </c>
      <c r="J31" s="4">
        <v>20035</v>
      </c>
      <c r="K31" s="4">
        <v>20180</v>
      </c>
      <c r="L31" s="11">
        <f t="shared" si="2"/>
        <v>145</v>
      </c>
      <c r="M31" s="11">
        <v>55</v>
      </c>
      <c r="N31" s="19" t="s">
        <v>0</v>
      </c>
      <c r="O31" s="4">
        <v>11112</v>
      </c>
      <c r="P31" s="4">
        <v>11672</v>
      </c>
      <c r="Q31" s="11">
        <v>-2</v>
      </c>
      <c r="R31" s="19" t="s">
        <v>0</v>
      </c>
    </row>
    <row r="32" spans="1:18" x14ac:dyDescent="0.3">
      <c r="A32" s="11"/>
      <c r="B32" s="11"/>
      <c r="C32" s="11"/>
      <c r="D32" s="11"/>
      <c r="E32" s="11"/>
      <c r="F32" s="11"/>
      <c r="G32" s="11"/>
      <c r="H32" s="11"/>
      <c r="I32" s="19" t="s">
        <v>0</v>
      </c>
      <c r="J32" s="4">
        <v>20180</v>
      </c>
      <c r="K32" s="4">
        <v>21316</v>
      </c>
      <c r="L32" s="11">
        <f t="shared" si="2"/>
        <v>1136</v>
      </c>
      <c r="M32" s="11">
        <v>80</v>
      </c>
      <c r="N32" s="19" t="s">
        <v>0</v>
      </c>
      <c r="O32" s="4">
        <v>11672</v>
      </c>
      <c r="P32" s="4">
        <v>12072</v>
      </c>
      <c r="Q32" s="11">
        <v>3</v>
      </c>
      <c r="R32" s="19" t="s">
        <v>0</v>
      </c>
    </row>
    <row r="33" spans="1:18" x14ac:dyDescent="0.3">
      <c r="A33" s="11"/>
      <c r="B33" s="11"/>
      <c r="C33" s="11"/>
      <c r="D33" s="11"/>
      <c r="E33" s="11"/>
      <c r="F33" s="11"/>
      <c r="G33" s="11"/>
      <c r="H33" s="11"/>
      <c r="I33" s="19" t="s">
        <v>0</v>
      </c>
      <c r="J33" s="4">
        <v>21316</v>
      </c>
      <c r="K33" s="4">
        <v>21458</v>
      </c>
      <c r="L33" s="11">
        <f t="shared" si="2"/>
        <v>142</v>
      </c>
      <c r="M33" s="11">
        <v>55</v>
      </c>
      <c r="N33" s="19" t="s">
        <v>0</v>
      </c>
      <c r="O33" s="4">
        <v>12072</v>
      </c>
      <c r="P33" s="4">
        <v>12361</v>
      </c>
      <c r="Q33" s="11">
        <v>0</v>
      </c>
      <c r="R33" s="19" t="s">
        <v>0</v>
      </c>
    </row>
    <row r="34" spans="1:18" x14ac:dyDescent="0.3">
      <c r="A34" s="11"/>
      <c r="B34" s="11"/>
      <c r="C34" s="11"/>
      <c r="D34" s="11"/>
      <c r="E34" s="11"/>
      <c r="F34" s="11"/>
      <c r="G34" s="11"/>
      <c r="H34" s="11"/>
      <c r="I34" s="19" t="s">
        <v>0</v>
      </c>
      <c r="J34" s="4">
        <v>21458</v>
      </c>
      <c r="K34" s="4">
        <v>22647</v>
      </c>
      <c r="L34" s="11">
        <f t="shared" si="2"/>
        <v>1189</v>
      </c>
      <c r="M34" s="11">
        <v>80</v>
      </c>
      <c r="N34" s="19" t="s">
        <v>0</v>
      </c>
      <c r="O34" s="4">
        <v>12361</v>
      </c>
      <c r="P34" s="4">
        <v>12981</v>
      </c>
      <c r="Q34" s="11">
        <v>-3.51</v>
      </c>
      <c r="R34" s="19" t="s">
        <v>0</v>
      </c>
    </row>
    <row r="35" spans="1:18" x14ac:dyDescent="0.3">
      <c r="A35" s="11"/>
      <c r="B35" s="11"/>
      <c r="C35" s="11"/>
      <c r="D35" s="11"/>
      <c r="E35" s="11"/>
      <c r="F35" s="11"/>
      <c r="G35" s="11"/>
      <c r="H35" s="11"/>
      <c r="I35" s="19" t="s">
        <v>0</v>
      </c>
      <c r="J35" s="4">
        <v>22647</v>
      </c>
      <c r="K35" s="4">
        <v>22728</v>
      </c>
      <c r="L35" s="11">
        <f t="shared" si="2"/>
        <v>81</v>
      </c>
      <c r="M35" s="11">
        <v>40</v>
      </c>
      <c r="N35" s="19" t="s">
        <v>0</v>
      </c>
      <c r="O35" s="4">
        <v>12981</v>
      </c>
      <c r="P35" s="4">
        <v>13361</v>
      </c>
      <c r="Q35" s="11">
        <v>1.8</v>
      </c>
      <c r="R35" s="19" t="s">
        <v>0</v>
      </c>
    </row>
    <row r="36" spans="1:18" x14ac:dyDescent="0.3">
      <c r="A36" s="11"/>
      <c r="B36" s="11"/>
      <c r="C36" s="11"/>
      <c r="D36" s="11"/>
      <c r="E36" s="11"/>
      <c r="F36" s="11"/>
      <c r="G36" s="11"/>
      <c r="H36" s="11"/>
      <c r="I36" s="19" t="s">
        <v>0</v>
      </c>
      <c r="J36" s="4">
        <v>22728</v>
      </c>
      <c r="K36" s="4"/>
      <c r="L36" s="11"/>
      <c r="M36" s="11"/>
      <c r="N36" s="19" t="s">
        <v>0</v>
      </c>
      <c r="O36" s="4">
        <v>13361</v>
      </c>
      <c r="P36" s="4">
        <v>13771</v>
      </c>
      <c r="Q36" s="11">
        <v>0</v>
      </c>
      <c r="R36" s="19" t="s">
        <v>0</v>
      </c>
    </row>
    <row r="37" spans="1:18" x14ac:dyDescent="0.3">
      <c r="A37" s="11"/>
      <c r="B37" s="11"/>
      <c r="C37" s="11"/>
      <c r="D37" s="11"/>
      <c r="E37" s="11"/>
      <c r="F37" s="11"/>
      <c r="G37" s="11"/>
      <c r="H37" s="11"/>
      <c r="I37" s="19" t="s">
        <v>0</v>
      </c>
      <c r="J37" s="11"/>
      <c r="K37" s="11"/>
      <c r="L37" s="11"/>
      <c r="M37" s="11"/>
      <c r="N37" s="19" t="s">
        <v>0</v>
      </c>
      <c r="O37" s="4">
        <v>13771</v>
      </c>
      <c r="P37" s="4">
        <v>14171</v>
      </c>
      <c r="Q37" s="11">
        <v>0.5</v>
      </c>
      <c r="R37" s="19" t="s">
        <v>0</v>
      </c>
    </row>
    <row r="38" spans="1:18" x14ac:dyDescent="0.3">
      <c r="A38" s="11"/>
      <c r="B38" s="11"/>
      <c r="C38" s="11"/>
      <c r="D38" s="11"/>
      <c r="E38" s="11"/>
      <c r="F38" s="11"/>
      <c r="G38" s="11"/>
      <c r="H38" s="11"/>
      <c r="I38" s="19" t="s">
        <v>0</v>
      </c>
      <c r="J38" s="11"/>
      <c r="K38" s="11"/>
      <c r="L38" s="11"/>
      <c r="M38" s="11"/>
      <c r="N38" s="19" t="s">
        <v>0</v>
      </c>
      <c r="O38" s="4">
        <v>14171</v>
      </c>
      <c r="P38" s="4">
        <v>14791</v>
      </c>
      <c r="Q38" s="11">
        <v>-1.5</v>
      </c>
      <c r="R38" s="19" t="s">
        <v>0</v>
      </c>
    </row>
    <row r="39" spans="1:18" x14ac:dyDescent="0.3">
      <c r="A39" s="11"/>
      <c r="B39" s="11"/>
      <c r="C39" s="11"/>
      <c r="D39" s="11"/>
      <c r="E39" s="11"/>
      <c r="F39" s="11"/>
      <c r="G39" s="11"/>
      <c r="H39" s="11"/>
      <c r="I39" s="19" t="s">
        <v>0</v>
      </c>
      <c r="J39" s="11"/>
      <c r="K39" s="11"/>
      <c r="L39" s="11"/>
      <c r="M39" s="11"/>
      <c r="N39" s="19" t="s">
        <v>0</v>
      </c>
      <c r="O39" s="4">
        <v>14791</v>
      </c>
      <c r="P39" s="4">
        <v>15421</v>
      </c>
      <c r="Q39" s="11">
        <v>1</v>
      </c>
      <c r="R39" s="19" t="s">
        <v>0</v>
      </c>
    </row>
    <row r="40" spans="1:18" ht="14.5" x14ac:dyDescent="0.3">
      <c r="A40" s="11"/>
      <c r="B40" s="11"/>
      <c r="C40" s="11"/>
      <c r="D40" s="11"/>
      <c r="E40" s="11"/>
      <c r="F40" s="11"/>
      <c r="G40" s="11"/>
      <c r="H40" s="11"/>
      <c r="I40" s="19" t="s">
        <v>0</v>
      </c>
      <c r="J40" s="17"/>
      <c r="K40" s="11"/>
      <c r="L40" s="11"/>
      <c r="M40" s="11"/>
      <c r="N40" s="19" t="s">
        <v>0</v>
      </c>
      <c r="O40" s="4">
        <v>15421</v>
      </c>
      <c r="P40" s="4">
        <v>15721</v>
      </c>
      <c r="Q40" s="11">
        <v>-6.02</v>
      </c>
      <c r="R40" s="19" t="s">
        <v>0</v>
      </c>
    </row>
    <row r="41" spans="1:18" x14ac:dyDescent="0.3">
      <c r="A41" s="11"/>
      <c r="B41" s="11"/>
      <c r="C41" s="11"/>
      <c r="D41" s="11"/>
      <c r="E41" s="11"/>
      <c r="F41" s="11"/>
      <c r="G41" s="11"/>
      <c r="H41" s="11"/>
      <c r="I41" s="19" t="s">
        <v>0</v>
      </c>
      <c r="J41" s="18"/>
      <c r="K41" s="11"/>
      <c r="L41" s="11"/>
      <c r="M41" s="11"/>
      <c r="N41" s="19" t="s">
        <v>0</v>
      </c>
      <c r="O41" s="4">
        <v>15721</v>
      </c>
      <c r="P41" s="4">
        <v>16159</v>
      </c>
      <c r="Q41" s="11">
        <v>0</v>
      </c>
      <c r="R41" s="19" t="s">
        <v>0</v>
      </c>
    </row>
    <row r="42" spans="1:18" x14ac:dyDescent="0.3">
      <c r="A42" s="11"/>
      <c r="B42" s="11"/>
      <c r="C42" s="11"/>
      <c r="D42" s="11"/>
      <c r="E42" s="11"/>
      <c r="F42" s="11"/>
      <c r="G42" s="11"/>
      <c r="H42" s="11"/>
      <c r="I42" s="19" t="s">
        <v>0</v>
      </c>
      <c r="J42" s="11"/>
      <c r="K42" s="11"/>
      <c r="L42" s="11"/>
      <c r="M42" s="11"/>
      <c r="N42" s="19" t="s">
        <v>0</v>
      </c>
      <c r="O42" s="4">
        <v>16159</v>
      </c>
      <c r="P42" s="4">
        <v>16569</v>
      </c>
      <c r="Q42" s="11">
        <v>8</v>
      </c>
      <c r="R42" s="19" t="s">
        <v>0</v>
      </c>
    </row>
    <row r="43" spans="1:18" x14ac:dyDescent="0.3">
      <c r="A43" s="11"/>
      <c r="B43" s="11"/>
      <c r="C43" s="11"/>
      <c r="D43" s="11"/>
      <c r="E43" s="11"/>
      <c r="F43" s="11"/>
      <c r="G43" s="11"/>
      <c r="H43" s="11"/>
      <c r="I43" s="19" t="s">
        <v>0</v>
      </c>
      <c r="J43" s="11"/>
      <c r="K43" s="11"/>
      <c r="L43" s="11"/>
      <c r="M43" s="11"/>
      <c r="N43" s="19" t="s">
        <v>0</v>
      </c>
      <c r="O43" s="4">
        <v>16569</v>
      </c>
      <c r="P43" s="4">
        <v>16939</v>
      </c>
      <c r="Q43" s="11">
        <v>3</v>
      </c>
      <c r="R43" s="19" t="s">
        <v>0</v>
      </c>
    </row>
    <row r="44" spans="1:18" x14ac:dyDescent="0.3">
      <c r="A44" s="11"/>
      <c r="B44" s="11"/>
      <c r="C44" s="11"/>
      <c r="D44" s="11"/>
      <c r="E44" s="11"/>
      <c r="F44" s="11"/>
      <c r="G44" s="11"/>
      <c r="H44" s="11"/>
      <c r="I44" s="19" t="s">
        <v>0</v>
      </c>
      <c r="J44" s="11"/>
      <c r="K44" s="11"/>
      <c r="L44" s="11"/>
      <c r="M44" s="11"/>
      <c r="N44" s="19" t="s">
        <v>0</v>
      </c>
      <c r="O44" s="4">
        <v>16939</v>
      </c>
      <c r="P44" s="4">
        <v>17379</v>
      </c>
      <c r="Q44" s="11">
        <v>-5</v>
      </c>
      <c r="R44" s="19" t="s">
        <v>0</v>
      </c>
    </row>
    <row r="45" spans="1:18" x14ac:dyDescent="0.3">
      <c r="A45" s="11"/>
      <c r="B45" s="11"/>
      <c r="C45" s="11"/>
      <c r="D45" s="11"/>
      <c r="E45" s="11"/>
      <c r="F45" s="11"/>
      <c r="G45" s="11"/>
      <c r="H45" s="11"/>
      <c r="I45" s="19" t="s">
        <v>0</v>
      </c>
      <c r="J45" s="11"/>
      <c r="K45" s="11"/>
      <c r="L45" s="11"/>
      <c r="M45" s="11"/>
      <c r="N45" s="19" t="s">
        <v>0</v>
      </c>
      <c r="O45" s="4">
        <v>17379</v>
      </c>
      <c r="P45" s="4">
        <v>18059</v>
      </c>
      <c r="Q45" s="11">
        <v>-1.4</v>
      </c>
      <c r="R45" s="19" t="s">
        <v>0</v>
      </c>
    </row>
    <row r="46" spans="1:18" x14ac:dyDescent="0.3">
      <c r="A46" s="11"/>
      <c r="B46" s="11"/>
      <c r="C46" s="11"/>
      <c r="D46" s="11"/>
      <c r="E46" s="11"/>
      <c r="F46" s="11"/>
      <c r="G46" s="11"/>
      <c r="H46" s="11"/>
      <c r="I46" s="19" t="s">
        <v>0</v>
      </c>
      <c r="J46" s="11"/>
      <c r="K46" s="11"/>
      <c r="L46" s="11"/>
      <c r="M46" s="11"/>
      <c r="N46" s="19" t="s">
        <v>0</v>
      </c>
      <c r="O46" s="4">
        <v>18059</v>
      </c>
      <c r="P46" s="4">
        <v>18379</v>
      </c>
      <c r="Q46" s="11">
        <v>0</v>
      </c>
      <c r="R46" s="19" t="s">
        <v>0</v>
      </c>
    </row>
    <row r="47" spans="1:18" x14ac:dyDescent="0.3">
      <c r="A47" s="11"/>
      <c r="B47" s="11"/>
      <c r="C47" s="11"/>
      <c r="D47" s="11"/>
      <c r="E47" s="11"/>
      <c r="F47" s="11"/>
      <c r="G47" s="11"/>
      <c r="H47" s="11"/>
      <c r="I47" s="19" t="s">
        <v>0</v>
      </c>
      <c r="J47" s="11"/>
      <c r="K47" s="11"/>
      <c r="L47" s="11"/>
      <c r="M47" s="11"/>
      <c r="N47" s="19" t="s">
        <v>0</v>
      </c>
      <c r="O47" s="4">
        <v>18379</v>
      </c>
      <c r="P47" s="4">
        <v>18729</v>
      </c>
      <c r="Q47" s="11">
        <v>-15.63</v>
      </c>
      <c r="R47" s="19" t="s">
        <v>0</v>
      </c>
    </row>
    <row r="48" spans="1:18" x14ac:dyDescent="0.3">
      <c r="A48" s="11"/>
      <c r="B48" s="11"/>
      <c r="C48" s="11"/>
      <c r="D48" s="11"/>
      <c r="E48" s="11"/>
      <c r="F48" s="11"/>
      <c r="G48" s="11"/>
      <c r="H48" s="11"/>
      <c r="I48" s="19" t="s">
        <v>0</v>
      </c>
      <c r="J48" s="11"/>
      <c r="K48" s="11"/>
      <c r="L48" s="11"/>
      <c r="M48" s="11"/>
      <c r="N48" s="19" t="s">
        <v>0</v>
      </c>
      <c r="O48" s="4">
        <v>18729</v>
      </c>
      <c r="P48" s="4">
        <v>19429</v>
      </c>
      <c r="Q48" s="11">
        <v>-24.39</v>
      </c>
      <c r="R48" s="19" t="s">
        <v>0</v>
      </c>
    </row>
    <row r="49" spans="1:18" x14ac:dyDescent="0.3">
      <c r="A49" s="11"/>
      <c r="B49" s="11"/>
      <c r="C49" s="11"/>
      <c r="D49" s="11"/>
      <c r="E49" s="11"/>
      <c r="F49" s="11"/>
      <c r="G49" s="11"/>
      <c r="H49" s="11"/>
      <c r="I49" s="19" t="s">
        <v>0</v>
      </c>
      <c r="J49" s="11"/>
      <c r="K49" s="11"/>
      <c r="L49" s="11"/>
      <c r="M49" s="11"/>
      <c r="N49" s="19" t="s">
        <v>0</v>
      </c>
      <c r="O49" s="4">
        <v>19429</v>
      </c>
      <c r="P49" s="4">
        <v>19669</v>
      </c>
      <c r="Q49" s="11">
        <v>3</v>
      </c>
      <c r="R49" s="19" t="s">
        <v>0</v>
      </c>
    </row>
    <row r="50" spans="1:18" x14ac:dyDescent="0.3">
      <c r="A50" s="11"/>
      <c r="B50" s="11"/>
      <c r="C50" s="11"/>
      <c r="D50" s="11"/>
      <c r="E50" s="11"/>
      <c r="F50" s="11"/>
      <c r="G50" s="11"/>
      <c r="H50" s="11"/>
      <c r="I50" s="19" t="s">
        <v>0</v>
      </c>
      <c r="J50" s="11"/>
      <c r="K50" s="11"/>
      <c r="L50" s="11"/>
      <c r="M50" s="11"/>
      <c r="N50" s="19" t="s">
        <v>0</v>
      </c>
      <c r="O50" s="4">
        <v>19669</v>
      </c>
      <c r="P50" s="4">
        <v>20019</v>
      </c>
      <c r="Q50" s="11">
        <v>-10.1</v>
      </c>
      <c r="R50" s="19" t="s">
        <v>0</v>
      </c>
    </row>
    <row r="51" spans="1:18" x14ac:dyDescent="0.3">
      <c r="A51" s="11"/>
      <c r="B51" s="11"/>
      <c r="C51" s="11"/>
      <c r="D51" s="11"/>
      <c r="E51" s="11"/>
      <c r="F51" s="11"/>
      <c r="G51" s="11"/>
      <c r="H51" s="11"/>
      <c r="I51" s="19" t="s">
        <v>0</v>
      </c>
      <c r="J51" s="11"/>
      <c r="K51" s="11"/>
      <c r="L51" s="11"/>
      <c r="M51" s="11"/>
      <c r="N51" s="19" t="s">
        <v>0</v>
      </c>
      <c r="O51" s="4">
        <v>20019</v>
      </c>
      <c r="P51" s="4">
        <v>20363</v>
      </c>
      <c r="Q51" s="11">
        <v>-2</v>
      </c>
      <c r="R51" s="19" t="s">
        <v>0</v>
      </c>
    </row>
    <row r="52" spans="1:18" x14ac:dyDescent="0.3">
      <c r="A52" s="11"/>
      <c r="B52" s="11"/>
      <c r="C52" s="11"/>
      <c r="D52" s="11"/>
      <c r="E52" s="11"/>
      <c r="F52" s="11"/>
      <c r="G52" s="11"/>
      <c r="H52" s="11"/>
      <c r="I52" s="19" t="s">
        <v>0</v>
      </c>
      <c r="J52" s="11"/>
      <c r="K52" s="11"/>
      <c r="L52" s="11"/>
      <c r="M52" s="11"/>
      <c r="N52" s="19" t="s">
        <v>0</v>
      </c>
      <c r="O52" s="4">
        <v>20363</v>
      </c>
      <c r="P52" s="4">
        <v>21038</v>
      </c>
      <c r="Q52" s="11">
        <v>-20</v>
      </c>
      <c r="R52" s="19" t="s">
        <v>0</v>
      </c>
    </row>
    <row r="53" spans="1:18" x14ac:dyDescent="0.3">
      <c r="A53" s="11"/>
      <c r="B53" s="11"/>
      <c r="C53" s="11"/>
      <c r="D53" s="11"/>
      <c r="E53" s="11"/>
      <c r="F53" s="11"/>
      <c r="G53" s="11"/>
      <c r="H53" s="11"/>
      <c r="I53" s="19" t="s">
        <v>0</v>
      </c>
      <c r="J53" s="11"/>
      <c r="K53" s="11"/>
      <c r="L53" s="11"/>
      <c r="M53" s="11"/>
      <c r="N53" s="19" t="s">
        <v>0</v>
      </c>
      <c r="O53" s="4">
        <v>21038</v>
      </c>
      <c r="P53" s="4">
        <v>21473</v>
      </c>
      <c r="Q53" s="11">
        <v>-3</v>
      </c>
      <c r="R53" s="19" t="s">
        <v>0</v>
      </c>
    </row>
    <row r="54" spans="1:18" x14ac:dyDescent="0.3">
      <c r="A54" s="11"/>
      <c r="B54" s="11"/>
      <c r="C54" s="11"/>
      <c r="D54" s="11"/>
      <c r="E54" s="11"/>
      <c r="F54" s="11"/>
      <c r="G54" s="11"/>
      <c r="H54" s="11"/>
      <c r="I54" s="19" t="s">
        <v>0</v>
      </c>
      <c r="J54" s="11"/>
      <c r="K54" s="11"/>
      <c r="L54" s="11"/>
      <c r="M54" s="11"/>
      <c r="N54" s="19" t="s">
        <v>0</v>
      </c>
      <c r="O54" s="4">
        <v>21473</v>
      </c>
      <c r="P54" s="4">
        <v>21723</v>
      </c>
      <c r="Q54" s="11">
        <v>-2</v>
      </c>
      <c r="R54" s="19" t="s">
        <v>0</v>
      </c>
    </row>
    <row r="55" spans="1:18" x14ac:dyDescent="0.3">
      <c r="A55" s="11"/>
      <c r="B55" s="11"/>
      <c r="C55" s="11"/>
      <c r="D55" s="11"/>
      <c r="E55" s="11"/>
      <c r="F55" s="11"/>
      <c r="G55" s="11"/>
      <c r="H55" s="11"/>
      <c r="I55" s="19" t="s">
        <v>0</v>
      </c>
      <c r="J55" s="11"/>
      <c r="K55" s="11"/>
      <c r="L55" s="11"/>
      <c r="M55" s="11"/>
      <c r="N55" s="19" t="s">
        <v>0</v>
      </c>
      <c r="O55" s="4">
        <v>21723</v>
      </c>
      <c r="P55" s="4">
        <v>21923</v>
      </c>
      <c r="Q55" s="11">
        <v>-20</v>
      </c>
      <c r="R55" s="19" t="s">
        <v>0</v>
      </c>
    </row>
    <row r="56" spans="1:18" x14ac:dyDescent="0.3">
      <c r="A56" s="11"/>
      <c r="B56" s="11"/>
      <c r="C56" s="11"/>
      <c r="D56" s="11"/>
      <c r="E56" s="11"/>
      <c r="F56" s="11"/>
      <c r="G56" s="11"/>
      <c r="H56" s="11"/>
      <c r="I56" s="19" t="s">
        <v>0</v>
      </c>
      <c r="J56" s="11"/>
      <c r="K56" s="11"/>
      <c r="L56" s="11"/>
      <c r="M56" s="11"/>
      <c r="N56" s="19" t="s">
        <v>0</v>
      </c>
      <c r="O56" s="4">
        <v>21923</v>
      </c>
      <c r="P56" s="4">
        <v>22308</v>
      </c>
      <c r="Q56" s="11">
        <v>-3</v>
      </c>
      <c r="R56" s="19" t="s">
        <v>0</v>
      </c>
    </row>
    <row r="57" spans="1:18" x14ac:dyDescent="0.3">
      <c r="A57" s="11"/>
      <c r="B57" s="11"/>
      <c r="C57" s="11"/>
      <c r="D57" s="11"/>
      <c r="E57" s="11"/>
      <c r="F57" s="11"/>
      <c r="G57" s="11"/>
      <c r="H57" s="11"/>
      <c r="I57" s="19" t="s">
        <v>0</v>
      </c>
      <c r="J57" s="11"/>
      <c r="K57" s="11"/>
      <c r="L57" s="11"/>
      <c r="M57" s="11"/>
      <c r="N57" s="19" t="s">
        <v>0</v>
      </c>
      <c r="O57" s="4">
        <v>22308</v>
      </c>
      <c r="P57" s="4">
        <v>22657</v>
      </c>
      <c r="Q57" s="11">
        <v>19.29</v>
      </c>
      <c r="R57" s="19" t="s">
        <v>0</v>
      </c>
    </row>
    <row r="58" spans="1:18" x14ac:dyDescent="0.3">
      <c r="A58" s="11"/>
      <c r="B58" s="11"/>
      <c r="C58" s="11"/>
      <c r="D58" s="11"/>
      <c r="E58" s="11"/>
      <c r="F58" s="11"/>
      <c r="G58" s="11"/>
      <c r="H58" s="11"/>
      <c r="I58" s="19" t="s">
        <v>0</v>
      </c>
      <c r="J58" s="11"/>
      <c r="K58" s="11"/>
      <c r="L58" s="11"/>
      <c r="M58" s="11"/>
      <c r="N58" s="19" t="s">
        <v>0</v>
      </c>
      <c r="O58" s="4">
        <v>22657</v>
      </c>
      <c r="P58" s="11">
        <v>22728</v>
      </c>
      <c r="Q58" s="11">
        <v>0</v>
      </c>
      <c r="R58" s="19" t="s">
        <v>0</v>
      </c>
    </row>
    <row r="59" spans="1:18" x14ac:dyDescent="0.3">
      <c r="A59" s="11"/>
      <c r="B59" s="11"/>
      <c r="C59" s="11"/>
      <c r="D59" s="11"/>
      <c r="E59" s="11"/>
      <c r="F59" s="11"/>
      <c r="G59" s="11"/>
      <c r="H59" s="11"/>
      <c r="I59" s="19" t="s">
        <v>0</v>
      </c>
      <c r="J59" s="11"/>
      <c r="K59" s="11"/>
      <c r="L59" s="11"/>
      <c r="M59" s="11"/>
      <c r="N59" s="19" t="s">
        <v>0</v>
      </c>
      <c r="O59" s="11">
        <v>22728</v>
      </c>
      <c r="P59" s="11"/>
      <c r="Q59" s="11"/>
      <c r="R59" s="19" t="s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 L</dc:creator>
  <cp:lastModifiedBy>SH Li</cp:lastModifiedBy>
  <dcterms:created xsi:type="dcterms:W3CDTF">2015-06-05T18:19:34Z</dcterms:created>
  <dcterms:modified xsi:type="dcterms:W3CDTF">2025-02-05T09:59:40Z</dcterms:modified>
</cp:coreProperties>
</file>