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8"/>
  </bookViews>
  <sheets>
    <sheet name="Trigrado_ISAM_PA" sheetId="1" state="visible" r:id="rId2"/>
    <sheet name="Preguntas_PA" sheetId="2" state="visible" r:id="rId3"/>
    <sheet name="VALORA_PA" sheetId="3" state="visible" r:id="rId4"/>
    <sheet name="Trigrado_ISAM_PB" sheetId="4" state="visible" r:id="rId5"/>
    <sheet name="ISAM_PA" sheetId="5" state="visible" r:id="rId6"/>
    <sheet name="Trigrado_PA" sheetId="6" state="visible" r:id="rId7"/>
    <sheet name="ISAM_PB" sheetId="7" state="visible" r:id="rId8"/>
    <sheet name="Trigrado_PB" sheetId="8" state="visible" r:id="rId9"/>
    <sheet name="PA_PB_Trigrado_ISAM" sheetId="9" state="visible" r:id="rId10"/>
  </sheets>
  <definedNames>
    <definedName function="false" hidden="true" localSheetId="3" name="_xlnm._FilterDatabase" vbProcedure="false">Trigrado_ISAM_PB!$A$1:$AI$88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<sst xmlns="http://schemas.openxmlformats.org/spreadsheetml/2006/main" count="7534" uniqueCount="451">
  <si>
    <t xml:space="preserve">Marca temporal</t>
  </si>
  <si>
    <t xml:space="preserve">Correo de la urjc
</t>
  </si>
  <si>
    <t xml:space="preserve">Nombre y apellidos
</t>
  </si>
  <si>
    <t xml:space="preserve">DEGREE</t>
  </si>
  <si>
    <t xml:space="preserve">CORRECTA_PA</t>
  </si>
  <si>
    <t xml:space="preserve">SCORE_PA</t>
  </si>
  <si>
    <t xml:space="preserve">PERCEPTION</t>
  </si>
  <si>
    <t xml:space="preserve">VALORA1</t>
  </si>
  <si>
    <t xml:space="preserve">VALORA2</t>
  </si>
  <si>
    <t xml:space="preserve">VALORA3</t>
  </si>
  <si>
    <t xml:space="preserve">VALORA4</t>
  </si>
  <si>
    <t xml:space="preserve">VALORA5</t>
  </si>
  <si>
    <t xml:space="preserve">VALORA6</t>
  </si>
  <si>
    <t xml:space="preserve">VALORA7</t>
  </si>
  <si>
    <t xml:space="preserve">PA1</t>
  </si>
  <si>
    <t xml:space="preserve">R_PA1</t>
  </si>
  <si>
    <t xml:space="preserve">PA2</t>
  </si>
  <si>
    <t xml:space="preserve">R_PA2</t>
  </si>
  <si>
    <t xml:space="preserve">PA3</t>
  </si>
  <si>
    <t xml:space="preserve">R_PA3</t>
  </si>
  <si>
    <t xml:space="preserve">PA4</t>
  </si>
  <si>
    <t xml:space="preserve">R_PA4</t>
  </si>
  <si>
    <t xml:space="preserve">PA5</t>
  </si>
  <si>
    <t xml:space="preserve">R_PA5</t>
  </si>
  <si>
    <t xml:space="preserve">PA6</t>
  </si>
  <si>
    <t xml:space="preserve">R_PA6</t>
  </si>
  <si>
    <t xml:space="preserve">PA7</t>
  </si>
  <si>
    <t xml:space="preserve">R_PA7</t>
  </si>
  <si>
    <t xml:space="preserve">PA8</t>
  </si>
  <si>
    <t xml:space="preserve">R_PA8</t>
  </si>
  <si>
    <t xml:space="preserve">PA9</t>
  </si>
  <si>
    <t xml:space="preserve">R_PA9</t>
  </si>
  <si>
    <t xml:space="preserve">PA10</t>
  </si>
  <si>
    <t xml:space="preserve">R_PA10</t>
  </si>
  <si>
    <t xml:space="preserve">a.arnanz.2023@alumnos.urjc.es</t>
  </si>
  <si>
    <t xml:space="preserve">Abel Arnanz Rodríguez</t>
  </si>
  <si>
    <t xml:space="preserve">TE</t>
  </si>
  <si>
    <t xml:space="preserve">B</t>
  </si>
  <si>
    <t xml:space="preserve">C</t>
  </si>
  <si>
    <t xml:space="preserve">D</t>
  </si>
  <si>
    <t xml:space="preserve">A</t>
  </si>
  <si>
    <t xml:space="preserve">a.arribas.2023@alumnos.urjc.es</t>
  </si>
  <si>
    <t xml:space="preserve">Álvaro Arribas Pinchete</t>
  </si>
  <si>
    <t xml:space="preserve">a.garciafe.2023@alumnos.urjc.es</t>
  </si>
  <si>
    <t xml:space="preserve">Asier García Fernández</t>
  </si>
  <si>
    <t xml:space="preserve">a.garciape.2023@alumnos.urjc.es</t>
  </si>
  <si>
    <t xml:space="preserve">Alejandra García Pérez</t>
  </si>
  <si>
    <t xml:space="preserve">a.lindei.2022@alumnos.urjc.es</t>
  </si>
  <si>
    <t xml:space="preserve">Alejandro Linde Iglesias</t>
  </si>
  <si>
    <t xml:space="preserve">a.martinezs.2021@alumnos.urjc.es</t>
  </si>
  <si>
    <t xml:space="preserve">Antonio Martinez Santos</t>
  </si>
  <si>
    <t xml:space="preserve">AMSE</t>
  </si>
  <si>
    <t xml:space="preserve">a.mena.2023@alumnos.urjc.es</t>
  </si>
  <si>
    <t xml:space="preserve">Alejandro Mena Martínez</t>
  </si>
  <si>
    <t xml:space="preserve">a.panadero.2023@alumnos.urjc.es</t>
  </si>
  <si>
    <t xml:space="preserve">Aitor Panadero Díaz</t>
  </si>
  <si>
    <t xml:space="preserve">a.pando.2023@alumnos.urjc.es</t>
  </si>
  <si>
    <t xml:space="preserve">Alejandro Pando Pérez</t>
  </si>
  <si>
    <t xml:space="preserve">a.pita.2023@alumnos.urjc.es</t>
  </si>
  <si>
    <t xml:space="preserve">Alejandro Pita Cardoso</t>
  </si>
  <si>
    <t xml:space="preserve">a.ramos.2023@alumnos.urjc.es</t>
  </si>
  <si>
    <t xml:space="preserve">Alejandro Ramos </t>
  </si>
  <si>
    <t xml:space="preserve">a.rodriguezn.2023@alumnos.urjc.es</t>
  </si>
  <si>
    <t xml:space="preserve">Adriana Rodríguez Nietp</t>
  </si>
  <si>
    <t xml:space="preserve">a.torress.2023@alumnos.urjc.es</t>
  </si>
  <si>
    <t xml:space="preserve">Alejandro Torres Sánchez</t>
  </si>
  <si>
    <t xml:space="preserve">a.vegasg.2023@alumnos.urjc.es</t>
  </si>
  <si>
    <t xml:space="preserve">Alvaro Vegas Gonzalez</t>
  </si>
  <si>
    <t xml:space="preserve">c.garciape.2023@alumnos.urjc.es</t>
  </si>
  <si>
    <t xml:space="preserve">Clara García Peña</t>
  </si>
  <si>
    <t xml:space="preserve">c.gomezs.2023@alumnos.urjc.es</t>
  </si>
  <si>
    <t xml:space="preserve">Celia Gómez Sancho</t>
  </si>
  <si>
    <t xml:space="preserve">c.guo.2023@alumnos.urjc.es</t>
  </si>
  <si>
    <t xml:space="preserve">Cheng Guo</t>
  </si>
  <si>
    <t xml:space="preserve">c.lizana.2023@alumnos.urjc.es</t>
  </si>
  <si>
    <t xml:space="preserve">Carlos Lizana Crespo</t>
  </si>
  <si>
    <t xml:space="preserve">c.monterog.2023@alumnos.urjc.es</t>
  </si>
  <si>
    <t xml:space="preserve">Claudia Montero García</t>
  </si>
  <si>
    <t xml:space="preserve">c.peinadom.2023@alumnos.urjc.es</t>
  </si>
  <si>
    <t xml:space="preserve">Carlos Peinado Martin</t>
  </si>
  <si>
    <t xml:space="preserve">c.sanchezl.2023@alumnos.urjc.es</t>
  </si>
  <si>
    <t xml:space="preserve">Carlos Sánchez Llorente</t>
  </si>
  <si>
    <t xml:space="preserve">c.vicente.2023@alumnos.urjc.es</t>
  </si>
  <si>
    <t xml:space="preserve">Carlos Vicente Aparici</t>
  </si>
  <si>
    <t xml:space="preserve">d.cabrero.2023@alumnos.urjc.es</t>
  </si>
  <si>
    <t xml:space="preserve">David Cabrero Jiménez</t>
  </si>
  <si>
    <t xml:space="preserve">d.dafauce.2023@alumnos.urjc.es</t>
  </si>
  <si>
    <t xml:space="preserve">David Dafauce Calvo</t>
  </si>
  <si>
    <t xml:space="preserve">d.garciarod.2022@alumnos.urjc.es</t>
  </si>
  <si>
    <t xml:space="preserve">Daniel Garcia Rodriguez</t>
  </si>
  <si>
    <t xml:space="preserve">d.jerez.2023@alumnos.urjc.es</t>
  </si>
  <si>
    <t xml:space="preserve">David Jerez Sanchez</t>
  </si>
  <si>
    <t xml:space="preserve">d.menendeza.2023@alumnos.urjc.es</t>
  </si>
  <si>
    <t xml:space="preserve">Daniel Menéndez Alcobendas</t>
  </si>
  <si>
    <t xml:space="preserve">df.mansaray.2023@alumnos.urjc.es</t>
  </si>
  <si>
    <t xml:space="preserve">Doris Fatmata Naomi Mansaray</t>
  </si>
  <si>
    <t xml:space="preserve">e.picado.2023@alumnos.urjc.es</t>
  </si>
  <si>
    <t xml:space="preserve">Eva Picado</t>
  </si>
  <si>
    <t xml:space="preserve">ea.sanchez.2023@alumnos.urjc.es</t>
  </si>
  <si>
    <t xml:space="preserve">Erik Alejandro Sánchez Romero</t>
  </si>
  <si>
    <t xml:space="preserve">fm.sanz.2020@alumnos.urjc.es</t>
  </si>
  <si>
    <t xml:space="preserve">Francisco Sanz de Lara Gil</t>
  </si>
  <si>
    <t xml:space="preserve">fo.zhu.2023@alumnos.urjc.es</t>
  </si>
  <si>
    <t xml:space="preserve">Felipe Owen Zhu Zhang</t>
  </si>
  <si>
    <t xml:space="preserve">fz.elmoudden.2023@alumnos.urjc.es</t>
  </si>
  <si>
    <t xml:space="preserve">Fátima Zahraa El Moudden</t>
  </si>
  <si>
    <t xml:space="preserve">g.aceituno.2023@alumnos.urjc.es</t>
  </si>
  <si>
    <t xml:space="preserve">Gonzalo Aceituno</t>
  </si>
  <si>
    <t xml:space="preserve">g.chacon.2023@alumnos.urjc.es</t>
  </si>
  <si>
    <t xml:space="preserve">Gabriel Chacón Pérez</t>
  </si>
  <si>
    <t xml:space="preserve">g.iovu.2023@alumnos.urjc.es</t>
  </si>
  <si>
    <t xml:space="preserve">Gabriel Iovu Musa</t>
  </si>
  <si>
    <t xml:space="preserve">g.makoli.2023@alumnos.urjc.es</t>
  </si>
  <si>
    <t xml:space="preserve">Guillermo Makoli Stachrski</t>
  </si>
  <si>
    <t xml:space="preserve">g.ruiz.2023@alumnos.urjc.es</t>
  </si>
  <si>
    <t xml:space="preserve">Guillermo Ruiz Palominos </t>
  </si>
  <si>
    <t xml:space="preserve">h.aspano.2023@alumnos.urjc.es</t>
  </si>
  <si>
    <t xml:space="preserve">Hugo Aspano Garrido</t>
  </si>
  <si>
    <t xml:space="preserve">ia.bozeta.2023@urjc.alumnos.es</t>
  </si>
  <si>
    <t xml:space="preserve">Izan Alonso Bozeta Diaz</t>
  </si>
  <si>
    <t xml:space="preserve">j.aguados.2023@alumnos.urjc.es</t>
  </si>
  <si>
    <t xml:space="preserve">Javier Aguado Sánchez</t>
  </si>
  <si>
    <t xml:space="preserve">j.gallegor.2023@alumnos.urjc.es</t>
  </si>
  <si>
    <t xml:space="preserve">Juan Gallego Rodríguez</t>
  </si>
  <si>
    <t xml:space="preserve">j.gomezp.2023@alumnos.urjc.es</t>
  </si>
  <si>
    <t xml:space="preserve">Jesus Gomez Perez</t>
  </si>
  <si>
    <t xml:space="preserve">j.martingo.2023@alumnos.urjc.es</t>
  </si>
  <si>
    <t xml:space="preserve">Jonás Martín Gómez</t>
  </si>
  <si>
    <t xml:space="preserve">j.ortega.2023@alumnos.urjc.es</t>
  </si>
  <si>
    <t xml:space="preserve">Julio Ortega Aparicio</t>
  </si>
  <si>
    <t xml:space="preserve">jf.makina.2023@alumnos.urjc.es</t>
  </si>
  <si>
    <t xml:space="preserve">Jose Felipe Makina Mbomio</t>
  </si>
  <si>
    <t xml:space="preserve">jg.reis.2023@alumnos.urjc.es</t>
  </si>
  <si>
    <t xml:space="preserve">Joana Gabriela Reis González</t>
  </si>
  <si>
    <t xml:space="preserve">l.decastror.2023@alumnos.urjc.es</t>
  </si>
  <si>
    <t xml:space="preserve">Lidia de Castro Rodríguez </t>
  </si>
  <si>
    <t xml:space="preserve">l.gironda.2023@alumnos.urjc.es</t>
  </si>
  <si>
    <t xml:space="preserve">Luciana Gironda Siña</t>
  </si>
  <si>
    <t xml:space="preserve">m.caceresv.2023@alumnos.urjc.es</t>
  </si>
  <si>
    <t xml:space="preserve">marta caceres vazquez</t>
  </si>
  <si>
    <t xml:space="preserve">m.fernandezmo.2023@alumnos.urjc.es</t>
  </si>
  <si>
    <t xml:space="preserve">Miguel Fernández Montero</t>
  </si>
  <si>
    <t xml:space="preserve">m.garciago.2023@alumnos.urjc.es</t>
  </si>
  <si>
    <t xml:space="preserve">marcos garcia godino</t>
  </si>
  <si>
    <t xml:space="preserve">m.garciam.2023@alumnos.urjc.es</t>
  </si>
  <si>
    <t xml:space="preserve">Manuel Garcia Montoro</t>
  </si>
  <si>
    <t xml:space="preserve">m.lopezca.2023@alumnos.urjc.es</t>
  </si>
  <si>
    <t xml:space="preserve">Marcos López Carmona</t>
  </si>
  <si>
    <t xml:space="preserve">m.pazm.2023@alumnos.urjc.es</t>
  </si>
  <si>
    <t xml:space="preserve">Miguel Paz Méndez</t>
  </si>
  <si>
    <t xml:space="preserve">m.yuste.2023@alumnos.urjc.es</t>
  </si>
  <si>
    <t xml:space="preserve">Mario Yuste Medina</t>
  </si>
  <si>
    <t xml:space="preserve">ma.martine.2023@alumnos.urjc.es</t>
  </si>
  <si>
    <t xml:space="preserve">Miguel Ángel Martín de la Fuente Esteban</t>
  </si>
  <si>
    <t xml:space="preserve">mc.arama.2023@alumnos.urjc.es</t>
  </si>
  <si>
    <t xml:space="preserve">Mihai Catalin Arama</t>
  </si>
  <si>
    <t xml:space="preserve">n.mordillo.2023@alumnos.urjc.es</t>
  </si>
  <si>
    <t xml:space="preserve">Nuria Mordillo Ramírez </t>
  </si>
  <si>
    <t xml:space="preserve">n.salmon.2023@alumnos.urjc.es</t>
  </si>
  <si>
    <t xml:space="preserve">Nerea Salmon Gamo</t>
  </si>
  <si>
    <t xml:space="preserve">nc.becky.2023@alumnos.urjc.es</t>
  </si>
  <si>
    <t xml:space="preserve">Nasser Christian Becky Apea</t>
  </si>
  <si>
    <t xml:space="preserve">o.silva.2023@alumnos.urjc.es</t>
  </si>
  <si>
    <t xml:space="preserve">Óscar Silva Urbina</t>
  </si>
  <si>
    <t xml:space="preserve">p.brito.2023@alumnos.urjc.es</t>
  </si>
  <si>
    <t xml:space="preserve">Patricia Brito Palomino</t>
  </si>
  <si>
    <t xml:space="preserve">p.gordo.2023@alumnos.urjc.es</t>
  </si>
  <si>
    <t xml:space="preserve">Pablo Gordo Granados</t>
  </si>
  <si>
    <t xml:space="preserve">p.lopezb.2023@alumnos.urjc.es</t>
  </si>
  <si>
    <t xml:space="preserve">Paula López Blázquez</t>
  </si>
  <si>
    <t xml:space="preserve">p.orozco.2023@alumnos.urjc.es</t>
  </si>
  <si>
    <t xml:space="preserve">Paula Orozco Díaz</t>
  </si>
  <si>
    <t xml:space="preserve">p.rosado.2023@alumnos.urjc.es</t>
  </si>
  <si>
    <t xml:space="preserve">Pilar Rosado Perino</t>
  </si>
  <si>
    <t xml:space="preserve">p.sanchezlo.2022@alumnos.urjc.es</t>
  </si>
  <si>
    <t xml:space="preserve">Pablo Sánchez López</t>
  </si>
  <si>
    <t xml:space="preserve">r.borrachero.2023@alumnos.urjc.es</t>
  </si>
  <si>
    <t xml:space="preserve">Rocío Borrachero Lobo</t>
  </si>
  <si>
    <t xml:space="preserve">r.cecilia.2023@alumnos.urjc.es</t>
  </si>
  <si>
    <t xml:space="preserve">Ricardo Cecilia</t>
  </si>
  <si>
    <t xml:space="preserve">r.gil.2022@alumnos.urjc.es</t>
  </si>
  <si>
    <t xml:space="preserve">Roberto Gil García</t>
  </si>
  <si>
    <t xml:space="preserve">r.morenog.2023@alumnos.urjc.es</t>
  </si>
  <si>
    <t xml:space="preserve">Raúl Moreno Garrido</t>
  </si>
  <si>
    <t xml:space="preserve">r.ortega.2023@alumnos.urjc.es</t>
  </si>
  <si>
    <t xml:space="preserve">Rubén Ortega Aparicio</t>
  </si>
  <si>
    <t xml:space="preserve">r.santos.2023@alumnos.urjc.es</t>
  </si>
  <si>
    <t xml:space="preserve">Rubén Santos sánchez</t>
  </si>
  <si>
    <t xml:space="preserve">s.alejo.2023@alumnos.urjc.es</t>
  </si>
  <si>
    <t xml:space="preserve">Sergio alejo Calderón</t>
  </si>
  <si>
    <t xml:space="preserve">s.almaraz.2021@alumnos.urjc.es</t>
  </si>
  <si>
    <t xml:space="preserve">Silvia Almaraz Sanchez</t>
  </si>
  <si>
    <t xml:space="preserve">s.arcos.2023@alumnos.urjc.es</t>
  </si>
  <si>
    <t xml:space="preserve">Sergio Arcos Ledesma </t>
  </si>
  <si>
    <t xml:space="preserve">s.cisnerosn.2023@alumnos.urjc.es</t>
  </si>
  <si>
    <t xml:space="preserve">Samuel Cisneros Navarro</t>
  </si>
  <si>
    <t xml:space="preserve">s.exposito.2023@alumnos.urjc.es</t>
  </si>
  <si>
    <t xml:space="preserve">Sara Expósito Rentero </t>
  </si>
  <si>
    <t xml:space="preserve">s.mejias.2023@alumnos.urjc.es</t>
  </si>
  <si>
    <t xml:space="preserve">Sergio Mejías Díaz-Hellín</t>
  </si>
  <si>
    <t xml:space="preserve">s.sanchezg.2023@alumnos.urjc.es</t>
  </si>
  <si>
    <t xml:space="preserve">sergio sanchez gil</t>
  </si>
  <si>
    <t xml:space="preserve">st.perez.2023@alumnos.urjc.es</t>
  </si>
  <si>
    <t xml:space="preserve">Sergio Pérez Ciudad</t>
  </si>
  <si>
    <t xml:space="preserve">v.ciobanu.2023@alumnos.urjc.es</t>
  </si>
  <si>
    <t xml:space="preserve">Vladislav Ciobanu Cantir</t>
  </si>
  <si>
    <t xml:space="preserve">v.gonzalezm.2023@alumnos.urjc.es</t>
  </si>
  <si>
    <t xml:space="preserve">Vega González Martín</t>
  </si>
  <si>
    <t xml:space="preserve">v.rodriguezm.2023@alumnos.urjc.es</t>
  </si>
  <si>
    <t xml:space="preserve">Víctor Rodríguez Mazuecos</t>
  </si>
  <si>
    <t xml:space="preserve">va.garcia.2023@alumnos.urjc.es</t>
  </si>
  <si>
    <t xml:space="preserve">Valery García Nina</t>
  </si>
  <si>
    <t xml:space="preserve">vm.espada.2023@alumnos.urjc.es</t>
  </si>
  <si>
    <t xml:space="preserve">Victor Manuel Espada Molina</t>
  </si>
  <si>
    <t xml:space="preserve">Número de pregunta del escenario</t>
  </si>
  <si>
    <t xml:space="preserve">PREGUNTA</t>
  </si>
  <si>
    <t xml:space="preserve">Opción A</t>
  </si>
  <si>
    <t xml:space="preserve">Opción B</t>
  </si>
  <si>
    <t xml:space="preserve">Opción C</t>
  </si>
  <si>
    <t xml:space="preserve">Opción D</t>
  </si>
  <si>
    <t xml:space="preserve">CORRECTA</t>
  </si>
  <si>
    <t xml:space="preserve">1) Al ejecutar el ping en pc1, indica cuál de las siguientes afirmaciones es correcta:</t>
  </si>
  <si>
    <t xml:space="preserve">Se consulta primero la caché de ARP de pc1 y después la tabla de encaminamiento de pc1.</t>
  </si>
  <si>
    <t xml:space="preserve">Se consulta únicamente la tabla de encaminamiento en pc1, NO se consulta la caché de ARP de pc1.</t>
  </si>
  <si>
    <t xml:space="preserve">Se consulta primero la tabla de encaminamiento de pc1 y después la caché de ARP de pc1.</t>
  </si>
  <si>
    <t xml:space="preserve">No se consulta la caché de ARP ni la tabla de encaminamiento en pc1.</t>
  </si>
  <si>
    <t xml:space="preserve">2) Indica cuál de las siguientes afirmaciones es correcta con respecto al orden de creación de cabeceras de un mensaje solicitud de ARP creado por pc1:</t>
  </si>
  <si>
    <t xml:space="preserve">pc1 crea el mensaje ARP, después lo encapsula en IP y por último en Ethernet antes de enviarlo al medio físico.</t>
  </si>
  <si>
    <t xml:space="preserve">pc1 crea el mensaje ARP y lo encapsula únicamente en Ethernet antes de enviarlo al medio físico..</t>
  </si>
  <si>
    <t xml:space="preserve">pc1 crea el mensaje ARP, lo encapsula en ICMP,  después en IP y por último en Ethernet antes de enviarlo al medio físico.</t>
  </si>
  <si>
    <t xml:space="preserve">pc1 crea el mensaje ARP y éste no va encapsulado en otro protocolo, se envía directamente al medio físico.</t>
  </si>
  <si>
    <t xml:space="preserve">3) Indica cuál de las siguientes afirmaciones es correcta con respecto al orden de consulta de las cabeceras en la recepción del mensaje ICMP de solicitud Echo Request en pc4:</t>
  </si>
  <si>
    <t xml:space="preserve">Al desencapsular el mensaje pc4: primero se consulta su cabecera Ethernet, después IP y por último ICMP.</t>
  </si>
  <si>
    <t xml:space="preserve">Al desencapsular el mensaje pc4: primero se consulta su cabecera Ethernet, después ARP, después IP y por último ICMP.</t>
  </si>
  <si>
    <t xml:space="preserve">Al desencapsular el mensaje pc4: primero se consulta su cabecera ICMP, después IP y por último Ethernet.</t>
  </si>
  <si>
    <t xml:space="preserve">Al desencapsular el mensaje pc4: primero se consulta su cabecera Ethernet y después ICMP.</t>
  </si>
  <si>
    <t xml:space="preserve">4) Cuando se ejecuta el ping de pc1 a pc4, ¿cuál es el primer mensaje que saldrá de pc1? (recuerda que están vacías las cachés de ARP de todas las máquinas antes de ejecutarse el ping):</t>
  </si>
  <si>
    <t xml:space="preserve">Mensaje ICMP de respuesta Echo Reply de pc1 a pc4.</t>
  </si>
  <si>
    <t xml:space="preserve">Mensaje ICMP de solicitud Echo Request de pc1 a pc4.</t>
  </si>
  <si>
    <t xml:space="preserve">Solicitud de ARP de pc1 preguntando por la dirección Ethernet de pc4.</t>
  </si>
  <si>
    <t xml:space="preserve">Solicitud de ARP de pc1 preguntando por la dirección Ethernet de r1(eth0).</t>
  </si>
  <si>
    <t xml:space="preserve">5) Cuando se ejecuta el ping de pc1 a pc4, ¿cuál es el primer mensaje que saldrá de pc4? (recuerda que están vacías las cachés de ARP de todas las máquinas antes de ejecutarse el ping):</t>
  </si>
  <si>
    <t xml:space="preserve">Mensaje de respuesta de ARP</t>
  </si>
  <si>
    <t xml:space="preserve">Mensaje de solicitud de ARP</t>
  </si>
  <si>
    <t xml:space="preserve">Mensaje ICMP de respuesta Echo Reply</t>
  </si>
  <si>
    <t xml:space="preserve">Mensaje ICMP de solicitud Echo Request</t>
  </si>
  <si>
    <t xml:space="preserve">6) ¿Cuál será el contenido de la caché de ARP de r1 después de completarse la ejecución del ping realizado en pc1 destinado a pc4? </t>
  </si>
  <si>
    <t xml:space="preserve">7) Cuando r1 reciba el datagrama IP que contiene el mensaje ICMP de respuesta Echo Reply dirigido a pc1, indica cuál de las siguientes afirmaciones es correcta: </t>
  </si>
  <si>
    <t xml:space="preserve">r1 enviará una solicitud de ARP por su interfaz eth0 preguntando por la dirección Ethernet correspondiente a la dirección IP de pc1</t>
  </si>
  <si>
    <t xml:space="preserve">r1 enviará directamente el datagrama IP con el ICMP Echo Reply en una trama Ethernet dirigida a la dirección Ethernet de pc1 que ya estará en su caché de ARP</t>
  </si>
  <si>
    <t xml:space="preserve">r1 enviará directamente el datagrama IP con el ICMP de respuesta Echo Reply en una trama Ethernet dirigida a la dirección Ethernet de broadcast</t>
  </si>
  <si>
    <t xml:space="preserve">r1 enviará una respuesta de ARP por su interfaz eth0 informando de la dirección Ethernet de su interfaz eth0</t>
  </si>
  <si>
    <t xml:space="preserve">8) Cuando r1 reciba el mensaje ICMP de solicitud Echo Request generado por el ping, r1 enviará una solicitud de ARP. Indica qué pcs y/o routers tendrán que procesar los campos de ese mensaje de solicitud de ARP enviado por r1.</t>
  </si>
  <si>
    <t xml:space="preserve">Únicamente pc1 y pc2</t>
  </si>
  <si>
    <t xml:space="preserve">Únicamente r3</t>
  </si>
  <si>
    <t xml:space="preserve">Únicamente pc3, r2 y r3</t>
  </si>
  <si>
    <t xml:space="preserve">Únicamente r2 y r3</t>
  </si>
  <si>
    <t xml:space="preserve">9) Cuando r1 envíe un mensaje de respuesta de ARP  informando de la dirección Ethernet de r1 correspondiente a su dirección IP 100.0.0.1, indica qué pcs y/o routers tendrán que procesar los campos de dicho mensaje de respuesta de ARP</t>
  </si>
  <si>
    <t xml:space="preserve">Únicamente pc1</t>
  </si>
  <si>
    <t xml:space="preserve">Únicamente pc2</t>
  </si>
  <si>
    <t xml:space="preserve">Ningún router ni pc</t>
  </si>
  <si>
    <t xml:space="preserve">10) Indica qué valor tiene la dirección IP destino del datagrama IP con TTL 63 que contiene el ICMP Echo Request enviado por pc1.</t>
  </si>
  <si>
    <t xml:space="preserve">101.0.0.2</t>
  </si>
  <si>
    <t xml:space="preserve">101.0.0.3</t>
  </si>
  <si>
    <t xml:space="preserve">100.0.0.1</t>
  </si>
  <si>
    <t xml:space="preserve">102.0.0.40</t>
  </si>
  <si>
    <t xml:space="preserve">Valora tu conocimiento sobre el orden en el que se encapsulan las cabeceras de los mensajes de los protocolos ICMP, IP, ARP y Ethernet cuando se envía un mensaje</t>
  </si>
  <si>
    <t xml:space="preserve">Valora tu conocimiento sobre el orden en el que se desencapsulan las cabeceras de los mensajes de los protocolos ICMP, IP, ARP y Ethernet cuando se recibe un mensaje</t>
  </si>
  <si>
    <t xml:space="preserve">Valora tu conocimiento sobre el funcionamiento de las tablas de encaminamiento IP: sus contenidos, cuándo y cómo se consultan al encaminar un datagrama IP, si se consulta antes o después de consultar la caché de ARP</t>
  </si>
  <si>
    <t xml:space="preserve">Valora tu conocimiento sobre el protocolo ARP: para qué sirve y cómo funciona la caché de ARP (cuándo se añaden entradas a la caché de ARP, cuándo se usan las entradas de la caché de ARP)</t>
  </si>
  <si>
    <t xml:space="preserve">Valora tu conocimiento sobre las diferencias que hay entre las direcciones IP y las direcciones Ethernet, y para qué se usan unas y otras</t>
  </si>
  <si>
    <t xml:space="preserve">Valora tu conocimiento sobre lo que ocurre en un encaminador (router) cuando llega una trama Ethernet que contiene un datagrama IP cuya dirección IP destino no es ninguna de las del encaminador</t>
  </si>
  <si>
    <t xml:space="preserve">Valora tu conocimiento sobre los mensajes que se generan cuando se ejecuta el comando ping</t>
  </si>
  <si>
    <t xml:space="preserve">Correo de la urjc</t>
  </si>
  <si>
    <t xml:space="preserve">Nombre y apellidos</t>
  </si>
  <si>
    <t xml:space="preserve">CORRECT_PB</t>
  </si>
  <si>
    <t xml:space="preserve">SCORE_PB</t>
  </si>
  <si>
    <t xml:space="preserve">DIFF_PB_PA</t>
  </si>
  <si>
    <t xml:space="preserve">VISUALIZATION</t>
  </si>
  <si>
    <t xml:space="preserve">PB1</t>
  </si>
  <si>
    <t xml:space="preserve">R_PB1</t>
  </si>
  <si>
    <t xml:space="preserve">PB2</t>
  </si>
  <si>
    <t xml:space="preserve">R_PB2</t>
  </si>
  <si>
    <t xml:space="preserve">PB3</t>
  </si>
  <si>
    <t xml:space="preserve">R_PB3</t>
  </si>
  <si>
    <t xml:space="preserve">PB4</t>
  </si>
  <si>
    <t xml:space="preserve">R_PB4</t>
  </si>
  <si>
    <t xml:space="preserve">PB5</t>
  </si>
  <si>
    <t xml:space="preserve">R_PB5</t>
  </si>
  <si>
    <t xml:space="preserve">PB6</t>
  </si>
  <si>
    <t xml:space="preserve">R_PB6</t>
  </si>
  <si>
    <t xml:space="preserve">PB7</t>
  </si>
  <si>
    <t xml:space="preserve">R_PB7</t>
  </si>
  <si>
    <t xml:space="preserve">PB8</t>
  </si>
  <si>
    <t xml:space="preserve">R_PB8</t>
  </si>
  <si>
    <t xml:space="preserve">PB9</t>
  </si>
  <si>
    <t xml:space="preserve">R_PB9</t>
  </si>
  <si>
    <t xml:space="preserve">PB10</t>
  </si>
  <si>
    <t xml:space="preserve">R_PB10</t>
  </si>
  <si>
    <r>
      <rPr>
        <b val="true"/>
        <sz val="11"/>
        <color rgb="FF000000"/>
        <rFont val="Arial"/>
        <family val="0"/>
        <charset val="1"/>
      </rPr>
      <t xml:space="preserve">Si has visto la animación 3D con gafas,</t>
    </r>
    <r>
      <rPr>
        <sz val="11"/>
        <color rgb="FF000000"/>
        <rFont val="Arial"/>
        <family val="0"/>
        <charset val="1"/>
      </rPr>
      <t xml:space="preserve"> responde a esta pregunta: 
</t>
    </r>
    <r>
      <rPr>
        <b val="true"/>
        <sz val="11"/>
        <color rgb="FF000000"/>
        <rFont val="Arial"/>
        <family val="0"/>
        <charset val="1"/>
      </rPr>
      <t xml:space="preserve">
¿consideras que te ha ayudado a responder mejor las preguntas anteriores el haber visualizado la animación 3D? 
</t>
    </r>
    <r>
      <rPr>
        <sz val="11"/>
        <color rgb="FF000000"/>
        <rFont val="Arial"/>
        <family val="0"/>
        <charset val="1"/>
      </rPr>
      <t xml:space="preserve">
Por favor, razona tu respuesta y describe, si los hay, qué aspectos de la animación 3D te han ayudado más, y qué aspectos de la animación 3D te han resultado más confusos.</t>
    </r>
  </si>
  <si>
    <r>
      <rPr>
        <b val="true"/>
        <sz val="11"/>
        <color rgb="FF000000"/>
        <rFont val="Arial"/>
        <family val="0"/>
        <charset val="1"/>
      </rPr>
      <t xml:space="preserve">Si NO has visto la animación 3D,
¿consideras que podrías haber respondido mejor a las  preguntas anteriores si hubieses podido visualizar la animación 3D?
</t>
    </r>
    <r>
      <rPr>
        <sz val="11"/>
        <color rgb="FF000000"/>
        <rFont val="Arial"/>
        <family val="0"/>
        <charset val="1"/>
      </rPr>
      <t xml:space="preserve">
Por favor, razona tu respuesta y describe, si los hay, en qué aspectos concretos crees que podría haberte ayudado a mejorar tus respuestas la visualización de la animación 3D.</t>
    </r>
  </si>
  <si>
    <t xml:space="preserve">Puntuación</t>
  </si>
  <si>
    <t xml:space="preserve">Slides</t>
  </si>
  <si>
    <t xml:space="preserve">Yo creo que si, ya que al ser un vídeo seguramente le hubiera puesto más atención que a las diapositivas</t>
  </si>
  <si>
    <t xml:space="preserve">VR</t>
  </si>
  <si>
    <t xml:space="preserve">Esta todo bien claro y explicado, lo único que lo haría mas lento</t>
  </si>
  <si>
    <t xml:space="preserve">Si, de forma visual es más fácil entender los conceptos. No había nada confuso, el uso de las gafas es sencillo y ayuda.</t>
  </si>
  <si>
    <t xml:space="preserve">Si, lo hace más visual, lo que hace que se entienda mucho mejor. Pero me ha parecido que va muy rápido y hace que no se entiendan muchas cosas</t>
  </si>
  <si>
    <t xml:space="preserve">alejandro linde iglesias</t>
  </si>
  <si>
    <t xml:space="preserve">me puede ayudar mejor a verlo graficamente yo creo</t>
  </si>
  <si>
    <t xml:space="preserve">Si, puesto que al tener un ejemplo gráfico, el cerebro es capaz de procesar mejor la información. Ademas ,es una actividad entretenida que genera mucho conocimiento al alumno</t>
  </si>
  <si>
    <t xml:space="preserve">La animación me ha gustado mucho y ayuda a comprender mejor el proceso de envio de mensajes ICMP, con la ayuda de el protocolo ARP.</t>
  </si>
  <si>
    <t xml:space="preserve">Si, ya que atendería más a los contenidos por el hecho del formato nuevo que sería las gafas VR</t>
  </si>
  <si>
    <t xml:space="preserve">Yo creo que la animación 3D podría audar a comprender mejor como funciona todo el proceso de mensaje ping, debidoa que es una forma muy visual y divertida de dar el temario y ver como funciona en la realidad</t>
  </si>
  <si>
    <t xml:space="preserve">Si, pienso que hubiera mejorado mis respuestas notablemente al verlo de manera mas gráfica</t>
  </si>
  <si>
    <t xml:space="preserve">Yo creo que sí,al ser algo más didactico se habría visto mucho más claro</t>
  </si>
  <si>
    <t xml:space="preserve">Adriana Rodríguez Nieto</t>
  </si>
  <si>
    <t xml:space="preserve">La verdad es que esta actividad me ha sorprendido, porque si que ma ha ayudado a entender el procedimiento de todo y a ver con más claridad todos los pasos.</t>
  </si>
  <si>
    <t xml:space="preserve">Creo que la animación 3D podría ayudar avisualizarlo mejor.
</t>
  </si>
  <si>
    <t xml:space="preserve">Si, ya que visualmente se ve más claro</t>
  </si>
  <si>
    <t xml:space="preserve">las diapositivas son muy visuales y van paso a paso y pienso que se entiende bien con ellas pero considero que el mejor método de aprendizaje es viendo lo que estamos estudiando en la realidad, con las gafas 3D</t>
  </si>
  <si>
    <t xml:space="preserve">.</t>
  </si>
  <si>
    <t xml:space="preserve">Si, me ayuda mucho, que se representa los tados paso a paso, mucho concreto.</t>
  </si>
  <si>
    <t xml:space="preserve">No, porque Podría cometer un error en algún paso.</t>
  </si>
  <si>
    <t xml:space="preserve">Tal vez, </t>
  </si>
  <si>
    <t xml:space="preserve">Sí, porque me hubiera servido para visualizar mejor cómo se comportan los mensajes y poder terminar de entender el proceso </t>
  </si>
  <si>
    <t xml:space="preserve">Si siempre es mejor poder visualizarlo para ver de donde viene y a donde se dirije. Tambien, me ha ayudado para visualizar el encapsulamiento  y el orden de los protocolos.</t>
  </si>
  <si>
    <t xml:space="preserve">Despues de haber visto la animación me ha quedado más claro que con las trasparencias que es lo que ocurre. Por ello, creo que me ha ayudado a responder mejor el test. En cuanto a la animación, es bastante intuitiva y queda bastante claro que va ocurriendo. Aún así, no estaría mal una breve descripción de que es lo que ocurre en cada paso para que quede aún más claro. En resumen, creo que es una muy buena forma de entender que ocurre.</t>
  </si>
  <si>
    <t xml:space="preserve">Podría haber entendido mejor el envio de los mensajes y a quien van dirigidos, al verlos virtualmente en persona.</t>
  </si>
  <si>
    <t xml:space="preserve">Sí, la animación me ha ayudado a verlo de forma más clara ya que se ve de una forma visual, aunque está realizada de una forma algo confusa.</t>
  </si>
  <si>
    <t xml:space="preserve">Sí, se ve más claro</t>
  </si>
  <si>
    <t xml:space="preserve">Puede ser</t>
  </si>
  <si>
    <t xml:space="preserve">si, ya que se ve de una manera mas interactiva y los alumnos lo entenderiamos mejor y de manera mas grafica.</t>
  </si>
  <si>
    <t xml:space="preserve">NO</t>
  </si>
  <si>
    <t xml:space="preserve">SI</t>
  </si>
  <si>
    <t xml:space="preserve">Sí, ya que he podido ver con más detalle y a mi propio paso, el proceso de envío de mensajes. Sí me atascaba en una parte, tuve la oportunidad de repasarlo otra vez más lentamente antes de continuar.</t>
  </si>
  <si>
    <t xml:space="preserve">si me ha ayudado, la diferenciación de colores entre IP ARP etc ayuda y que sea minimalista y tenga ese estilo son aspectos positivos, aunque hubiera puesto los procesos un poco mas lentos puesto que  siento que iba un poco rapido</t>
  </si>
  <si>
    <t xml:space="preserve">si, porque he podido ver a mi ritmo algunas cuestiones que no tenia claras</t>
  </si>
  <si>
    <t xml:space="preserve">Es de gran ayuda a la comprensión del tema.</t>
  </si>
  <si>
    <t xml:space="preserve">Si, la animación 3D me ha a ayudado a responder las preguntas con más facilidad gracias a la representacion de los encapsulaminetos en cubos. </t>
  </si>
  <si>
    <t xml:space="preserve">si, porque creo que me habria facilitado el entender el camino que hace cada cosa.</t>
  </si>
  <si>
    <t xml:space="preserve">Yo creo que verlo visualmente hubiese sido bastante mas claro, aunque de la forma que ha sido explicado tambien esta muy claro</t>
  </si>
  <si>
    <t xml:space="preserve">Si, si me hubiera leido las diapositivas con mas tiempo.</t>
  </si>
  <si>
    <t xml:space="preserve">Guillermo Makoli Stachurski</t>
  </si>
  <si>
    <t xml:space="preserve">Probablemente</t>
  </si>
  <si>
    <t xml:space="preserve">Guillermo Ruiz Palominos</t>
  </si>
  <si>
    <t xml:space="preserve">
En mi opinión, aunque si que es cierto que con las diapositivas y la epxlicacion de Eva individualmente me ha quedado mucho mas claro que al principio de la prueba, alomejor el hecho de haber tenido el recurso visual de las gafas de realidad virtual, me hubiese permitido entenderlo un poquito mejor, simplemente por el hecho de que es mucho mas dinamico y visual, sin embargo, es cierto que las diapositivas vistas con calma y entendiendolas, son un recurso de bastante apoyo</t>
  </si>
  <si>
    <t xml:space="preserve">no lo se por que no las he probado aunque me hubiese gustado utilizarlas</t>
  </si>
  <si>
    <t xml:space="preserve">Si , ya que verlo visualmente es más facil de entender</t>
  </si>
  <si>
    <t xml:space="preserve">Yo creo que si te ayudan a comprender mejor las cosas</t>
  </si>
  <si>
    <t xml:space="preserve">Juan Gallego </t>
  </si>
  <si>
    <t xml:space="preserve">Yo creo que al ser una actividad más entretenida, prestaríamos más atención al estudio por lo que los resultados serían mejores</t>
  </si>
  <si>
    <t xml:space="preserve">Pienso, que no ya que con las gafas no te distraes y te focalizas, solo en entender las diapositivas</t>
  </si>
  <si>
    <t xml:space="preserve">no creo porque aunque la forma de estudiarlo sea distinta el contenido es el mismo.</t>
  </si>
  <si>
    <t xml:space="preserve">Si considero que me haya ayudado, ya que en el test anterior a ver la animación tenía dudas sobre algunas respuestas que se me han aclarado tras ver la animación 3D. Me ha ayudado mucho el hecho de poder ver los mensajes que se envían de una manera más gráfica que con las diapositivas.</t>
  </si>
  <si>
    <t xml:space="preserve">yo diría q si porque te hace ver lo q está pasando de primera mano en vez de tener q imaginartelo en tu cabeza.</t>
  </si>
  <si>
    <t xml:space="preserve">Considero que ha servido para poder visualizar mejor cada uno de los procesos y que me ha ayudado a memorizar la información mejor al ser un entorno interactivo.</t>
  </si>
  <si>
    <t xml:space="preserve">Puede que la animación 3D me ayudará a responder mejor las preguntas. Al verlo más aumentado.</t>
  </si>
  <si>
    <t xml:space="preserve">Puede que  hubiese mejorado para ver el recorrido que hace el mensaje de manera más visual.</t>
  </si>
  <si>
    <t xml:space="preserve">creo que si, ya que se ve mejor reflejado</t>
  </si>
  <si>
    <t xml:space="preserve">si , ya que con las gafas puedes ver de una forma mas fisica como funcionan las redes</t>
  </si>
  <si>
    <t xml:space="preserve">si, es mas dinamico y se entiende mejor</t>
  </si>
  <si>
    <t xml:space="preserve">No lo se</t>
  </si>
  <si>
    <t xml:space="preserve">Si porque asimilo mejor los conocimientos con ejemplos.</t>
  </si>
  <si>
    <t xml:space="preserve">Si, creo que podría haber comprendido mejor el camino que siguen los datagramas.</t>
  </si>
  <si>
    <t xml:space="preserve">Si me ha ayudado, considero que el poder pausar la animacion en cualquier momento par consultar ya sea datos en los ordenadores o en los paquetes me ayuda a comprender mejor en que direccion va cada cosa y por tanto a entender mejor el proceso al completo</t>
  </si>
  <si>
    <t xml:space="preserve">Ayuda mucha, porque en clase tu no decides en que enfocar mas la explicacion y el detenimiento para poder entender un paso, sin embargo aqui vas a tu gusto revisando y reiniciando el contenido. Ademas que gracias a esto se ve mucho mejor como vas los cubos llendo y viniendo y en cuales se procesan y en cuales no</t>
  </si>
  <si>
    <t xml:space="preserve">Me ha encantado la experiencia la cual he aprendido mucho mejor la asignatura </t>
  </si>
  <si>
    <t xml:space="preserve">Yo considero que ha sido de mucha utilidad la realizacion de esta actividad La visualización de como se empaquetann las cabeceras ayuda a recordar en que orden van cada una de ellas y ver como se envian los paquetes tambien ayuda a comprender mejor el proceso</t>
  </si>
  <si>
    <t xml:space="preserve">No, creo que estoy acostumbrado a estudiar de las diapositivas, y creo que la animación 3D me distraería.</t>
  </si>
  <si>
    <t xml:space="preserve">Óscar Silva Urbina </t>
  </si>
  <si>
    <t xml:space="preserve">Bastante me parece una muy buena idea siempre darle vida de alguna forma a este tipo de conceptos o procesos que durante mucho tiempo, siempre nos teniamos que imaginar y recurrir a este único método, para tener un aprendizaje efectivo, Ninguno me ha resultado confuso. La animación es muy buena, lo es tanto, que recomiendo encarecidamente la subida de la animación en formato WEB para poder consultarla en cualquier momento sin la necesidad de las gafas web, en nuestros ordenadores de casa</t>
  </si>
  <si>
    <t xml:space="preserve">Sí, me ha ayudado la animación 3D ya que ver cómo se realiza todo el proceso hace que comprendas mejor que es lo que está pasando. </t>
  </si>
  <si>
    <t xml:space="preserve">Sí, sobre todo en la visualización de lo que ocurre en un determinado instante en las tablas de encaminamiento y en la caché ARP de cada máquina. Creo que es bastante explicativo y ayuda a entender el proceso.</t>
  </si>
  <si>
    <t xml:space="preserve">Creo que si que me habría ayudado a contestar mejor las preguntas si hubiese ido a la visualización de la animación 3D ya que ayuda a comprender las cosas de forma visual</t>
  </si>
  <si>
    <t xml:space="preserve">Sí que me podría haber ayudado a responder mejor a las preguntas anteriores porque se ve de manera gráfica qué hace cada máquina</t>
  </si>
  <si>
    <t xml:space="preserve">Pilar Rosado perino</t>
  </si>
  <si>
    <t xml:space="preserve">La verdad que simplemtente la lectura de las diapositivas y la pregunta de dudas ha sido muy util</t>
  </si>
  <si>
    <t xml:space="preserve">Puede ser que sí ya que 'al meterme dentro' esto me ayudaría a entenderlo mejor.</t>
  </si>
  <si>
    <t xml:space="preserve">creo que lo habria entendido mejor ya que al usar la animacion 3D es mas interactivo y te centras mas en lo que ocurre</t>
  </si>
  <si>
    <t xml:space="preserve">Es algo mucho mas visual que verlo transparencia a transparencia, pero la explicacion del profesor con las transparencias es bastante mejor que solo verlo de la animación 3D</t>
  </si>
  <si>
    <t xml:space="preserve">Sí</t>
  </si>
  <si>
    <t xml:space="preserve">Un sí rotundo a comprender más sobre el proceso de envío de mensajes en el nivel de red. Ha sido muy intuitivo y de esta manera hace que uno se haga la idea de lo que de verdad está pasando. Me ha parecido genial que se haya hecho este aprendizaje y muy agradecido ya que lo aclara todo muy bien. A lo mejor, lo único que se podría aclarar de una manera más nítida es que cuando se envía el primer ARP, los ordenadores conectados al HUB lo procesan pero no responder y que luego como ya si va dirigido ese ARP, ni lo procesan.</t>
  </si>
  <si>
    <t xml:space="preserve">Rubén Santos Sánchez</t>
  </si>
  <si>
    <t xml:space="preserve">sí, ya que mediante una animación 3D es posible ver de una manera mas realista como viajan los datos a traves de cada pc y cada router</t>
  </si>
  <si>
    <t xml:space="preserve">Sergio ALejo Calderon</t>
  </si>
  <si>
    <t xml:space="preserve">Mi suposición es que sí, ya que el veerlo directamente ayuda a comprender mejor el `proceso.</t>
  </si>
  <si>
    <t xml:space="preserve">si</t>
  </si>
  <si>
    <t xml:space="preserve">Silvia Almaraz Sachez</t>
  </si>
  <si>
    <t xml:space="preserve">Sí,  ya que habría podido ver de manera mas "real" a donde van los paquetes y como funcionan.</t>
  </si>
  <si>
    <t xml:space="preserve">Sergio Arcos Ledesma</t>
  </si>
  <si>
    <t xml:space="preserve">Puede que al usar las gafas de realidad virtual hubiera sido todo mas interactivo y mas ameno de estudiar viendo de una mejor forma cada paso.</t>
  </si>
  <si>
    <t xml:space="preserve">Esta todo perfecto, es una de mis asignaturas favoritasd con los mejores profesores de la urjc</t>
  </si>
  <si>
    <t xml:space="preserve">Me ha ayudado a entender más el proceso </t>
  </si>
  <si>
    <t xml:space="preserve">En mi opinion si, ya que estariamos mas centrados ya que al hacerlo mediante una actividad te apetece más informarte de que va para poder exprimir la experiencia al máximo. </t>
  </si>
  <si>
    <t xml:space="preserve">si,porque al ver de forma animada como se mueven los protocolos y como van a los pc y los procesan se entienden mejor </t>
  </si>
  <si>
    <t xml:space="preserve">Creo que podria haber aprendido mas ya que en mi opinion, aprender con elementos visuales es mas eficiente. Habria conseguido los mismos resultados pero en un menor tiempo de estudio</t>
  </si>
  <si>
    <t xml:space="preserve">Vladislav Ciobanu</t>
  </si>
  <si>
    <t xml:space="preserve">Puede que con las gafas se podría saber mejor como funciona ya que ves directamente el proceso.</t>
  </si>
  <si>
    <t xml:space="preserve">Yo considero que si que me ha ayudado a entenderlo mejor. Al verlo en 3D he podido observar mejor como se dirigian los paquetes y a que máquinas. También he podido ir parandolo y observandolo mejor cada cosa que hacía. </t>
  </si>
  <si>
    <t xml:space="preserve">Creo que a traves de la visualización de la animación 3d hubiese sido más entendible ya que te permite adentrarte libremente en el aspecto concreto de la red que quieres entender con detalle.</t>
  </si>
  <si>
    <t xml:space="preserve">si, me ha ayudado más porque con imagenes interactivas se puede memorizar todo mejor que con teoría</t>
  </si>
  <si>
    <t xml:space="preserve">VictorManuelespadamolina</t>
  </si>
  <si>
    <t xml:space="preserve">en general si me ha sido de ayuda, a parte es divertido de ver.</t>
  </si>
  <si>
    <t xml:space="preserve">9) Cuando r1 envíe un mensaje de respuesta de ARP  informando de la dirección Ethernet de r1 correspondiente a su dirección IP 100.0.0.1, indica qué pcs y/o routers tendrán que procesar los campos de dicho mensaje de respuesta de ARP</t>
  </si>
  <si>
    <t xml:space="preserve">10) Indica qué valor tiene la dirección IP destino del datagrama IP con TTL 63 que contiene el ICMP Echo Request enviado por pc1.</t>
  </si>
  <si>
    <t xml:space="preserve">¿Has visto la animación 3D?</t>
  </si>
  <si>
    <t xml:space="preserve">1) Al ejecutar el ping en pc4, indica cuál de las siguientes afirmaciones es correcta:</t>
  </si>
  <si>
    <t xml:space="preserve">2) Indica cuál de las siguientes afirmaciones es correcta con respecto al orden de creación de cabeceras de un mensaje solicitud de ARP creado por pc4:</t>
  </si>
  <si>
    <t xml:space="preserve">3) Indica cuál de las siguientes afirmaciones es correcta con respecto al orden de consulta de las cabeceras en la recepción del mensaje ICMP de solicitud Echo Request en pc1:</t>
  </si>
  <si>
    <t xml:space="preserve">4) Cuando se ejecuta el ping de pc4 a pc1, ¿cuál es el primer mensaje que saldrá de pc4? (recuerda que están vacías las cachés de ARP de todas las máquinas antes de ejecutarse el ping):</t>
  </si>
  <si>
    <t xml:space="preserve">5) Cuando se ejecuta el ping de pc4 a pc1, ¿cuál es el primer mensaje que saldrá de pc1? (recuerda que están vacías las cachés de ARP de todas las máquinas antes de ejecutarse el ping):</t>
  </si>
  <si>
    <t xml:space="preserve">6) ¿Cuál será el contenido de la caché de ARP de r1 después de completarse la ejecución del ping realizado en pc4 destinado a pc1? </t>
  </si>
  <si>
    <t xml:space="preserve">7) Cuando r3 reciba el datagrama IP que contiene el mensaje ICMP de respuesta Echo Reply dirigido a pc4, indica cuál de las siguientes afirmaciones es correcta: </t>
  </si>
  <si>
    <t xml:space="preserve">8) Cuando r2 reciba el mensaje ICMP de solicitud Echo Request generado por el ping, r2 enviará una solicitud de ARP. Indica qué pcs y/o routers tendrán que procesar los campos de ese mensaje de solicitud de ARP enviado por r2.</t>
  </si>
  <si>
    <t xml:space="preserve">9) Cuando r2 envíe un mensaje de respuesta de ARP  informando de la dirección Ethernet de r2 correspondiente a su dirección IP 102.0.0.2, indica qué pcs y/o routers tendrán que procesar los campos de dicho mensaje de respuesta de ARP.</t>
  </si>
  <si>
    <t xml:space="preserve">10) Indica qué valor tiene la dirección IP destino del datagrama IP con TTL 63 que contiene el ICMP Echo Request enviado por pc4.</t>
  </si>
  <si>
    <t xml:space="preserve">Si has visto la animación 3D con gafas, responde a esta pregunta: 
¿consideras que te ha ayudado a responder mejor las preguntas anteriores el haber visualizado la animación 3D? 
Por favor, razona tu respuesta y describe, si los hay, qué aspectos de la animación 3D te han ayudado más, y qué aspectos de la animación 3D te han resultado más confusos.</t>
  </si>
  <si>
    <t xml:space="preserve">Si NO has visto la animación 3D,
¿consideras que podrías haber respondido mejor a las  preguntas anteriores si hubieses podido visualizar la animación 3D?
Por favor, razona tu respuesta y describe, si los hay, en qué aspectos concretos crees que podría haberte ayudado a mejorar tus respuestas la visualización de la animación 3D.</t>
  </si>
  <si>
    <t xml:space="preserve">No he visto la animación 3D, sólo he visto las diapositivas</t>
  </si>
  <si>
    <t xml:space="preserve">Se consulta primero la tabla de encaminamiento de pc4 y después la caché de ARP de pc4.</t>
  </si>
  <si>
    <t xml:space="preserve">pc4 crea el mensaje ARP y lo encapsula únicamente en Ethernet antes de enviarlo al medio físico..</t>
  </si>
  <si>
    <t xml:space="preserve">Al desencapsular el mensaje pc1: primero se consulta su cabecera Ethernet, después IP y por último ICMP.</t>
  </si>
  <si>
    <t xml:space="preserve">Solicitud de ARP de pc4 preguntando por la dirección Ethernet de r2(eth1).</t>
  </si>
  <si>
    <t xml:space="preserve">r3 enviará directamente el datagrama IP con el ICMP Echo Reply en una trama Ethernet dirigida a la dirección Ethernet de pc4 que ya estará en su caché de ARP</t>
  </si>
  <si>
    <t xml:space="preserve">Únicamente pc3, r1 y r3</t>
  </si>
  <si>
    <t xml:space="preserve">Únicamente r3 y pc4</t>
  </si>
  <si>
    <t xml:space="preserve">100.0.0.10</t>
  </si>
  <si>
    <t xml:space="preserve">Se consulta primero la caché de ARP de pc4 y después la tabla de encaminamiento de pc4.</t>
  </si>
  <si>
    <t xml:space="preserve">pc4 crea el mensaje ARP, lo encapsula en ICMP,  después en IP y por último en Ethernet antes de enviarlo al medio físico.</t>
  </si>
  <si>
    <t xml:space="preserve">Al desencapsular el mensaje pc1: primero se consulta su cabecera Ethernet y después ICMP.</t>
  </si>
  <si>
    <t xml:space="preserve">Mensaje ICMP de respuesta Echo Reply de pc4 a pc1.</t>
  </si>
  <si>
    <t xml:space="preserve">r3 enviará una solicitud de ARP por su interfaz eth1 preguntando por la dirección Ethernet correspondiente a la dirección IP de pc4.</t>
  </si>
  <si>
    <t xml:space="preserve">Únicamente pc4</t>
  </si>
  <si>
    <t xml:space="preserve">r3 enviará directamente el datagrama IP con el ICMP de respuesta Echo Reply en una trama Ethernet dirigida a la dirección Ethernet de broadcast.</t>
  </si>
  <si>
    <t xml:space="preserve">Al desencapsular el mensaje pc1: primero se consulta su cabecera ICMP, después IP y por último Ethernet.</t>
  </si>
  <si>
    <t xml:space="preserve">Solicitud de ARP de pc4 preguntando por la dirección Ethernet de pc1.</t>
  </si>
  <si>
    <t xml:space="preserve">101.0.0.1</t>
  </si>
  <si>
    <t xml:space="preserve">Se consulta únicamente la tabla de encaminamiento en pc4, NO se consulta la caché de ARP de pc4.</t>
  </si>
  <si>
    <t xml:space="preserve">Mensaje ICMP de solicitud Echo Request de pc4 a pc1.</t>
  </si>
  <si>
    <t xml:space="preserve">Únicamente r1 y r3</t>
  </si>
  <si>
    <t xml:space="preserve">102.0.0.2</t>
  </si>
  <si>
    <t xml:space="preserve">r3 enviará una respuesta de ARP por su interfaz eth1 informando de la dirección Ethernet de su interfaz eth1.</t>
  </si>
  <si>
    <t xml:space="preserve">pc4 crea el mensaje ARP, después lo encapsula en IP y por último en Ethernet antes de enviarlo al medio físico.</t>
  </si>
  <si>
    <t xml:space="preserve">102.0.0.3</t>
  </si>
  <si>
    <t xml:space="preserve">He visto la animación 3D CON gafas VR</t>
  </si>
  <si>
    <t xml:space="preserve">Al desencapsular el mensaje pc1: primero se consulta su cabecera Ethernet, después ARP, después IP y por último ICMP.</t>
  </si>
  <si>
    <t xml:space="preserve">No se consulta la caché de ARP ni la tabla de encaminamiento en pc4.</t>
  </si>
  <si>
    <t xml:space="preserve">Únicamente pc3 y r3</t>
  </si>
  <si>
    <t xml:space="preserve">Fallo</t>
  </si>
  <si>
    <t xml:space="preserve">Acierto</t>
  </si>
</sst>
</file>

<file path=xl/styles.xml><?xml version="1.0" encoding="utf-8"?>
<styleSheet xmlns="http://schemas.openxmlformats.org/spreadsheetml/2006/main">
  <numFmts count="4">
    <numFmt numFmtId="164" formatCode="General"/>
    <numFmt numFmtId="165" formatCode="m/d/yyyy\ h:mm:ss"/>
    <numFmt numFmtId="166" formatCode="0"/>
    <numFmt numFmtId="167" formatCode="0&quot; / 10&quot;"/>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b val="true"/>
      <sz val="16"/>
      <color rgb="FF000000"/>
      <name val="Arial"/>
      <family val="0"/>
      <charset val="1"/>
    </font>
    <font>
      <b val="true"/>
      <sz val="12"/>
      <color rgb="FF000000"/>
      <name val="Arial"/>
      <family val="0"/>
      <charset val="1"/>
    </font>
    <font>
      <sz val="12"/>
      <color rgb="FF000000"/>
      <name val="Arial"/>
      <family val="0"/>
      <charset val="1"/>
    </font>
    <font>
      <sz val="12"/>
      <name val="Times New Roman"/>
      <family val="1"/>
      <charset val="1"/>
    </font>
    <font>
      <b val="true"/>
      <sz val="11"/>
      <color rgb="FF000000"/>
      <name val="Arial"/>
      <family val="0"/>
    </font>
    <font>
      <u val="single"/>
      <sz val="11"/>
      <color rgb="FF0000FF"/>
      <name val="Cambria"/>
      <family val="0"/>
      <charset val="1"/>
    </font>
  </fonts>
  <fills count="4">
    <fill>
      <patternFill patternType="none"/>
    </fill>
    <fill>
      <patternFill patternType="gray125"/>
    </fill>
    <fill>
      <patternFill patternType="solid">
        <fgColor rgb="FFFFFFD7"/>
        <bgColor rgb="FFFFFFFF"/>
      </patternFill>
    </fill>
    <fill>
      <patternFill patternType="solid">
        <fgColor rgb="FFB2B2B2"/>
        <bgColor rgb="FF96969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3D3D3D"/>
          <bgColor rgb="FFFFFFFF"/>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s.arcos.2023@alumnos.urj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g.makoli.2023@alumnos" TargetMode="External"/><Relationship Id="rId2" Type="http://schemas.openxmlformats.org/officeDocument/2006/relationships/hyperlink" Target="mailto:n.mordillo.2023@alumnos.urjc.es" TargetMode="External"/><Relationship Id="rId3" Type="http://schemas.openxmlformats.org/officeDocument/2006/relationships/hyperlink" Target="mailto:r.cecilia.2023@alumnos" TargetMode="External"/><Relationship Id="rId4" Type="http://schemas.openxmlformats.org/officeDocument/2006/relationships/hyperlink" Target="mailto:s.almaraz.2021@alumnos.urjc.es" TargetMode="External"/><Relationship Id="rId5" Type="http://schemas.openxmlformats.org/officeDocument/2006/relationships/hyperlink" Target="mailto:st.perez.2023@alumnos" TargetMode="External"/><Relationship Id="rId6" Type="http://schemas.openxmlformats.org/officeDocument/2006/relationships/hyperlink" Target="mailto:vm.espada.2023@alumnos" TargetMode="External"/><Relationship Id="rId7"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mailto:s.arcos.2023@alumnos.urjc.e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s.almaraz.2021@alumnos.urjc.es" TargetMode="External"/><Relationship Id="rId2" Type="http://schemas.openxmlformats.org/officeDocument/2006/relationships/hyperlink" Target="mailto:vm.espada.2023@alumnos" TargetMode="External"/><Relationship Id="rId3" Type="http://schemas.openxmlformats.org/officeDocument/2006/relationships/hyperlink" Target="mailto:n.mordillo.2023@alumnos.urjc.es"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t.perez.2023@alumnos" TargetMode="External"/><Relationship Id="rId2" Type="http://schemas.openxmlformats.org/officeDocument/2006/relationships/hyperlink" Target="mailto:r.cecilia.2023@alumnos" TargetMode="External"/><Relationship Id="rId3" Type="http://schemas.openxmlformats.org/officeDocument/2006/relationships/hyperlink" Target="mailto:g.makoli.2023@alumnos"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arcos.2023@alumnos.urj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68" activePane="bottomLeft" state="frozen"/>
      <selection pane="topLeft" activeCell="A1" activeCellId="0" sqref="A1"/>
      <selection pane="bottomLeft" activeCell="F2" activeCellId="0" sqref="F2"/>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34.45"/>
    <col collapsed="false" customWidth="true" hidden="false" outlineLevel="0" max="3" min="3" style="0" width="18.88"/>
    <col collapsed="false" customWidth="true" hidden="false" outlineLevel="0" max="4" min="4" style="0" width="11.94"/>
    <col collapsed="false" customWidth="true" hidden="false" outlineLevel="0" max="5" min="5" style="0" width="19.17"/>
    <col collapsed="false" customWidth="true" hidden="false" outlineLevel="0" max="6" min="6" style="0" width="18.88"/>
    <col collapsed="false" customWidth="true" hidden="false" outlineLevel="0" max="7" min="7" style="0" width="11.94"/>
    <col collapsed="false" customWidth="true" hidden="false" outlineLevel="0" max="8" min="8" style="0" width="12.22"/>
    <col collapsed="false" customWidth="true" hidden="false" outlineLevel="0" max="10" min="10" style="0" width="12.91"/>
    <col collapsed="false" customWidth="true" hidden="false" outlineLevel="0" max="11" min="11" style="0" width="13.06"/>
    <col collapsed="false" customWidth="true" hidden="false" outlineLevel="0" max="12" min="12" style="0" width="13.62"/>
    <col collapsed="false" customWidth="true" hidden="false" outlineLevel="0" max="14" min="14" style="0" width="12.78"/>
    <col collapsed="false" customWidth="true" hidden="false" outlineLevel="0" max="15" min="15" style="0" width="7.49"/>
    <col collapsed="false" customWidth="true" hidden="false" outlineLevel="0" max="16" min="16" style="0" width="11.66"/>
    <col collapsed="false" customWidth="true" hidden="false" outlineLevel="0" max="17" min="17" style="0" width="8.61"/>
    <col collapsed="false" customWidth="true" hidden="false" outlineLevel="0" max="18" min="18" style="0" width="11.39"/>
    <col collapsed="false" customWidth="true" hidden="false" outlineLevel="0" max="19" min="19" style="0" width="7.36"/>
    <col collapsed="false" customWidth="true" hidden="false" outlineLevel="0" max="20" min="20" style="0" width="10.69"/>
    <col collapsed="false" customWidth="true" hidden="false" outlineLevel="0" max="21" min="21" style="0" width="7.78"/>
    <col collapsed="false" customWidth="true" hidden="false" outlineLevel="0" max="22" min="22" style="0" width="10.28"/>
    <col collapsed="false" customWidth="true" hidden="false" outlineLevel="0" max="23" min="23" style="0" width="7.49"/>
    <col collapsed="false" customWidth="true" hidden="false" outlineLevel="0" max="24" min="24" style="0" width="10.84"/>
    <col collapsed="false" customWidth="true" hidden="false" outlineLevel="0" max="25" min="25" style="0" width="8.06"/>
    <col collapsed="false" customWidth="true" hidden="false" outlineLevel="0" max="26" min="26" style="0" width="11.94"/>
    <col collapsed="false" customWidth="true" hidden="false" outlineLevel="0" max="27" min="27" style="0" width="7.64"/>
    <col collapsed="false" customWidth="true" hidden="false" outlineLevel="0" max="28" min="28" style="0" width="11.11"/>
    <col collapsed="false" customWidth="true" hidden="false" outlineLevel="0" max="29" min="29" style="0" width="7.36"/>
    <col collapsed="false" customWidth="true" hidden="false" outlineLevel="0" max="30" min="30" style="0" width="10.14"/>
    <col collapsed="false" customWidth="true" hidden="false" outlineLevel="0" max="31" min="31" style="0" width="8.75"/>
    <col collapsed="false" customWidth="true" hidden="false" outlineLevel="0" max="32" min="32" style="0" width="9.86"/>
    <col collapsed="false" customWidth="true" hidden="false" outlineLevel="0" max="33" min="33" style="0" width="7.78"/>
    <col collapsed="false" customWidth="true" hidden="false" outlineLevel="0" max="34" min="34" style="0" width="11.81"/>
    <col collapsed="false" customWidth="true" hidden="false" outlineLevel="0" max="40" min="35" style="0" width="18.88"/>
  </cols>
  <sheetData>
    <row r="1" customFormat="false" ht="26.85" hidden="false" customHeight="false" outlineLevel="0" collapsed="false">
      <c r="A1" s="1" t="s">
        <v>0</v>
      </c>
      <c r="B1" s="2" t="s">
        <v>1</v>
      </c>
      <c r="C1" s="2" t="s">
        <v>2</v>
      </c>
      <c r="D1" s="1" t="s">
        <v>3</v>
      </c>
      <c r="E1" s="1" t="s">
        <v>4</v>
      </c>
      <c r="F1" s="1"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3.8" hidden="false" customHeight="false" outlineLevel="0" collapsed="false">
      <c r="A2" s="4" t="n">
        <v>45357.484352338</v>
      </c>
      <c r="B2" s="5" t="s">
        <v>34</v>
      </c>
      <c r="C2" s="5" t="s">
        <v>35</v>
      </c>
      <c r="D2" s="5" t="s">
        <v>36</v>
      </c>
      <c r="E2" s="6" t="n">
        <f aca="false">COUNTIF(O2,"C")+COUNTIF(Q2,"B")+COUNTIF(S2,"A")+COUNTIF(U2,"D")+COUNTIF(W2,"A")+COUNTIF(Y2,"D")+COUNTIF(AA2,"B")+COUNTIF(AC2,"C")+COUNTIF(AE2,"A")+COUNTIF(AG2,"D")</f>
        <v>1</v>
      </c>
      <c r="F2" s="6" t="n">
        <f aca="false">E2</f>
        <v>1</v>
      </c>
      <c r="G2" s="0" t="n">
        <f aca="false">ROUND((SUM(H2:N2)*2/7),2)</f>
        <v>6.86</v>
      </c>
      <c r="H2" s="5" t="n">
        <v>3</v>
      </c>
      <c r="I2" s="5" t="n">
        <v>3</v>
      </c>
      <c r="J2" s="5" t="n">
        <v>2</v>
      </c>
      <c r="K2" s="5" t="n">
        <v>2</v>
      </c>
      <c r="L2" s="5" t="n">
        <v>4</v>
      </c>
      <c r="M2" s="5" t="n">
        <v>5</v>
      </c>
      <c r="N2" s="5" t="n">
        <v>5</v>
      </c>
      <c r="O2" s="5" t="s">
        <v>37</v>
      </c>
      <c r="P2" s="5" t="str">
        <f aca="false">IF(O2="C","Acierto","Fallo")</f>
        <v>Fallo</v>
      </c>
      <c r="Q2" s="5" t="s">
        <v>38</v>
      </c>
      <c r="R2" s="5" t="str">
        <f aca="false">IF(Q2="B","Acierto","Fallo")</f>
        <v>Fallo</v>
      </c>
      <c r="S2" s="5" t="s">
        <v>37</v>
      </c>
      <c r="T2" s="5" t="str">
        <f aca="false">IF(S2="A","Acierto","Fallo")</f>
        <v>Fallo</v>
      </c>
      <c r="U2" s="5" t="s">
        <v>37</v>
      </c>
      <c r="V2" s="5" t="str">
        <f aca="false">IF(U2="D","Acierto","Fallo")</f>
        <v>Fallo</v>
      </c>
      <c r="W2" s="5" t="s">
        <v>38</v>
      </c>
      <c r="X2" s="5" t="str">
        <f aca="false">IF(W2="A","Acierto","Fallo")</f>
        <v>Fallo</v>
      </c>
      <c r="Y2" s="5" t="s">
        <v>39</v>
      </c>
      <c r="Z2" s="5" t="str">
        <f aca="false">IF(Y2="D","Acierto","Fallo")</f>
        <v>Acierto</v>
      </c>
      <c r="AA2" s="5" t="s">
        <v>40</v>
      </c>
      <c r="AB2" s="5" t="str">
        <f aca="false">IF(AA2="B","Acierto","Fallo")</f>
        <v>Fallo</v>
      </c>
      <c r="AC2" s="5" t="s">
        <v>40</v>
      </c>
      <c r="AD2" s="5" t="str">
        <f aca="false">IF(AC2="C","Acierto","Fallo")</f>
        <v>Fallo</v>
      </c>
      <c r="AE2" s="5" t="s">
        <v>37</v>
      </c>
      <c r="AF2" s="5" t="str">
        <f aca="false">IF(AE2="A","Acierto","Fallo")</f>
        <v>Fallo</v>
      </c>
      <c r="AH2" s="5" t="str">
        <f aca="false">IF(AG2="D","Acierto","Fallo")</f>
        <v>Fallo</v>
      </c>
    </row>
    <row r="3" customFormat="false" ht="13.8" hidden="false" customHeight="false" outlineLevel="0" collapsed="false">
      <c r="A3" s="4" t="n">
        <v>45357.4882623843</v>
      </c>
      <c r="B3" s="5" t="s">
        <v>41</v>
      </c>
      <c r="C3" s="5" t="s">
        <v>42</v>
      </c>
      <c r="D3" s="5" t="s">
        <v>36</v>
      </c>
      <c r="E3" s="6" t="n">
        <f aca="false">COUNTIF(O3,"C")+COUNTIF(Q3,"B")+COUNTIF(S3,"A")+COUNTIF(U3,"D")+COUNTIF(W3,"A")+COUNTIF(Y3,"D")+COUNTIF(AA3,"B")+COUNTIF(AC3,"C")+COUNTIF(AE3,"A")+COUNTIF(AG3,"D")</f>
        <v>6</v>
      </c>
      <c r="F3" s="6" t="n">
        <f aca="false">E3</f>
        <v>6</v>
      </c>
      <c r="G3" s="0" t="n">
        <f aca="false">ROUND((SUM(H3:N3)*2/7),2)</f>
        <v>10</v>
      </c>
      <c r="H3" s="5" t="n">
        <v>5</v>
      </c>
      <c r="I3" s="5" t="n">
        <v>5</v>
      </c>
      <c r="J3" s="5" t="n">
        <v>5</v>
      </c>
      <c r="K3" s="5" t="n">
        <v>5</v>
      </c>
      <c r="L3" s="5" t="n">
        <v>5</v>
      </c>
      <c r="M3" s="5" t="n">
        <v>5</v>
      </c>
      <c r="N3" s="5" t="n">
        <v>5</v>
      </c>
      <c r="O3" s="5" t="s">
        <v>40</v>
      </c>
      <c r="P3" s="5" t="str">
        <f aca="false">IF(O3="C","Acierto","Fallo")</f>
        <v>Fallo</v>
      </c>
      <c r="Q3" s="5" t="s">
        <v>38</v>
      </c>
      <c r="R3" s="5" t="str">
        <f aca="false">IF(Q3="B","Acierto","Fallo")</f>
        <v>Fallo</v>
      </c>
      <c r="S3" s="5" t="s">
        <v>40</v>
      </c>
      <c r="T3" s="5" t="str">
        <f aca="false">IF(S3="A","Acierto","Fallo")</f>
        <v>Acierto</v>
      </c>
      <c r="U3" s="5" t="s">
        <v>38</v>
      </c>
      <c r="V3" s="5" t="str">
        <f aca="false">IF(U3="D","Acierto","Fallo")</f>
        <v>Fallo</v>
      </c>
      <c r="W3" s="5" t="s">
        <v>38</v>
      </c>
      <c r="X3" s="5" t="str">
        <f aca="false">IF(W3="A","Acierto","Fallo")</f>
        <v>Fallo</v>
      </c>
      <c r="Y3" s="5" t="s">
        <v>39</v>
      </c>
      <c r="Z3" s="5" t="str">
        <f aca="false">IF(Y3="D","Acierto","Fallo")</f>
        <v>Acierto</v>
      </c>
      <c r="AA3" s="5" t="s">
        <v>37</v>
      </c>
      <c r="AB3" s="5" t="str">
        <f aca="false">IF(AA3="B","Acierto","Fallo")</f>
        <v>Acierto</v>
      </c>
      <c r="AC3" s="5" t="s">
        <v>38</v>
      </c>
      <c r="AD3" s="5" t="str">
        <f aca="false">IF(AC3="C","Acierto","Fallo")</f>
        <v>Acierto</v>
      </c>
      <c r="AE3" s="5" t="s">
        <v>40</v>
      </c>
      <c r="AF3" s="5" t="str">
        <f aca="false">IF(AE3="A","Acierto","Fallo")</f>
        <v>Acierto</v>
      </c>
      <c r="AG3" s="5" t="s">
        <v>39</v>
      </c>
      <c r="AH3" s="5" t="str">
        <f aca="false">IF(AG3="D","Acierto","Fallo")</f>
        <v>Acierto</v>
      </c>
    </row>
    <row r="4" customFormat="false" ht="13.8" hidden="false" customHeight="false" outlineLevel="0" collapsed="false">
      <c r="A4" s="4" t="n">
        <v>45357.4835513542</v>
      </c>
      <c r="B4" s="5" t="s">
        <v>43</v>
      </c>
      <c r="C4" s="5" t="s">
        <v>44</v>
      </c>
      <c r="D4" s="5" t="s">
        <v>36</v>
      </c>
      <c r="E4" s="6" t="n">
        <f aca="false">COUNTIF(O4,"C")+COUNTIF(Q4,"B")+COUNTIF(S4,"A")+COUNTIF(U4,"D")+COUNTIF(W4,"A")+COUNTIF(Y4,"D")+COUNTIF(AA4,"B")+COUNTIF(AC4,"C")+COUNTIF(AE4,"A")+COUNTIF(AG4,"D")</f>
        <v>5</v>
      </c>
      <c r="F4" s="6" t="n">
        <f aca="false">E4</f>
        <v>5</v>
      </c>
      <c r="G4" s="0" t="n">
        <f aca="false">ROUND((SUM(H4:N4)*2/7),2)</f>
        <v>6</v>
      </c>
      <c r="H4" s="5" t="n">
        <v>3</v>
      </c>
      <c r="I4" s="5" t="n">
        <v>3</v>
      </c>
      <c r="J4" s="5" t="n">
        <v>3</v>
      </c>
      <c r="K4" s="5" t="n">
        <v>2</v>
      </c>
      <c r="L4" s="5" t="n">
        <v>2</v>
      </c>
      <c r="M4" s="5" t="n">
        <v>4</v>
      </c>
      <c r="N4" s="5" t="n">
        <v>4</v>
      </c>
      <c r="P4" s="5" t="str">
        <f aca="false">IF(O4="C","Acierto","Fallo")</f>
        <v>Fallo</v>
      </c>
      <c r="Q4" s="5" t="s">
        <v>40</v>
      </c>
      <c r="R4" s="5" t="str">
        <f aca="false">IF(Q4="B","Acierto","Fallo")</f>
        <v>Fallo</v>
      </c>
      <c r="T4" s="5" t="str">
        <f aca="false">IF(S4="A","Acierto","Fallo")</f>
        <v>Fallo</v>
      </c>
      <c r="V4" s="5" t="str">
        <f aca="false">IF(U4="D","Acierto","Fallo")</f>
        <v>Fallo</v>
      </c>
      <c r="X4" s="5" t="str">
        <f aca="false">IF(W4="A","Acierto","Fallo")</f>
        <v>Fallo</v>
      </c>
      <c r="Y4" s="5" t="s">
        <v>39</v>
      </c>
      <c r="Z4" s="5" t="str">
        <f aca="false">IF(Y4="D","Acierto","Fallo")</f>
        <v>Acierto</v>
      </c>
      <c r="AA4" s="5" t="s">
        <v>37</v>
      </c>
      <c r="AB4" s="5" t="str">
        <f aca="false">IF(AA4="B","Acierto","Fallo")</f>
        <v>Acierto</v>
      </c>
      <c r="AC4" s="5" t="s">
        <v>38</v>
      </c>
      <c r="AD4" s="5" t="str">
        <f aca="false">IF(AC4="C","Acierto","Fallo")</f>
        <v>Acierto</v>
      </c>
      <c r="AE4" s="5" t="s">
        <v>40</v>
      </c>
      <c r="AF4" s="5" t="str">
        <f aca="false">IF(AE4="A","Acierto","Fallo")</f>
        <v>Acierto</v>
      </c>
      <c r="AG4" s="5" t="s">
        <v>39</v>
      </c>
      <c r="AH4" s="5" t="str">
        <f aca="false">IF(AG4="D","Acierto","Fallo")</f>
        <v>Acierto</v>
      </c>
    </row>
    <row r="5" customFormat="false" ht="13.8" hidden="false" customHeight="false" outlineLevel="0" collapsed="false">
      <c r="A5" s="4" t="n">
        <v>45357.4854519907</v>
      </c>
      <c r="B5" s="5" t="s">
        <v>45</v>
      </c>
      <c r="C5" s="5" t="s">
        <v>46</v>
      </c>
      <c r="D5" s="5" t="s">
        <v>36</v>
      </c>
      <c r="E5" s="6" t="n">
        <f aca="false">COUNTIF(O5,"C")+COUNTIF(Q5,"B")+COUNTIF(S5,"A")+COUNTIF(U5,"D")+COUNTIF(W5,"A")+COUNTIF(Y5,"D")+COUNTIF(AA5,"B")+COUNTIF(AC5,"C")+COUNTIF(AE5,"A")+COUNTIF(AG5,"D")</f>
        <v>3</v>
      </c>
      <c r="F5" s="6" t="n">
        <f aca="false">E5</f>
        <v>3</v>
      </c>
      <c r="G5" s="0" t="n">
        <f aca="false">ROUND((SUM(H5:N5)*2/7),2)</f>
        <v>4.29</v>
      </c>
      <c r="H5" s="5" t="n">
        <v>3</v>
      </c>
      <c r="I5" s="5" t="n">
        <v>3</v>
      </c>
      <c r="J5" s="5" t="n">
        <v>2</v>
      </c>
      <c r="K5" s="5" t="n">
        <v>1</v>
      </c>
      <c r="L5" s="5" t="n">
        <v>2</v>
      </c>
      <c r="M5" s="5" t="n">
        <v>2</v>
      </c>
      <c r="N5" s="5" t="n">
        <v>2</v>
      </c>
      <c r="O5" s="5" t="s">
        <v>37</v>
      </c>
      <c r="P5" s="5" t="str">
        <f aca="false">IF(O5="C","Acierto","Fallo")</f>
        <v>Fallo</v>
      </c>
      <c r="Q5" s="5" t="s">
        <v>40</v>
      </c>
      <c r="R5" s="5" t="str">
        <f aca="false">IF(Q5="B","Acierto","Fallo")</f>
        <v>Fallo</v>
      </c>
      <c r="S5" s="5" t="s">
        <v>40</v>
      </c>
      <c r="T5" s="5" t="str">
        <f aca="false">IF(S5="A","Acierto","Fallo")</f>
        <v>Acierto</v>
      </c>
      <c r="U5" s="5" t="s">
        <v>38</v>
      </c>
      <c r="V5" s="5" t="str">
        <f aca="false">IF(U5="D","Acierto","Fallo")</f>
        <v>Fallo</v>
      </c>
      <c r="W5" s="5" t="s">
        <v>39</v>
      </c>
      <c r="X5" s="5" t="str">
        <f aca="false">IF(W5="A","Acierto","Fallo")</f>
        <v>Fallo</v>
      </c>
      <c r="Y5" s="5" t="s">
        <v>38</v>
      </c>
      <c r="Z5" s="5" t="str">
        <f aca="false">IF(Y5="D","Acierto","Fallo")</f>
        <v>Fallo</v>
      </c>
      <c r="AA5" s="5" t="s">
        <v>37</v>
      </c>
      <c r="AB5" s="5" t="str">
        <f aca="false">IF(AA5="B","Acierto","Fallo")</f>
        <v>Acierto</v>
      </c>
      <c r="AC5" s="5" t="s">
        <v>39</v>
      </c>
      <c r="AD5" s="5" t="str">
        <f aca="false">IF(AC5="C","Acierto","Fallo")</f>
        <v>Fallo</v>
      </c>
      <c r="AE5" s="5" t="s">
        <v>39</v>
      </c>
      <c r="AF5" s="5" t="str">
        <f aca="false">IF(AE5="A","Acierto","Fallo")</f>
        <v>Fallo</v>
      </c>
      <c r="AG5" s="5" t="s">
        <v>39</v>
      </c>
      <c r="AH5" s="5" t="str">
        <f aca="false">IF(AG5="D","Acierto","Fallo")</f>
        <v>Acierto</v>
      </c>
    </row>
    <row r="6" customFormat="false" ht="13.8" hidden="false" customHeight="false" outlineLevel="0" collapsed="false">
      <c r="A6" s="4" t="n">
        <v>45357.4851342477</v>
      </c>
      <c r="B6" s="5" t="s">
        <v>47</v>
      </c>
      <c r="C6" s="5" t="s">
        <v>48</v>
      </c>
      <c r="D6" s="5" t="s">
        <v>36</v>
      </c>
      <c r="E6" s="6" t="n">
        <f aca="false">COUNTIF(O6,"C")+COUNTIF(Q6,"B")+COUNTIF(S6,"A")+COUNTIF(U6,"D")+COUNTIF(W6,"A")+COUNTIF(Y6,"D")+COUNTIF(AA6,"B")+COUNTIF(AC6,"C")+COUNTIF(AE6,"A")+COUNTIF(AG6,"D")</f>
        <v>4</v>
      </c>
      <c r="F6" s="6" t="n">
        <f aca="false">E6</f>
        <v>4</v>
      </c>
      <c r="G6" s="0" t="n">
        <f aca="false">ROUND((SUM(H6:N6)*2/7),2)</f>
        <v>7.71</v>
      </c>
      <c r="H6" s="5" t="n">
        <v>4</v>
      </c>
      <c r="I6" s="5" t="n">
        <v>4</v>
      </c>
      <c r="J6" s="5" t="n">
        <v>4</v>
      </c>
      <c r="K6" s="5" t="n">
        <v>3</v>
      </c>
      <c r="L6" s="5" t="n">
        <v>4</v>
      </c>
      <c r="M6" s="5" t="n">
        <v>4</v>
      </c>
      <c r="N6" s="5" t="n">
        <v>4</v>
      </c>
      <c r="O6" s="5" t="s">
        <v>40</v>
      </c>
      <c r="P6" s="5" t="str">
        <f aca="false">IF(O6="C","Acierto","Fallo")</f>
        <v>Fallo</v>
      </c>
      <c r="Q6" s="5" t="s">
        <v>40</v>
      </c>
      <c r="R6" s="5" t="str">
        <f aca="false">IF(Q6="B","Acierto","Fallo")</f>
        <v>Fallo</v>
      </c>
      <c r="S6" s="5" t="s">
        <v>38</v>
      </c>
      <c r="T6" s="5" t="str">
        <f aca="false">IF(S6="A","Acierto","Fallo")</f>
        <v>Fallo</v>
      </c>
      <c r="U6" s="5" t="s">
        <v>38</v>
      </c>
      <c r="V6" s="5" t="str">
        <f aca="false">IF(U6="D","Acierto","Fallo")</f>
        <v>Fallo</v>
      </c>
      <c r="W6" s="5" t="s">
        <v>40</v>
      </c>
      <c r="X6" s="5" t="str">
        <f aca="false">IF(W6="A","Acierto","Fallo")</f>
        <v>Acierto</v>
      </c>
      <c r="Y6" s="5" t="s">
        <v>39</v>
      </c>
      <c r="Z6" s="5" t="str">
        <f aca="false">IF(Y6="D","Acierto","Fallo")</f>
        <v>Acierto</v>
      </c>
      <c r="AA6" s="5" t="s">
        <v>37</v>
      </c>
      <c r="AB6" s="5" t="str">
        <f aca="false">IF(AA6="B","Acierto","Fallo")</f>
        <v>Acierto</v>
      </c>
      <c r="AC6" s="5" t="s">
        <v>39</v>
      </c>
      <c r="AD6" s="5" t="str">
        <f aca="false">IF(AC6="C","Acierto","Fallo")</f>
        <v>Fallo</v>
      </c>
      <c r="AE6" s="5" t="s">
        <v>40</v>
      </c>
      <c r="AF6" s="5" t="str">
        <f aca="false">IF(AE6="A","Acierto","Fallo")</f>
        <v>Acierto</v>
      </c>
      <c r="AG6" s="5" t="s">
        <v>37</v>
      </c>
      <c r="AH6" s="5" t="str">
        <f aca="false">IF(AG6="D","Acierto","Fallo")</f>
        <v>Fallo</v>
      </c>
    </row>
    <row r="7" customFormat="false" ht="13.8" hidden="false" customHeight="false" outlineLevel="0" collapsed="false">
      <c r="A7" s="4" t="n">
        <v>45363.4817722107</v>
      </c>
      <c r="B7" s="5" t="s">
        <v>49</v>
      </c>
      <c r="C7" s="5" t="s">
        <v>50</v>
      </c>
      <c r="D7" s="5" t="s">
        <v>51</v>
      </c>
      <c r="E7" s="6" t="n">
        <f aca="false">COUNTIF(O7,"C")+COUNTIF(Q7,"B")+COUNTIF(S7,"A")+COUNTIF(U7,"D")+COUNTIF(W7,"A")+COUNTIF(Y7,"D")+COUNTIF(AA7,"B")+COUNTIF(AC7,"C")+COUNTIF(AE7,"A")+COUNTIF(AG7,"D")</f>
        <v>3</v>
      </c>
      <c r="F7" s="6" t="n">
        <f aca="false">E7</f>
        <v>3</v>
      </c>
      <c r="G7" s="0" t="n">
        <f aca="false">ROUND((SUM(H7:N7)*2/7),2)</f>
        <v>8</v>
      </c>
      <c r="H7" s="5" t="n">
        <v>4</v>
      </c>
      <c r="I7" s="5" t="n">
        <v>4</v>
      </c>
      <c r="J7" s="5" t="n">
        <v>4</v>
      </c>
      <c r="K7" s="5" t="n">
        <v>4</v>
      </c>
      <c r="L7" s="5" t="n">
        <v>4</v>
      </c>
      <c r="M7" s="5" t="n">
        <v>4</v>
      </c>
      <c r="N7" s="5" t="n">
        <v>4</v>
      </c>
      <c r="O7" s="5" t="s">
        <v>40</v>
      </c>
      <c r="P7" s="5" t="str">
        <f aca="false">IF(O7="C","Acierto","Fallo")</f>
        <v>Fallo</v>
      </c>
      <c r="Q7" s="5" t="s">
        <v>38</v>
      </c>
      <c r="R7" s="5" t="str">
        <f aca="false">IF(Q7="B","Acierto","Fallo")</f>
        <v>Fallo</v>
      </c>
      <c r="S7" s="5" t="s">
        <v>40</v>
      </c>
      <c r="T7" s="5" t="str">
        <f aca="false">IF(S7="A","Acierto","Fallo")</f>
        <v>Acierto</v>
      </c>
      <c r="U7" s="5" t="s">
        <v>37</v>
      </c>
      <c r="V7" s="5" t="str">
        <f aca="false">IF(U7="D","Acierto","Fallo")</f>
        <v>Fallo</v>
      </c>
      <c r="W7" s="5" t="s">
        <v>38</v>
      </c>
      <c r="X7" s="5" t="str">
        <f aca="false">IF(W7="A","Acierto","Fallo")</f>
        <v>Fallo</v>
      </c>
      <c r="Y7" s="5" t="s">
        <v>39</v>
      </c>
      <c r="Z7" s="5" t="str">
        <f aca="false">IF(Y7="D","Acierto","Fallo")</f>
        <v>Acierto</v>
      </c>
      <c r="AA7" s="5" t="s">
        <v>37</v>
      </c>
      <c r="AB7" s="5" t="str">
        <f aca="false">IF(AA7="B","Acierto","Fallo")</f>
        <v>Acierto</v>
      </c>
      <c r="AC7" s="5" t="s">
        <v>39</v>
      </c>
      <c r="AD7" s="5" t="str">
        <f aca="false">IF(AC7="C","Acierto","Fallo")</f>
        <v>Fallo</v>
      </c>
      <c r="AE7" s="5" t="s">
        <v>37</v>
      </c>
      <c r="AF7" s="5" t="str">
        <f aca="false">IF(AE7="A","Acierto","Fallo")</f>
        <v>Fallo</v>
      </c>
      <c r="AG7" s="5" t="s">
        <v>38</v>
      </c>
      <c r="AH7" s="5" t="str">
        <f aca="false">IF(AG7="D","Acierto","Fallo")</f>
        <v>Fallo</v>
      </c>
    </row>
    <row r="8" customFormat="false" ht="13.8" hidden="false" customHeight="false" outlineLevel="0" collapsed="false">
      <c r="A8" s="4" t="n">
        <v>45357.490161412</v>
      </c>
      <c r="B8" s="5" t="s">
        <v>52</v>
      </c>
      <c r="C8" s="5" t="s">
        <v>53</v>
      </c>
      <c r="D8" s="5" t="s">
        <v>36</v>
      </c>
      <c r="E8" s="6" t="n">
        <f aca="false">COUNTIF(O8,"C")+COUNTIF(Q8,"B")+COUNTIF(S8,"A")+COUNTIF(U8,"D")+COUNTIF(W8,"A")+COUNTIF(Y8,"D")+COUNTIF(AA8,"B")+COUNTIF(AC8,"C")+COUNTIF(AE8,"A")+COUNTIF(AG8,"D")</f>
        <v>6</v>
      </c>
      <c r="F8" s="6" t="n">
        <f aca="false">E8</f>
        <v>6</v>
      </c>
      <c r="G8" s="0" t="n">
        <f aca="false">ROUND((SUM(H8:N8)*2/7),2)</f>
        <v>8</v>
      </c>
      <c r="H8" s="5" t="n">
        <v>4</v>
      </c>
      <c r="I8" s="5" t="n">
        <v>4</v>
      </c>
      <c r="J8" s="5" t="n">
        <v>4</v>
      </c>
      <c r="K8" s="5" t="n">
        <v>4</v>
      </c>
      <c r="L8" s="5" t="n">
        <v>4</v>
      </c>
      <c r="M8" s="5" t="n">
        <v>4</v>
      </c>
      <c r="N8" s="5" t="n">
        <v>4</v>
      </c>
      <c r="O8" s="5" t="s">
        <v>40</v>
      </c>
      <c r="P8" s="5" t="str">
        <f aca="false">IF(O8="C","Acierto","Fallo")</f>
        <v>Fallo</v>
      </c>
      <c r="Q8" s="5" t="s">
        <v>38</v>
      </c>
      <c r="R8" s="5" t="str">
        <f aca="false">IF(Q8="B","Acierto","Fallo")</f>
        <v>Fallo</v>
      </c>
      <c r="S8" s="5" t="s">
        <v>40</v>
      </c>
      <c r="T8" s="5" t="str">
        <f aca="false">IF(S8="A","Acierto","Fallo")</f>
        <v>Acierto</v>
      </c>
      <c r="U8" s="5" t="s">
        <v>38</v>
      </c>
      <c r="V8" s="5" t="str">
        <f aca="false">IF(U8="D","Acierto","Fallo")</f>
        <v>Fallo</v>
      </c>
      <c r="W8" s="5" t="s">
        <v>40</v>
      </c>
      <c r="X8" s="5" t="str">
        <f aca="false">IF(W8="A","Acierto","Fallo")</f>
        <v>Acierto</v>
      </c>
      <c r="Y8" s="5" t="s">
        <v>39</v>
      </c>
      <c r="Z8" s="5" t="str">
        <f aca="false">IF(Y8="D","Acierto","Fallo")</f>
        <v>Acierto</v>
      </c>
      <c r="AA8" s="5" t="s">
        <v>37</v>
      </c>
      <c r="AB8" s="5" t="str">
        <f aca="false">IF(AA8="B","Acierto","Fallo")</f>
        <v>Acierto</v>
      </c>
      <c r="AC8" s="5" t="s">
        <v>38</v>
      </c>
      <c r="AD8" s="5" t="str">
        <f aca="false">IF(AC8="C","Acierto","Fallo")</f>
        <v>Acierto</v>
      </c>
      <c r="AE8" s="5" t="s">
        <v>40</v>
      </c>
      <c r="AF8" s="5" t="str">
        <f aca="false">IF(AE8="A","Acierto","Fallo")</f>
        <v>Acierto</v>
      </c>
      <c r="AG8" s="5" t="s">
        <v>40</v>
      </c>
      <c r="AH8" s="5" t="str">
        <f aca="false">IF(AG8="D","Acierto","Fallo")</f>
        <v>Fallo</v>
      </c>
    </row>
    <row r="9" customFormat="false" ht="13.8" hidden="false" customHeight="false" outlineLevel="0" collapsed="false">
      <c r="A9" s="4" t="n">
        <v>45357.4833242824</v>
      </c>
      <c r="B9" s="5" t="s">
        <v>54</v>
      </c>
      <c r="C9" s="5" t="s">
        <v>55</v>
      </c>
      <c r="D9" s="5" t="s">
        <v>36</v>
      </c>
      <c r="E9" s="6" t="n">
        <f aca="false">COUNTIF(O9,"C")+COUNTIF(Q9,"B")+COUNTIF(S9,"A")+COUNTIF(U9,"D")+COUNTIF(W9,"A")+COUNTIF(Y9,"D")+COUNTIF(AA9,"B")+COUNTIF(AC9,"C")+COUNTIF(AE9,"A")+COUNTIF(AG9,"D")</f>
        <v>4</v>
      </c>
      <c r="F9" s="6" t="n">
        <f aca="false">E9</f>
        <v>4</v>
      </c>
      <c r="G9" s="0" t="n">
        <f aca="false">ROUND((SUM(H9:N9)*2/7),2)</f>
        <v>4.29</v>
      </c>
      <c r="H9" s="5" t="n">
        <v>2</v>
      </c>
      <c r="I9" s="5" t="n">
        <v>1</v>
      </c>
      <c r="J9" s="5" t="n">
        <v>2</v>
      </c>
      <c r="K9" s="5" t="n">
        <v>1</v>
      </c>
      <c r="L9" s="5" t="n">
        <v>3</v>
      </c>
      <c r="M9" s="5" t="n">
        <v>3</v>
      </c>
      <c r="N9" s="5" t="n">
        <v>3</v>
      </c>
      <c r="O9" s="5" t="s">
        <v>38</v>
      </c>
      <c r="P9" s="5" t="str">
        <f aca="false">IF(O9="C","Acierto","Fallo")</f>
        <v>Acierto</v>
      </c>
      <c r="R9" s="5" t="str">
        <f aca="false">IF(Q9="B","Acierto","Fallo")</f>
        <v>Fallo</v>
      </c>
      <c r="T9" s="5" t="str">
        <f aca="false">IF(S9="A","Acierto","Fallo")</f>
        <v>Fallo</v>
      </c>
      <c r="U9" s="5" t="s">
        <v>38</v>
      </c>
      <c r="V9" s="5" t="str">
        <f aca="false">IF(U9="D","Acierto","Fallo")</f>
        <v>Fallo</v>
      </c>
      <c r="W9" s="5" t="s">
        <v>38</v>
      </c>
      <c r="X9" s="5" t="str">
        <f aca="false">IF(W9="A","Acierto","Fallo")</f>
        <v>Fallo</v>
      </c>
      <c r="Y9" s="5" t="s">
        <v>39</v>
      </c>
      <c r="Z9" s="5" t="str">
        <f aca="false">IF(Y9="D","Acierto","Fallo")</f>
        <v>Acierto</v>
      </c>
      <c r="AA9" s="5" t="s">
        <v>38</v>
      </c>
      <c r="AB9" s="5" t="str">
        <f aca="false">IF(AA9="B","Acierto","Fallo")</f>
        <v>Fallo</v>
      </c>
      <c r="AC9" s="5" t="s">
        <v>39</v>
      </c>
      <c r="AD9" s="5" t="str">
        <f aca="false">IF(AC9="C","Acierto","Fallo")</f>
        <v>Fallo</v>
      </c>
      <c r="AE9" s="5" t="s">
        <v>40</v>
      </c>
      <c r="AF9" s="5" t="str">
        <f aca="false">IF(AE9="A","Acierto","Fallo")</f>
        <v>Acierto</v>
      </c>
      <c r="AG9" s="5" t="s">
        <v>39</v>
      </c>
      <c r="AH9" s="5" t="str">
        <f aca="false">IF(AG9="D","Acierto","Fallo")</f>
        <v>Acierto</v>
      </c>
    </row>
    <row r="10" customFormat="false" ht="13.8" hidden="false" customHeight="false" outlineLevel="0" collapsed="false">
      <c r="A10" s="4" t="n">
        <v>45357.4831610532</v>
      </c>
      <c r="B10" s="5" t="s">
        <v>56</v>
      </c>
      <c r="C10" s="5" t="s">
        <v>57</v>
      </c>
      <c r="D10" s="5" t="s">
        <v>36</v>
      </c>
      <c r="E10" s="6" t="n">
        <f aca="false">COUNTIF(O10,"C")+COUNTIF(Q10,"B")+COUNTIF(S10,"A")+COUNTIF(U10,"D")+COUNTIF(W10,"A")+COUNTIF(Y10,"D")+COUNTIF(AA10,"B")+COUNTIF(AC10,"C")+COUNTIF(AE10,"A")+COUNTIF(AG10,"D")</f>
        <v>4</v>
      </c>
      <c r="F10" s="6" t="n">
        <f aca="false">E10</f>
        <v>4</v>
      </c>
      <c r="G10" s="0" t="n">
        <f aca="false">ROUND((SUM(H10:N10)*2/7),2)</f>
        <v>6.29</v>
      </c>
      <c r="H10" s="5" t="n">
        <v>3</v>
      </c>
      <c r="I10" s="5" t="n">
        <v>3</v>
      </c>
      <c r="J10" s="5" t="n">
        <v>4</v>
      </c>
      <c r="K10" s="5" t="n">
        <v>3</v>
      </c>
      <c r="L10" s="5" t="n">
        <v>4</v>
      </c>
      <c r="M10" s="5" t="n">
        <v>2</v>
      </c>
      <c r="N10" s="5" t="n">
        <v>3</v>
      </c>
      <c r="O10" s="5" t="s">
        <v>37</v>
      </c>
      <c r="P10" s="5" t="str">
        <f aca="false">IF(O10="C","Acierto","Fallo")</f>
        <v>Fallo</v>
      </c>
      <c r="Q10" s="5" t="s">
        <v>39</v>
      </c>
      <c r="R10" s="5" t="str">
        <f aca="false">IF(Q10="B","Acierto","Fallo")</f>
        <v>Fallo</v>
      </c>
      <c r="S10" s="5" t="s">
        <v>40</v>
      </c>
      <c r="T10" s="5" t="str">
        <f aca="false">IF(S10="A","Acierto","Fallo")</f>
        <v>Acierto</v>
      </c>
      <c r="U10" s="5" t="s">
        <v>39</v>
      </c>
      <c r="V10" s="5" t="str">
        <f aca="false">IF(U10="D","Acierto","Fallo")</f>
        <v>Acierto</v>
      </c>
      <c r="W10" s="5" t="s">
        <v>37</v>
      </c>
      <c r="X10" s="5" t="str">
        <f aca="false">IF(W10="A","Acierto","Fallo")</f>
        <v>Fallo</v>
      </c>
      <c r="Y10" s="5" t="s">
        <v>39</v>
      </c>
      <c r="Z10" s="5" t="str">
        <f aca="false">IF(Y10="D","Acierto","Fallo")</f>
        <v>Acierto</v>
      </c>
      <c r="AA10" s="5" t="s">
        <v>38</v>
      </c>
      <c r="AB10" s="5" t="str">
        <f aca="false">IF(AA10="B","Acierto","Fallo")</f>
        <v>Fallo</v>
      </c>
      <c r="AC10" s="5" t="s">
        <v>39</v>
      </c>
      <c r="AD10" s="5" t="str">
        <f aca="false">IF(AC10="C","Acierto","Fallo")</f>
        <v>Fallo</v>
      </c>
      <c r="AE10" s="5" t="s">
        <v>39</v>
      </c>
      <c r="AF10" s="5" t="str">
        <f aca="false">IF(AE10="A","Acierto","Fallo")</f>
        <v>Fallo</v>
      </c>
      <c r="AG10" s="5" t="s">
        <v>39</v>
      </c>
      <c r="AH10" s="5" t="str">
        <f aca="false">IF(AG10="D","Acierto","Fallo")</f>
        <v>Acierto</v>
      </c>
    </row>
    <row r="11" customFormat="false" ht="13.8" hidden="false" customHeight="false" outlineLevel="0" collapsed="false">
      <c r="A11" s="4" t="n">
        <v>45357.4832056713</v>
      </c>
      <c r="B11" s="5" t="s">
        <v>58</v>
      </c>
      <c r="C11" s="5" t="s">
        <v>59</v>
      </c>
      <c r="D11" s="5" t="s">
        <v>36</v>
      </c>
      <c r="E11" s="6" t="n">
        <f aca="false">COUNTIF(O11,"C")+COUNTIF(Q11,"B")+COUNTIF(S11,"A")+COUNTIF(U11,"D")+COUNTIF(W11,"A")+COUNTIF(Y11,"D")+COUNTIF(AA11,"B")+COUNTIF(AC11,"C")+COUNTIF(AE11,"A")+COUNTIF(AG11,"D")</f>
        <v>4</v>
      </c>
      <c r="F11" s="6" t="n">
        <f aca="false">E11</f>
        <v>4</v>
      </c>
      <c r="G11" s="0" t="n">
        <f aca="false">ROUND((SUM(H11:N11)*2/7),2)</f>
        <v>6</v>
      </c>
      <c r="H11" s="5" t="n">
        <v>2</v>
      </c>
      <c r="I11" s="5" t="n">
        <v>2</v>
      </c>
      <c r="J11" s="5" t="n">
        <v>3</v>
      </c>
      <c r="K11" s="5" t="n">
        <v>3</v>
      </c>
      <c r="L11" s="5" t="n">
        <v>4</v>
      </c>
      <c r="M11" s="5" t="n">
        <v>4</v>
      </c>
      <c r="N11" s="5" t="n">
        <v>3</v>
      </c>
      <c r="O11" s="5" t="s">
        <v>40</v>
      </c>
      <c r="P11" s="5" t="str">
        <f aca="false">IF(O11="C","Acierto","Fallo")</f>
        <v>Fallo</v>
      </c>
      <c r="Q11" s="5" t="s">
        <v>38</v>
      </c>
      <c r="R11" s="5" t="str">
        <f aca="false">IF(Q11="B","Acierto","Fallo")</f>
        <v>Fallo</v>
      </c>
      <c r="S11" s="5" t="s">
        <v>40</v>
      </c>
      <c r="T11" s="5" t="str">
        <f aca="false">IF(S11="A","Acierto","Fallo")</f>
        <v>Acierto</v>
      </c>
      <c r="V11" s="5" t="str">
        <f aca="false">IF(U11="D","Acierto","Fallo")</f>
        <v>Fallo</v>
      </c>
      <c r="X11" s="5" t="str">
        <f aca="false">IF(W11="A","Acierto","Fallo")</f>
        <v>Fallo</v>
      </c>
      <c r="Y11" s="5" t="s">
        <v>39</v>
      </c>
      <c r="Z11" s="5" t="str">
        <f aca="false">IF(Y11="D","Acierto","Fallo")</f>
        <v>Acierto</v>
      </c>
      <c r="AB11" s="5" t="str">
        <f aca="false">IF(AA11="B","Acierto","Fallo")</f>
        <v>Fallo</v>
      </c>
      <c r="AC11" s="5" t="s">
        <v>38</v>
      </c>
      <c r="AD11" s="5" t="str">
        <f aca="false">IF(AC11="C","Acierto","Fallo")</f>
        <v>Acierto</v>
      </c>
      <c r="AE11" s="5" t="s">
        <v>37</v>
      </c>
      <c r="AF11" s="5" t="str">
        <f aca="false">IF(AE11="A","Acierto","Fallo")</f>
        <v>Fallo</v>
      </c>
      <c r="AG11" s="5" t="s">
        <v>39</v>
      </c>
      <c r="AH11" s="5" t="str">
        <f aca="false">IF(AG11="D","Acierto","Fallo")</f>
        <v>Acierto</v>
      </c>
    </row>
    <row r="12" customFormat="false" ht="13.8" hidden="false" customHeight="false" outlineLevel="0" collapsed="false">
      <c r="A12" s="4" t="n">
        <v>45357.4828247801</v>
      </c>
      <c r="B12" s="5" t="s">
        <v>60</v>
      </c>
      <c r="C12" s="5" t="s">
        <v>61</v>
      </c>
      <c r="D12" s="5" t="s">
        <v>36</v>
      </c>
      <c r="E12" s="6" t="n">
        <f aca="false">COUNTIF(O12,"C")+COUNTIF(Q12,"B")+COUNTIF(S12,"A")+COUNTIF(U12,"D")+COUNTIF(W12,"A")+COUNTIF(Y12,"D")+COUNTIF(AA12,"B")+COUNTIF(AC12,"C")+COUNTIF(AE12,"A")+COUNTIF(AG12,"D")</f>
        <v>1</v>
      </c>
      <c r="F12" s="6" t="n">
        <f aca="false">E12</f>
        <v>1</v>
      </c>
      <c r="G12" s="0" t="n">
        <f aca="false">ROUND((SUM(H12:N12)*2/7),2)</f>
        <v>5.71</v>
      </c>
      <c r="H12" s="5" t="n">
        <v>3</v>
      </c>
      <c r="I12" s="5" t="n">
        <v>3</v>
      </c>
      <c r="J12" s="5" t="n">
        <v>3</v>
      </c>
      <c r="K12" s="5" t="n">
        <v>2</v>
      </c>
      <c r="L12" s="5" t="n">
        <v>4</v>
      </c>
      <c r="M12" s="5" t="n">
        <v>3</v>
      </c>
      <c r="N12" s="5" t="n">
        <v>2</v>
      </c>
      <c r="P12" s="5" t="str">
        <f aca="false">IF(O12="C","Acierto","Fallo")</f>
        <v>Fallo</v>
      </c>
      <c r="Q12" s="5" t="s">
        <v>40</v>
      </c>
      <c r="R12" s="5" t="str">
        <f aca="false">IF(Q12="B","Acierto","Fallo")</f>
        <v>Fallo</v>
      </c>
      <c r="S12" s="5" t="s">
        <v>40</v>
      </c>
      <c r="T12" s="5" t="str">
        <f aca="false">IF(S12="A","Acierto","Fallo")</f>
        <v>Acierto</v>
      </c>
      <c r="U12" s="5" t="s">
        <v>38</v>
      </c>
      <c r="V12" s="5" t="str">
        <f aca="false">IF(U12="D","Acierto","Fallo")</f>
        <v>Fallo</v>
      </c>
      <c r="W12" s="5" t="s">
        <v>38</v>
      </c>
      <c r="X12" s="5" t="str">
        <f aca="false">IF(W12="A","Acierto","Fallo")</f>
        <v>Fallo</v>
      </c>
      <c r="Y12" s="5" t="s">
        <v>38</v>
      </c>
      <c r="Z12" s="5" t="str">
        <f aca="false">IF(Y12="D","Acierto","Fallo")</f>
        <v>Fallo</v>
      </c>
      <c r="AA12" s="5" t="s">
        <v>39</v>
      </c>
      <c r="AB12" s="5" t="str">
        <f aca="false">IF(AA12="B","Acierto","Fallo")</f>
        <v>Fallo</v>
      </c>
      <c r="AC12" s="5" t="s">
        <v>39</v>
      </c>
      <c r="AD12" s="5" t="str">
        <f aca="false">IF(AC12="C","Acierto","Fallo")</f>
        <v>Fallo</v>
      </c>
      <c r="AE12" s="5" t="s">
        <v>37</v>
      </c>
      <c r="AF12" s="5" t="str">
        <f aca="false">IF(AE12="A","Acierto","Fallo")</f>
        <v>Fallo</v>
      </c>
      <c r="AG12" s="5" t="s">
        <v>38</v>
      </c>
      <c r="AH12" s="5" t="str">
        <f aca="false">IF(AG12="D","Acierto","Fallo")</f>
        <v>Fallo</v>
      </c>
    </row>
    <row r="13" customFormat="false" ht="13.8" hidden="false" customHeight="false" outlineLevel="0" collapsed="false">
      <c r="A13" s="4" t="n">
        <v>45357.485514537</v>
      </c>
      <c r="B13" s="5" t="s">
        <v>62</v>
      </c>
      <c r="C13" s="5" t="s">
        <v>63</v>
      </c>
      <c r="D13" s="5" t="s">
        <v>36</v>
      </c>
      <c r="E13" s="6" t="n">
        <f aca="false">COUNTIF(O13,"C")+COUNTIF(Q13,"B")+COUNTIF(S13,"A")+COUNTIF(U13,"D")+COUNTIF(W13,"A")+COUNTIF(Y13,"D")+COUNTIF(AA13,"B")+COUNTIF(AC13,"C")+COUNTIF(AE13,"A")+COUNTIF(AG13,"D")</f>
        <v>3</v>
      </c>
      <c r="F13" s="6" t="n">
        <f aca="false">E13</f>
        <v>3</v>
      </c>
      <c r="G13" s="0" t="n">
        <f aca="false">ROUND((SUM(H13:N13)*2/7),2)</f>
        <v>4.57</v>
      </c>
      <c r="H13" s="5" t="n">
        <v>3</v>
      </c>
      <c r="I13" s="5" t="n">
        <v>2</v>
      </c>
      <c r="J13" s="5" t="n">
        <v>1</v>
      </c>
      <c r="K13" s="5" t="n">
        <v>2</v>
      </c>
      <c r="L13" s="5" t="n">
        <v>3</v>
      </c>
      <c r="M13" s="5" t="n">
        <v>2</v>
      </c>
      <c r="N13" s="5" t="n">
        <v>3</v>
      </c>
      <c r="O13" s="5" t="s">
        <v>40</v>
      </c>
      <c r="P13" s="5" t="str">
        <f aca="false">IF(O13="C","Acierto","Fallo")</f>
        <v>Fallo</v>
      </c>
      <c r="Q13" s="5" t="s">
        <v>38</v>
      </c>
      <c r="R13" s="5" t="str">
        <f aca="false">IF(Q13="B","Acierto","Fallo")</f>
        <v>Fallo</v>
      </c>
      <c r="S13" s="5" t="s">
        <v>40</v>
      </c>
      <c r="T13" s="5" t="str">
        <f aca="false">IF(S13="A","Acierto","Fallo")</f>
        <v>Acierto</v>
      </c>
      <c r="U13" s="5" t="s">
        <v>38</v>
      </c>
      <c r="V13" s="5" t="str">
        <f aca="false">IF(U13="D","Acierto","Fallo")</f>
        <v>Fallo</v>
      </c>
      <c r="W13" s="5" t="s">
        <v>38</v>
      </c>
      <c r="X13" s="5" t="str">
        <f aca="false">IF(W13="A","Acierto","Fallo")</f>
        <v>Fallo</v>
      </c>
      <c r="Y13" s="5" t="s">
        <v>39</v>
      </c>
      <c r="Z13" s="5" t="str">
        <f aca="false">IF(Y13="D","Acierto","Fallo")</f>
        <v>Acierto</v>
      </c>
      <c r="AA13" s="5" t="s">
        <v>37</v>
      </c>
      <c r="AB13" s="5" t="str">
        <f aca="false">IF(AA13="B","Acierto","Fallo")</f>
        <v>Acierto</v>
      </c>
      <c r="AC13" s="5" t="s">
        <v>40</v>
      </c>
      <c r="AD13" s="5" t="str">
        <f aca="false">IF(AC13="C","Acierto","Fallo")</f>
        <v>Fallo</v>
      </c>
      <c r="AE13" s="5" t="s">
        <v>37</v>
      </c>
      <c r="AF13" s="5" t="str">
        <f aca="false">IF(AE13="A","Acierto","Fallo")</f>
        <v>Fallo</v>
      </c>
      <c r="AG13" s="5" t="s">
        <v>38</v>
      </c>
      <c r="AH13" s="5" t="str">
        <f aca="false">IF(AG13="D","Acierto","Fallo")</f>
        <v>Fallo</v>
      </c>
    </row>
    <row r="14" customFormat="false" ht="13.8" hidden="false" customHeight="false" outlineLevel="0" collapsed="false">
      <c r="A14" s="4" t="n">
        <v>45357.4892851736</v>
      </c>
      <c r="B14" s="5" t="s">
        <v>64</v>
      </c>
      <c r="C14" s="5" t="s">
        <v>65</v>
      </c>
      <c r="D14" s="5" t="s">
        <v>36</v>
      </c>
      <c r="E14" s="6" t="n">
        <f aca="false">COUNTIF(O14,"C")+COUNTIF(Q14,"B")+COUNTIF(S14,"A")+COUNTIF(U14,"D")+COUNTIF(W14,"A")+COUNTIF(Y14,"D")+COUNTIF(AA14,"B")+COUNTIF(AC14,"C")+COUNTIF(AE14,"A")+COUNTIF(AG14,"D")</f>
        <v>4</v>
      </c>
      <c r="F14" s="6" t="n">
        <f aca="false">E14</f>
        <v>4</v>
      </c>
      <c r="G14" s="0" t="n">
        <f aca="false">ROUND((SUM(H14:N14)*2/7),2)</f>
        <v>5.14</v>
      </c>
      <c r="H14" s="5" t="n">
        <v>3</v>
      </c>
      <c r="I14" s="5" t="n">
        <v>2</v>
      </c>
      <c r="J14" s="5" t="n">
        <v>1</v>
      </c>
      <c r="K14" s="5" t="n">
        <v>1</v>
      </c>
      <c r="L14" s="5" t="n">
        <v>4</v>
      </c>
      <c r="M14" s="5" t="n">
        <v>3</v>
      </c>
      <c r="N14" s="5" t="n">
        <v>4</v>
      </c>
      <c r="P14" s="5" t="str">
        <f aca="false">IF(O14="C","Acierto","Fallo")</f>
        <v>Fallo</v>
      </c>
      <c r="Q14" s="5" t="s">
        <v>38</v>
      </c>
      <c r="R14" s="5" t="str">
        <f aca="false">IF(Q14="B","Acierto","Fallo")</f>
        <v>Fallo</v>
      </c>
      <c r="S14" s="5" t="s">
        <v>40</v>
      </c>
      <c r="T14" s="5" t="str">
        <f aca="false">IF(S14="A","Acierto","Fallo")</f>
        <v>Acierto</v>
      </c>
      <c r="U14" s="5" t="s">
        <v>37</v>
      </c>
      <c r="V14" s="5" t="str">
        <f aca="false">IF(U14="D","Acierto","Fallo")</f>
        <v>Fallo</v>
      </c>
      <c r="W14" s="5" t="s">
        <v>38</v>
      </c>
      <c r="X14" s="5" t="str">
        <f aca="false">IF(W14="A","Acierto","Fallo")</f>
        <v>Fallo</v>
      </c>
      <c r="Y14" s="5" t="s">
        <v>39</v>
      </c>
      <c r="Z14" s="5" t="str">
        <f aca="false">IF(Y14="D","Acierto","Fallo")</f>
        <v>Acierto</v>
      </c>
      <c r="AB14" s="5" t="str">
        <f aca="false">IF(AA14="B","Acierto","Fallo")</f>
        <v>Fallo</v>
      </c>
      <c r="AC14" s="5" t="s">
        <v>38</v>
      </c>
      <c r="AD14" s="5" t="str">
        <f aca="false">IF(AC14="C","Acierto","Fallo")</f>
        <v>Acierto</v>
      </c>
      <c r="AF14" s="5" t="str">
        <f aca="false">IF(AE14="A","Acierto","Fallo")</f>
        <v>Fallo</v>
      </c>
      <c r="AG14" s="5" t="s">
        <v>39</v>
      </c>
      <c r="AH14" s="5" t="str">
        <f aca="false">IF(AG14="D","Acierto","Fallo")</f>
        <v>Acierto</v>
      </c>
    </row>
    <row r="15" customFormat="false" ht="13.8" hidden="false" customHeight="false" outlineLevel="0" collapsed="false">
      <c r="A15" s="4" t="n">
        <v>45363.4821545486</v>
      </c>
      <c r="B15" s="5" t="s">
        <v>66</v>
      </c>
      <c r="C15" s="5" t="s">
        <v>67</v>
      </c>
      <c r="D15" s="5" t="s">
        <v>51</v>
      </c>
      <c r="E15" s="6" t="n">
        <f aca="false">COUNTIF(O15,"C")+COUNTIF(Q15,"B")+COUNTIF(S15,"A")+COUNTIF(U15,"D")+COUNTIF(W15,"A")+COUNTIF(Y15,"D")+COUNTIF(AA15,"B")+COUNTIF(AC15,"C")+COUNTIF(AE15,"A")+COUNTIF(AG15,"D")</f>
        <v>5</v>
      </c>
      <c r="F15" s="6" t="n">
        <f aca="false">E15</f>
        <v>5</v>
      </c>
      <c r="G15" s="0" t="n">
        <f aca="false">ROUND((SUM(H15:N15)*2/7),2)</f>
        <v>7.43</v>
      </c>
      <c r="H15" s="5" t="n">
        <v>4</v>
      </c>
      <c r="I15" s="5" t="n">
        <v>3</v>
      </c>
      <c r="J15" s="5" t="n">
        <v>4</v>
      </c>
      <c r="K15" s="5" t="n">
        <v>2</v>
      </c>
      <c r="L15" s="5" t="n">
        <v>3</v>
      </c>
      <c r="M15" s="5" t="n">
        <v>5</v>
      </c>
      <c r="N15" s="5" t="n">
        <v>5</v>
      </c>
      <c r="O15" s="5" t="s">
        <v>40</v>
      </c>
      <c r="P15" s="5" t="str">
        <f aca="false">IF(O15="C","Acierto","Fallo")</f>
        <v>Fallo</v>
      </c>
      <c r="Q15" s="5" t="s">
        <v>38</v>
      </c>
      <c r="R15" s="5" t="str">
        <f aca="false">IF(Q15="B","Acierto","Fallo")</f>
        <v>Fallo</v>
      </c>
      <c r="S15" s="5" t="s">
        <v>40</v>
      </c>
      <c r="T15" s="5" t="str">
        <f aca="false">IF(S15="A","Acierto","Fallo")</f>
        <v>Acierto</v>
      </c>
      <c r="U15" s="5" t="s">
        <v>38</v>
      </c>
      <c r="V15" s="5" t="str">
        <f aca="false">IF(U15="D","Acierto","Fallo")</f>
        <v>Fallo</v>
      </c>
      <c r="W15" s="5" t="s">
        <v>38</v>
      </c>
      <c r="X15" s="5" t="str">
        <f aca="false">IF(W15="A","Acierto","Fallo")</f>
        <v>Fallo</v>
      </c>
      <c r="Y15" s="5" t="s">
        <v>37</v>
      </c>
      <c r="Z15" s="5" t="str">
        <f aca="false">IF(Y15="D","Acierto","Fallo")</f>
        <v>Fallo</v>
      </c>
      <c r="AA15" s="5" t="s">
        <v>37</v>
      </c>
      <c r="AB15" s="5" t="str">
        <f aca="false">IF(AA15="B","Acierto","Fallo")</f>
        <v>Acierto</v>
      </c>
      <c r="AC15" s="5" t="s">
        <v>38</v>
      </c>
      <c r="AD15" s="5" t="str">
        <f aca="false">IF(AC15="C","Acierto","Fallo")</f>
        <v>Acierto</v>
      </c>
      <c r="AE15" s="5" t="s">
        <v>40</v>
      </c>
      <c r="AF15" s="5" t="str">
        <f aca="false">IF(AE15="A","Acierto","Fallo")</f>
        <v>Acierto</v>
      </c>
      <c r="AG15" s="5" t="s">
        <v>39</v>
      </c>
      <c r="AH15" s="5" t="str">
        <f aca="false">IF(AG15="D","Acierto","Fallo")</f>
        <v>Acierto</v>
      </c>
    </row>
    <row r="16" customFormat="false" ht="13.8" hidden="false" customHeight="false" outlineLevel="0" collapsed="false">
      <c r="A16" s="4" t="n">
        <v>45363.4807682986</v>
      </c>
      <c r="B16" s="5" t="s">
        <v>68</v>
      </c>
      <c r="C16" s="5" t="s">
        <v>69</v>
      </c>
      <c r="D16" s="5" t="s">
        <v>51</v>
      </c>
      <c r="E16" s="6" t="n">
        <f aca="false">COUNTIF(O16,"C")+COUNTIF(Q16,"B")+COUNTIF(S16,"A")+COUNTIF(U16,"D")+COUNTIF(W16,"A")+COUNTIF(Y16,"D")+COUNTIF(AA16,"B")+COUNTIF(AC16,"C")+COUNTIF(AE16,"A")+COUNTIF(AG16,"D")</f>
        <v>5</v>
      </c>
      <c r="F16" s="6" t="n">
        <f aca="false">E16</f>
        <v>5</v>
      </c>
      <c r="G16" s="0" t="n">
        <f aca="false">ROUND((SUM(H16:N16)*2/7),2)</f>
        <v>7.14</v>
      </c>
      <c r="H16" s="5" t="n">
        <v>3</v>
      </c>
      <c r="I16" s="5" t="n">
        <v>3</v>
      </c>
      <c r="J16" s="5" t="n">
        <v>4</v>
      </c>
      <c r="K16" s="5" t="n">
        <v>3</v>
      </c>
      <c r="L16" s="5" t="n">
        <v>4</v>
      </c>
      <c r="M16" s="5" t="n">
        <v>4</v>
      </c>
      <c r="N16" s="5" t="n">
        <v>4</v>
      </c>
      <c r="O16" s="5" t="s">
        <v>40</v>
      </c>
      <c r="P16" s="5" t="str">
        <f aca="false">IF(O16="C","Acierto","Fallo")</f>
        <v>Fallo</v>
      </c>
      <c r="Q16" s="5" t="s">
        <v>38</v>
      </c>
      <c r="R16" s="5" t="str">
        <f aca="false">IF(Q16="B","Acierto","Fallo")</f>
        <v>Fallo</v>
      </c>
      <c r="S16" s="5" t="s">
        <v>37</v>
      </c>
      <c r="T16" s="5" t="str">
        <f aca="false">IF(S16="A","Acierto","Fallo")</f>
        <v>Fallo</v>
      </c>
      <c r="U16" s="5" t="s">
        <v>39</v>
      </c>
      <c r="V16" s="5" t="str">
        <f aca="false">IF(U16="D","Acierto","Fallo")</f>
        <v>Acierto</v>
      </c>
      <c r="W16" s="5" t="s">
        <v>40</v>
      </c>
      <c r="X16" s="5" t="str">
        <f aca="false">IF(W16="A","Acierto","Fallo")</f>
        <v>Acierto</v>
      </c>
      <c r="Y16" s="5" t="s">
        <v>39</v>
      </c>
      <c r="Z16" s="5" t="str">
        <f aca="false">IF(Y16="D","Acierto","Fallo")</f>
        <v>Acierto</v>
      </c>
      <c r="AA16" s="5" t="s">
        <v>37</v>
      </c>
      <c r="AB16" s="5" t="str">
        <f aca="false">IF(AA16="B","Acierto","Fallo")</f>
        <v>Acierto</v>
      </c>
      <c r="AC16" s="5" t="s">
        <v>38</v>
      </c>
      <c r="AD16" s="5" t="str">
        <f aca="false">IF(AC16="C","Acierto","Fallo")</f>
        <v>Acierto</v>
      </c>
      <c r="AE16" s="5" t="s">
        <v>37</v>
      </c>
      <c r="AF16" s="5" t="str">
        <f aca="false">IF(AE16="A","Acierto","Fallo")</f>
        <v>Fallo</v>
      </c>
      <c r="AG16" s="5" t="s">
        <v>38</v>
      </c>
      <c r="AH16" s="5" t="str">
        <f aca="false">IF(AG16="D","Acierto","Fallo")</f>
        <v>Fallo</v>
      </c>
    </row>
    <row r="17" customFormat="false" ht="13.8" hidden="false" customHeight="false" outlineLevel="0" collapsed="false">
      <c r="A17" s="4" t="n">
        <v>45357.4838369676</v>
      </c>
      <c r="B17" s="5" t="s">
        <v>70</v>
      </c>
      <c r="C17" s="5" t="s">
        <v>71</v>
      </c>
      <c r="D17" s="5" t="s">
        <v>36</v>
      </c>
      <c r="E17" s="6" t="n">
        <f aca="false">COUNTIF(O17,"C")+COUNTIF(Q17,"B")+COUNTIF(S17,"A")+COUNTIF(U17,"D")+COUNTIF(W17,"A")+COUNTIF(Y17,"D")+COUNTIF(AA17,"B")+COUNTIF(AC17,"C")+COUNTIF(AE17,"A")+COUNTIF(AG17,"D")</f>
        <v>3</v>
      </c>
      <c r="F17" s="6" t="n">
        <f aca="false">E17</f>
        <v>3</v>
      </c>
      <c r="G17" s="0" t="n">
        <f aca="false">ROUND((SUM(H17:N17)*2/7),2)</f>
        <v>4</v>
      </c>
      <c r="H17" s="5" t="n">
        <v>2</v>
      </c>
      <c r="I17" s="5" t="n">
        <v>2</v>
      </c>
      <c r="J17" s="5" t="n">
        <v>2</v>
      </c>
      <c r="K17" s="5" t="n">
        <v>2</v>
      </c>
      <c r="L17" s="5" t="n">
        <v>2</v>
      </c>
      <c r="M17" s="5" t="n">
        <v>2</v>
      </c>
      <c r="N17" s="5" t="n">
        <v>2</v>
      </c>
      <c r="O17" s="5" t="s">
        <v>37</v>
      </c>
      <c r="P17" s="5" t="str">
        <f aca="false">IF(O17="C","Acierto","Fallo")</f>
        <v>Fallo</v>
      </c>
      <c r="Q17" s="5" t="s">
        <v>37</v>
      </c>
      <c r="R17" s="5" t="str">
        <f aca="false">IF(Q17="B","Acierto","Fallo")</f>
        <v>Acierto</v>
      </c>
      <c r="S17" s="5" t="s">
        <v>39</v>
      </c>
      <c r="T17" s="5" t="str">
        <f aca="false">IF(S17="A","Acierto","Fallo")</f>
        <v>Fallo</v>
      </c>
      <c r="U17" s="5" t="s">
        <v>37</v>
      </c>
      <c r="V17" s="5" t="str">
        <f aca="false">IF(U17="D","Acierto","Fallo")</f>
        <v>Fallo</v>
      </c>
      <c r="W17" s="5" t="s">
        <v>39</v>
      </c>
      <c r="X17" s="5" t="str">
        <f aca="false">IF(W17="A","Acierto","Fallo")</f>
        <v>Fallo</v>
      </c>
      <c r="Y17" s="5" t="s">
        <v>38</v>
      </c>
      <c r="Z17" s="5" t="str">
        <f aca="false">IF(Y17="D","Acierto","Fallo")</f>
        <v>Fallo</v>
      </c>
      <c r="AA17" s="5" t="s">
        <v>38</v>
      </c>
      <c r="AB17" s="5" t="str">
        <f aca="false">IF(AA17="B","Acierto","Fallo")</f>
        <v>Fallo</v>
      </c>
      <c r="AC17" s="5" t="s">
        <v>39</v>
      </c>
      <c r="AD17" s="5" t="str">
        <f aca="false">IF(AC17="C","Acierto","Fallo")</f>
        <v>Fallo</v>
      </c>
      <c r="AE17" s="5" t="s">
        <v>40</v>
      </c>
      <c r="AF17" s="5" t="str">
        <f aca="false">IF(AE17="A","Acierto","Fallo")</f>
        <v>Acierto</v>
      </c>
      <c r="AG17" s="5" t="s">
        <v>39</v>
      </c>
      <c r="AH17" s="5" t="str">
        <f aca="false">IF(AG17="D","Acierto","Fallo")</f>
        <v>Acierto</v>
      </c>
    </row>
    <row r="18" customFormat="false" ht="13.8" hidden="false" customHeight="false" outlineLevel="0" collapsed="false">
      <c r="A18" s="4" t="n">
        <v>45363.4843637269</v>
      </c>
      <c r="B18" s="5" t="s">
        <v>72</v>
      </c>
      <c r="C18" s="5" t="s">
        <v>73</v>
      </c>
      <c r="D18" s="5" t="s">
        <v>51</v>
      </c>
      <c r="E18" s="6" t="n">
        <f aca="false">COUNTIF(O18,"C")+COUNTIF(Q18,"B")+COUNTIF(S18,"A")+COUNTIF(U18,"D")+COUNTIF(W18,"A")+COUNTIF(Y18,"D")+COUNTIF(AA18,"B")+COUNTIF(AC18,"C")+COUNTIF(AE18,"A")+COUNTIF(AG18,"D")</f>
        <v>4</v>
      </c>
      <c r="F18" s="6" t="n">
        <f aca="false">E18</f>
        <v>4</v>
      </c>
      <c r="G18" s="0" t="n">
        <f aca="false">ROUND((SUM(H18:N18)*2/7),2)</f>
        <v>7.43</v>
      </c>
      <c r="H18" s="5" t="n">
        <v>4</v>
      </c>
      <c r="I18" s="5" t="n">
        <v>4</v>
      </c>
      <c r="J18" s="5" t="n">
        <v>3</v>
      </c>
      <c r="K18" s="5" t="n">
        <v>3</v>
      </c>
      <c r="L18" s="5" t="n">
        <v>4</v>
      </c>
      <c r="M18" s="5" t="n">
        <v>4</v>
      </c>
      <c r="N18" s="5" t="n">
        <v>4</v>
      </c>
      <c r="O18" s="5" t="s">
        <v>38</v>
      </c>
      <c r="P18" s="5" t="str">
        <f aca="false">IF(O18="C","Acierto","Fallo")</f>
        <v>Acierto</v>
      </c>
      <c r="Q18" s="5" t="s">
        <v>38</v>
      </c>
      <c r="R18" s="5" t="str">
        <f aca="false">IF(Q18="B","Acierto","Fallo")</f>
        <v>Fallo</v>
      </c>
      <c r="S18" s="5" t="s">
        <v>40</v>
      </c>
      <c r="T18" s="5" t="str">
        <f aca="false">IF(S18="A","Acierto","Fallo")</f>
        <v>Acierto</v>
      </c>
      <c r="U18" s="5" t="s">
        <v>38</v>
      </c>
      <c r="V18" s="5" t="str">
        <f aca="false">IF(U18="D","Acierto","Fallo")</f>
        <v>Fallo</v>
      </c>
      <c r="W18" s="5" t="s">
        <v>40</v>
      </c>
      <c r="X18" s="5" t="str">
        <f aca="false">IF(W18="A","Acierto","Fallo")</f>
        <v>Acierto</v>
      </c>
      <c r="Y18" s="5" t="s">
        <v>38</v>
      </c>
      <c r="Z18" s="5" t="str">
        <f aca="false">IF(Y18="D","Acierto","Fallo")</f>
        <v>Fallo</v>
      </c>
      <c r="AA18" s="5" t="s">
        <v>38</v>
      </c>
      <c r="AB18" s="5" t="str">
        <f aca="false">IF(AA18="B","Acierto","Fallo")</f>
        <v>Fallo</v>
      </c>
      <c r="AC18" s="5" t="s">
        <v>38</v>
      </c>
      <c r="AD18" s="5" t="str">
        <f aca="false">IF(AC18="C","Acierto","Fallo")</f>
        <v>Acierto</v>
      </c>
      <c r="AE18" s="5" t="s">
        <v>37</v>
      </c>
      <c r="AF18" s="5" t="str">
        <f aca="false">IF(AE18="A","Acierto","Fallo")</f>
        <v>Fallo</v>
      </c>
      <c r="AG18" s="5" t="s">
        <v>38</v>
      </c>
      <c r="AH18" s="5" t="str">
        <f aca="false">IF(AG18="D","Acierto","Fallo")</f>
        <v>Fallo</v>
      </c>
    </row>
    <row r="19" customFormat="false" ht="13.8" hidden="false" customHeight="false" outlineLevel="0" collapsed="false">
      <c r="A19" s="4" t="n">
        <v>45363.4816486921</v>
      </c>
      <c r="B19" s="5" t="s">
        <v>74</v>
      </c>
      <c r="C19" s="5" t="s">
        <v>75</v>
      </c>
      <c r="D19" s="5" t="s">
        <v>51</v>
      </c>
      <c r="E19" s="6" t="n">
        <f aca="false">COUNTIF(O19,"C")+COUNTIF(Q19,"B")+COUNTIF(S19,"A")+COUNTIF(U19,"D")+COUNTIF(W19,"A")+COUNTIF(Y19,"D")+COUNTIF(AA19,"B")+COUNTIF(AC19,"C")+COUNTIF(AE19,"A")+COUNTIF(AG19,"D")</f>
        <v>4</v>
      </c>
      <c r="F19" s="6" t="n">
        <f aca="false">E19</f>
        <v>4</v>
      </c>
      <c r="G19" s="0" t="n">
        <f aca="false">ROUND((SUM(H19:N19)*2/7),2)</f>
        <v>6</v>
      </c>
      <c r="H19" s="5" t="n">
        <v>3</v>
      </c>
      <c r="I19" s="5" t="n">
        <v>3</v>
      </c>
      <c r="J19" s="5" t="n">
        <v>3</v>
      </c>
      <c r="K19" s="5" t="n">
        <v>2</v>
      </c>
      <c r="L19" s="5" t="n">
        <v>4</v>
      </c>
      <c r="M19" s="5" t="n">
        <v>3</v>
      </c>
      <c r="N19" s="5" t="n">
        <v>3</v>
      </c>
      <c r="O19" s="5" t="s">
        <v>38</v>
      </c>
      <c r="P19" s="5" t="str">
        <f aca="false">IF(O19="C","Acierto","Fallo")</f>
        <v>Acierto</v>
      </c>
      <c r="Q19" s="5" t="s">
        <v>37</v>
      </c>
      <c r="R19" s="5" t="str">
        <f aca="false">IF(Q19="B","Acierto","Fallo")</f>
        <v>Acierto</v>
      </c>
      <c r="S19" s="5" t="s">
        <v>37</v>
      </c>
      <c r="T19" s="5" t="str">
        <f aca="false">IF(S19="A","Acierto","Fallo")</f>
        <v>Fallo</v>
      </c>
      <c r="U19" s="5" t="s">
        <v>38</v>
      </c>
      <c r="V19" s="5" t="str">
        <f aca="false">IF(U19="D","Acierto","Fallo")</f>
        <v>Fallo</v>
      </c>
      <c r="W19" s="5" t="s">
        <v>37</v>
      </c>
      <c r="X19" s="5" t="str">
        <f aca="false">IF(W19="A","Acierto","Fallo")</f>
        <v>Fallo</v>
      </c>
      <c r="Z19" s="5" t="str">
        <f aca="false">IF(Y19="D","Acierto","Fallo")</f>
        <v>Fallo</v>
      </c>
      <c r="AA19" s="5" t="s">
        <v>37</v>
      </c>
      <c r="AB19" s="5" t="str">
        <f aca="false">IF(AA19="B","Acierto","Fallo")</f>
        <v>Acierto</v>
      </c>
      <c r="AC19" s="5" t="s">
        <v>38</v>
      </c>
      <c r="AD19" s="5" t="str">
        <f aca="false">IF(AC19="C","Acierto","Fallo")</f>
        <v>Acierto</v>
      </c>
      <c r="AE19" s="5" t="s">
        <v>37</v>
      </c>
      <c r="AF19" s="5" t="str">
        <f aca="false">IF(AE19="A","Acierto","Fallo")</f>
        <v>Fallo</v>
      </c>
      <c r="AG19" s="5" t="s">
        <v>38</v>
      </c>
      <c r="AH19" s="5" t="str">
        <f aca="false">IF(AG19="D","Acierto","Fallo")</f>
        <v>Fallo</v>
      </c>
    </row>
    <row r="20" customFormat="false" ht="13.8" hidden="false" customHeight="false" outlineLevel="0" collapsed="false">
      <c r="A20" s="4" t="n">
        <v>45357.484258287</v>
      </c>
      <c r="B20" s="5" t="s">
        <v>76</v>
      </c>
      <c r="C20" s="5" t="s">
        <v>77</v>
      </c>
      <c r="D20" s="5" t="s">
        <v>36</v>
      </c>
      <c r="E20" s="6" t="n">
        <f aca="false">COUNTIF(O20,"C")+COUNTIF(Q20,"B")+COUNTIF(S20,"A")+COUNTIF(U20,"D")+COUNTIF(W20,"A")+COUNTIF(Y20,"D")+COUNTIF(AA20,"B")+COUNTIF(AC20,"C")+COUNTIF(AE20,"A")+COUNTIF(AG20,"D")</f>
        <v>5</v>
      </c>
      <c r="F20" s="6" t="n">
        <f aca="false">E20</f>
        <v>5</v>
      </c>
      <c r="G20" s="0" t="n">
        <f aca="false">ROUND((SUM(H20:N20)*2/7),2)</f>
        <v>6.57</v>
      </c>
      <c r="H20" s="5" t="n">
        <v>4</v>
      </c>
      <c r="I20" s="5" t="n">
        <v>4</v>
      </c>
      <c r="J20" s="5" t="n">
        <v>2</v>
      </c>
      <c r="K20" s="5" t="n">
        <v>2</v>
      </c>
      <c r="L20" s="5" t="n">
        <v>3</v>
      </c>
      <c r="M20" s="5" t="n">
        <v>4</v>
      </c>
      <c r="N20" s="5" t="n">
        <v>4</v>
      </c>
      <c r="O20" s="5" t="s">
        <v>40</v>
      </c>
      <c r="P20" s="5" t="str">
        <f aca="false">IF(O20="C","Acierto","Fallo")</f>
        <v>Fallo</v>
      </c>
      <c r="Q20" s="5" t="s">
        <v>38</v>
      </c>
      <c r="R20" s="5" t="str">
        <f aca="false">IF(Q20="B","Acierto","Fallo")</f>
        <v>Fallo</v>
      </c>
      <c r="S20" s="5" t="s">
        <v>40</v>
      </c>
      <c r="T20" s="5" t="str">
        <f aca="false">IF(S20="A","Acierto","Fallo")</f>
        <v>Acierto</v>
      </c>
      <c r="U20" s="5" t="s">
        <v>37</v>
      </c>
      <c r="V20" s="5" t="str">
        <f aca="false">IF(U20="D","Acierto","Fallo")</f>
        <v>Fallo</v>
      </c>
      <c r="W20" s="5" t="s">
        <v>38</v>
      </c>
      <c r="X20" s="5" t="str">
        <f aca="false">IF(W20="A","Acierto","Fallo")</f>
        <v>Fallo</v>
      </c>
      <c r="Y20" s="5" t="s">
        <v>39</v>
      </c>
      <c r="Z20" s="5" t="str">
        <f aca="false">IF(Y20="D","Acierto","Fallo")</f>
        <v>Acierto</v>
      </c>
      <c r="AA20" s="5" t="s">
        <v>37</v>
      </c>
      <c r="AB20" s="5" t="str">
        <f aca="false">IF(AA20="B","Acierto","Fallo")</f>
        <v>Acierto</v>
      </c>
      <c r="AC20" s="5" t="s">
        <v>38</v>
      </c>
      <c r="AD20" s="5" t="str">
        <f aca="false">IF(AC20="C","Acierto","Fallo")</f>
        <v>Acierto</v>
      </c>
      <c r="AE20" s="5" t="s">
        <v>37</v>
      </c>
      <c r="AF20" s="5" t="str">
        <f aca="false">IF(AE20="A","Acierto","Fallo")</f>
        <v>Fallo</v>
      </c>
      <c r="AG20" s="5" t="s">
        <v>39</v>
      </c>
      <c r="AH20" s="5" t="str">
        <f aca="false">IF(AG20="D","Acierto","Fallo")</f>
        <v>Acierto</v>
      </c>
    </row>
    <row r="21" customFormat="false" ht="13.8" hidden="false" customHeight="false" outlineLevel="0" collapsed="false">
      <c r="A21" s="4" t="n">
        <v>45363.483742037</v>
      </c>
      <c r="B21" s="5" t="s">
        <v>78</v>
      </c>
      <c r="C21" s="5" t="s">
        <v>79</v>
      </c>
      <c r="D21" s="5" t="s">
        <v>51</v>
      </c>
      <c r="E21" s="6" t="n">
        <f aca="false">COUNTIF(O21,"C")+COUNTIF(Q21,"B")+COUNTIF(S21,"A")+COUNTIF(U21,"D")+COUNTIF(W21,"A")+COUNTIF(Y21,"D")+COUNTIF(AA21,"B")+COUNTIF(AC21,"C")+COUNTIF(AE21,"A")+COUNTIF(AG21,"D")</f>
        <v>7</v>
      </c>
      <c r="F21" s="6" t="n">
        <f aca="false">E21</f>
        <v>7</v>
      </c>
      <c r="G21" s="0" t="n">
        <f aca="false">ROUND((SUM(H21:N21)*2/7),2)</f>
        <v>7.43</v>
      </c>
      <c r="H21" s="5" t="n">
        <v>3</v>
      </c>
      <c r="I21" s="5" t="n">
        <v>3</v>
      </c>
      <c r="J21" s="5" t="n">
        <v>4</v>
      </c>
      <c r="K21" s="5" t="n">
        <v>3</v>
      </c>
      <c r="L21" s="5" t="n">
        <v>5</v>
      </c>
      <c r="M21" s="5" t="n">
        <v>4</v>
      </c>
      <c r="N21" s="5" t="n">
        <v>4</v>
      </c>
      <c r="O21" s="5" t="s">
        <v>40</v>
      </c>
      <c r="P21" s="5" t="str">
        <f aca="false">IF(O21="C","Acierto","Fallo")</f>
        <v>Fallo</v>
      </c>
      <c r="Q21" s="5" t="s">
        <v>38</v>
      </c>
      <c r="R21" s="5" t="str">
        <f aca="false">IF(Q21="B","Acierto","Fallo")</f>
        <v>Fallo</v>
      </c>
      <c r="S21" s="5" t="s">
        <v>40</v>
      </c>
      <c r="T21" s="5" t="str">
        <f aca="false">IF(S21="A","Acierto","Fallo")</f>
        <v>Acierto</v>
      </c>
      <c r="U21" s="5" t="s">
        <v>39</v>
      </c>
      <c r="V21" s="5" t="str">
        <f aca="false">IF(U21="D","Acierto","Fallo")</f>
        <v>Acierto</v>
      </c>
      <c r="W21" s="5" t="s">
        <v>40</v>
      </c>
      <c r="X21" s="5" t="str">
        <f aca="false">IF(W21="A","Acierto","Fallo")</f>
        <v>Acierto</v>
      </c>
      <c r="Y21" s="5" t="s">
        <v>39</v>
      </c>
      <c r="Z21" s="5" t="str">
        <f aca="false">IF(Y21="D","Acierto","Fallo")</f>
        <v>Acierto</v>
      </c>
      <c r="AA21" s="5" t="s">
        <v>37</v>
      </c>
      <c r="AB21" s="5" t="str">
        <f aca="false">IF(AA21="B","Acierto","Fallo")</f>
        <v>Acierto</v>
      </c>
      <c r="AC21" s="5" t="s">
        <v>38</v>
      </c>
      <c r="AD21" s="5" t="str">
        <f aca="false">IF(AC21="C","Acierto","Fallo")</f>
        <v>Acierto</v>
      </c>
      <c r="AE21" s="5" t="s">
        <v>40</v>
      </c>
      <c r="AF21" s="5" t="str">
        <f aca="false">IF(AE21="A","Acierto","Fallo")</f>
        <v>Acierto</v>
      </c>
      <c r="AG21" s="5" t="s">
        <v>38</v>
      </c>
      <c r="AH21" s="5" t="str">
        <f aca="false">IF(AG21="D","Acierto","Fallo")</f>
        <v>Fallo</v>
      </c>
    </row>
    <row r="22" customFormat="false" ht="13.8" hidden="false" customHeight="false" outlineLevel="0" collapsed="false">
      <c r="A22" s="4" t="n">
        <v>45357.4827108565</v>
      </c>
      <c r="B22" s="5" t="s">
        <v>80</v>
      </c>
      <c r="C22" s="5" t="s">
        <v>81</v>
      </c>
      <c r="D22" s="5" t="s">
        <v>36</v>
      </c>
      <c r="E22" s="6" t="n">
        <f aca="false">COUNTIF(O22,"C")+COUNTIF(Q22,"B")+COUNTIF(S22,"A")+COUNTIF(U22,"D")+COUNTIF(W22,"A")+COUNTIF(Y22,"D")+COUNTIF(AA22,"B")+COUNTIF(AC22,"C")+COUNTIF(AE22,"A")+COUNTIF(AG22,"D")</f>
        <v>6</v>
      </c>
      <c r="F22" s="6" t="n">
        <f aca="false">E22</f>
        <v>6</v>
      </c>
      <c r="G22" s="0" t="n">
        <f aca="false">ROUND((SUM(H22:N22)*2/7),2)</f>
        <v>4</v>
      </c>
      <c r="H22" s="5" t="n">
        <v>2</v>
      </c>
      <c r="I22" s="5" t="n">
        <v>2</v>
      </c>
      <c r="J22" s="5" t="n">
        <v>2</v>
      </c>
      <c r="K22" s="5" t="n">
        <v>2</v>
      </c>
      <c r="L22" s="5" t="n">
        <v>3</v>
      </c>
      <c r="M22" s="5" t="n">
        <v>1</v>
      </c>
      <c r="N22" s="5" t="n">
        <v>2</v>
      </c>
      <c r="O22" s="5" t="s">
        <v>38</v>
      </c>
      <c r="P22" s="5" t="str">
        <f aca="false">IF(O22="C","Acierto","Fallo")</f>
        <v>Acierto</v>
      </c>
      <c r="Q22" s="5" t="s">
        <v>38</v>
      </c>
      <c r="R22" s="5" t="str">
        <f aca="false">IF(Q22="B","Acierto","Fallo")</f>
        <v>Fallo</v>
      </c>
      <c r="S22" s="5" t="s">
        <v>38</v>
      </c>
      <c r="T22" s="5" t="str">
        <f aca="false">IF(S22="A","Acierto","Fallo")</f>
        <v>Fallo</v>
      </c>
      <c r="U22" s="5" t="s">
        <v>39</v>
      </c>
      <c r="V22" s="5" t="str">
        <f aca="false">IF(U22="D","Acierto","Fallo")</f>
        <v>Acierto</v>
      </c>
      <c r="W22" s="5" t="s">
        <v>37</v>
      </c>
      <c r="X22" s="5" t="str">
        <f aca="false">IF(W22="A","Acierto","Fallo")</f>
        <v>Fallo</v>
      </c>
      <c r="Y22" s="5" t="s">
        <v>39</v>
      </c>
      <c r="Z22" s="5" t="str">
        <f aca="false">IF(Y22="D","Acierto","Fallo")</f>
        <v>Acierto</v>
      </c>
      <c r="AA22" s="5" t="s">
        <v>37</v>
      </c>
      <c r="AB22" s="5" t="str">
        <f aca="false">IF(AA22="B","Acierto","Fallo")</f>
        <v>Acierto</v>
      </c>
      <c r="AC22" s="5" t="s">
        <v>40</v>
      </c>
      <c r="AD22" s="5" t="str">
        <f aca="false">IF(AC22="C","Acierto","Fallo")</f>
        <v>Fallo</v>
      </c>
      <c r="AE22" s="5" t="s">
        <v>40</v>
      </c>
      <c r="AF22" s="5" t="str">
        <f aca="false">IF(AE22="A","Acierto","Fallo")</f>
        <v>Acierto</v>
      </c>
      <c r="AG22" s="5" t="s">
        <v>39</v>
      </c>
      <c r="AH22" s="5" t="str">
        <f aca="false">IF(AG22="D","Acierto","Fallo")</f>
        <v>Acierto</v>
      </c>
    </row>
    <row r="23" customFormat="false" ht="13.8" hidden="false" customHeight="false" outlineLevel="0" collapsed="false">
      <c r="A23" s="4" t="n">
        <v>45363.482330787</v>
      </c>
      <c r="B23" s="5" t="s">
        <v>82</v>
      </c>
      <c r="C23" s="5" t="s">
        <v>83</v>
      </c>
      <c r="D23" s="5" t="s">
        <v>51</v>
      </c>
      <c r="E23" s="6" t="n">
        <f aca="false">COUNTIF(O23,"C")+COUNTIF(Q23,"B")+COUNTIF(S23,"A")+COUNTIF(U23,"D")+COUNTIF(W23,"A")+COUNTIF(Y23,"D")+COUNTIF(AA23,"B")+COUNTIF(AC23,"C")+COUNTIF(AE23,"A")+COUNTIF(AG23,"D")</f>
        <v>4</v>
      </c>
      <c r="F23" s="6" t="n">
        <f aca="false">E23</f>
        <v>4</v>
      </c>
      <c r="G23" s="0" t="n">
        <f aca="false">ROUND((SUM(H23:N23)*2/7),2)</f>
        <v>6</v>
      </c>
      <c r="H23" s="5" t="n">
        <v>3</v>
      </c>
      <c r="I23" s="5" t="n">
        <v>3</v>
      </c>
      <c r="J23" s="5" t="n">
        <v>4</v>
      </c>
      <c r="K23" s="5" t="n">
        <v>2</v>
      </c>
      <c r="L23" s="5" t="n">
        <v>4</v>
      </c>
      <c r="M23" s="5" t="n">
        <v>3</v>
      </c>
      <c r="N23" s="5" t="n">
        <v>2</v>
      </c>
      <c r="O23" s="5" t="s">
        <v>40</v>
      </c>
      <c r="P23" s="5" t="str">
        <f aca="false">IF(O23="C","Acierto","Fallo")</f>
        <v>Fallo</v>
      </c>
      <c r="Q23" s="5" t="s">
        <v>40</v>
      </c>
      <c r="R23" s="5" t="str">
        <f aca="false">IF(Q23="B","Acierto","Fallo")</f>
        <v>Fallo</v>
      </c>
      <c r="S23" s="5" t="s">
        <v>38</v>
      </c>
      <c r="T23" s="5" t="str">
        <f aca="false">IF(S23="A","Acierto","Fallo")</f>
        <v>Fallo</v>
      </c>
      <c r="U23" s="5" t="s">
        <v>38</v>
      </c>
      <c r="V23" s="5" t="str">
        <f aca="false">IF(U23="D","Acierto","Fallo")</f>
        <v>Fallo</v>
      </c>
      <c r="W23" s="5" t="s">
        <v>37</v>
      </c>
      <c r="X23" s="5" t="str">
        <f aca="false">IF(W23="A","Acierto","Fallo")</f>
        <v>Fallo</v>
      </c>
      <c r="Y23" s="5" t="s">
        <v>39</v>
      </c>
      <c r="Z23" s="5" t="str">
        <f aca="false">IF(Y23="D","Acierto","Fallo")</f>
        <v>Acierto</v>
      </c>
      <c r="AA23" s="5" t="s">
        <v>37</v>
      </c>
      <c r="AB23" s="5" t="str">
        <f aca="false">IF(AA23="B","Acierto","Fallo")</f>
        <v>Acierto</v>
      </c>
      <c r="AC23" s="5" t="s">
        <v>38</v>
      </c>
      <c r="AD23" s="5" t="str">
        <f aca="false">IF(AC23="C","Acierto","Fallo")</f>
        <v>Acierto</v>
      </c>
      <c r="AE23" s="5" t="s">
        <v>38</v>
      </c>
      <c r="AF23" s="5" t="str">
        <f aca="false">IF(AE23="A","Acierto","Fallo")</f>
        <v>Fallo</v>
      </c>
      <c r="AG23" s="5" t="s">
        <v>39</v>
      </c>
      <c r="AH23" s="5" t="str">
        <f aca="false">IF(AG23="D","Acierto","Fallo")</f>
        <v>Acierto</v>
      </c>
    </row>
    <row r="24" customFormat="false" ht="13.8" hidden="false" customHeight="false" outlineLevel="0" collapsed="false">
      <c r="A24" s="4" t="n">
        <v>45363.4814767361</v>
      </c>
      <c r="B24" s="5" t="s">
        <v>84</v>
      </c>
      <c r="C24" s="5" t="s">
        <v>85</v>
      </c>
      <c r="D24" s="5" t="s">
        <v>51</v>
      </c>
      <c r="E24" s="6" t="n">
        <f aca="false">COUNTIF(O24,"C")+COUNTIF(Q24,"B")+COUNTIF(S24,"A")+COUNTIF(U24,"D")+COUNTIF(W24,"A")+COUNTIF(Y24,"D")+COUNTIF(AA24,"B")+COUNTIF(AC24,"C")+COUNTIF(AE24,"A")+COUNTIF(AG24,"D")</f>
        <v>5</v>
      </c>
      <c r="F24" s="6" t="n">
        <f aca="false">E24</f>
        <v>5</v>
      </c>
      <c r="G24" s="0" t="n">
        <f aca="false">ROUND((SUM(H24:N24)*2/7),2)</f>
        <v>6.57</v>
      </c>
      <c r="H24" s="5" t="n">
        <v>2</v>
      </c>
      <c r="I24" s="5" t="n">
        <v>2</v>
      </c>
      <c r="J24" s="5" t="n">
        <v>4</v>
      </c>
      <c r="K24" s="5" t="n">
        <v>3</v>
      </c>
      <c r="L24" s="5" t="n">
        <v>4</v>
      </c>
      <c r="M24" s="5" t="n">
        <v>4</v>
      </c>
      <c r="N24" s="5" t="n">
        <v>4</v>
      </c>
      <c r="O24" s="5" t="s">
        <v>37</v>
      </c>
      <c r="P24" s="5" t="str">
        <f aca="false">IF(O24="C","Acierto","Fallo")</f>
        <v>Fallo</v>
      </c>
      <c r="Q24" s="5" t="s">
        <v>38</v>
      </c>
      <c r="R24" s="5" t="str">
        <f aca="false">IF(Q24="B","Acierto","Fallo")</f>
        <v>Fallo</v>
      </c>
      <c r="S24" s="5" t="s">
        <v>40</v>
      </c>
      <c r="T24" s="5" t="str">
        <f aca="false">IF(S24="A","Acierto","Fallo")</f>
        <v>Acierto</v>
      </c>
      <c r="U24" s="5" t="s">
        <v>39</v>
      </c>
      <c r="V24" s="5" t="str">
        <f aca="false">IF(U24="D","Acierto","Fallo")</f>
        <v>Acierto</v>
      </c>
      <c r="W24" s="5" t="s">
        <v>39</v>
      </c>
      <c r="X24" s="5" t="str">
        <f aca="false">IF(W24="A","Acierto","Fallo")</f>
        <v>Fallo</v>
      </c>
      <c r="Y24" s="5" t="s">
        <v>38</v>
      </c>
      <c r="Z24" s="5" t="str">
        <f aca="false">IF(Y24="D","Acierto","Fallo")</f>
        <v>Fallo</v>
      </c>
      <c r="AA24" s="5" t="s">
        <v>37</v>
      </c>
      <c r="AB24" s="5" t="str">
        <f aca="false">IF(AA24="B","Acierto","Fallo")</f>
        <v>Acierto</v>
      </c>
      <c r="AC24" s="5" t="s">
        <v>39</v>
      </c>
      <c r="AD24" s="5" t="str">
        <f aca="false">IF(AC24="C","Acierto","Fallo")</f>
        <v>Fallo</v>
      </c>
      <c r="AE24" s="5" t="s">
        <v>40</v>
      </c>
      <c r="AF24" s="5" t="str">
        <f aca="false">IF(AE24="A","Acierto","Fallo")</f>
        <v>Acierto</v>
      </c>
      <c r="AG24" s="5" t="s">
        <v>39</v>
      </c>
      <c r="AH24" s="5" t="str">
        <f aca="false">IF(AG24="D","Acierto","Fallo")</f>
        <v>Acierto</v>
      </c>
    </row>
    <row r="25" customFormat="false" ht="13.8" hidden="false" customHeight="false" outlineLevel="0" collapsed="false">
      <c r="A25" s="4" t="n">
        <v>45357.4795862037</v>
      </c>
      <c r="B25" s="5" t="s">
        <v>86</v>
      </c>
      <c r="C25" s="5" t="s">
        <v>87</v>
      </c>
      <c r="D25" s="5" t="s">
        <v>36</v>
      </c>
      <c r="E25" s="6" t="n">
        <f aca="false">COUNTIF(O25,"C")+COUNTIF(Q25,"B")+COUNTIF(S25,"A")+COUNTIF(U25,"D")+COUNTIF(W25,"A")+COUNTIF(Y25,"D")+COUNTIF(AA25,"B")+COUNTIF(AC25,"C")+COUNTIF(AE25,"A")+COUNTIF(AG25,"D")</f>
        <v>10</v>
      </c>
      <c r="F25" s="6" t="n">
        <f aca="false">E25</f>
        <v>10</v>
      </c>
      <c r="G25" s="0" t="n">
        <f aca="false">ROUND((SUM(H25:N25)*2/7),2)</f>
        <v>8.29</v>
      </c>
      <c r="H25" s="5" t="n">
        <v>4</v>
      </c>
      <c r="I25" s="5" t="n">
        <v>4</v>
      </c>
      <c r="J25" s="5" t="n">
        <v>4</v>
      </c>
      <c r="K25" s="5" t="n">
        <v>4</v>
      </c>
      <c r="L25" s="5" t="n">
        <v>4</v>
      </c>
      <c r="M25" s="5" t="n">
        <v>5</v>
      </c>
      <c r="N25" s="5" t="n">
        <v>4</v>
      </c>
      <c r="O25" s="5" t="s">
        <v>38</v>
      </c>
      <c r="P25" s="5" t="str">
        <f aca="false">IF(O25="C","Acierto","Fallo")</f>
        <v>Acierto</v>
      </c>
      <c r="Q25" s="5" t="s">
        <v>37</v>
      </c>
      <c r="R25" s="5" t="str">
        <f aca="false">IF(Q25="B","Acierto","Fallo")</f>
        <v>Acierto</v>
      </c>
      <c r="S25" s="5" t="s">
        <v>40</v>
      </c>
      <c r="T25" s="5" t="str">
        <f aca="false">IF(S25="A","Acierto","Fallo")</f>
        <v>Acierto</v>
      </c>
      <c r="U25" s="5" t="s">
        <v>39</v>
      </c>
      <c r="V25" s="5" t="str">
        <f aca="false">IF(U25="D","Acierto","Fallo")</f>
        <v>Acierto</v>
      </c>
      <c r="W25" s="5" t="s">
        <v>40</v>
      </c>
      <c r="X25" s="5" t="str">
        <f aca="false">IF(W25="A","Acierto","Fallo")</f>
        <v>Acierto</v>
      </c>
      <c r="Y25" s="5" t="s">
        <v>39</v>
      </c>
      <c r="Z25" s="5" t="str">
        <f aca="false">IF(Y25="D","Acierto","Fallo")</f>
        <v>Acierto</v>
      </c>
      <c r="AA25" s="5" t="s">
        <v>37</v>
      </c>
      <c r="AB25" s="5" t="str">
        <f aca="false">IF(AA25="B","Acierto","Fallo")</f>
        <v>Acierto</v>
      </c>
      <c r="AC25" s="5" t="s">
        <v>38</v>
      </c>
      <c r="AD25" s="5" t="str">
        <f aca="false">IF(AC25="C","Acierto","Fallo")</f>
        <v>Acierto</v>
      </c>
      <c r="AE25" s="5" t="s">
        <v>40</v>
      </c>
      <c r="AF25" s="5" t="str">
        <f aca="false">IF(AE25="A","Acierto","Fallo")</f>
        <v>Acierto</v>
      </c>
      <c r="AG25" s="5" t="s">
        <v>39</v>
      </c>
      <c r="AH25" s="5" t="str">
        <f aca="false">IF(AG25="D","Acierto","Fallo")</f>
        <v>Acierto</v>
      </c>
    </row>
    <row r="26" customFormat="false" ht="13.8" hidden="false" customHeight="false" outlineLevel="0" collapsed="false">
      <c r="A26" s="4" t="n">
        <v>45357.4853526736</v>
      </c>
      <c r="B26" s="5" t="s">
        <v>88</v>
      </c>
      <c r="C26" s="5" t="s">
        <v>89</v>
      </c>
      <c r="D26" s="5" t="s">
        <v>36</v>
      </c>
      <c r="E26" s="6" t="n">
        <f aca="false">COUNTIF(O26,"C")+COUNTIF(Q26,"B")+COUNTIF(S26,"A")+COUNTIF(U26,"D")+COUNTIF(W26,"A")+COUNTIF(Y26,"D")+COUNTIF(AA26,"B")+COUNTIF(AC26,"C")+COUNTIF(AE26,"A")+COUNTIF(AG26,"D")</f>
        <v>4</v>
      </c>
      <c r="F26" s="6" t="n">
        <f aca="false">E26</f>
        <v>4</v>
      </c>
      <c r="G26" s="0" t="n">
        <f aca="false">ROUND((SUM(H26:N26)*2/7),2)</f>
        <v>6.86</v>
      </c>
      <c r="H26" s="5" t="n">
        <v>3</v>
      </c>
      <c r="I26" s="5" t="n">
        <v>3</v>
      </c>
      <c r="J26" s="5" t="n">
        <v>4</v>
      </c>
      <c r="K26" s="5" t="n">
        <v>3</v>
      </c>
      <c r="L26" s="5" t="n">
        <v>4</v>
      </c>
      <c r="M26" s="5" t="n">
        <v>3</v>
      </c>
      <c r="N26" s="5" t="n">
        <v>4</v>
      </c>
      <c r="O26" s="5" t="s">
        <v>40</v>
      </c>
      <c r="P26" s="5" t="str">
        <f aca="false">IF(O26="C","Acierto","Fallo")</f>
        <v>Fallo</v>
      </c>
      <c r="Q26" s="5" t="s">
        <v>40</v>
      </c>
      <c r="R26" s="5" t="str">
        <f aca="false">IF(Q26="B","Acierto","Fallo")</f>
        <v>Fallo</v>
      </c>
      <c r="S26" s="5" t="s">
        <v>38</v>
      </c>
      <c r="T26" s="5" t="str">
        <f aca="false">IF(S26="A","Acierto","Fallo")</f>
        <v>Fallo</v>
      </c>
      <c r="U26" s="5" t="s">
        <v>38</v>
      </c>
      <c r="V26" s="5" t="str">
        <f aca="false">IF(U26="D","Acierto","Fallo")</f>
        <v>Fallo</v>
      </c>
      <c r="W26" s="5" t="s">
        <v>40</v>
      </c>
      <c r="X26" s="5" t="str">
        <f aca="false">IF(W26="A","Acierto","Fallo")</f>
        <v>Acierto</v>
      </c>
      <c r="Y26" s="5" t="s">
        <v>39</v>
      </c>
      <c r="Z26" s="5" t="str">
        <f aca="false">IF(Y26="D","Acierto","Fallo")</f>
        <v>Acierto</v>
      </c>
      <c r="AA26" s="5" t="s">
        <v>37</v>
      </c>
      <c r="AB26" s="5" t="str">
        <f aca="false">IF(AA26="B","Acierto","Fallo")</f>
        <v>Acierto</v>
      </c>
      <c r="AC26" s="5" t="s">
        <v>39</v>
      </c>
      <c r="AD26" s="5" t="str">
        <f aca="false">IF(AC26="C","Acierto","Fallo")</f>
        <v>Fallo</v>
      </c>
      <c r="AE26" s="5" t="s">
        <v>40</v>
      </c>
      <c r="AF26" s="5" t="str">
        <f aca="false">IF(AE26="A","Acierto","Fallo")</f>
        <v>Acierto</v>
      </c>
      <c r="AG26" s="5" t="s">
        <v>37</v>
      </c>
      <c r="AH26" s="5" t="str">
        <f aca="false">IF(AG26="D","Acierto","Fallo")</f>
        <v>Fallo</v>
      </c>
    </row>
    <row r="27" customFormat="false" ht="13.8" hidden="false" customHeight="false" outlineLevel="0" collapsed="false">
      <c r="A27" s="4" t="n">
        <v>45363.4822765972</v>
      </c>
      <c r="B27" s="5" t="s">
        <v>90</v>
      </c>
      <c r="C27" s="5" t="s">
        <v>91</v>
      </c>
      <c r="D27" s="5" t="s">
        <v>51</v>
      </c>
      <c r="E27" s="6" t="n">
        <f aca="false">COUNTIF(O27,"C")+COUNTIF(Q27,"B")+COUNTIF(S27,"A")+COUNTIF(U27,"D")+COUNTIF(W27,"A")+COUNTIF(Y27,"D")+COUNTIF(AA27,"B")+COUNTIF(AC27,"C")+COUNTIF(AE27,"A")+COUNTIF(AG27,"D")</f>
        <v>3</v>
      </c>
      <c r="F27" s="6" t="n">
        <f aca="false">E27</f>
        <v>3</v>
      </c>
      <c r="G27" s="0" t="n">
        <f aca="false">ROUND((SUM(H27:N27)*2/7),2)</f>
        <v>6.29</v>
      </c>
      <c r="H27" s="5" t="n">
        <v>2</v>
      </c>
      <c r="I27" s="5" t="n">
        <v>2</v>
      </c>
      <c r="J27" s="5" t="n">
        <v>4</v>
      </c>
      <c r="K27" s="5" t="n">
        <v>3</v>
      </c>
      <c r="L27" s="5" t="n">
        <v>4</v>
      </c>
      <c r="M27" s="5" t="n">
        <v>3</v>
      </c>
      <c r="N27" s="5" t="n">
        <v>4</v>
      </c>
      <c r="O27" s="5" t="s">
        <v>40</v>
      </c>
      <c r="P27" s="5" t="str">
        <f aca="false">IF(O27="C","Acierto","Fallo")</f>
        <v>Fallo</v>
      </c>
      <c r="Q27" s="5" t="s">
        <v>40</v>
      </c>
      <c r="R27" s="5" t="str">
        <f aca="false">IF(Q27="B","Acierto","Fallo")</f>
        <v>Fallo</v>
      </c>
      <c r="S27" s="5" t="s">
        <v>37</v>
      </c>
      <c r="T27" s="5" t="str">
        <f aca="false">IF(S27="A","Acierto","Fallo")</f>
        <v>Fallo</v>
      </c>
      <c r="U27" s="5" t="s">
        <v>39</v>
      </c>
      <c r="V27" s="5" t="str">
        <f aca="false">IF(U27="D","Acierto","Fallo")</f>
        <v>Acierto</v>
      </c>
      <c r="W27" s="5" t="s">
        <v>38</v>
      </c>
      <c r="X27" s="5" t="str">
        <f aca="false">IF(W27="A","Acierto","Fallo")</f>
        <v>Fallo</v>
      </c>
      <c r="Y27" s="5" t="s">
        <v>38</v>
      </c>
      <c r="Z27" s="5" t="str">
        <f aca="false">IF(Y27="D","Acierto","Fallo")</f>
        <v>Fallo</v>
      </c>
      <c r="AA27" s="5" t="s">
        <v>38</v>
      </c>
      <c r="AB27" s="5" t="str">
        <f aca="false">IF(AA27="B","Acierto","Fallo")</f>
        <v>Fallo</v>
      </c>
      <c r="AD27" s="5" t="str">
        <f aca="false">IF(AC27="C","Acierto","Fallo")</f>
        <v>Fallo</v>
      </c>
      <c r="AE27" s="5" t="s">
        <v>40</v>
      </c>
      <c r="AF27" s="5" t="str">
        <f aca="false">IF(AE27="A","Acierto","Fallo")</f>
        <v>Acierto</v>
      </c>
      <c r="AG27" s="5" t="s">
        <v>39</v>
      </c>
      <c r="AH27" s="5" t="str">
        <f aca="false">IF(AG27="D","Acierto","Fallo")</f>
        <v>Acierto</v>
      </c>
    </row>
    <row r="28" customFormat="false" ht="13.8" hidden="false" customHeight="false" outlineLevel="0" collapsed="false">
      <c r="A28" s="4" t="n">
        <v>45357.4904346181</v>
      </c>
      <c r="B28" s="5" t="s">
        <v>92</v>
      </c>
      <c r="C28" s="5" t="s">
        <v>93</v>
      </c>
      <c r="D28" s="5" t="s">
        <v>36</v>
      </c>
      <c r="E28" s="6" t="n">
        <f aca="false">COUNTIF(O28,"C")+COUNTIF(Q28,"B")+COUNTIF(S28,"A")+COUNTIF(U28,"D")+COUNTIF(W28,"A")+COUNTIF(Y28,"D")+COUNTIF(AA28,"B")+COUNTIF(AC28,"C")+COUNTIF(AE28,"A")+COUNTIF(AG28,"D")</f>
        <v>3</v>
      </c>
      <c r="F28" s="6" t="n">
        <f aca="false">E28</f>
        <v>3</v>
      </c>
      <c r="G28" s="0" t="n">
        <f aca="false">ROUND((SUM(H28:N28)*2/7),2)</f>
        <v>4.57</v>
      </c>
      <c r="H28" s="5" t="n">
        <v>2</v>
      </c>
      <c r="I28" s="5" t="n">
        <v>2</v>
      </c>
      <c r="J28" s="5" t="n">
        <v>2</v>
      </c>
      <c r="K28" s="5" t="n">
        <v>1</v>
      </c>
      <c r="L28" s="5" t="n">
        <v>3</v>
      </c>
      <c r="M28" s="5" t="n">
        <v>3</v>
      </c>
      <c r="N28" s="5" t="n">
        <v>3</v>
      </c>
      <c r="P28" s="5" t="str">
        <f aca="false">IF(O28="C","Acierto","Fallo")</f>
        <v>Fallo</v>
      </c>
      <c r="Q28" s="5" t="s">
        <v>38</v>
      </c>
      <c r="R28" s="5" t="str">
        <f aca="false">IF(Q28="B","Acierto","Fallo")</f>
        <v>Fallo</v>
      </c>
      <c r="S28" s="5" t="s">
        <v>40</v>
      </c>
      <c r="T28" s="5" t="str">
        <f aca="false">IF(S28="A","Acierto","Fallo")</f>
        <v>Acierto</v>
      </c>
      <c r="U28" s="5" t="s">
        <v>38</v>
      </c>
      <c r="V28" s="5" t="str">
        <f aca="false">IF(U28="D","Acierto","Fallo")</f>
        <v>Fallo</v>
      </c>
      <c r="W28" s="5" t="s">
        <v>40</v>
      </c>
      <c r="X28" s="5" t="str">
        <f aca="false">IF(W28="A","Acierto","Fallo")</f>
        <v>Acierto</v>
      </c>
      <c r="Z28" s="5" t="str">
        <f aca="false">IF(Y28="D","Acierto","Fallo")</f>
        <v>Fallo</v>
      </c>
      <c r="AA28" s="5" t="s">
        <v>39</v>
      </c>
      <c r="AB28" s="5" t="str">
        <f aca="false">IF(AA28="B","Acierto","Fallo")</f>
        <v>Fallo</v>
      </c>
      <c r="AD28" s="5" t="str">
        <f aca="false">IF(AC28="C","Acierto","Fallo")</f>
        <v>Fallo</v>
      </c>
      <c r="AF28" s="5" t="str">
        <f aca="false">IF(AE28="A","Acierto","Fallo")</f>
        <v>Fallo</v>
      </c>
      <c r="AG28" s="5" t="s">
        <v>39</v>
      </c>
      <c r="AH28" s="5" t="str">
        <f aca="false">IF(AG28="D","Acierto","Fallo")</f>
        <v>Acierto</v>
      </c>
    </row>
    <row r="29" customFormat="false" ht="13.8" hidden="false" customHeight="false" outlineLevel="0" collapsed="false">
      <c r="A29" s="4" t="n">
        <v>45357.4863676273</v>
      </c>
      <c r="B29" s="5" t="s">
        <v>94</v>
      </c>
      <c r="C29" s="5" t="s">
        <v>95</v>
      </c>
      <c r="D29" s="5" t="s">
        <v>36</v>
      </c>
      <c r="E29" s="6" t="n">
        <f aca="false">COUNTIF(O29,"C")+COUNTIF(Q29,"B")+COUNTIF(S29,"A")+COUNTIF(U29,"D")+COUNTIF(W29,"A")+COUNTIF(Y29,"D")+COUNTIF(AA29,"B")+COUNTIF(AC29,"C")+COUNTIF(AE29,"A")+COUNTIF(AG29,"D")</f>
        <v>2</v>
      </c>
      <c r="F29" s="6" t="n">
        <f aca="false">E29</f>
        <v>2</v>
      </c>
      <c r="G29" s="0" t="n">
        <f aca="false">ROUND((SUM(H29:N29)*2/7),2)</f>
        <v>5.14</v>
      </c>
      <c r="H29" s="5" t="n">
        <v>4</v>
      </c>
      <c r="I29" s="5" t="n">
        <v>4</v>
      </c>
      <c r="J29" s="5" t="n">
        <v>2</v>
      </c>
      <c r="K29" s="5" t="n">
        <v>1</v>
      </c>
      <c r="L29" s="5" t="n">
        <v>1</v>
      </c>
      <c r="M29" s="5" t="n">
        <v>3</v>
      </c>
      <c r="N29" s="5" t="n">
        <v>3</v>
      </c>
      <c r="O29" s="5" t="s">
        <v>40</v>
      </c>
      <c r="P29" s="5" t="str">
        <f aca="false">IF(O29="C","Acierto","Fallo")</f>
        <v>Fallo</v>
      </c>
      <c r="Q29" s="5" t="s">
        <v>38</v>
      </c>
      <c r="R29" s="5" t="str">
        <f aca="false">IF(Q29="B","Acierto","Fallo")</f>
        <v>Fallo</v>
      </c>
      <c r="S29" s="5" t="s">
        <v>40</v>
      </c>
      <c r="T29" s="5" t="str">
        <f aca="false">IF(S29="A","Acierto","Fallo")</f>
        <v>Acierto</v>
      </c>
      <c r="U29" s="5" t="s">
        <v>38</v>
      </c>
      <c r="V29" s="5" t="str">
        <f aca="false">IF(U29="D","Acierto","Fallo")</f>
        <v>Fallo</v>
      </c>
      <c r="X29" s="5" t="str">
        <f aca="false">IF(W29="A","Acierto","Fallo")</f>
        <v>Fallo</v>
      </c>
      <c r="Y29" s="5" t="s">
        <v>38</v>
      </c>
      <c r="Z29" s="5" t="str">
        <f aca="false">IF(Y29="D","Acierto","Fallo")</f>
        <v>Fallo</v>
      </c>
      <c r="AA29" s="5" t="s">
        <v>38</v>
      </c>
      <c r="AB29" s="5" t="str">
        <f aca="false">IF(AA29="B","Acierto","Fallo")</f>
        <v>Fallo</v>
      </c>
      <c r="AC29" s="5" t="s">
        <v>38</v>
      </c>
      <c r="AD29" s="5" t="str">
        <f aca="false">IF(AC29="C","Acierto","Fallo")</f>
        <v>Acierto</v>
      </c>
      <c r="AE29" s="5" t="s">
        <v>37</v>
      </c>
      <c r="AF29" s="5" t="str">
        <f aca="false">IF(AE29="A","Acierto","Fallo")</f>
        <v>Fallo</v>
      </c>
      <c r="AG29" s="5" t="s">
        <v>38</v>
      </c>
      <c r="AH29" s="5" t="str">
        <f aca="false">IF(AG29="D","Acierto","Fallo")</f>
        <v>Fallo</v>
      </c>
    </row>
    <row r="30" customFormat="false" ht="13.8" hidden="false" customHeight="false" outlineLevel="0" collapsed="false">
      <c r="A30" s="4" t="n">
        <v>45357.4875933218</v>
      </c>
      <c r="B30" s="5" t="s">
        <v>96</v>
      </c>
      <c r="C30" s="5" t="s">
        <v>97</v>
      </c>
      <c r="D30" s="5" t="s">
        <v>36</v>
      </c>
      <c r="E30" s="6" t="n">
        <f aca="false">COUNTIF(O30,"C")+COUNTIF(Q30,"B")+COUNTIF(S30,"A")+COUNTIF(U30,"D")+COUNTIF(W30,"A")+COUNTIF(Y30,"D")+COUNTIF(AA30,"B")+COUNTIF(AC30,"C")+COUNTIF(AE30,"A")+COUNTIF(AG30,"D")</f>
        <v>2</v>
      </c>
      <c r="F30" s="6" t="n">
        <f aca="false">E30</f>
        <v>2</v>
      </c>
      <c r="G30" s="0" t="n">
        <f aca="false">ROUND((SUM(H30:N30)*2/7),2)</f>
        <v>6.57</v>
      </c>
      <c r="H30" s="5" t="n">
        <v>2</v>
      </c>
      <c r="I30" s="5" t="n">
        <v>4</v>
      </c>
      <c r="J30" s="5" t="n">
        <v>4</v>
      </c>
      <c r="K30" s="5" t="n">
        <v>2</v>
      </c>
      <c r="L30" s="5" t="n">
        <v>2</v>
      </c>
      <c r="M30" s="5" t="n">
        <v>5</v>
      </c>
      <c r="N30" s="5" t="n">
        <v>4</v>
      </c>
      <c r="P30" s="5" t="str">
        <f aca="false">IF(O30="C","Acierto","Fallo")</f>
        <v>Fallo</v>
      </c>
      <c r="R30" s="5" t="str">
        <f aca="false">IF(Q30="B","Acierto","Fallo")</f>
        <v>Fallo</v>
      </c>
      <c r="T30" s="5" t="str">
        <f aca="false">IF(S30="A","Acierto","Fallo")</f>
        <v>Fallo</v>
      </c>
      <c r="U30" s="5" t="s">
        <v>38</v>
      </c>
      <c r="V30" s="5" t="str">
        <f aca="false">IF(U30="D","Acierto","Fallo")</f>
        <v>Fallo</v>
      </c>
      <c r="W30" s="5" t="s">
        <v>38</v>
      </c>
      <c r="X30" s="5" t="str">
        <f aca="false">IF(W30="A","Acierto","Fallo")</f>
        <v>Fallo</v>
      </c>
      <c r="Y30" s="5" t="s">
        <v>39</v>
      </c>
      <c r="Z30" s="5" t="str">
        <f aca="false">IF(Y30="D","Acierto","Fallo")</f>
        <v>Acierto</v>
      </c>
      <c r="AA30" s="5" t="s">
        <v>40</v>
      </c>
      <c r="AB30" s="5" t="str">
        <f aca="false">IF(AA30="B","Acierto","Fallo")</f>
        <v>Fallo</v>
      </c>
      <c r="AC30" s="5" t="s">
        <v>40</v>
      </c>
      <c r="AD30" s="5" t="str">
        <f aca="false">IF(AC30="C","Acierto","Fallo")</f>
        <v>Fallo</v>
      </c>
      <c r="AE30" s="5" t="s">
        <v>37</v>
      </c>
      <c r="AF30" s="5" t="str">
        <f aca="false">IF(AE30="A","Acierto","Fallo")</f>
        <v>Fallo</v>
      </c>
      <c r="AG30" s="5" t="s">
        <v>39</v>
      </c>
      <c r="AH30" s="5" t="str">
        <f aca="false">IF(AG30="D","Acierto","Fallo")</f>
        <v>Acierto</v>
      </c>
    </row>
    <row r="31" customFormat="false" ht="13.8" hidden="false" customHeight="false" outlineLevel="0" collapsed="false">
      <c r="A31" s="4" t="n">
        <v>45363.4810831829</v>
      </c>
      <c r="B31" s="5" t="s">
        <v>98</v>
      </c>
      <c r="C31" s="5" t="s">
        <v>99</v>
      </c>
      <c r="D31" s="5" t="s">
        <v>51</v>
      </c>
      <c r="E31" s="6" t="n">
        <f aca="false">COUNTIF(O31,"C")+COUNTIF(Q31,"B")+COUNTIF(S31,"A")+COUNTIF(U31,"D")+COUNTIF(W31,"A")+COUNTIF(Y31,"D")+COUNTIF(AA31,"B")+COUNTIF(AC31,"C")+COUNTIF(AE31,"A")+COUNTIF(AG31,"D")</f>
        <v>2</v>
      </c>
      <c r="F31" s="6" t="n">
        <f aca="false">E31</f>
        <v>2</v>
      </c>
      <c r="G31" s="0" t="n">
        <f aca="false">ROUND((SUM(H31:N31)*2/7),2)</f>
        <v>6.29</v>
      </c>
      <c r="H31" s="5" t="n">
        <v>3</v>
      </c>
      <c r="I31" s="5" t="n">
        <v>2</v>
      </c>
      <c r="J31" s="5" t="n">
        <v>4</v>
      </c>
      <c r="K31" s="5" t="n">
        <v>2</v>
      </c>
      <c r="L31" s="5" t="n">
        <v>4</v>
      </c>
      <c r="M31" s="5" t="n">
        <v>4</v>
      </c>
      <c r="N31" s="5" t="n">
        <v>3</v>
      </c>
      <c r="O31" s="5" t="s">
        <v>37</v>
      </c>
      <c r="P31" s="5" t="str">
        <f aca="false">IF(O31="C","Acierto","Fallo")</f>
        <v>Fallo</v>
      </c>
      <c r="R31" s="5" t="str">
        <f aca="false">IF(Q31="B","Acierto","Fallo")</f>
        <v>Fallo</v>
      </c>
      <c r="T31" s="5" t="str">
        <f aca="false">IF(S31="A","Acierto","Fallo")</f>
        <v>Fallo</v>
      </c>
      <c r="U31" s="5" t="s">
        <v>37</v>
      </c>
      <c r="V31" s="5" t="str">
        <f aca="false">IF(U31="D","Acierto","Fallo")</f>
        <v>Fallo</v>
      </c>
      <c r="W31" s="5" t="s">
        <v>38</v>
      </c>
      <c r="X31" s="5" t="str">
        <f aca="false">IF(W31="A","Acierto","Fallo")</f>
        <v>Fallo</v>
      </c>
      <c r="Y31" s="5" t="s">
        <v>38</v>
      </c>
      <c r="Z31" s="5" t="str">
        <f aca="false">IF(Y31="D","Acierto","Fallo")</f>
        <v>Fallo</v>
      </c>
      <c r="AA31" s="5" t="s">
        <v>37</v>
      </c>
      <c r="AB31" s="5" t="str">
        <f aca="false">IF(AA31="B","Acierto","Fallo")</f>
        <v>Acierto</v>
      </c>
      <c r="AC31" s="5" t="s">
        <v>37</v>
      </c>
      <c r="AD31" s="5" t="str">
        <f aca="false">IF(AC31="C","Acierto","Fallo")</f>
        <v>Fallo</v>
      </c>
      <c r="AE31" s="5" t="s">
        <v>37</v>
      </c>
      <c r="AF31" s="5" t="str">
        <f aca="false">IF(AE31="A","Acierto","Fallo")</f>
        <v>Fallo</v>
      </c>
      <c r="AG31" s="5" t="s">
        <v>39</v>
      </c>
      <c r="AH31" s="5" t="str">
        <f aca="false">IF(AG31="D","Acierto","Fallo")</f>
        <v>Acierto</v>
      </c>
    </row>
    <row r="32" customFormat="false" ht="13.8" hidden="false" customHeight="false" outlineLevel="0" collapsed="false">
      <c r="A32" s="4" t="n">
        <v>45357.4862936806</v>
      </c>
      <c r="B32" s="5" t="s">
        <v>100</v>
      </c>
      <c r="C32" s="5" t="s">
        <v>101</v>
      </c>
      <c r="D32" s="5" t="s">
        <v>36</v>
      </c>
      <c r="E32" s="6" t="n">
        <f aca="false">COUNTIF(O32,"C")+COUNTIF(Q32,"B")+COUNTIF(S32,"A")+COUNTIF(U32,"D")+COUNTIF(W32,"A")+COUNTIF(Y32,"D")+COUNTIF(AA32,"B")+COUNTIF(AC32,"C")+COUNTIF(AE32,"A")+COUNTIF(AG32,"D")</f>
        <v>6</v>
      </c>
      <c r="F32" s="6" t="n">
        <f aca="false">E32</f>
        <v>6</v>
      </c>
      <c r="G32" s="0" t="n">
        <f aca="false">ROUND((SUM(H32:N32)*2/7),2)</f>
        <v>6.86</v>
      </c>
      <c r="H32" s="5" t="n">
        <v>4</v>
      </c>
      <c r="I32" s="5" t="n">
        <v>4</v>
      </c>
      <c r="J32" s="5" t="n">
        <v>3</v>
      </c>
      <c r="K32" s="5" t="n">
        <v>3</v>
      </c>
      <c r="L32" s="5" t="n">
        <v>4</v>
      </c>
      <c r="M32" s="5" t="n">
        <v>3</v>
      </c>
      <c r="N32" s="5" t="n">
        <v>3</v>
      </c>
      <c r="O32" s="5" t="s">
        <v>40</v>
      </c>
      <c r="P32" s="5" t="str">
        <f aca="false">IF(O32="C","Acierto","Fallo")</f>
        <v>Fallo</v>
      </c>
      <c r="Q32" s="5" t="s">
        <v>40</v>
      </c>
      <c r="R32" s="5" t="str">
        <f aca="false">IF(Q32="B","Acierto","Fallo")</f>
        <v>Fallo</v>
      </c>
      <c r="S32" s="5" t="s">
        <v>40</v>
      </c>
      <c r="T32" s="5" t="str">
        <f aca="false">IF(S32="A","Acierto","Fallo")</f>
        <v>Acierto</v>
      </c>
      <c r="U32" s="5" t="s">
        <v>39</v>
      </c>
      <c r="V32" s="5" t="str">
        <f aca="false">IF(U32="D","Acierto","Fallo")</f>
        <v>Acierto</v>
      </c>
      <c r="W32" s="5" t="s">
        <v>37</v>
      </c>
      <c r="X32" s="5" t="str">
        <f aca="false">IF(W32="A","Acierto","Fallo")</f>
        <v>Fallo</v>
      </c>
      <c r="Y32" s="5" t="s">
        <v>39</v>
      </c>
      <c r="Z32" s="5" t="str">
        <f aca="false">IF(Y32="D","Acierto","Fallo")</f>
        <v>Acierto</v>
      </c>
      <c r="AA32" s="5" t="s">
        <v>37</v>
      </c>
      <c r="AB32" s="5" t="str">
        <f aca="false">IF(AA32="B","Acierto","Fallo")</f>
        <v>Acierto</v>
      </c>
      <c r="AC32" s="5" t="s">
        <v>37</v>
      </c>
      <c r="AD32" s="5" t="str">
        <f aca="false">IF(AC32="C","Acierto","Fallo")</f>
        <v>Fallo</v>
      </c>
      <c r="AE32" s="5" t="s">
        <v>40</v>
      </c>
      <c r="AF32" s="5" t="str">
        <f aca="false">IF(AE32="A","Acierto","Fallo")</f>
        <v>Acierto</v>
      </c>
      <c r="AG32" s="5" t="s">
        <v>39</v>
      </c>
      <c r="AH32" s="5" t="str">
        <f aca="false">IF(AG32="D","Acierto","Fallo")</f>
        <v>Acierto</v>
      </c>
    </row>
    <row r="33" customFormat="false" ht="13.8" hidden="false" customHeight="false" outlineLevel="0" collapsed="false">
      <c r="A33" s="4" t="n">
        <v>45363.4833402778</v>
      </c>
      <c r="B33" s="5" t="s">
        <v>102</v>
      </c>
      <c r="C33" s="5" t="s">
        <v>103</v>
      </c>
      <c r="D33" s="5" t="s">
        <v>51</v>
      </c>
      <c r="E33" s="6" t="n">
        <f aca="false">COUNTIF(O33,"C")+COUNTIF(Q33,"B")+COUNTIF(S33,"A")+COUNTIF(U33,"D")+COUNTIF(W33,"A")+COUNTIF(Y33,"D")+COUNTIF(AA33,"B")+COUNTIF(AC33,"C")+COUNTIF(AE33,"A")+COUNTIF(AG33,"D")</f>
        <v>5</v>
      </c>
      <c r="F33" s="6" t="n">
        <f aca="false">E33</f>
        <v>5</v>
      </c>
      <c r="G33" s="0" t="n">
        <f aca="false">ROUND((SUM(H33:N33)*2/7),2)</f>
        <v>8</v>
      </c>
      <c r="H33" s="5" t="n">
        <v>4</v>
      </c>
      <c r="I33" s="5" t="n">
        <v>4</v>
      </c>
      <c r="J33" s="5" t="n">
        <v>3</v>
      </c>
      <c r="K33" s="5" t="n">
        <v>3</v>
      </c>
      <c r="L33" s="5" t="n">
        <v>5</v>
      </c>
      <c r="M33" s="5" t="n">
        <v>5</v>
      </c>
      <c r="N33" s="5" t="n">
        <v>4</v>
      </c>
      <c r="O33" s="5" t="s">
        <v>37</v>
      </c>
      <c r="P33" s="5" t="str">
        <f aca="false">IF(O33="C","Acierto","Fallo")</f>
        <v>Fallo</v>
      </c>
      <c r="Q33" s="5" t="s">
        <v>40</v>
      </c>
      <c r="R33" s="5" t="str">
        <f aca="false">IF(Q33="B","Acierto","Fallo")</f>
        <v>Fallo</v>
      </c>
      <c r="S33" s="5" t="s">
        <v>40</v>
      </c>
      <c r="T33" s="5" t="str">
        <f aca="false">IF(S33="A","Acierto","Fallo")</f>
        <v>Acierto</v>
      </c>
      <c r="U33" s="5" t="s">
        <v>38</v>
      </c>
      <c r="V33" s="5" t="str">
        <f aca="false">IF(U33="D","Acierto","Fallo")</f>
        <v>Fallo</v>
      </c>
      <c r="W33" s="5" t="s">
        <v>38</v>
      </c>
      <c r="X33" s="5" t="str">
        <f aca="false">IF(W33="A","Acierto","Fallo")</f>
        <v>Fallo</v>
      </c>
      <c r="Y33" s="5" t="s">
        <v>39</v>
      </c>
      <c r="Z33" s="5" t="str">
        <f aca="false">IF(Y33="D","Acierto","Fallo")</f>
        <v>Acierto</v>
      </c>
      <c r="AA33" s="5" t="s">
        <v>37</v>
      </c>
      <c r="AB33" s="5" t="str">
        <f aca="false">IF(AA33="B","Acierto","Fallo")</f>
        <v>Acierto</v>
      </c>
      <c r="AC33" s="5" t="s">
        <v>38</v>
      </c>
      <c r="AD33" s="5" t="str">
        <f aca="false">IF(AC33="C","Acierto","Fallo")</f>
        <v>Acierto</v>
      </c>
      <c r="AE33" s="5" t="s">
        <v>40</v>
      </c>
      <c r="AF33" s="5" t="str">
        <f aca="false">IF(AE33="A","Acierto","Fallo")</f>
        <v>Acierto</v>
      </c>
      <c r="AG33" s="5" t="s">
        <v>37</v>
      </c>
      <c r="AH33" s="5" t="str">
        <f aca="false">IF(AG33="D","Acierto","Fallo")</f>
        <v>Fallo</v>
      </c>
    </row>
    <row r="34" customFormat="false" ht="13.8" hidden="false" customHeight="false" outlineLevel="0" collapsed="false">
      <c r="A34" s="4" t="n">
        <v>45357.4901001736</v>
      </c>
      <c r="B34" s="5" t="s">
        <v>104</v>
      </c>
      <c r="C34" s="5" t="s">
        <v>105</v>
      </c>
      <c r="D34" s="5" t="s">
        <v>36</v>
      </c>
      <c r="E34" s="6" t="n">
        <f aca="false">COUNTIF(O34,"C")+COUNTIF(Q34,"B")+COUNTIF(S34,"A")+COUNTIF(U34,"D")+COUNTIF(W34,"A")+COUNTIF(Y34,"D")+COUNTIF(AA34,"B")+COUNTIF(AC34,"C")+COUNTIF(AE34,"A")+COUNTIF(AG34,"D")</f>
        <v>1</v>
      </c>
      <c r="F34" s="6" t="n">
        <f aca="false">E34</f>
        <v>1</v>
      </c>
      <c r="G34" s="0" t="n">
        <f aca="false">ROUND((SUM(H34:N34)*2/7),2)</f>
        <v>5.43</v>
      </c>
      <c r="H34" s="5" t="n">
        <v>2</v>
      </c>
      <c r="I34" s="5" t="n">
        <v>4</v>
      </c>
      <c r="J34" s="5" t="n">
        <v>2</v>
      </c>
      <c r="K34" s="5" t="n">
        <v>1</v>
      </c>
      <c r="L34" s="5" t="n">
        <v>4</v>
      </c>
      <c r="M34" s="5" t="n">
        <v>5</v>
      </c>
      <c r="N34" s="5" t="n">
        <v>1</v>
      </c>
      <c r="P34" s="5" t="str">
        <f aca="false">IF(O34="C","Acierto","Fallo")</f>
        <v>Fallo</v>
      </c>
      <c r="Q34" s="5" t="s">
        <v>37</v>
      </c>
      <c r="R34" s="5" t="str">
        <f aca="false">IF(Q34="B","Acierto","Fallo")</f>
        <v>Acierto</v>
      </c>
      <c r="S34" s="5" t="s">
        <v>39</v>
      </c>
      <c r="T34" s="5" t="str">
        <f aca="false">IF(S34="A","Acierto","Fallo")</f>
        <v>Fallo</v>
      </c>
      <c r="U34" s="5" t="s">
        <v>38</v>
      </c>
      <c r="V34" s="5" t="str">
        <f aca="false">IF(U34="D","Acierto","Fallo")</f>
        <v>Fallo</v>
      </c>
      <c r="W34" s="5" t="s">
        <v>38</v>
      </c>
      <c r="X34" s="5" t="str">
        <f aca="false">IF(W34="A","Acierto","Fallo")</f>
        <v>Fallo</v>
      </c>
      <c r="Z34" s="5" t="str">
        <f aca="false">IF(Y34="D","Acierto","Fallo")</f>
        <v>Fallo</v>
      </c>
      <c r="AB34" s="5" t="str">
        <f aca="false">IF(AA34="B","Acierto","Fallo")</f>
        <v>Fallo</v>
      </c>
      <c r="AC34" s="5" t="s">
        <v>40</v>
      </c>
      <c r="AD34" s="5" t="str">
        <f aca="false">IF(AC34="C","Acierto","Fallo")</f>
        <v>Fallo</v>
      </c>
      <c r="AF34" s="5" t="str">
        <f aca="false">IF(AE34="A","Acierto","Fallo")</f>
        <v>Fallo</v>
      </c>
      <c r="AH34" s="5" t="str">
        <f aca="false">IF(AG34="D","Acierto","Fallo")</f>
        <v>Fallo</v>
      </c>
    </row>
    <row r="35" customFormat="false" ht="13.8" hidden="false" customHeight="false" outlineLevel="0" collapsed="false">
      <c r="A35" s="4" t="n">
        <v>45357.4850362732</v>
      </c>
      <c r="B35" s="5" t="s">
        <v>106</v>
      </c>
      <c r="C35" s="5" t="s">
        <v>107</v>
      </c>
      <c r="D35" s="5" t="s">
        <v>36</v>
      </c>
      <c r="E35" s="6" t="n">
        <f aca="false">COUNTIF(O35,"C")+COUNTIF(Q35,"B")+COUNTIF(S35,"A")+COUNTIF(U35,"D")+COUNTIF(W35,"A")+COUNTIF(Y35,"D")+COUNTIF(AA35,"B")+COUNTIF(AC35,"C")+COUNTIF(AE35,"A")+COUNTIF(AG35,"D")</f>
        <v>3</v>
      </c>
      <c r="F35" s="6" t="n">
        <f aca="false">E35</f>
        <v>3</v>
      </c>
      <c r="G35" s="0" t="n">
        <f aca="false">ROUND((SUM(H35:N35)*2/7),2)</f>
        <v>4.86</v>
      </c>
      <c r="H35" s="5" t="n">
        <v>3</v>
      </c>
      <c r="I35" s="5" t="n">
        <v>2</v>
      </c>
      <c r="J35" s="5" t="n">
        <v>2</v>
      </c>
      <c r="K35" s="5" t="n">
        <v>3</v>
      </c>
      <c r="L35" s="5" t="n">
        <v>2</v>
      </c>
      <c r="M35" s="5" t="n">
        <v>3</v>
      </c>
      <c r="N35" s="5" t="n">
        <v>2</v>
      </c>
      <c r="O35" s="5" t="s">
        <v>40</v>
      </c>
      <c r="P35" s="5" t="str">
        <f aca="false">IF(O35="C","Acierto","Fallo")</f>
        <v>Fallo</v>
      </c>
      <c r="Q35" s="5" t="s">
        <v>38</v>
      </c>
      <c r="R35" s="5" t="str">
        <f aca="false">IF(Q35="B","Acierto","Fallo")</f>
        <v>Fallo</v>
      </c>
      <c r="S35" s="5" t="s">
        <v>37</v>
      </c>
      <c r="T35" s="5" t="str">
        <f aca="false">IF(S35="A","Acierto","Fallo")</f>
        <v>Fallo</v>
      </c>
      <c r="U35" s="5" t="s">
        <v>38</v>
      </c>
      <c r="V35" s="5" t="str">
        <f aca="false">IF(U35="D","Acierto","Fallo")</f>
        <v>Fallo</v>
      </c>
      <c r="W35" s="5" t="s">
        <v>39</v>
      </c>
      <c r="X35" s="5" t="str">
        <f aca="false">IF(W35="A","Acierto","Fallo")</f>
        <v>Fallo</v>
      </c>
      <c r="Y35" s="5" t="s">
        <v>39</v>
      </c>
      <c r="Z35" s="5" t="str">
        <f aca="false">IF(Y35="D","Acierto","Fallo")</f>
        <v>Acierto</v>
      </c>
      <c r="AA35" s="5" t="s">
        <v>37</v>
      </c>
      <c r="AB35" s="5" t="str">
        <f aca="false">IF(AA35="B","Acierto","Fallo")</f>
        <v>Acierto</v>
      </c>
      <c r="AC35" s="5" t="s">
        <v>38</v>
      </c>
      <c r="AD35" s="5" t="str">
        <f aca="false">IF(AC35="C","Acierto","Fallo")</f>
        <v>Acierto</v>
      </c>
      <c r="AE35" s="5" t="s">
        <v>37</v>
      </c>
      <c r="AF35" s="5" t="str">
        <f aca="false">IF(AE35="A","Acierto","Fallo")</f>
        <v>Fallo</v>
      </c>
      <c r="AG35" s="5" t="s">
        <v>37</v>
      </c>
      <c r="AH35" s="5" t="str">
        <f aca="false">IF(AG35="D","Acierto","Fallo")</f>
        <v>Fallo</v>
      </c>
    </row>
    <row r="36" customFormat="false" ht="13.8" hidden="false" customHeight="false" outlineLevel="0" collapsed="false">
      <c r="A36" s="4" t="n">
        <v>45357.489496331</v>
      </c>
      <c r="B36" s="5" t="s">
        <v>108</v>
      </c>
      <c r="C36" s="5" t="s">
        <v>109</v>
      </c>
      <c r="D36" s="5" t="s">
        <v>36</v>
      </c>
      <c r="E36" s="6" t="n">
        <f aca="false">COUNTIF(O36,"C")+COUNTIF(Q36,"B")+COUNTIF(S36,"A")+COUNTIF(U36,"D")+COUNTIF(W36,"A")+COUNTIF(Y36,"D")+COUNTIF(AA36,"B")+COUNTIF(AC36,"C")+COUNTIF(AE36,"A")+COUNTIF(AG36,"D")</f>
        <v>5</v>
      </c>
      <c r="F36" s="6" t="n">
        <f aca="false">E36</f>
        <v>5</v>
      </c>
      <c r="G36" s="0" t="n">
        <f aca="false">ROUND((SUM(H36:N36)*2/7),2)</f>
        <v>7.14</v>
      </c>
      <c r="H36" s="5" t="n">
        <v>4</v>
      </c>
      <c r="I36" s="5" t="n">
        <v>4</v>
      </c>
      <c r="J36" s="5" t="n">
        <v>3</v>
      </c>
      <c r="K36" s="5" t="n">
        <v>3</v>
      </c>
      <c r="L36" s="5" t="n">
        <v>4</v>
      </c>
      <c r="M36" s="5" t="n">
        <v>4</v>
      </c>
      <c r="N36" s="5" t="n">
        <v>3</v>
      </c>
      <c r="O36" s="5" t="s">
        <v>38</v>
      </c>
      <c r="P36" s="5" t="str">
        <f aca="false">IF(O36="C","Acierto","Fallo")</f>
        <v>Acierto</v>
      </c>
      <c r="Q36" s="5" t="s">
        <v>38</v>
      </c>
      <c r="R36" s="5" t="str">
        <f aca="false">IF(Q36="B","Acierto","Fallo")</f>
        <v>Fallo</v>
      </c>
      <c r="S36" s="5" t="s">
        <v>40</v>
      </c>
      <c r="T36" s="5" t="str">
        <f aca="false">IF(S36="A","Acierto","Fallo")</f>
        <v>Acierto</v>
      </c>
      <c r="U36" s="5" t="s">
        <v>38</v>
      </c>
      <c r="V36" s="5" t="str">
        <f aca="false">IF(U36="D","Acierto","Fallo")</f>
        <v>Fallo</v>
      </c>
      <c r="W36" s="5" t="s">
        <v>38</v>
      </c>
      <c r="X36" s="5" t="str">
        <f aca="false">IF(W36="A","Acierto","Fallo")</f>
        <v>Fallo</v>
      </c>
      <c r="Y36" s="5" t="s">
        <v>38</v>
      </c>
      <c r="Z36" s="5" t="str">
        <f aca="false">IF(Y36="D","Acierto","Fallo")</f>
        <v>Fallo</v>
      </c>
      <c r="AA36" s="5" t="s">
        <v>37</v>
      </c>
      <c r="AB36" s="5" t="str">
        <f aca="false">IF(AA36="B","Acierto","Fallo")</f>
        <v>Acierto</v>
      </c>
      <c r="AC36" s="5" t="s">
        <v>38</v>
      </c>
      <c r="AD36" s="5" t="str">
        <f aca="false">IF(AC36="C","Acierto","Fallo")</f>
        <v>Acierto</v>
      </c>
      <c r="AE36" s="5" t="s">
        <v>37</v>
      </c>
      <c r="AF36" s="5" t="str">
        <f aca="false">IF(AE36="A","Acierto","Fallo")</f>
        <v>Fallo</v>
      </c>
      <c r="AG36" s="5" t="s">
        <v>39</v>
      </c>
      <c r="AH36" s="5" t="str">
        <f aca="false">IF(AG36="D","Acierto","Fallo")</f>
        <v>Acierto</v>
      </c>
    </row>
    <row r="37" customFormat="false" ht="13.8" hidden="false" customHeight="false" outlineLevel="0" collapsed="false">
      <c r="A37" s="4" t="n">
        <v>45357.4898406829</v>
      </c>
      <c r="B37" s="5" t="s">
        <v>110</v>
      </c>
      <c r="C37" s="5" t="s">
        <v>111</v>
      </c>
      <c r="D37" s="5" t="s">
        <v>36</v>
      </c>
      <c r="E37" s="6" t="n">
        <f aca="false">COUNTIF(O37,"C")+COUNTIF(Q37,"B")+COUNTIF(S37,"A")+COUNTIF(U37,"D")+COUNTIF(W37,"A")+COUNTIF(Y37,"D")+COUNTIF(AA37,"B")+COUNTIF(AC37,"C")+COUNTIF(AE37,"A")+COUNTIF(AG37,"D")</f>
        <v>5</v>
      </c>
      <c r="F37" s="6" t="n">
        <f aca="false">E37</f>
        <v>5</v>
      </c>
      <c r="G37" s="0" t="n">
        <f aca="false">ROUND((SUM(H37:N37)*2/7),2)</f>
        <v>7.14</v>
      </c>
      <c r="H37" s="5" t="n">
        <v>4</v>
      </c>
      <c r="I37" s="5" t="n">
        <v>4</v>
      </c>
      <c r="J37" s="5" t="n">
        <v>2</v>
      </c>
      <c r="K37" s="5" t="n">
        <v>3</v>
      </c>
      <c r="L37" s="5" t="n">
        <v>5</v>
      </c>
      <c r="M37" s="5" t="n">
        <v>3</v>
      </c>
      <c r="N37" s="5" t="n">
        <v>4</v>
      </c>
      <c r="O37" s="5" t="s">
        <v>38</v>
      </c>
      <c r="P37" s="5" t="str">
        <f aca="false">IF(O37="C","Acierto","Fallo")</f>
        <v>Acierto</v>
      </c>
      <c r="Q37" s="5" t="s">
        <v>37</v>
      </c>
      <c r="R37" s="5" t="str">
        <f aca="false">IF(Q37="B","Acierto","Fallo")</f>
        <v>Acierto</v>
      </c>
      <c r="S37" s="5" t="s">
        <v>40</v>
      </c>
      <c r="T37" s="5" t="str">
        <f aca="false">IF(S37="A","Acierto","Fallo")</f>
        <v>Acierto</v>
      </c>
      <c r="U37" s="5" t="s">
        <v>38</v>
      </c>
      <c r="V37" s="5" t="str">
        <f aca="false">IF(U37="D","Acierto","Fallo")</f>
        <v>Fallo</v>
      </c>
      <c r="W37" s="5" t="s">
        <v>40</v>
      </c>
      <c r="X37" s="5" t="str">
        <f aca="false">IF(W37="A","Acierto","Fallo")</f>
        <v>Acierto</v>
      </c>
      <c r="Y37" s="5" t="s">
        <v>39</v>
      </c>
      <c r="Z37" s="5" t="str">
        <f aca="false">IF(Y37="D","Acierto","Fallo")</f>
        <v>Acierto</v>
      </c>
      <c r="AA37" s="5" t="s">
        <v>40</v>
      </c>
      <c r="AB37" s="5" t="str">
        <f aca="false">IF(AA37="B","Acierto","Fallo")</f>
        <v>Fallo</v>
      </c>
      <c r="AC37" s="5" t="s">
        <v>39</v>
      </c>
      <c r="AD37" s="5" t="str">
        <f aca="false">IF(AC37="C","Acierto","Fallo")</f>
        <v>Fallo</v>
      </c>
      <c r="AE37" s="5" t="s">
        <v>37</v>
      </c>
      <c r="AF37" s="5" t="str">
        <f aca="false">IF(AE37="A","Acierto","Fallo")</f>
        <v>Fallo</v>
      </c>
      <c r="AG37" s="5" t="s">
        <v>38</v>
      </c>
      <c r="AH37" s="5" t="str">
        <f aca="false">IF(AG37="D","Acierto","Fallo")</f>
        <v>Fallo</v>
      </c>
    </row>
    <row r="38" customFormat="false" ht="13.8" hidden="false" customHeight="false" outlineLevel="0" collapsed="false">
      <c r="A38" s="4" t="n">
        <v>45357.4898508565</v>
      </c>
      <c r="B38" s="5" t="s">
        <v>112</v>
      </c>
      <c r="C38" s="5" t="s">
        <v>113</v>
      </c>
      <c r="D38" s="5" t="s">
        <v>36</v>
      </c>
      <c r="E38" s="6" t="n">
        <f aca="false">COUNTIF(O38,"C")+COUNTIF(Q38,"B")+COUNTIF(S38,"A")+COUNTIF(U38,"D")+COUNTIF(W38,"A")+COUNTIF(Y38,"D")+COUNTIF(AA38,"B")+COUNTIF(AC38,"C")+COUNTIF(AE38,"A")+COUNTIF(AG38,"D")</f>
        <v>4</v>
      </c>
      <c r="F38" s="6" t="n">
        <f aca="false">E38</f>
        <v>4</v>
      </c>
      <c r="G38" s="0" t="n">
        <f aca="false">ROUND((SUM(H38:N38)*2/7),2)</f>
        <v>6.29</v>
      </c>
      <c r="H38" s="5" t="n">
        <v>3</v>
      </c>
      <c r="I38" s="5" t="n">
        <v>3</v>
      </c>
      <c r="J38" s="5" t="n">
        <v>3</v>
      </c>
      <c r="K38" s="5" t="n">
        <v>2</v>
      </c>
      <c r="L38" s="5" t="n">
        <v>4</v>
      </c>
      <c r="M38" s="5" t="n">
        <v>3</v>
      </c>
      <c r="N38" s="5" t="n">
        <v>4</v>
      </c>
      <c r="O38" s="5" t="s">
        <v>40</v>
      </c>
      <c r="P38" s="5" t="str">
        <f aca="false">IF(O38="C","Acierto","Fallo")</f>
        <v>Fallo</v>
      </c>
      <c r="Q38" s="5" t="s">
        <v>38</v>
      </c>
      <c r="R38" s="5" t="str">
        <f aca="false">IF(Q38="B","Acierto","Fallo")</f>
        <v>Fallo</v>
      </c>
      <c r="S38" s="5" t="s">
        <v>37</v>
      </c>
      <c r="T38" s="5" t="str">
        <f aca="false">IF(S38="A","Acierto","Fallo")</f>
        <v>Fallo</v>
      </c>
      <c r="U38" s="5" t="s">
        <v>37</v>
      </c>
      <c r="V38" s="5" t="str">
        <f aca="false">IF(U38="D","Acierto","Fallo")</f>
        <v>Fallo</v>
      </c>
      <c r="W38" s="5" t="s">
        <v>39</v>
      </c>
      <c r="X38" s="5" t="str">
        <f aca="false">IF(W38="A","Acierto","Fallo")</f>
        <v>Fallo</v>
      </c>
      <c r="Y38" s="5" t="s">
        <v>39</v>
      </c>
      <c r="Z38" s="5" t="str">
        <f aca="false">IF(Y38="D","Acierto","Fallo")</f>
        <v>Acierto</v>
      </c>
      <c r="AA38" s="5" t="s">
        <v>37</v>
      </c>
      <c r="AB38" s="5" t="str">
        <f aca="false">IF(AA38="B","Acierto","Fallo")</f>
        <v>Acierto</v>
      </c>
      <c r="AC38" s="5" t="s">
        <v>38</v>
      </c>
      <c r="AD38" s="5" t="str">
        <f aca="false">IF(AC38="C","Acierto","Fallo")</f>
        <v>Acierto</v>
      </c>
      <c r="AE38" s="5" t="s">
        <v>37</v>
      </c>
      <c r="AF38" s="5" t="str">
        <f aca="false">IF(AE38="A","Acierto","Fallo")</f>
        <v>Fallo</v>
      </c>
      <c r="AG38" s="5" t="s">
        <v>39</v>
      </c>
      <c r="AH38" s="5" t="str">
        <f aca="false">IF(AG38="D","Acierto","Fallo")</f>
        <v>Acierto</v>
      </c>
    </row>
    <row r="39" customFormat="false" ht="13.8" hidden="false" customHeight="false" outlineLevel="0" collapsed="false">
      <c r="A39" s="4" t="n">
        <v>45357.4807972917</v>
      </c>
      <c r="B39" s="5" t="s">
        <v>114</v>
      </c>
      <c r="C39" s="5" t="s">
        <v>115</v>
      </c>
      <c r="D39" s="5" t="s">
        <v>36</v>
      </c>
      <c r="E39" s="6" t="n">
        <f aca="false">COUNTIF(O39,"C")+COUNTIF(Q39,"B")+COUNTIF(S39,"A")+COUNTIF(U39,"D")+COUNTIF(W39,"A")+COUNTIF(Y39,"D")+COUNTIF(AA39,"B")+COUNTIF(AC39,"C")+COUNTIF(AE39,"A")+COUNTIF(AG39,"D")</f>
        <v>5</v>
      </c>
      <c r="F39" s="6" t="n">
        <f aca="false">E39</f>
        <v>5</v>
      </c>
      <c r="G39" s="0" t="n">
        <f aca="false">ROUND((SUM(H39:N39)*2/7),2)</f>
        <v>4.29</v>
      </c>
      <c r="H39" s="5" t="n">
        <v>3</v>
      </c>
      <c r="J39" s="5" t="n">
        <v>2</v>
      </c>
      <c r="K39" s="5" t="n">
        <v>2</v>
      </c>
      <c r="L39" s="5" t="n">
        <v>2</v>
      </c>
      <c r="M39" s="5" t="n">
        <v>2</v>
      </c>
      <c r="N39" s="5" t="n">
        <v>4</v>
      </c>
      <c r="O39" s="5" t="s">
        <v>40</v>
      </c>
      <c r="P39" s="5" t="str">
        <f aca="false">IF(O39="C","Acierto","Fallo")</f>
        <v>Fallo</v>
      </c>
      <c r="Q39" s="5" t="s">
        <v>38</v>
      </c>
      <c r="R39" s="5" t="str">
        <f aca="false">IF(Q39="B","Acierto","Fallo")</f>
        <v>Fallo</v>
      </c>
      <c r="S39" s="5" t="s">
        <v>40</v>
      </c>
      <c r="T39" s="5" t="str">
        <f aca="false">IF(S39="A","Acierto","Fallo")</f>
        <v>Acierto</v>
      </c>
      <c r="U39" s="5" t="s">
        <v>38</v>
      </c>
      <c r="V39" s="5" t="str">
        <f aca="false">IF(U39="D","Acierto","Fallo")</f>
        <v>Fallo</v>
      </c>
      <c r="W39" s="5" t="s">
        <v>40</v>
      </c>
      <c r="X39" s="5" t="str">
        <f aca="false">IF(W39="A","Acierto","Fallo")</f>
        <v>Acierto</v>
      </c>
      <c r="Y39" s="5" t="s">
        <v>38</v>
      </c>
      <c r="Z39" s="5" t="str">
        <f aca="false">IF(Y39="D","Acierto","Fallo")</f>
        <v>Fallo</v>
      </c>
      <c r="AA39" s="5" t="s">
        <v>37</v>
      </c>
      <c r="AB39" s="5" t="str">
        <f aca="false">IF(AA39="B","Acierto","Fallo")</f>
        <v>Acierto</v>
      </c>
      <c r="AC39" s="5" t="s">
        <v>38</v>
      </c>
      <c r="AD39" s="5" t="str">
        <f aca="false">IF(AC39="C","Acierto","Fallo")</f>
        <v>Acierto</v>
      </c>
      <c r="AE39" s="5" t="s">
        <v>37</v>
      </c>
      <c r="AF39" s="5" t="str">
        <f aca="false">IF(AE39="A","Acierto","Fallo")</f>
        <v>Fallo</v>
      </c>
      <c r="AG39" s="5" t="s">
        <v>39</v>
      </c>
      <c r="AH39" s="5" t="str">
        <f aca="false">IF(AG39="D","Acierto","Fallo")</f>
        <v>Acierto</v>
      </c>
    </row>
    <row r="40" customFormat="false" ht="13.8" hidden="false" customHeight="false" outlineLevel="0" collapsed="false">
      <c r="A40" s="4" t="n">
        <v>45357.48530375</v>
      </c>
      <c r="B40" s="5" t="s">
        <v>116</v>
      </c>
      <c r="C40" s="5" t="s">
        <v>117</v>
      </c>
      <c r="D40" s="5" t="s">
        <v>36</v>
      </c>
      <c r="E40" s="6" t="n">
        <f aca="false">COUNTIF(O40,"C")+COUNTIF(Q40,"B")+COUNTIF(S40,"A")+COUNTIF(U40,"D")+COUNTIF(W40,"A")+COUNTIF(Y40,"D")+COUNTIF(AA40,"B")+COUNTIF(AC40,"C")+COUNTIF(AE40,"A")+COUNTIF(AG40,"D")</f>
        <v>3</v>
      </c>
      <c r="F40" s="6" t="n">
        <f aca="false">E40</f>
        <v>3</v>
      </c>
      <c r="G40" s="0" t="n">
        <f aca="false">ROUND((SUM(H40:N40)*2/7),2)</f>
        <v>4.29</v>
      </c>
      <c r="H40" s="5" t="n">
        <v>2</v>
      </c>
      <c r="I40" s="5" t="n">
        <v>2</v>
      </c>
      <c r="J40" s="5" t="n">
        <v>1</v>
      </c>
      <c r="K40" s="5" t="n">
        <v>1</v>
      </c>
      <c r="L40" s="5" t="n">
        <v>3</v>
      </c>
      <c r="M40" s="5" t="n">
        <v>3</v>
      </c>
      <c r="N40" s="5" t="n">
        <v>3</v>
      </c>
      <c r="O40" s="5" t="s">
        <v>40</v>
      </c>
      <c r="P40" s="5" t="str">
        <f aca="false">IF(O40="C","Acierto","Fallo")</f>
        <v>Fallo</v>
      </c>
      <c r="Q40" s="5" t="s">
        <v>38</v>
      </c>
      <c r="R40" s="5" t="str">
        <f aca="false">IF(Q40="B","Acierto","Fallo")</f>
        <v>Fallo</v>
      </c>
      <c r="S40" s="5" t="s">
        <v>40</v>
      </c>
      <c r="T40" s="5" t="str">
        <f aca="false">IF(S40="A","Acierto","Fallo")</f>
        <v>Acierto</v>
      </c>
      <c r="U40" s="5" t="s">
        <v>37</v>
      </c>
      <c r="V40" s="5" t="str">
        <f aca="false">IF(U40="D","Acierto","Fallo")</f>
        <v>Fallo</v>
      </c>
      <c r="W40" s="5" t="s">
        <v>38</v>
      </c>
      <c r="X40" s="5" t="str">
        <f aca="false">IF(W40="A","Acierto","Fallo")</f>
        <v>Fallo</v>
      </c>
      <c r="Y40" s="5" t="s">
        <v>38</v>
      </c>
      <c r="Z40" s="5" t="str">
        <f aca="false">IF(Y40="D","Acierto","Fallo")</f>
        <v>Fallo</v>
      </c>
      <c r="AA40" s="5" t="s">
        <v>38</v>
      </c>
      <c r="AB40" s="5" t="str">
        <f aca="false">IF(AA40="B","Acierto","Fallo")</f>
        <v>Fallo</v>
      </c>
      <c r="AC40" s="5" t="s">
        <v>38</v>
      </c>
      <c r="AD40" s="5" t="str">
        <f aca="false">IF(AC40="C","Acierto","Fallo")</f>
        <v>Acierto</v>
      </c>
      <c r="AE40" s="5" t="s">
        <v>40</v>
      </c>
      <c r="AF40" s="5" t="str">
        <f aca="false">IF(AE40="A","Acierto","Fallo")</f>
        <v>Acierto</v>
      </c>
      <c r="AG40" s="5" t="s">
        <v>38</v>
      </c>
      <c r="AH40" s="5" t="str">
        <f aca="false">IF(AG40="D","Acierto","Fallo")</f>
        <v>Fallo</v>
      </c>
    </row>
    <row r="41" customFormat="false" ht="13.8" hidden="false" customHeight="false" outlineLevel="0" collapsed="false">
      <c r="A41" s="4" t="n">
        <v>45357.4837552662</v>
      </c>
      <c r="B41" s="5" t="s">
        <v>118</v>
      </c>
      <c r="C41" s="5" t="s">
        <v>119</v>
      </c>
      <c r="D41" s="5" t="s">
        <v>36</v>
      </c>
      <c r="E41" s="6" t="n">
        <f aca="false">COUNTIF(O41,"C")+COUNTIF(Q41,"B")+COUNTIF(S41,"A")+COUNTIF(U41,"D")+COUNTIF(W41,"A")+COUNTIF(Y41,"D")+COUNTIF(AA41,"B")+COUNTIF(AC41,"C")+COUNTIF(AE41,"A")+COUNTIF(AG41,"D")</f>
        <v>5</v>
      </c>
      <c r="F41" s="6" t="n">
        <f aca="false">E41</f>
        <v>5</v>
      </c>
      <c r="G41" s="0" t="n">
        <f aca="false">ROUND((SUM(H41:N41)*2/7),2)</f>
        <v>6.29</v>
      </c>
      <c r="H41" s="5" t="n">
        <v>3</v>
      </c>
      <c r="I41" s="5" t="n">
        <v>3</v>
      </c>
      <c r="J41" s="5" t="n">
        <v>4</v>
      </c>
      <c r="K41" s="5" t="n">
        <v>1</v>
      </c>
      <c r="L41" s="5" t="n">
        <v>3</v>
      </c>
      <c r="M41" s="5" t="n">
        <v>4</v>
      </c>
      <c r="N41" s="5" t="n">
        <v>4</v>
      </c>
      <c r="O41" s="5" t="s">
        <v>40</v>
      </c>
      <c r="P41" s="5" t="str">
        <f aca="false">IF(O41="C","Acierto","Fallo")</f>
        <v>Fallo</v>
      </c>
      <c r="Q41" s="5" t="s">
        <v>38</v>
      </c>
      <c r="R41" s="5" t="str">
        <f aca="false">IF(Q41="B","Acierto","Fallo")</f>
        <v>Fallo</v>
      </c>
      <c r="S41" s="5" t="s">
        <v>40</v>
      </c>
      <c r="T41" s="5" t="str">
        <f aca="false">IF(S41="A","Acierto","Fallo")</f>
        <v>Acierto</v>
      </c>
      <c r="U41" s="5" t="s">
        <v>37</v>
      </c>
      <c r="V41" s="5" t="str">
        <f aca="false">IF(U41="D","Acierto","Fallo")</f>
        <v>Fallo</v>
      </c>
      <c r="W41" s="5" t="s">
        <v>38</v>
      </c>
      <c r="X41" s="5" t="str">
        <f aca="false">IF(W41="A","Acierto","Fallo")</f>
        <v>Fallo</v>
      </c>
      <c r="Y41" s="5" t="s">
        <v>39</v>
      </c>
      <c r="Z41" s="5" t="str">
        <f aca="false">IF(Y41="D","Acierto","Fallo")</f>
        <v>Acierto</v>
      </c>
      <c r="AA41" s="5" t="s">
        <v>37</v>
      </c>
      <c r="AB41" s="5" t="str">
        <f aca="false">IF(AA41="B","Acierto","Fallo")</f>
        <v>Acierto</v>
      </c>
      <c r="AC41" s="5" t="s">
        <v>38</v>
      </c>
      <c r="AD41" s="5" t="str">
        <f aca="false">IF(AC41="C","Acierto","Fallo")</f>
        <v>Acierto</v>
      </c>
      <c r="AE41" s="5" t="s">
        <v>40</v>
      </c>
      <c r="AF41" s="5" t="str">
        <f aca="false">IF(AE41="A","Acierto","Fallo")</f>
        <v>Acierto</v>
      </c>
      <c r="AG41" s="5" t="s">
        <v>38</v>
      </c>
      <c r="AH41" s="5" t="str">
        <f aca="false">IF(AG41="D","Acierto","Fallo")</f>
        <v>Fallo</v>
      </c>
    </row>
    <row r="42" customFormat="false" ht="13.8" hidden="false" customHeight="false" outlineLevel="0" collapsed="false">
      <c r="A42" s="4" t="n">
        <v>45357.4898839005</v>
      </c>
      <c r="B42" s="5" t="s">
        <v>120</v>
      </c>
      <c r="C42" s="5" t="s">
        <v>121</v>
      </c>
      <c r="D42" s="5" t="s">
        <v>36</v>
      </c>
      <c r="E42" s="6" t="n">
        <f aca="false">COUNTIF(O42,"C")+COUNTIF(Q42,"B")+COUNTIF(S42,"A")+COUNTIF(U42,"D")+COUNTIF(W42,"A")+COUNTIF(Y42,"D")+COUNTIF(AA42,"B")+COUNTIF(AC42,"C")+COUNTIF(AE42,"A")+COUNTIF(AG42,"D")</f>
        <v>5</v>
      </c>
      <c r="F42" s="6" t="n">
        <f aca="false">E42</f>
        <v>5</v>
      </c>
      <c r="G42" s="0" t="n">
        <f aca="false">ROUND((SUM(H42:N42)*2/7),2)</f>
        <v>4</v>
      </c>
      <c r="H42" s="5" t="n">
        <v>2</v>
      </c>
      <c r="I42" s="5" t="n">
        <v>2</v>
      </c>
      <c r="J42" s="5" t="n">
        <v>2</v>
      </c>
      <c r="K42" s="5" t="n">
        <v>2</v>
      </c>
      <c r="L42" s="5" t="n">
        <v>2</v>
      </c>
      <c r="M42" s="5" t="n">
        <v>2</v>
      </c>
      <c r="N42" s="5" t="n">
        <v>2</v>
      </c>
      <c r="O42" s="5" t="s">
        <v>40</v>
      </c>
      <c r="P42" s="5" t="str">
        <f aca="false">IF(O42="C","Acierto","Fallo")</f>
        <v>Fallo</v>
      </c>
      <c r="Q42" s="5" t="s">
        <v>38</v>
      </c>
      <c r="R42" s="5" t="str">
        <f aca="false">IF(Q42="B","Acierto","Fallo")</f>
        <v>Fallo</v>
      </c>
      <c r="S42" s="5" t="s">
        <v>40</v>
      </c>
      <c r="T42" s="5" t="str">
        <f aca="false">IF(S42="A","Acierto","Fallo")</f>
        <v>Acierto</v>
      </c>
      <c r="U42" s="5" t="s">
        <v>37</v>
      </c>
      <c r="V42" s="5" t="str">
        <f aca="false">IF(U42="D","Acierto","Fallo")</f>
        <v>Fallo</v>
      </c>
      <c r="W42" s="5" t="s">
        <v>38</v>
      </c>
      <c r="X42" s="5" t="str">
        <f aca="false">IF(W42="A","Acierto","Fallo")</f>
        <v>Fallo</v>
      </c>
      <c r="Y42" s="5" t="s">
        <v>39</v>
      </c>
      <c r="Z42" s="5" t="str">
        <f aca="false">IF(Y42="D","Acierto","Fallo")</f>
        <v>Acierto</v>
      </c>
      <c r="AA42" s="5" t="s">
        <v>37</v>
      </c>
      <c r="AB42" s="5" t="str">
        <f aca="false">IF(AA42="B","Acierto","Fallo")</f>
        <v>Acierto</v>
      </c>
      <c r="AC42" s="5" t="s">
        <v>39</v>
      </c>
      <c r="AD42" s="5" t="str">
        <f aca="false">IF(AC42="C","Acierto","Fallo")</f>
        <v>Fallo</v>
      </c>
      <c r="AE42" s="5" t="s">
        <v>40</v>
      </c>
      <c r="AF42" s="5" t="str">
        <f aca="false">IF(AE42="A","Acierto","Fallo")</f>
        <v>Acierto</v>
      </c>
      <c r="AG42" s="5" t="s">
        <v>39</v>
      </c>
      <c r="AH42" s="5" t="str">
        <f aca="false">IF(AG42="D","Acierto","Fallo")</f>
        <v>Acierto</v>
      </c>
    </row>
    <row r="43" customFormat="false" ht="13.8" hidden="false" customHeight="false" outlineLevel="0" collapsed="false">
      <c r="A43" s="4" t="n">
        <v>45357.4846004745</v>
      </c>
      <c r="B43" s="5" t="s">
        <v>122</v>
      </c>
      <c r="C43" s="5" t="s">
        <v>123</v>
      </c>
      <c r="D43" s="5" t="s">
        <v>36</v>
      </c>
      <c r="E43" s="6" t="n">
        <f aca="false">COUNTIF(O43,"C")+COUNTIF(Q43,"B")+COUNTIF(S43,"A")+COUNTIF(U43,"D")+COUNTIF(W43,"A")+COUNTIF(Y43,"D")+COUNTIF(AA43,"B")+COUNTIF(AC43,"C")+COUNTIF(AE43,"A")+COUNTIF(AG43,"D")</f>
        <v>5</v>
      </c>
      <c r="F43" s="6" t="n">
        <f aca="false">E43</f>
        <v>5</v>
      </c>
      <c r="G43" s="0" t="n">
        <f aca="false">ROUND((SUM(H43:N43)*2/7),2)</f>
        <v>6</v>
      </c>
      <c r="H43" s="5" t="n">
        <v>4</v>
      </c>
      <c r="I43" s="5" t="n">
        <v>4</v>
      </c>
      <c r="J43" s="5" t="n">
        <v>3</v>
      </c>
      <c r="K43" s="5" t="n">
        <v>2</v>
      </c>
      <c r="L43" s="5" t="n">
        <v>3</v>
      </c>
      <c r="M43" s="5" t="n">
        <v>2</v>
      </c>
      <c r="N43" s="5" t="n">
        <v>3</v>
      </c>
      <c r="O43" s="5" t="s">
        <v>38</v>
      </c>
      <c r="P43" s="5" t="str">
        <f aca="false">IF(O43="C","Acierto","Fallo")</f>
        <v>Acierto</v>
      </c>
      <c r="R43" s="5" t="str">
        <f aca="false">IF(Q43="B","Acierto","Fallo")</f>
        <v>Fallo</v>
      </c>
      <c r="T43" s="5" t="str">
        <f aca="false">IF(S43="A","Acierto","Fallo")</f>
        <v>Fallo</v>
      </c>
      <c r="U43" s="5" t="s">
        <v>37</v>
      </c>
      <c r="V43" s="5" t="str">
        <f aca="false">IF(U43="D","Acierto","Fallo")</f>
        <v>Fallo</v>
      </c>
      <c r="W43" s="5" t="s">
        <v>38</v>
      </c>
      <c r="X43" s="5" t="str">
        <f aca="false">IF(W43="A","Acierto","Fallo")</f>
        <v>Fallo</v>
      </c>
      <c r="Y43" s="5" t="s">
        <v>39</v>
      </c>
      <c r="Z43" s="5" t="str">
        <f aca="false">IF(Y43="D","Acierto","Fallo")</f>
        <v>Acierto</v>
      </c>
      <c r="AA43" s="5" t="s">
        <v>37</v>
      </c>
      <c r="AB43" s="5" t="str">
        <f aca="false">IF(AA43="B","Acierto","Fallo")</f>
        <v>Acierto</v>
      </c>
      <c r="AC43" s="5" t="s">
        <v>38</v>
      </c>
      <c r="AD43" s="5" t="str">
        <f aca="false">IF(AC43="C","Acierto","Fallo")</f>
        <v>Acierto</v>
      </c>
      <c r="AE43" s="5" t="s">
        <v>38</v>
      </c>
      <c r="AF43" s="5" t="str">
        <f aca="false">IF(AE43="A","Acierto","Fallo")</f>
        <v>Fallo</v>
      </c>
      <c r="AG43" s="5" t="s">
        <v>39</v>
      </c>
      <c r="AH43" s="5" t="str">
        <f aca="false">IF(AG43="D","Acierto","Fallo")</f>
        <v>Acierto</v>
      </c>
    </row>
    <row r="44" customFormat="false" ht="13.8" hidden="false" customHeight="false" outlineLevel="0" collapsed="false">
      <c r="A44" s="4" t="n">
        <v>45357.488669757</v>
      </c>
      <c r="B44" s="5" t="s">
        <v>124</v>
      </c>
      <c r="C44" s="5" t="s">
        <v>125</v>
      </c>
      <c r="D44" s="5" t="s">
        <v>36</v>
      </c>
      <c r="E44" s="6" t="n">
        <f aca="false">COUNTIF(O44,"C")+COUNTIF(Q44,"B")+COUNTIF(S44,"A")+COUNTIF(U44,"D")+COUNTIF(W44,"A")+COUNTIF(Y44,"D")+COUNTIF(AA44,"B")+COUNTIF(AC44,"C")+COUNTIF(AE44,"A")+COUNTIF(AG44,"D")</f>
        <v>4</v>
      </c>
      <c r="F44" s="6" t="n">
        <f aca="false">E44</f>
        <v>4</v>
      </c>
      <c r="G44" s="0" t="n">
        <f aca="false">ROUND((SUM(H44:N44)*2/7),2)</f>
        <v>5.71</v>
      </c>
      <c r="H44" s="5" t="n">
        <v>1</v>
      </c>
      <c r="I44" s="5" t="n">
        <v>1</v>
      </c>
      <c r="J44" s="5" t="n">
        <v>4</v>
      </c>
      <c r="K44" s="5" t="n">
        <v>4</v>
      </c>
      <c r="L44" s="5" t="n">
        <v>3</v>
      </c>
      <c r="M44" s="5" t="n">
        <v>3</v>
      </c>
      <c r="N44" s="5" t="n">
        <v>4</v>
      </c>
      <c r="O44" s="5" t="s">
        <v>40</v>
      </c>
      <c r="P44" s="5" t="str">
        <f aca="false">IF(O44="C","Acierto","Fallo")</f>
        <v>Fallo</v>
      </c>
      <c r="Q44" s="5" t="s">
        <v>38</v>
      </c>
      <c r="R44" s="5" t="str">
        <f aca="false">IF(Q44="B","Acierto","Fallo")</f>
        <v>Fallo</v>
      </c>
      <c r="S44" s="5" t="s">
        <v>40</v>
      </c>
      <c r="T44" s="5" t="str">
        <f aca="false">IF(S44="A","Acierto","Fallo")</f>
        <v>Acierto</v>
      </c>
      <c r="U44" s="5" t="s">
        <v>38</v>
      </c>
      <c r="V44" s="5" t="str">
        <f aca="false">IF(U44="D","Acierto","Fallo")</f>
        <v>Fallo</v>
      </c>
      <c r="W44" s="5" t="s">
        <v>40</v>
      </c>
      <c r="X44" s="5" t="str">
        <f aca="false">IF(W44="A","Acierto","Fallo")</f>
        <v>Acierto</v>
      </c>
      <c r="Y44" s="5" t="s">
        <v>38</v>
      </c>
      <c r="Z44" s="5" t="str">
        <f aca="false">IF(Y44="D","Acierto","Fallo")</f>
        <v>Fallo</v>
      </c>
      <c r="AA44" s="5" t="s">
        <v>37</v>
      </c>
      <c r="AB44" s="5" t="str">
        <f aca="false">IF(AA44="B","Acierto","Fallo")</f>
        <v>Acierto</v>
      </c>
      <c r="AC44" s="5" t="s">
        <v>40</v>
      </c>
      <c r="AD44" s="5" t="str">
        <f aca="false">IF(AC44="C","Acierto","Fallo")</f>
        <v>Fallo</v>
      </c>
      <c r="AE44" s="5" t="s">
        <v>37</v>
      </c>
      <c r="AF44" s="5" t="str">
        <f aca="false">IF(AE44="A","Acierto","Fallo")</f>
        <v>Fallo</v>
      </c>
      <c r="AG44" s="5" t="s">
        <v>39</v>
      </c>
      <c r="AH44" s="5" t="str">
        <f aca="false">IF(AG44="D","Acierto","Fallo")</f>
        <v>Acierto</v>
      </c>
    </row>
    <row r="45" customFormat="false" ht="13.8" hidden="false" customHeight="false" outlineLevel="0" collapsed="false">
      <c r="A45" s="4" t="n">
        <v>45357.4850545718</v>
      </c>
      <c r="B45" s="5" t="s">
        <v>126</v>
      </c>
      <c r="C45" s="5" t="s">
        <v>127</v>
      </c>
      <c r="D45" s="5" t="s">
        <v>36</v>
      </c>
      <c r="E45" s="6" t="n">
        <f aca="false">COUNTIF(O45,"C")+COUNTIF(Q45,"B")+COUNTIF(S45,"A")+COUNTIF(U45,"D")+COUNTIF(W45,"A")+COUNTIF(Y45,"D")+COUNTIF(AA45,"B")+COUNTIF(AC45,"C")+COUNTIF(AE45,"A")+COUNTIF(AG45,"D")</f>
        <v>8</v>
      </c>
      <c r="F45" s="6" t="n">
        <f aca="false">E45</f>
        <v>8</v>
      </c>
      <c r="G45" s="0" t="n">
        <f aca="false">ROUND((SUM(H45:N45)*2/7),2)</f>
        <v>6.29</v>
      </c>
      <c r="H45" s="5" t="n">
        <v>4</v>
      </c>
      <c r="I45" s="5" t="n">
        <v>4</v>
      </c>
      <c r="J45" s="5" t="n">
        <v>2</v>
      </c>
      <c r="K45" s="5" t="n">
        <v>2</v>
      </c>
      <c r="L45" s="5" t="n">
        <v>4</v>
      </c>
      <c r="M45" s="5" t="n">
        <v>3</v>
      </c>
      <c r="N45" s="5" t="n">
        <v>3</v>
      </c>
      <c r="O45" s="5" t="s">
        <v>38</v>
      </c>
      <c r="P45" s="5" t="str">
        <f aca="false">IF(O45="C","Acierto","Fallo")</f>
        <v>Acierto</v>
      </c>
      <c r="Q45" s="5" t="s">
        <v>38</v>
      </c>
      <c r="R45" s="5" t="str">
        <f aca="false">IF(Q45="B","Acierto","Fallo")</f>
        <v>Fallo</v>
      </c>
      <c r="S45" s="5" t="s">
        <v>40</v>
      </c>
      <c r="T45" s="5" t="str">
        <f aca="false">IF(S45="A","Acierto","Fallo")</f>
        <v>Acierto</v>
      </c>
      <c r="U45" s="5" t="s">
        <v>39</v>
      </c>
      <c r="V45" s="5" t="str">
        <f aca="false">IF(U45="D","Acierto","Fallo")</f>
        <v>Acierto</v>
      </c>
      <c r="W45" s="5" t="s">
        <v>40</v>
      </c>
      <c r="X45" s="5" t="str">
        <f aca="false">IF(W45="A","Acierto","Fallo")</f>
        <v>Acierto</v>
      </c>
      <c r="Y45" s="5" t="s">
        <v>39</v>
      </c>
      <c r="Z45" s="5" t="str">
        <f aca="false">IF(Y45="D","Acierto","Fallo")</f>
        <v>Acierto</v>
      </c>
      <c r="AA45" s="5" t="s">
        <v>37</v>
      </c>
      <c r="AB45" s="5" t="str">
        <f aca="false">IF(AA45="B","Acierto","Fallo")</f>
        <v>Acierto</v>
      </c>
      <c r="AC45" s="5" t="s">
        <v>40</v>
      </c>
      <c r="AD45" s="5" t="str">
        <f aca="false">IF(AC45="C","Acierto","Fallo")</f>
        <v>Fallo</v>
      </c>
      <c r="AE45" s="5" t="s">
        <v>40</v>
      </c>
      <c r="AF45" s="5" t="str">
        <f aca="false">IF(AE45="A","Acierto","Fallo")</f>
        <v>Acierto</v>
      </c>
      <c r="AG45" s="5" t="s">
        <v>39</v>
      </c>
      <c r="AH45" s="5" t="str">
        <f aca="false">IF(AG45="D","Acierto","Fallo")</f>
        <v>Acierto</v>
      </c>
    </row>
    <row r="46" customFormat="false" ht="13.8" hidden="false" customHeight="false" outlineLevel="0" collapsed="false">
      <c r="A46" s="4" t="n">
        <v>45357.4867732292</v>
      </c>
      <c r="B46" s="5" t="s">
        <v>128</v>
      </c>
      <c r="C46" s="5" t="s">
        <v>129</v>
      </c>
      <c r="D46" s="5" t="s">
        <v>36</v>
      </c>
      <c r="E46" s="6" t="n">
        <f aca="false">COUNTIF(O46,"C")+COUNTIF(Q46,"B")+COUNTIF(S46,"A")+COUNTIF(U46,"D")+COUNTIF(W46,"A")+COUNTIF(Y46,"D")+COUNTIF(AA46,"B")+COUNTIF(AC46,"C")+COUNTIF(AE46,"A")+COUNTIF(AG46,"D")</f>
        <v>9</v>
      </c>
      <c r="F46" s="6" t="n">
        <f aca="false">E46</f>
        <v>9</v>
      </c>
      <c r="G46" s="0" t="n">
        <f aca="false">ROUND((SUM(H46:N46)*2/7),2)</f>
        <v>7.43</v>
      </c>
      <c r="H46" s="5" t="n">
        <v>4</v>
      </c>
      <c r="I46" s="5" t="n">
        <v>4</v>
      </c>
      <c r="J46" s="5" t="n">
        <v>3</v>
      </c>
      <c r="K46" s="5" t="n">
        <v>4</v>
      </c>
      <c r="L46" s="5" t="n">
        <v>5</v>
      </c>
      <c r="M46" s="5" t="n">
        <v>4</v>
      </c>
      <c r="N46" s="5" t="n">
        <v>2</v>
      </c>
      <c r="O46" s="5" t="s">
        <v>38</v>
      </c>
      <c r="P46" s="5" t="str">
        <f aca="false">IF(O46="C","Acierto","Fallo")</f>
        <v>Acierto</v>
      </c>
      <c r="Q46" s="5" t="s">
        <v>37</v>
      </c>
      <c r="R46" s="5" t="str">
        <f aca="false">IF(Q46="B","Acierto","Fallo")</f>
        <v>Acierto</v>
      </c>
      <c r="S46" s="5" t="s">
        <v>40</v>
      </c>
      <c r="T46" s="5" t="str">
        <f aca="false">IF(S46="A","Acierto","Fallo")</f>
        <v>Acierto</v>
      </c>
      <c r="U46" s="5" t="s">
        <v>39</v>
      </c>
      <c r="V46" s="5" t="str">
        <f aca="false">IF(U46="D","Acierto","Fallo")</f>
        <v>Acierto</v>
      </c>
      <c r="W46" s="5" t="s">
        <v>38</v>
      </c>
      <c r="X46" s="5" t="str">
        <f aca="false">IF(W46="A","Acierto","Fallo")</f>
        <v>Fallo</v>
      </c>
      <c r="Y46" s="5" t="s">
        <v>39</v>
      </c>
      <c r="Z46" s="5" t="str">
        <f aca="false">IF(Y46="D","Acierto","Fallo")</f>
        <v>Acierto</v>
      </c>
      <c r="AA46" s="5" t="s">
        <v>37</v>
      </c>
      <c r="AB46" s="5" t="str">
        <f aca="false">IF(AA46="B","Acierto","Fallo")</f>
        <v>Acierto</v>
      </c>
      <c r="AC46" s="5" t="s">
        <v>38</v>
      </c>
      <c r="AD46" s="5" t="str">
        <f aca="false">IF(AC46="C","Acierto","Fallo")</f>
        <v>Acierto</v>
      </c>
      <c r="AE46" s="5" t="s">
        <v>40</v>
      </c>
      <c r="AF46" s="5" t="str">
        <f aca="false">IF(AE46="A","Acierto","Fallo")</f>
        <v>Acierto</v>
      </c>
      <c r="AG46" s="5" t="s">
        <v>39</v>
      </c>
      <c r="AH46" s="5" t="str">
        <f aca="false">IF(AG46="D","Acierto","Fallo")</f>
        <v>Acierto</v>
      </c>
    </row>
    <row r="47" customFormat="false" ht="13.8" hidden="false" customHeight="false" outlineLevel="0" collapsed="false">
      <c r="A47" s="4" t="n">
        <v>45357.4872695023</v>
      </c>
      <c r="B47" s="5" t="s">
        <v>130</v>
      </c>
      <c r="C47" s="5" t="s">
        <v>131</v>
      </c>
      <c r="D47" s="5" t="s">
        <v>36</v>
      </c>
      <c r="E47" s="6" t="n">
        <f aca="false">COUNTIF(O47,"C")+COUNTIF(Q47,"B")+COUNTIF(S47,"A")+COUNTIF(U47,"D")+COUNTIF(W47,"A")+COUNTIF(Y47,"D")+COUNTIF(AA47,"B")+COUNTIF(AC47,"C")+COUNTIF(AE47,"A")+COUNTIF(AG47,"D")</f>
        <v>3</v>
      </c>
      <c r="F47" s="6" t="n">
        <f aca="false">E47</f>
        <v>3</v>
      </c>
      <c r="G47" s="0" t="n">
        <f aca="false">ROUND((SUM(H47:N47)*2/7),2)</f>
        <v>8</v>
      </c>
      <c r="H47" s="5" t="n">
        <v>4</v>
      </c>
      <c r="I47" s="5" t="n">
        <v>3</v>
      </c>
      <c r="J47" s="5" t="n">
        <v>4</v>
      </c>
      <c r="K47" s="5" t="n">
        <v>2</v>
      </c>
      <c r="L47" s="5" t="n">
        <v>5</v>
      </c>
      <c r="M47" s="5" t="n">
        <v>5</v>
      </c>
      <c r="N47" s="5" t="n">
        <v>5</v>
      </c>
      <c r="O47" s="5" t="s">
        <v>38</v>
      </c>
      <c r="P47" s="5" t="str">
        <f aca="false">IF(O47="C","Acierto","Fallo")</f>
        <v>Acierto</v>
      </c>
      <c r="Q47" s="5" t="s">
        <v>38</v>
      </c>
      <c r="R47" s="5" t="str">
        <f aca="false">IF(Q47="B","Acierto","Fallo")</f>
        <v>Fallo</v>
      </c>
      <c r="T47" s="5" t="str">
        <f aca="false">IF(S47="A","Acierto","Fallo")</f>
        <v>Fallo</v>
      </c>
      <c r="U47" s="5" t="s">
        <v>37</v>
      </c>
      <c r="V47" s="5" t="str">
        <f aca="false">IF(U47="D","Acierto","Fallo")</f>
        <v>Fallo</v>
      </c>
      <c r="W47" s="5" t="s">
        <v>38</v>
      </c>
      <c r="X47" s="5" t="str">
        <f aca="false">IF(W47="A","Acierto","Fallo")</f>
        <v>Fallo</v>
      </c>
      <c r="Y47" s="5" t="s">
        <v>39</v>
      </c>
      <c r="Z47" s="5" t="str">
        <f aca="false">IF(Y47="D","Acierto","Fallo")</f>
        <v>Acierto</v>
      </c>
      <c r="AA47" s="5" t="s">
        <v>39</v>
      </c>
      <c r="AB47" s="5" t="str">
        <f aca="false">IF(AA47="B","Acierto","Fallo")</f>
        <v>Fallo</v>
      </c>
      <c r="AC47" s="5" t="s">
        <v>38</v>
      </c>
      <c r="AD47" s="5" t="str">
        <f aca="false">IF(AC47="C","Acierto","Fallo")</f>
        <v>Acierto</v>
      </c>
      <c r="AE47" s="5" t="s">
        <v>37</v>
      </c>
      <c r="AF47" s="5" t="str">
        <f aca="false">IF(AE47="A","Acierto","Fallo")</f>
        <v>Fallo</v>
      </c>
      <c r="AH47" s="5" t="str">
        <f aca="false">IF(AG47="D","Acierto","Fallo")</f>
        <v>Fallo</v>
      </c>
    </row>
    <row r="48" customFormat="false" ht="13.8" hidden="false" customHeight="false" outlineLevel="0" collapsed="false">
      <c r="A48" s="4" t="n">
        <v>45363.4792871528</v>
      </c>
      <c r="B48" s="5" t="s">
        <v>132</v>
      </c>
      <c r="C48" s="5" t="s">
        <v>133</v>
      </c>
      <c r="D48" s="5" t="s">
        <v>51</v>
      </c>
      <c r="E48" s="6" t="n">
        <f aca="false">COUNTIF(O48,"C")+COUNTIF(Q48,"B")+COUNTIF(S48,"A")+COUNTIF(U48,"D")+COUNTIF(W48,"A")+COUNTIF(Y48,"D")+COUNTIF(AA48,"B")+COUNTIF(AC48,"C")+COUNTIF(AE48,"A")+COUNTIF(AG48,"D")</f>
        <v>7</v>
      </c>
      <c r="F48" s="6" t="n">
        <f aca="false">E48</f>
        <v>7</v>
      </c>
      <c r="G48" s="0" t="n">
        <f aca="false">ROUND((SUM(H48:N48)*2/7),2)</f>
        <v>7.43</v>
      </c>
      <c r="H48" s="5" t="n">
        <v>3</v>
      </c>
      <c r="I48" s="5" t="n">
        <v>3</v>
      </c>
      <c r="J48" s="5" t="n">
        <v>4</v>
      </c>
      <c r="K48" s="5" t="n">
        <v>4</v>
      </c>
      <c r="L48" s="5" t="n">
        <v>5</v>
      </c>
      <c r="M48" s="5" t="n">
        <v>4</v>
      </c>
      <c r="N48" s="5" t="n">
        <v>3</v>
      </c>
      <c r="O48" s="5" t="s">
        <v>37</v>
      </c>
      <c r="P48" s="5" t="str">
        <f aca="false">IF(O48="C","Acierto","Fallo")</f>
        <v>Fallo</v>
      </c>
      <c r="Q48" s="5" t="s">
        <v>38</v>
      </c>
      <c r="R48" s="5" t="str">
        <f aca="false">IF(Q48="B","Acierto","Fallo")</f>
        <v>Fallo</v>
      </c>
      <c r="S48" s="5" t="s">
        <v>40</v>
      </c>
      <c r="T48" s="5" t="str">
        <f aca="false">IF(S48="A","Acierto","Fallo")</f>
        <v>Acierto</v>
      </c>
      <c r="U48" s="5" t="s">
        <v>39</v>
      </c>
      <c r="V48" s="5" t="str">
        <f aca="false">IF(U48="D","Acierto","Fallo")</f>
        <v>Acierto</v>
      </c>
      <c r="W48" s="5" t="s">
        <v>40</v>
      </c>
      <c r="X48" s="5" t="str">
        <f aca="false">IF(W48="A","Acierto","Fallo")</f>
        <v>Acierto</v>
      </c>
      <c r="Y48" s="5" t="s">
        <v>38</v>
      </c>
      <c r="Z48" s="5" t="str">
        <f aca="false">IF(Y48="D","Acierto","Fallo")</f>
        <v>Fallo</v>
      </c>
      <c r="AA48" s="5" t="s">
        <v>37</v>
      </c>
      <c r="AB48" s="5" t="str">
        <f aca="false">IF(AA48="B","Acierto","Fallo")</f>
        <v>Acierto</v>
      </c>
      <c r="AC48" s="5" t="s">
        <v>38</v>
      </c>
      <c r="AD48" s="5" t="str">
        <f aca="false">IF(AC48="C","Acierto","Fallo")</f>
        <v>Acierto</v>
      </c>
      <c r="AE48" s="5" t="s">
        <v>40</v>
      </c>
      <c r="AF48" s="5" t="str">
        <f aca="false">IF(AE48="A","Acierto","Fallo")</f>
        <v>Acierto</v>
      </c>
      <c r="AG48" s="5" t="s">
        <v>39</v>
      </c>
      <c r="AH48" s="5" t="str">
        <f aca="false">IF(AG48="D","Acierto","Fallo")</f>
        <v>Acierto</v>
      </c>
    </row>
    <row r="49" customFormat="false" ht="13.8" hidden="false" customHeight="false" outlineLevel="0" collapsed="false">
      <c r="A49" s="4" t="n">
        <v>45363.4791982292</v>
      </c>
      <c r="B49" s="5" t="s">
        <v>134</v>
      </c>
      <c r="C49" s="5" t="s">
        <v>135</v>
      </c>
      <c r="D49" s="5" t="s">
        <v>51</v>
      </c>
      <c r="E49" s="6" t="n">
        <f aca="false">COUNTIF(O49,"C")+COUNTIF(Q49,"B")+COUNTIF(S49,"A")+COUNTIF(U49,"D")+COUNTIF(W49,"A")+COUNTIF(Y49,"D")+COUNTIF(AA49,"B")+COUNTIF(AC49,"C")+COUNTIF(AE49,"A")+COUNTIF(AG49,"D")</f>
        <v>4</v>
      </c>
      <c r="F49" s="6" t="n">
        <f aca="false">E49</f>
        <v>4</v>
      </c>
      <c r="G49" s="0" t="n">
        <f aca="false">ROUND((SUM(H49:N49)*2/7),2)</f>
        <v>6</v>
      </c>
      <c r="H49" s="5" t="n">
        <v>3</v>
      </c>
      <c r="I49" s="5" t="n">
        <v>3</v>
      </c>
      <c r="J49" s="5" t="n">
        <v>3</v>
      </c>
      <c r="K49" s="5" t="n">
        <v>2</v>
      </c>
      <c r="L49" s="5" t="n">
        <v>3</v>
      </c>
      <c r="M49" s="5" t="n">
        <v>3</v>
      </c>
      <c r="N49" s="5" t="n">
        <v>4</v>
      </c>
      <c r="O49" s="5" t="s">
        <v>39</v>
      </c>
      <c r="P49" s="5" t="str">
        <f aca="false">IF(O49="C","Acierto","Fallo")</f>
        <v>Fallo</v>
      </c>
      <c r="Q49" s="5" t="s">
        <v>37</v>
      </c>
      <c r="R49" s="5" t="str">
        <f aca="false">IF(Q49="B","Acierto","Fallo")</f>
        <v>Acierto</v>
      </c>
      <c r="S49" s="5" t="s">
        <v>40</v>
      </c>
      <c r="T49" s="5" t="str">
        <f aca="false">IF(S49="A","Acierto","Fallo")</f>
        <v>Acierto</v>
      </c>
      <c r="U49" s="5" t="s">
        <v>38</v>
      </c>
      <c r="V49" s="5" t="str">
        <f aca="false">IF(U49="D","Acierto","Fallo")</f>
        <v>Fallo</v>
      </c>
      <c r="W49" s="5" t="s">
        <v>40</v>
      </c>
      <c r="X49" s="5" t="str">
        <f aca="false">IF(W49="A","Acierto","Fallo")</f>
        <v>Acierto</v>
      </c>
      <c r="Y49" s="5" t="s">
        <v>38</v>
      </c>
      <c r="Z49" s="5" t="str">
        <f aca="false">IF(Y49="D","Acierto","Fallo")</f>
        <v>Fallo</v>
      </c>
      <c r="AA49" s="5" t="s">
        <v>40</v>
      </c>
      <c r="AB49" s="5" t="str">
        <f aca="false">IF(AA49="B","Acierto","Fallo")</f>
        <v>Fallo</v>
      </c>
      <c r="AC49" s="5" t="s">
        <v>38</v>
      </c>
      <c r="AD49" s="5" t="str">
        <f aca="false">IF(AC49="C","Acierto","Fallo")</f>
        <v>Acierto</v>
      </c>
      <c r="AE49" s="5" t="s">
        <v>37</v>
      </c>
      <c r="AF49" s="5" t="str">
        <f aca="false">IF(AE49="A","Acierto","Fallo")</f>
        <v>Fallo</v>
      </c>
      <c r="AG49" s="5" t="s">
        <v>38</v>
      </c>
      <c r="AH49" s="5" t="str">
        <f aca="false">IF(AG49="D","Acierto","Fallo")</f>
        <v>Fallo</v>
      </c>
    </row>
    <row r="50" customFormat="false" ht="13.8" hidden="false" customHeight="false" outlineLevel="0" collapsed="false">
      <c r="A50" s="4" t="n">
        <v>45363.4809020023</v>
      </c>
      <c r="B50" s="5" t="s">
        <v>136</v>
      </c>
      <c r="C50" s="5" t="s">
        <v>137</v>
      </c>
      <c r="D50" s="5" t="s">
        <v>51</v>
      </c>
      <c r="E50" s="6" t="n">
        <f aca="false">COUNTIF(O50,"C")+COUNTIF(Q50,"B")+COUNTIF(S50,"A")+COUNTIF(U50,"D")+COUNTIF(W50,"A")+COUNTIF(Y50,"D")+COUNTIF(AA50,"B")+COUNTIF(AC50,"C")+COUNTIF(AE50,"A")+COUNTIF(AG50,"D")</f>
        <v>5</v>
      </c>
      <c r="F50" s="6" t="n">
        <f aca="false">E50</f>
        <v>5</v>
      </c>
      <c r="G50" s="0" t="n">
        <f aca="false">ROUND((SUM(H50:N50)*2/7),2)</f>
        <v>7.43</v>
      </c>
      <c r="H50" s="5" t="n">
        <v>3</v>
      </c>
      <c r="I50" s="5" t="n">
        <v>4</v>
      </c>
      <c r="J50" s="5" t="n">
        <v>4</v>
      </c>
      <c r="K50" s="5" t="n">
        <v>4</v>
      </c>
      <c r="L50" s="5" t="n">
        <v>3</v>
      </c>
      <c r="M50" s="5" t="n">
        <v>4</v>
      </c>
      <c r="N50" s="5" t="n">
        <v>4</v>
      </c>
      <c r="O50" s="5" t="s">
        <v>40</v>
      </c>
      <c r="P50" s="5" t="str">
        <f aca="false">IF(O50="C","Acierto","Fallo")</f>
        <v>Fallo</v>
      </c>
      <c r="Q50" s="5" t="s">
        <v>38</v>
      </c>
      <c r="R50" s="5" t="str">
        <f aca="false">IF(Q50="B","Acierto","Fallo")</f>
        <v>Fallo</v>
      </c>
      <c r="S50" s="5" t="s">
        <v>40</v>
      </c>
      <c r="T50" s="5" t="str">
        <f aca="false">IF(S50="A","Acierto","Fallo")</f>
        <v>Acierto</v>
      </c>
      <c r="U50" s="5" t="s">
        <v>39</v>
      </c>
      <c r="V50" s="5" t="str">
        <f aca="false">IF(U50="D","Acierto","Fallo")</f>
        <v>Acierto</v>
      </c>
      <c r="W50" s="5" t="s">
        <v>38</v>
      </c>
      <c r="X50" s="5" t="str">
        <f aca="false">IF(W50="A","Acierto","Fallo")</f>
        <v>Fallo</v>
      </c>
      <c r="Y50" s="5" t="s">
        <v>39</v>
      </c>
      <c r="Z50" s="5" t="str">
        <f aca="false">IF(Y50="D","Acierto","Fallo")</f>
        <v>Acierto</v>
      </c>
      <c r="AA50" s="5" t="s">
        <v>37</v>
      </c>
      <c r="AB50" s="5" t="str">
        <f aca="false">IF(AA50="B","Acierto","Fallo")</f>
        <v>Acierto</v>
      </c>
      <c r="AC50" s="5" t="s">
        <v>38</v>
      </c>
      <c r="AD50" s="5" t="str">
        <f aca="false">IF(AC50="C","Acierto","Fallo")</f>
        <v>Acierto</v>
      </c>
      <c r="AE50" s="5" t="s">
        <v>37</v>
      </c>
      <c r="AF50" s="5" t="str">
        <f aca="false">IF(AE50="A","Acierto","Fallo")</f>
        <v>Fallo</v>
      </c>
      <c r="AG50" s="5" t="s">
        <v>37</v>
      </c>
      <c r="AH50" s="5" t="str">
        <f aca="false">IF(AG50="D","Acierto","Fallo")</f>
        <v>Fallo</v>
      </c>
    </row>
    <row r="51" customFormat="false" ht="13.8" hidden="false" customHeight="false" outlineLevel="0" collapsed="false">
      <c r="A51" s="4" t="n">
        <v>45357.4857904398</v>
      </c>
      <c r="B51" s="5" t="s">
        <v>138</v>
      </c>
      <c r="C51" s="5" t="s">
        <v>139</v>
      </c>
      <c r="D51" s="5" t="s">
        <v>36</v>
      </c>
      <c r="E51" s="6" t="n">
        <f aca="false">COUNTIF(O51,"C")+COUNTIF(Q51,"B")+COUNTIF(S51,"A")+COUNTIF(U51,"D")+COUNTIF(W51,"A")+COUNTIF(Y51,"D")+COUNTIF(AA51,"B")+COUNTIF(AC51,"C")+COUNTIF(AE51,"A")+COUNTIF(AG51,"D")</f>
        <v>1</v>
      </c>
      <c r="F51" s="6" t="n">
        <f aca="false">E51</f>
        <v>1</v>
      </c>
      <c r="G51" s="0" t="n">
        <f aca="false">ROUND((SUM(H51:N51)*2/7),2)</f>
        <v>4.86</v>
      </c>
      <c r="H51" s="5" t="n">
        <v>3</v>
      </c>
      <c r="I51" s="5" t="n">
        <v>3</v>
      </c>
      <c r="J51" s="5" t="n">
        <v>2</v>
      </c>
      <c r="K51" s="5" t="n">
        <v>1</v>
      </c>
      <c r="L51" s="5" t="n">
        <v>2</v>
      </c>
      <c r="M51" s="5" t="n">
        <v>3</v>
      </c>
      <c r="N51" s="5" t="n">
        <v>3</v>
      </c>
      <c r="P51" s="5" t="str">
        <f aca="false">IF(O51="C","Acierto","Fallo")</f>
        <v>Fallo</v>
      </c>
      <c r="Q51" s="5" t="s">
        <v>38</v>
      </c>
      <c r="R51" s="5" t="str">
        <f aca="false">IF(Q51="B","Acierto","Fallo")</f>
        <v>Fallo</v>
      </c>
      <c r="S51" s="5" t="s">
        <v>40</v>
      </c>
      <c r="T51" s="5" t="str">
        <f aca="false">IF(S51="A","Acierto","Fallo")</f>
        <v>Acierto</v>
      </c>
      <c r="U51" s="5" t="s">
        <v>38</v>
      </c>
      <c r="V51" s="5" t="str">
        <f aca="false">IF(U51="D","Acierto","Fallo")</f>
        <v>Fallo</v>
      </c>
      <c r="W51" s="5" t="s">
        <v>39</v>
      </c>
      <c r="X51" s="5" t="str">
        <f aca="false">IF(W51="A","Acierto","Fallo")</f>
        <v>Fallo</v>
      </c>
      <c r="Y51" s="5" t="s">
        <v>38</v>
      </c>
      <c r="Z51" s="5" t="str">
        <f aca="false">IF(Y51="D","Acierto","Fallo")</f>
        <v>Fallo</v>
      </c>
      <c r="AB51" s="5" t="str">
        <f aca="false">IF(AA51="B","Acierto","Fallo")</f>
        <v>Fallo</v>
      </c>
      <c r="AC51" s="5" t="s">
        <v>39</v>
      </c>
      <c r="AD51" s="5" t="str">
        <f aca="false">IF(AC51="C","Acierto","Fallo")</f>
        <v>Fallo</v>
      </c>
      <c r="AE51" s="5" t="s">
        <v>37</v>
      </c>
      <c r="AF51" s="5" t="str">
        <f aca="false">IF(AE51="A","Acierto","Fallo")</f>
        <v>Fallo</v>
      </c>
      <c r="AH51" s="5" t="str">
        <f aca="false">IF(AG51="D","Acierto","Fallo")</f>
        <v>Fallo</v>
      </c>
    </row>
    <row r="52" customFormat="false" ht="13.8" hidden="false" customHeight="false" outlineLevel="0" collapsed="false">
      <c r="A52" s="4" t="n">
        <v>45357.4898233565</v>
      </c>
      <c r="B52" s="5" t="s">
        <v>140</v>
      </c>
      <c r="C52" s="5" t="s">
        <v>141</v>
      </c>
      <c r="D52" s="5" t="s">
        <v>36</v>
      </c>
      <c r="E52" s="6" t="n">
        <f aca="false">COUNTIF(O52,"C")+COUNTIF(Q52,"B")+COUNTIF(S52,"A")+COUNTIF(U52,"D")+COUNTIF(W52,"A")+COUNTIF(Y52,"D")+COUNTIF(AA52,"B")+COUNTIF(AC52,"C")+COUNTIF(AE52,"A")+COUNTIF(AG52,"D")</f>
        <v>1</v>
      </c>
      <c r="F52" s="6" t="n">
        <f aca="false">E52</f>
        <v>1</v>
      </c>
      <c r="G52" s="0" t="n">
        <f aca="false">ROUND((SUM(H52:N52)*2/7),2)</f>
        <v>6.57</v>
      </c>
      <c r="H52" s="5" t="n">
        <v>3</v>
      </c>
      <c r="I52" s="5" t="n">
        <v>4</v>
      </c>
      <c r="J52" s="5" t="n">
        <v>3</v>
      </c>
      <c r="K52" s="5" t="n">
        <v>2</v>
      </c>
      <c r="L52" s="5" t="n">
        <v>4</v>
      </c>
      <c r="M52" s="5" t="n">
        <v>4</v>
      </c>
      <c r="N52" s="5" t="n">
        <v>3</v>
      </c>
      <c r="O52" s="5" t="s">
        <v>38</v>
      </c>
      <c r="P52" s="5" t="str">
        <f aca="false">IF(O52="C","Acierto","Fallo")</f>
        <v>Acierto</v>
      </c>
      <c r="Q52" s="5" t="s">
        <v>38</v>
      </c>
      <c r="R52" s="5" t="str">
        <f aca="false">IF(Q52="B","Acierto","Fallo")</f>
        <v>Fallo</v>
      </c>
      <c r="S52" s="5" t="s">
        <v>38</v>
      </c>
      <c r="T52" s="5" t="str">
        <f aca="false">IF(S52="A","Acierto","Fallo")</f>
        <v>Fallo</v>
      </c>
      <c r="U52" s="5" t="s">
        <v>38</v>
      </c>
      <c r="V52" s="5" t="str">
        <f aca="false">IF(U52="D","Acierto","Fallo")</f>
        <v>Fallo</v>
      </c>
      <c r="W52" s="5" t="s">
        <v>39</v>
      </c>
      <c r="X52" s="5" t="str">
        <f aca="false">IF(W52="A","Acierto","Fallo")</f>
        <v>Fallo</v>
      </c>
      <c r="Y52" s="5" t="s">
        <v>38</v>
      </c>
      <c r="Z52" s="5" t="str">
        <f aca="false">IF(Y52="D","Acierto","Fallo")</f>
        <v>Fallo</v>
      </c>
      <c r="AA52" s="5" t="s">
        <v>40</v>
      </c>
      <c r="AB52" s="5" t="str">
        <f aca="false">IF(AA52="B","Acierto","Fallo")</f>
        <v>Fallo</v>
      </c>
      <c r="AC52" s="5" t="s">
        <v>40</v>
      </c>
      <c r="AD52" s="5" t="str">
        <f aca="false">IF(AC52="C","Acierto","Fallo")</f>
        <v>Fallo</v>
      </c>
      <c r="AE52" s="5" t="s">
        <v>39</v>
      </c>
      <c r="AF52" s="5" t="str">
        <f aca="false">IF(AE52="A","Acierto","Fallo")</f>
        <v>Fallo</v>
      </c>
      <c r="AG52" s="5" t="s">
        <v>38</v>
      </c>
      <c r="AH52" s="5" t="str">
        <f aca="false">IF(AG52="D","Acierto","Fallo")</f>
        <v>Fallo</v>
      </c>
    </row>
    <row r="53" customFormat="false" ht="13.8" hidden="false" customHeight="false" outlineLevel="0" collapsed="false">
      <c r="A53" s="4" t="n">
        <v>45357.4833234375</v>
      </c>
      <c r="B53" s="5" t="s">
        <v>142</v>
      </c>
      <c r="C53" s="5" t="s">
        <v>143</v>
      </c>
      <c r="D53" s="5" t="s">
        <v>36</v>
      </c>
      <c r="E53" s="6" t="n">
        <f aca="false">COUNTIF(O53,"C")+COUNTIF(Q53,"B")+COUNTIF(S53,"A")+COUNTIF(U53,"D")+COUNTIF(W53,"A")+COUNTIF(Y53,"D")+COUNTIF(AA53,"B")+COUNTIF(AC53,"C")+COUNTIF(AE53,"A")+COUNTIF(AG53,"D")</f>
        <v>4</v>
      </c>
      <c r="F53" s="6" t="n">
        <f aca="false">E53</f>
        <v>4</v>
      </c>
      <c r="G53" s="0" t="n">
        <f aca="false">ROUND((SUM(H53:N53)*2/7),2)</f>
        <v>4.86</v>
      </c>
      <c r="H53" s="5" t="n">
        <v>2</v>
      </c>
      <c r="I53" s="5" t="n">
        <v>2</v>
      </c>
      <c r="J53" s="5" t="n">
        <v>2</v>
      </c>
      <c r="K53" s="5" t="n">
        <v>2</v>
      </c>
      <c r="L53" s="5" t="n">
        <v>3</v>
      </c>
      <c r="M53" s="5" t="n">
        <v>3</v>
      </c>
      <c r="N53" s="5" t="n">
        <v>3</v>
      </c>
      <c r="O53" s="5" t="s">
        <v>40</v>
      </c>
      <c r="P53" s="5" t="str">
        <f aca="false">IF(O53="C","Acierto","Fallo")</f>
        <v>Fallo</v>
      </c>
      <c r="Q53" s="5" t="s">
        <v>40</v>
      </c>
      <c r="R53" s="5" t="str">
        <f aca="false">IF(Q53="B","Acierto","Fallo")</f>
        <v>Fallo</v>
      </c>
      <c r="S53" s="5" t="s">
        <v>40</v>
      </c>
      <c r="T53" s="5" t="str">
        <f aca="false">IF(S53="A","Acierto","Fallo")</f>
        <v>Acierto</v>
      </c>
      <c r="U53" s="5" t="s">
        <v>37</v>
      </c>
      <c r="V53" s="5" t="str">
        <f aca="false">IF(U53="D","Acierto","Fallo")</f>
        <v>Fallo</v>
      </c>
      <c r="W53" s="5" t="s">
        <v>40</v>
      </c>
      <c r="X53" s="5" t="str">
        <f aca="false">IF(W53="A","Acierto","Fallo")</f>
        <v>Acierto</v>
      </c>
      <c r="Y53" s="5" t="s">
        <v>39</v>
      </c>
      <c r="Z53" s="5" t="str">
        <f aca="false">IF(Y53="D","Acierto","Fallo")</f>
        <v>Acierto</v>
      </c>
      <c r="AA53" s="5" t="s">
        <v>37</v>
      </c>
      <c r="AB53" s="5" t="str">
        <f aca="false">IF(AA53="B","Acierto","Fallo")</f>
        <v>Acierto</v>
      </c>
      <c r="AC53" s="5" t="s">
        <v>39</v>
      </c>
      <c r="AD53" s="5" t="str">
        <f aca="false">IF(AC53="C","Acierto","Fallo")</f>
        <v>Fallo</v>
      </c>
      <c r="AE53" s="5" t="s">
        <v>39</v>
      </c>
      <c r="AF53" s="5" t="str">
        <f aca="false">IF(AE53="A","Acierto","Fallo")</f>
        <v>Fallo</v>
      </c>
      <c r="AG53" s="5" t="s">
        <v>38</v>
      </c>
      <c r="AH53" s="5" t="str">
        <f aca="false">IF(AG53="D","Acierto","Fallo")</f>
        <v>Fallo</v>
      </c>
    </row>
    <row r="54" customFormat="false" ht="13.8" hidden="false" customHeight="false" outlineLevel="0" collapsed="false">
      <c r="A54" s="4" t="n">
        <v>45363.4815137037</v>
      </c>
      <c r="B54" s="5" t="s">
        <v>144</v>
      </c>
      <c r="C54" s="5" t="s">
        <v>145</v>
      </c>
      <c r="D54" s="5" t="s">
        <v>51</v>
      </c>
      <c r="E54" s="6" t="n">
        <f aca="false">COUNTIF(O54,"C")+COUNTIF(Q54,"B")+COUNTIF(S54,"A")+COUNTIF(U54,"D")+COUNTIF(W54,"A")+COUNTIF(Y54,"D")+COUNTIF(AA54,"B")+COUNTIF(AC54,"C")+COUNTIF(AE54,"A")+COUNTIF(AG54,"D")</f>
        <v>6</v>
      </c>
      <c r="F54" s="6" t="n">
        <f aca="false">E54</f>
        <v>6</v>
      </c>
      <c r="G54" s="0" t="n">
        <f aca="false">ROUND((SUM(H54:N54)*2/7),2)</f>
        <v>5.14</v>
      </c>
      <c r="H54" s="5" t="n">
        <v>3</v>
      </c>
      <c r="I54" s="5" t="n">
        <v>3</v>
      </c>
      <c r="J54" s="5" t="n">
        <v>2</v>
      </c>
      <c r="K54" s="5" t="n">
        <v>2</v>
      </c>
      <c r="L54" s="5" t="n">
        <v>2</v>
      </c>
      <c r="M54" s="5" t="n">
        <v>3</v>
      </c>
      <c r="N54" s="5" t="n">
        <v>3</v>
      </c>
      <c r="O54" s="5" t="s">
        <v>38</v>
      </c>
      <c r="P54" s="5" t="str">
        <f aca="false">IF(O54="C","Acierto","Fallo")</f>
        <v>Acierto</v>
      </c>
      <c r="Q54" s="5" t="s">
        <v>38</v>
      </c>
      <c r="R54" s="5" t="str">
        <f aca="false">IF(Q54="B","Acierto","Fallo")</f>
        <v>Fallo</v>
      </c>
      <c r="S54" s="5" t="s">
        <v>40</v>
      </c>
      <c r="T54" s="5" t="str">
        <f aca="false">IF(S54="A","Acierto","Fallo")</f>
        <v>Acierto</v>
      </c>
      <c r="U54" s="5" t="s">
        <v>37</v>
      </c>
      <c r="V54" s="5" t="str">
        <f aca="false">IF(U54="D","Acierto","Fallo")</f>
        <v>Fallo</v>
      </c>
      <c r="W54" s="5" t="s">
        <v>38</v>
      </c>
      <c r="X54" s="5" t="str">
        <f aca="false">IF(W54="A","Acierto","Fallo")</f>
        <v>Fallo</v>
      </c>
      <c r="Y54" s="5" t="s">
        <v>39</v>
      </c>
      <c r="Z54" s="5" t="str">
        <f aca="false">IF(Y54="D","Acierto","Fallo")</f>
        <v>Acierto</v>
      </c>
      <c r="AA54" s="5" t="s">
        <v>37</v>
      </c>
      <c r="AB54" s="5" t="str">
        <f aca="false">IF(AA54="B","Acierto","Fallo")</f>
        <v>Acierto</v>
      </c>
      <c r="AC54" s="5" t="s">
        <v>39</v>
      </c>
      <c r="AD54" s="5" t="str">
        <f aca="false">IF(AC54="C","Acierto","Fallo")</f>
        <v>Fallo</v>
      </c>
      <c r="AE54" s="5" t="s">
        <v>40</v>
      </c>
      <c r="AF54" s="5" t="str">
        <f aca="false">IF(AE54="A","Acierto","Fallo")</f>
        <v>Acierto</v>
      </c>
      <c r="AG54" s="5" t="s">
        <v>39</v>
      </c>
      <c r="AH54" s="5" t="str">
        <f aca="false">IF(AG54="D","Acierto","Fallo")</f>
        <v>Acierto</v>
      </c>
    </row>
    <row r="55" customFormat="false" ht="13.8" hidden="false" customHeight="false" outlineLevel="0" collapsed="false">
      <c r="A55" s="4" t="n">
        <v>45357.4855080093</v>
      </c>
      <c r="B55" s="5" t="s">
        <v>146</v>
      </c>
      <c r="C55" s="5" t="s">
        <v>147</v>
      </c>
      <c r="D55" s="5" t="s">
        <v>36</v>
      </c>
      <c r="E55" s="6" t="n">
        <f aca="false">COUNTIF(O55,"C")+COUNTIF(Q55,"B")+COUNTIF(S55,"A")+COUNTIF(U55,"D")+COUNTIF(W55,"A")+COUNTIF(Y55,"D")+COUNTIF(AA55,"B")+COUNTIF(AC55,"C")+COUNTIF(AE55,"A")+COUNTIF(AG55,"D")</f>
        <v>8</v>
      </c>
      <c r="F55" s="6" t="n">
        <f aca="false">E55</f>
        <v>8</v>
      </c>
      <c r="G55" s="0" t="n">
        <f aca="false">ROUND((SUM(H55:N55)*2/7),2)</f>
        <v>6.86</v>
      </c>
      <c r="H55" s="5" t="n">
        <v>4</v>
      </c>
      <c r="I55" s="5" t="n">
        <v>4</v>
      </c>
      <c r="J55" s="5" t="n">
        <v>3</v>
      </c>
      <c r="K55" s="5" t="n">
        <v>2</v>
      </c>
      <c r="L55" s="5" t="n">
        <v>4</v>
      </c>
      <c r="M55" s="5" t="n">
        <v>3</v>
      </c>
      <c r="N55" s="5" t="n">
        <v>4</v>
      </c>
      <c r="O55" s="5" t="s">
        <v>38</v>
      </c>
      <c r="P55" s="5" t="str">
        <f aca="false">IF(O55="C","Acierto","Fallo")</f>
        <v>Acierto</v>
      </c>
      <c r="Q55" s="5" t="s">
        <v>38</v>
      </c>
      <c r="R55" s="5" t="str">
        <f aca="false">IF(Q55="B","Acierto","Fallo")</f>
        <v>Fallo</v>
      </c>
      <c r="S55" s="5" t="s">
        <v>40</v>
      </c>
      <c r="T55" s="5" t="str">
        <f aca="false">IF(S55="A","Acierto","Fallo")</f>
        <v>Acierto</v>
      </c>
      <c r="U55" s="5" t="s">
        <v>39</v>
      </c>
      <c r="V55" s="5" t="str">
        <f aca="false">IF(U55="D","Acierto","Fallo")</f>
        <v>Acierto</v>
      </c>
      <c r="W55" s="5" t="s">
        <v>40</v>
      </c>
      <c r="X55" s="5" t="str">
        <f aca="false">IF(W55="A","Acierto","Fallo")</f>
        <v>Acierto</v>
      </c>
      <c r="Y55" s="5" t="s">
        <v>39</v>
      </c>
      <c r="Z55" s="5" t="str">
        <f aca="false">IF(Y55="D","Acierto","Fallo")</f>
        <v>Acierto</v>
      </c>
      <c r="AA55" s="5" t="s">
        <v>37</v>
      </c>
      <c r="AB55" s="5" t="str">
        <f aca="false">IF(AA55="B","Acierto","Fallo")</f>
        <v>Acierto</v>
      </c>
      <c r="AC55" s="5" t="s">
        <v>38</v>
      </c>
      <c r="AD55" s="5" t="str">
        <f aca="false">IF(AC55="C","Acierto","Fallo")</f>
        <v>Acierto</v>
      </c>
      <c r="AE55" s="5" t="s">
        <v>40</v>
      </c>
      <c r="AF55" s="5" t="str">
        <f aca="false">IF(AE55="A","Acierto","Fallo")</f>
        <v>Acierto</v>
      </c>
      <c r="AG55" s="5" t="s">
        <v>38</v>
      </c>
      <c r="AH55" s="5" t="str">
        <f aca="false">IF(AG55="D","Acierto","Fallo")</f>
        <v>Fallo</v>
      </c>
    </row>
    <row r="56" customFormat="false" ht="13.8" hidden="false" customHeight="false" outlineLevel="0" collapsed="false">
      <c r="A56" s="4" t="n">
        <v>45357.4898841088</v>
      </c>
      <c r="B56" s="5" t="s">
        <v>148</v>
      </c>
      <c r="C56" s="5" t="s">
        <v>149</v>
      </c>
      <c r="D56" s="5" t="s">
        <v>36</v>
      </c>
      <c r="E56" s="6" t="n">
        <f aca="false">COUNTIF(O56,"C")+COUNTIF(Q56,"B")+COUNTIF(S56,"A")+COUNTIF(U56,"D")+COUNTIF(W56,"A")+COUNTIF(Y56,"D")+COUNTIF(AA56,"B")+COUNTIF(AC56,"C")+COUNTIF(AE56,"A")+COUNTIF(AG56,"D")</f>
        <v>6</v>
      </c>
      <c r="F56" s="6" t="n">
        <f aca="false">E56</f>
        <v>6</v>
      </c>
      <c r="G56" s="0" t="n">
        <f aca="false">ROUND((SUM(H56:N56)*2/7),2)</f>
        <v>7.71</v>
      </c>
      <c r="H56" s="5" t="n">
        <v>4</v>
      </c>
      <c r="I56" s="5" t="n">
        <v>4</v>
      </c>
      <c r="J56" s="5" t="n">
        <v>3</v>
      </c>
      <c r="K56" s="5" t="n">
        <v>3</v>
      </c>
      <c r="L56" s="5" t="n">
        <v>5</v>
      </c>
      <c r="M56" s="5" t="n">
        <v>3</v>
      </c>
      <c r="N56" s="5" t="n">
        <v>5</v>
      </c>
      <c r="O56" s="5" t="s">
        <v>40</v>
      </c>
      <c r="P56" s="5" t="str">
        <f aca="false">IF(O56="C","Acierto","Fallo")</f>
        <v>Fallo</v>
      </c>
      <c r="Q56" s="5" t="s">
        <v>37</v>
      </c>
      <c r="R56" s="5" t="str">
        <f aca="false">IF(Q56="B","Acierto","Fallo")</f>
        <v>Acierto</v>
      </c>
      <c r="S56" s="5" t="s">
        <v>40</v>
      </c>
      <c r="T56" s="5" t="str">
        <f aca="false">IF(S56="A","Acierto","Fallo")</f>
        <v>Acierto</v>
      </c>
      <c r="U56" s="5" t="s">
        <v>38</v>
      </c>
      <c r="V56" s="5" t="str">
        <f aca="false">IF(U56="D","Acierto","Fallo")</f>
        <v>Fallo</v>
      </c>
      <c r="W56" s="5" t="s">
        <v>40</v>
      </c>
      <c r="X56" s="5" t="str">
        <f aca="false">IF(W56="A","Acierto","Fallo")</f>
        <v>Acierto</v>
      </c>
      <c r="Y56" s="5" t="s">
        <v>38</v>
      </c>
      <c r="Z56" s="5" t="str">
        <f aca="false">IF(Y56="D","Acierto","Fallo")</f>
        <v>Fallo</v>
      </c>
      <c r="AA56" s="5" t="s">
        <v>37</v>
      </c>
      <c r="AB56" s="5" t="str">
        <f aca="false">IF(AA56="B","Acierto","Fallo")</f>
        <v>Acierto</v>
      </c>
      <c r="AC56" s="5" t="s">
        <v>38</v>
      </c>
      <c r="AD56" s="5" t="str">
        <f aca="false">IF(AC56="C","Acierto","Fallo")</f>
        <v>Acierto</v>
      </c>
      <c r="AE56" s="5" t="s">
        <v>40</v>
      </c>
      <c r="AF56" s="5" t="str">
        <f aca="false">IF(AE56="A","Acierto","Fallo")</f>
        <v>Acierto</v>
      </c>
      <c r="AG56" s="5" t="s">
        <v>37</v>
      </c>
      <c r="AH56" s="5" t="str">
        <f aca="false">IF(AG56="D","Acierto","Fallo")</f>
        <v>Fallo</v>
      </c>
    </row>
    <row r="57" customFormat="false" ht="13.8" hidden="false" customHeight="false" outlineLevel="0" collapsed="false">
      <c r="A57" s="4" t="n">
        <v>45363.4814915394</v>
      </c>
      <c r="B57" s="5" t="s">
        <v>150</v>
      </c>
      <c r="C57" s="5" t="s">
        <v>151</v>
      </c>
      <c r="D57" s="5" t="s">
        <v>51</v>
      </c>
      <c r="E57" s="6" t="n">
        <f aca="false">COUNTIF(O57,"C")+COUNTIF(Q57,"B")+COUNTIF(S57,"A")+COUNTIF(U57,"D")+COUNTIF(W57,"A")+COUNTIF(Y57,"D")+COUNTIF(AA57,"B")+COUNTIF(AC57,"C")+COUNTIF(AE57,"A")+COUNTIF(AG57,"D")</f>
        <v>5</v>
      </c>
      <c r="F57" s="6" t="n">
        <f aca="false">E57</f>
        <v>5</v>
      </c>
      <c r="G57" s="0" t="n">
        <f aca="false">ROUND((SUM(H57:N57)*2/7),2)</f>
        <v>7.14</v>
      </c>
      <c r="H57" s="5" t="n">
        <v>4</v>
      </c>
      <c r="I57" s="5" t="n">
        <v>3</v>
      </c>
      <c r="J57" s="5" t="n">
        <v>3</v>
      </c>
      <c r="K57" s="5" t="n">
        <v>4</v>
      </c>
      <c r="L57" s="5" t="n">
        <v>4</v>
      </c>
      <c r="M57" s="5" t="n">
        <v>3</v>
      </c>
      <c r="N57" s="5" t="n">
        <v>4</v>
      </c>
      <c r="O57" s="5" t="s">
        <v>40</v>
      </c>
      <c r="P57" s="5" t="str">
        <f aca="false">IF(O57="C","Acierto","Fallo")</f>
        <v>Fallo</v>
      </c>
      <c r="Q57" s="5" t="s">
        <v>38</v>
      </c>
      <c r="R57" s="5" t="str">
        <f aca="false">IF(Q57="B","Acierto","Fallo")</f>
        <v>Fallo</v>
      </c>
      <c r="S57" s="5" t="s">
        <v>40</v>
      </c>
      <c r="T57" s="5" t="str">
        <f aca="false">IF(S57="A","Acierto","Fallo")</f>
        <v>Acierto</v>
      </c>
      <c r="U57" s="5" t="s">
        <v>39</v>
      </c>
      <c r="V57" s="5" t="str">
        <f aca="false">IF(U57="D","Acierto","Fallo")</f>
        <v>Acierto</v>
      </c>
      <c r="W57" s="5" t="s">
        <v>38</v>
      </c>
      <c r="X57" s="5" t="str">
        <f aca="false">IF(W57="A","Acierto","Fallo")</f>
        <v>Fallo</v>
      </c>
      <c r="Y57" s="5" t="s">
        <v>39</v>
      </c>
      <c r="Z57" s="5" t="str">
        <f aca="false">IF(Y57="D","Acierto","Fallo")</f>
        <v>Acierto</v>
      </c>
      <c r="AA57" s="5" t="s">
        <v>37</v>
      </c>
      <c r="AB57" s="5" t="str">
        <f aca="false">IF(AA57="B","Acierto","Fallo")</f>
        <v>Acierto</v>
      </c>
      <c r="AC57" s="5" t="s">
        <v>39</v>
      </c>
      <c r="AD57" s="5" t="str">
        <f aca="false">IF(AC57="C","Acierto","Fallo")</f>
        <v>Fallo</v>
      </c>
      <c r="AE57" s="5" t="s">
        <v>37</v>
      </c>
      <c r="AF57" s="5" t="str">
        <f aca="false">IF(AE57="A","Acierto","Fallo")</f>
        <v>Fallo</v>
      </c>
      <c r="AG57" s="5" t="s">
        <v>39</v>
      </c>
      <c r="AH57" s="5" t="str">
        <f aca="false">IF(AG57="D","Acierto","Fallo")</f>
        <v>Acierto</v>
      </c>
    </row>
    <row r="58" customFormat="false" ht="13.8" hidden="false" customHeight="false" outlineLevel="0" collapsed="false">
      <c r="A58" s="4" t="n">
        <v>45357.4843388773</v>
      </c>
      <c r="B58" s="5" t="s">
        <v>152</v>
      </c>
      <c r="C58" s="5" t="s">
        <v>153</v>
      </c>
      <c r="D58" s="5" t="s">
        <v>36</v>
      </c>
      <c r="E58" s="6" t="n">
        <f aca="false">COUNTIF(O58,"C")+COUNTIF(Q58,"B")+COUNTIF(S58,"A")+COUNTIF(U58,"D")+COUNTIF(W58,"A")+COUNTIF(Y58,"D")+COUNTIF(AA58,"B")+COUNTIF(AC58,"C")+COUNTIF(AE58,"A")+COUNTIF(AG58,"D")</f>
        <v>8</v>
      </c>
      <c r="F58" s="6" t="n">
        <f aca="false">E58</f>
        <v>8</v>
      </c>
      <c r="G58" s="0" t="n">
        <f aca="false">ROUND((SUM(H58:N58)*2/7),2)</f>
        <v>8.29</v>
      </c>
      <c r="H58" s="5" t="n">
        <v>4</v>
      </c>
      <c r="I58" s="5" t="n">
        <v>4</v>
      </c>
      <c r="J58" s="5" t="n">
        <v>4</v>
      </c>
      <c r="K58" s="5" t="n">
        <v>4</v>
      </c>
      <c r="L58" s="5" t="n">
        <v>4</v>
      </c>
      <c r="M58" s="5" t="n">
        <v>4</v>
      </c>
      <c r="N58" s="5" t="n">
        <v>5</v>
      </c>
      <c r="O58" s="5" t="s">
        <v>40</v>
      </c>
      <c r="P58" s="5" t="str">
        <f aca="false">IF(O58="C","Acierto","Fallo")</f>
        <v>Fallo</v>
      </c>
      <c r="Q58" s="5" t="s">
        <v>37</v>
      </c>
      <c r="R58" s="5" t="str">
        <f aca="false">IF(Q58="B","Acierto","Fallo")</f>
        <v>Acierto</v>
      </c>
      <c r="S58" s="5" t="s">
        <v>40</v>
      </c>
      <c r="T58" s="5" t="str">
        <f aca="false">IF(S58="A","Acierto","Fallo")</f>
        <v>Acierto</v>
      </c>
      <c r="U58" s="5" t="s">
        <v>39</v>
      </c>
      <c r="V58" s="5" t="str">
        <f aca="false">IF(U58="D","Acierto","Fallo")</f>
        <v>Acierto</v>
      </c>
      <c r="W58" s="5" t="s">
        <v>40</v>
      </c>
      <c r="X58" s="5" t="str">
        <f aca="false">IF(W58="A","Acierto","Fallo")</f>
        <v>Acierto</v>
      </c>
      <c r="Y58" s="5" t="s">
        <v>39</v>
      </c>
      <c r="Z58" s="5" t="str">
        <f aca="false">IF(Y58="D","Acierto","Fallo")</f>
        <v>Acierto</v>
      </c>
      <c r="AA58" s="5" t="s">
        <v>37</v>
      </c>
      <c r="AB58" s="5" t="str">
        <f aca="false">IF(AA58="B","Acierto","Fallo")</f>
        <v>Acierto</v>
      </c>
      <c r="AC58" s="5" t="s">
        <v>39</v>
      </c>
      <c r="AD58" s="5" t="str">
        <f aca="false">IF(AC58="C","Acierto","Fallo")</f>
        <v>Fallo</v>
      </c>
      <c r="AE58" s="5" t="s">
        <v>40</v>
      </c>
      <c r="AF58" s="5" t="str">
        <f aca="false">IF(AE58="A","Acierto","Fallo")</f>
        <v>Acierto</v>
      </c>
      <c r="AG58" s="5" t="s">
        <v>39</v>
      </c>
      <c r="AH58" s="5" t="str">
        <f aca="false">IF(AG58="D","Acierto","Fallo")</f>
        <v>Acierto</v>
      </c>
    </row>
    <row r="59" customFormat="false" ht="13.8" hidden="false" customHeight="false" outlineLevel="0" collapsed="false">
      <c r="A59" s="4" t="n">
        <v>45357.483278125</v>
      </c>
      <c r="B59" s="5" t="s">
        <v>154</v>
      </c>
      <c r="C59" s="5" t="s">
        <v>155</v>
      </c>
      <c r="D59" s="5" t="s">
        <v>36</v>
      </c>
      <c r="E59" s="6" t="n">
        <f aca="false">COUNTIF(O59,"C")+COUNTIF(Q59,"B")+COUNTIF(S59,"A")+COUNTIF(U59,"D")+COUNTIF(W59,"A")+COUNTIF(Y59,"D")+COUNTIF(AA59,"B")+COUNTIF(AC59,"C")+COUNTIF(AE59,"A")+COUNTIF(AG59,"D")</f>
        <v>4</v>
      </c>
      <c r="F59" s="6" t="n">
        <f aca="false">E59</f>
        <v>4</v>
      </c>
      <c r="G59" s="0" t="n">
        <f aca="false">ROUND((SUM(H59:N59)*2/7),2)</f>
        <v>6</v>
      </c>
      <c r="H59" s="5" t="n">
        <v>3</v>
      </c>
      <c r="I59" s="5" t="n">
        <v>2</v>
      </c>
      <c r="J59" s="5" t="n">
        <v>3</v>
      </c>
      <c r="K59" s="5" t="n">
        <v>3</v>
      </c>
      <c r="L59" s="5" t="n">
        <v>2</v>
      </c>
      <c r="M59" s="5" t="n">
        <v>4</v>
      </c>
      <c r="N59" s="5" t="n">
        <v>4</v>
      </c>
      <c r="O59" s="5" t="s">
        <v>37</v>
      </c>
      <c r="P59" s="5" t="str">
        <f aca="false">IF(O59="C","Acierto","Fallo")</f>
        <v>Fallo</v>
      </c>
      <c r="Q59" s="5" t="s">
        <v>38</v>
      </c>
      <c r="R59" s="5" t="str">
        <f aca="false">IF(Q59="B","Acierto","Fallo")</f>
        <v>Fallo</v>
      </c>
      <c r="S59" s="5" t="s">
        <v>40</v>
      </c>
      <c r="T59" s="5" t="str">
        <f aca="false">IF(S59="A","Acierto","Fallo")</f>
        <v>Acierto</v>
      </c>
      <c r="U59" s="5" t="s">
        <v>37</v>
      </c>
      <c r="V59" s="5" t="str">
        <f aca="false">IF(U59="D","Acierto","Fallo")</f>
        <v>Fallo</v>
      </c>
      <c r="W59" s="5" t="s">
        <v>38</v>
      </c>
      <c r="X59" s="5" t="str">
        <f aca="false">IF(W59="A","Acierto","Fallo")</f>
        <v>Fallo</v>
      </c>
      <c r="Y59" s="5" t="s">
        <v>39</v>
      </c>
      <c r="Z59" s="5" t="str">
        <f aca="false">IF(Y59="D","Acierto","Fallo")</f>
        <v>Acierto</v>
      </c>
      <c r="AA59" s="5" t="s">
        <v>37</v>
      </c>
      <c r="AB59" s="5" t="str">
        <f aca="false">IF(AA59="B","Acierto","Fallo")</f>
        <v>Acierto</v>
      </c>
      <c r="AC59" s="5" t="s">
        <v>39</v>
      </c>
      <c r="AD59" s="5" t="str">
        <f aca="false">IF(AC59="C","Acierto","Fallo")</f>
        <v>Fallo</v>
      </c>
      <c r="AE59" s="5" t="s">
        <v>37</v>
      </c>
      <c r="AF59" s="5" t="str">
        <f aca="false">IF(AE59="A","Acierto","Fallo")</f>
        <v>Fallo</v>
      </c>
      <c r="AG59" s="5" t="s">
        <v>39</v>
      </c>
      <c r="AH59" s="5" t="str">
        <f aca="false">IF(AG59="D","Acierto","Fallo")</f>
        <v>Acierto</v>
      </c>
    </row>
    <row r="60" customFormat="false" ht="13.8" hidden="false" customHeight="false" outlineLevel="0" collapsed="false">
      <c r="A60" s="4" t="n">
        <v>45363.480937963</v>
      </c>
      <c r="B60" s="5" t="s">
        <v>156</v>
      </c>
      <c r="C60" s="5" t="s">
        <v>157</v>
      </c>
      <c r="D60" s="5" t="s">
        <v>51</v>
      </c>
      <c r="E60" s="6" t="n">
        <f aca="false">COUNTIF(O60,"C")+COUNTIF(Q60,"B")+COUNTIF(S60,"A")+COUNTIF(U60,"D")+COUNTIF(W60,"A")+COUNTIF(Y60,"D")+COUNTIF(AA60,"B")+COUNTIF(AC60,"C")+COUNTIF(AE60,"A")+COUNTIF(AG60,"D")</f>
        <v>5</v>
      </c>
      <c r="F60" s="6" t="n">
        <f aca="false">E60</f>
        <v>5</v>
      </c>
      <c r="G60" s="0" t="n">
        <f aca="false">ROUND((SUM(H60:N60)*2/7),2)</f>
        <v>6.57</v>
      </c>
      <c r="H60" s="5" t="n">
        <v>4</v>
      </c>
      <c r="I60" s="5" t="n">
        <v>4</v>
      </c>
      <c r="J60" s="5" t="n">
        <v>3</v>
      </c>
      <c r="K60" s="5" t="n">
        <v>3</v>
      </c>
      <c r="L60" s="5" t="n">
        <v>2</v>
      </c>
      <c r="M60" s="5" t="n">
        <v>3</v>
      </c>
      <c r="N60" s="5" t="n">
        <v>4</v>
      </c>
      <c r="O60" s="5" t="s">
        <v>40</v>
      </c>
      <c r="P60" s="5" t="str">
        <f aca="false">IF(O60="C","Acierto","Fallo")</f>
        <v>Fallo</v>
      </c>
      <c r="Q60" s="5" t="s">
        <v>38</v>
      </c>
      <c r="R60" s="5" t="str">
        <f aca="false">IF(Q60="B","Acierto","Fallo")</f>
        <v>Fallo</v>
      </c>
      <c r="S60" s="5" t="s">
        <v>40</v>
      </c>
      <c r="T60" s="5" t="str">
        <f aca="false">IF(S60="A","Acierto","Fallo")</f>
        <v>Acierto</v>
      </c>
      <c r="U60" s="5" t="s">
        <v>39</v>
      </c>
      <c r="V60" s="5" t="str">
        <f aca="false">IF(U60="D","Acierto","Fallo")</f>
        <v>Acierto</v>
      </c>
      <c r="W60" s="5" t="s">
        <v>40</v>
      </c>
      <c r="X60" s="5" t="str">
        <f aca="false">IF(W60="A","Acierto","Fallo")</f>
        <v>Acierto</v>
      </c>
      <c r="Y60" s="5" t="s">
        <v>38</v>
      </c>
      <c r="Z60" s="5" t="str">
        <f aca="false">IF(Y60="D","Acierto","Fallo")</f>
        <v>Fallo</v>
      </c>
      <c r="AA60" s="5" t="s">
        <v>40</v>
      </c>
      <c r="AB60" s="5" t="str">
        <f aca="false">IF(AA60="B","Acierto","Fallo")</f>
        <v>Fallo</v>
      </c>
      <c r="AC60" s="5" t="s">
        <v>38</v>
      </c>
      <c r="AD60" s="5" t="str">
        <f aca="false">IF(AC60="C","Acierto","Fallo")</f>
        <v>Acierto</v>
      </c>
      <c r="AE60" s="5" t="s">
        <v>40</v>
      </c>
      <c r="AF60" s="5" t="str">
        <f aca="false">IF(AE60="A","Acierto","Fallo")</f>
        <v>Acierto</v>
      </c>
      <c r="AG60" s="5" t="s">
        <v>37</v>
      </c>
      <c r="AH60" s="5" t="str">
        <f aca="false">IF(AG60="D","Acierto","Fallo")</f>
        <v>Fallo</v>
      </c>
    </row>
    <row r="61" customFormat="false" ht="13.8" hidden="false" customHeight="false" outlineLevel="0" collapsed="false">
      <c r="A61" s="4" t="n">
        <v>45363.481609375</v>
      </c>
      <c r="B61" s="5" t="s">
        <v>158</v>
      </c>
      <c r="C61" s="5" t="s">
        <v>159</v>
      </c>
      <c r="D61" s="5" t="s">
        <v>51</v>
      </c>
      <c r="E61" s="6" t="n">
        <f aca="false">COUNTIF(O61,"C")+COUNTIF(Q61,"B")+COUNTIF(S61,"A")+COUNTIF(U61,"D")+COUNTIF(W61,"A")+COUNTIF(Y61,"D")+COUNTIF(AA61,"B")+COUNTIF(AC61,"C")+COUNTIF(AE61,"A")+COUNTIF(AG61,"D")</f>
        <v>4</v>
      </c>
      <c r="F61" s="6" t="n">
        <f aca="false">E61</f>
        <v>4</v>
      </c>
      <c r="G61" s="0" t="n">
        <f aca="false">ROUND((SUM(H61:N61)*2/7),2)</f>
        <v>7.43</v>
      </c>
      <c r="H61" s="5" t="n">
        <v>4</v>
      </c>
      <c r="I61" s="5" t="n">
        <v>3</v>
      </c>
      <c r="J61" s="5" t="n">
        <v>4</v>
      </c>
      <c r="K61" s="5" t="n">
        <v>4</v>
      </c>
      <c r="L61" s="5" t="n">
        <v>3</v>
      </c>
      <c r="M61" s="5" t="n">
        <v>4</v>
      </c>
      <c r="N61" s="5" t="n">
        <v>4</v>
      </c>
      <c r="O61" s="5" t="s">
        <v>38</v>
      </c>
      <c r="P61" s="5" t="str">
        <f aca="false">IF(O61="C","Acierto","Fallo")</f>
        <v>Acierto</v>
      </c>
      <c r="Q61" s="5" t="s">
        <v>38</v>
      </c>
      <c r="R61" s="5" t="str">
        <f aca="false">IF(Q61="B","Acierto","Fallo")</f>
        <v>Fallo</v>
      </c>
      <c r="S61" s="5" t="s">
        <v>40</v>
      </c>
      <c r="T61" s="5" t="str">
        <f aca="false">IF(S61="A","Acierto","Fallo")</f>
        <v>Acierto</v>
      </c>
      <c r="U61" s="5" t="s">
        <v>38</v>
      </c>
      <c r="V61" s="5" t="str">
        <f aca="false">IF(U61="D","Acierto","Fallo")</f>
        <v>Fallo</v>
      </c>
      <c r="W61" s="5" t="s">
        <v>39</v>
      </c>
      <c r="X61" s="5" t="str">
        <f aca="false">IF(W61="A","Acierto","Fallo")</f>
        <v>Fallo</v>
      </c>
      <c r="Y61" s="5" t="s">
        <v>38</v>
      </c>
      <c r="Z61" s="5" t="str">
        <f aca="false">IF(Y61="D","Acierto","Fallo")</f>
        <v>Fallo</v>
      </c>
      <c r="AA61" s="5" t="s">
        <v>37</v>
      </c>
      <c r="AB61" s="5" t="str">
        <f aca="false">IF(AA61="B","Acierto","Fallo")</f>
        <v>Acierto</v>
      </c>
      <c r="AC61" s="5" t="s">
        <v>37</v>
      </c>
      <c r="AD61" s="5" t="str">
        <f aca="false">IF(AC61="C","Acierto","Fallo")</f>
        <v>Fallo</v>
      </c>
      <c r="AE61" s="5" t="s">
        <v>40</v>
      </c>
      <c r="AF61" s="5" t="str">
        <f aca="false">IF(AE61="A","Acierto","Fallo")</f>
        <v>Acierto</v>
      </c>
      <c r="AG61" s="5" t="s">
        <v>37</v>
      </c>
      <c r="AH61" s="5" t="str">
        <f aca="false">IF(AG61="D","Acierto","Fallo")</f>
        <v>Fallo</v>
      </c>
    </row>
    <row r="62" customFormat="false" ht="13.8" hidden="false" customHeight="false" outlineLevel="0" collapsed="false">
      <c r="A62" s="4" t="n">
        <v>45357.490259537</v>
      </c>
      <c r="B62" s="5" t="s">
        <v>160</v>
      </c>
      <c r="C62" s="5" t="s">
        <v>161</v>
      </c>
      <c r="D62" s="5" t="s">
        <v>36</v>
      </c>
      <c r="E62" s="6" t="n">
        <f aca="false">COUNTIF(O62,"C")+COUNTIF(Q62,"B")+COUNTIF(S62,"A")+COUNTIF(U62,"D")+COUNTIF(W62,"A")+COUNTIF(Y62,"D")+COUNTIF(AA62,"B")+COUNTIF(AC62,"C")+COUNTIF(AE62,"A")+COUNTIF(AG62,"D")</f>
        <v>3</v>
      </c>
      <c r="F62" s="6" t="n">
        <f aca="false">E62</f>
        <v>3</v>
      </c>
      <c r="G62" s="0" t="n">
        <f aca="false">ROUND((SUM(H62:N62)*2/7),2)</f>
        <v>4.57</v>
      </c>
      <c r="H62" s="5" t="n">
        <v>2</v>
      </c>
      <c r="I62" s="5" t="n">
        <v>2</v>
      </c>
      <c r="J62" s="5" t="n">
        <v>2</v>
      </c>
      <c r="K62" s="5" t="n">
        <v>2</v>
      </c>
      <c r="L62" s="5" t="n">
        <v>3</v>
      </c>
      <c r="M62" s="5" t="n">
        <v>3</v>
      </c>
      <c r="N62" s="5" t="n">
        <v>2</v>
      </c>
      <c r="O62" s="5" t="s">
        <v>40</v>
      </c>
      <c r="P62" s="5" t="str">
        <f aca="false">IF(O62="C","Acierto","Fallo")</f>
        <v>Fallo</v>
      </c>
      <c r="Q62" s="5" t="s">
        <v>39</v>
      </c>
      <c r="R62" s="5" t="str">
        <f aca="false">IF(Q62="B","Acierto","Fallo")</f>
        <v>Fallo</v>
      </c>
      <c r="S62" s="5" t="s">
        <v>40</v>
      </c>
      <c r="T62" s="5" t="str">
        <f aca="false">IF(S62="A","Acierto","Fallo")</f>
        <v>Acierto</v>
      </c>
      <c r="U62" s="5" t="s">
        <v>38</v>
      </c>
      <c r="V62" s="5" t="str">
        <f aca="false">IF(U62="D","Acierto","Fallo")</f>
        <v>Fallo</v>
      </c>
      <c r="W62" s="5" t="s">
        <v>40</v>
      </c>
      <c r="X62" s="5" t="str">
        <f aca="false">IF(W62="A","Acierto","Fallo")</f>
        <v>Acierto</v>
      </c>
      <c r="Y62" s="5" t="s">
        <v>39</v>
      </c>
      <c r="Z62" s="5" t="str">
        <f aca="false">IF(Y62="D","Acierto","Fallo")</f>
        <v>Acierto</v>
      </c>
      <c r="AA62" s="5" t="s">
        <v>40</v>
      </c>
      <c r="AB62" s="5" t="str">
        <f aca="false">IF(AA62="B","Acierto","Fallo")</f>
        <v>Fallo</v>
      </c>
      <c r="AC62" s="5" t="s">
        <v>40</v>
      </c>
      <c r="AD62" s="5" t="str">
        <f aca="false">IF(AC62="C","Acierto","Fallo")</f>
        <v>Fallo</v>
      </c>
      <c r="AF62" s="5" t="str">
        <f aca="false">IF(AE62="A","Acierto","Fallo")</f>
        <v>Fallo</v>
      </c>
      <c r="AG62" s="5" t="s">
        <v>38</v>
      </c>
      <c r="AH62" s="5" t="str">
        <f aca="false">IF(AG62="D","Acierto","Fallo")</f>
        <v>Fallo</v>
      </c>
    </row>
    <row r="63" customFormat="false" ht="13.8" hidden="false" customHeight="false" outlineLevel="0" collapsed="false">
      <c r="A63" s="4" t="n">
        <v>45363.4835182176</v>
      </c>
      <c r="B63" s="5" t="s">
        <v>162</v>
      </c>
      <c r="C63" s="5" t="s">
        <v>163</v>
      </c>
      <c r="D63" s="5" t="s">
        <v>51</v>
      </c>
      <c r="E63" s="6" t="n">
        <f aca="false">COUNTIF(O63,"C")+COUNTIF(Q63,"B")+COUNTIF(S63,"A")+COUNTIF(U63,"D")+COUNTIF(W63,"A")+COUNTIF(Y63,"D")+COUNTIF(AA63,"B")+COUNTIF(AC63,"C")+COUNTIF(AE63,"A")+COUNTIF(AG63,"D")</f>
        <v>3</v>
      </c>
      <c r="F63" s="6" t="n">
        <f aca="false">E63</f>
        <v>3</v>
      </c>
      <c r="G63" s="0" t="n">
        <f aca="false">ROUND((SUM(H63:N63)*2/7),2)</f>
        <v>7.14</v>
      </c>
      <c r="H63" s="5" t="n">
        <v>4</v>
      </c>
      <c r="I63" s="5" t="n">
        <v>3</v>
      </c>
      <c r="J63" s="5" t="n">
        <v>5</v>
      </c>
      <c r="K63" s="5" t="n">
        <v>1</v>
      </c>
      <c r="L63" s="5" t="n">
        <v>5</v>
      </c>
      <c r="M63" s="5" t="n">
        <v>3</v>
      </c>
      <c r="N63" s="5" t="n">
        <v>4</v>
      </c>
      <c r="O63" s="5" t="s">
        <v>37</v>
      </c>
      <c r="P63" s="5" t="str">
        <f aca="false">IF(O63="C","Acierto","Fallo")</f>
        <v>Fallo</v>
      </c>
      <c r="Q63" s="5" t="s">
        <v>38</v>
      </c>
      <c r="R63" s="5" t="str">
        <f aca="false">IF(Q63="B","Acierto","Fallo")</f>
        <v>Fallo</v>
      </c>
      <c r="S63" s="5" t="s">
        <v>38</v>
      </c>
      <c r="T63" s="5" t="str">
        <f aca="false">IF(S63="A","Acierto","Fallo")</f>
        <v>Fallo</v>
      </c>
      <c r="U63" s="5" t="s">
        <v>38</v>
      </c>
      <c r="V63" s="5" t="str">
        <f aca="false">IF(U63="D","Acierto","Fallo")</f>
        <v>Fallo</v>
      </c>
      <c r="W63" s="5" t="s">
        <v>39</v>
      </c>
      <c r="X63" s="5" t="str">
        <f aca="false">IF(W63="A","Acierto","Fallo")</f>
        <v>Fallo</v>
      </c>
      <c r="Y63" s="5" t="s">
        <v>38</v>
      </c>
      <c r="Z63" s="5" t="str">
        <f aca="false">IF(Y63="D","Acierto","Fallo")</f>
        <v>Fallo</v>
      </c>
      <c r="AA63" s="5" t="s">
        <v>39</v>
      </c>
      <c r="AB63" s="5" t="str">
        <f aca="false">IF(AA63="B","Acierto","Fallo")</f>
        <v>Fallo</v>
      </c>
      <c r="AC63" s="5" t="s">
        <v>38</v>
      </c>
      <c r="AD63" s="5" t="str">
        <f aca="false">IF(AC63="C","Acierto","Fallo")</f>
        <v>Acierto</v>
      </c>
      <c r="AE63" s="5" t="s">
        <v>40</v>
      </c>
      <c r="AF63" s="5" t="str">
        <f aca="false">IF(AE63="A","Acierto","Fallo")</f>
        <v>Acierto</v>
      </c>
      <c r="AG63" s="5" t="s">
        <v>39</v>
      </c>
      <c r="AH63" s="5" t="str">
        <f aca="false">IF(AG63="D","Acierto","Fallo")</f>
        <v>Acierto</v>
      </c>
    </row>
    <row r="64" customFormat="false" ht="13.8" hidden="false" customHeight="false" outlineLevel="0" collapsed="false">
      <c r="A64" s="4" t="n">
        <v>45357.4832415972</v>
      </c>
      <c r="B64" s="5" t="s">
        <v>164</v>
      </c>
      <c r="C64" s="5" t="s">
        <v>165</v>
      </c>
      <c r="D64" s="5" t="s">
        <v>36</v>
      </c>
      <c r="E64" s="6" t="n">
        <f aca="false">COUNTIF(O64,"C")+COUNTIF(Q64,"B")+COUNTIF(S64,"A")+COUNTIF(U64,"D")+COUNTIF(W64,"A")+COUNTIF(Y64,"D")+COUNTIF(AA64,"B")+COUNTIF(AC64,"C")+COUNTIF(AE64,"A")+COUNTIF(AG64,"D")</f>
        <v>1</v>
      </c>
      <c r="F64" s="6" t="n">
        <f aca="false">E64</f>
        <v>1</v>
      </c>
      <c r="G64" s="0" t="n">
        <f aca="false">ROUND((SUM(H64:N64)*2/7),2)</f>
        <v>4.57</v>
      </c>
      <c r="H64" s="5" t="n">
        <v>2</v>
      </c>
      <c r="I64" s="5" t="n">
        <v>2</v>
      </c>
      <c r="J64" s="5" t="n">
        <v>2</v>
      </c>
      <c r="K64" s="5" t="n">
        <v>2</v>
      </c>
      <c r="L64" s="5" t="n">
        <v>3</v>
      </c>
      <c r="M64" s="5" t="n">
        <v>3</v>
      </c>
      <c r="N64" s="5" t="n">
        <v>2</v>
      </c>
      <c r="O64" s="5" t="s">
        <v>40</v>
      </c>
      <c r="P64" s="5" t="str">
        <f aca="false">IF(O64="C","Acierto","Fallo")</f>
        <v>Fallo</v>
      </c>
      <c r="Q64" s="5" t="s">
        <v>38</v>
      </c>
      <c r="R64" s="5" t="str">
        <f aca="false">IF(Q64="B","Acierto","Fallo")</f>
        <v>Fallo</v>
      </c>
      <c r="S64" s="5" t="s">
        <v>40</v>
      </c>
      <c r="T64" s="5" t="str">
        <f aca="false">IF(S64="A","Acierto","Fallo")</f>
        <v>Acierto</v>
      </c>
      <c r="U64" s="5" t="s">
        <v>37</v>
      </c>
      <c r="V64" s="5" t="str">
        <f aca="false">IF(U64="D","Acierto","Fallo")</f>
        <v>Fallo</v>
      </c>
      <c r="W64" s="5" t="s">
        <v>38</v>
      </c>
      <c r="X64" s="5" t="str">
        <f aca="false">IF(W64="A","Acierto","Fallo")</f>
        <v>Fallo</v>
      </c>
      <c r="Y64" s="5" t="s">
        <v>38</v>
      </c>
      <c r="Z64" s="5" t="str">
        <f aca="false">IF(Y64="D","Acierto","Fallo")</f>
        <v>Fallo</v>
      </c>
      <c r="AA64" s="5" t="s">
        <v>40</v>
      </c>
      <c r="AB64" s="5" t="str">
        <f aca="false">IF(AA64="B","Acierto","Fallo")</f>
        <v>Fallo</v>
      </c>
      <c r="AC64" s="5" t="s">
        <v>40</v>
      </c>
      <c r="AD64" s="5" t="str">
        <f aca="false">IF(AC64="C","Acierto","Fallo")</f>
        <v>Fallo</v>
      </c>
      <c r="AE64" s="5" t="s">
        <v>39</v>
      </c>
      <c r="AF64" s="5" t="str">
        <f aca="false">IF(AE64="A","Acierto","Fallo")</f>
        <v>Fallo</v>
      </c>
      <c r="AG64" s="5" t="s">
        <v>37</v>
      </c>
      <c r="AH64" s="5" t="str">
        <f aca="false">IF(AG64="D","Acierto","Fallo")</f>
        <v>Fallo</v>
      </c>
    </row>
    <row r="65" customFormat="false" ht="13.8" hidden="false" customHeight="false" outlineLevel="0" collapsed="false">
      <c r="A65" s="4" t="n">
        <v>45357.4898635069</v>
      </c>
      <c r="B65" s="5" t="s">
        <v>166</v>
      </c>
      <c r="C65" s="5" t="s">
        <v>167</v>
      </c>
      <c r="D65" s="5" t="s">
        <v>36</v>
      </c>
      <c r="E65" s="6" t="n">
        <f aca="false">COUNTIF(O65,"C")+COUNTIF(Q65,"B")+COUNTIF(S65,"A")+COUNTIF(U65,"D")+COUNTIF(W65,"A")+COUNTIF(Y65,"D")+COUNTIF(AA65,"B")+COUNTIF(AC65,"C")+COUNTIF(AE65,"A")+COUNTIF(AG65,"D")</f>
        <v>8</v>
      </c>
      <c r="F65" s="6" t="n">
        <f aca="false">E65</f>
        <v>8</v>
      </c>
      <c r="G65" s="0" t="n">
        <f aca="false">ROUND((SUM(H65:N65)*2/7),2)</f>
        <v>8</v>
      </c>
      <c r="H65" s="5" t="n">
        <v>4</v>
      </c>
      <c r="I65" s="5" t="n">
        <v>3</v>
      </c>
      <c r="J65" s="5" t="n">
        <v>4</v>
      </c>
      <c r="K65" s="5" t="n">
        <v>3</v>
      </c>
      <c r="L65" s="5" t="n">
        <v>4</v>
      </c>
      <c r="M65" s="5" t="n">
        <v>5</v>
      </c>
      <c r="N65" s="5" t="n">
        <v>5</v>
      </c>
      <c r="O65" s="5" t="s">
        <v>38</v>
      </c>
      <c r="P65" s="5" t="str">
        <f aca="false">IF(O65="C","Acierto","Fallo")</f>
        <v>Acierto</v>
      </c>
      <c r="Q65" s="5" t="s">
        <v>37</v>
      </c>
      <c r="R65" s="5" t="str">
        <f aca="false">IF(Q65="B","Acierto","Fallo")</f>
        <v>Acierto</v>
      </c>
      <c r="S65" s="5" t="s">
        <v>40</v>
      </c>
      <c r="T65" s="5" t="str">
        <f aca="false">IF(S65="A","Acierto","Fallo")</f>
        <v>Acierto</v>
      </c>
      <c r="U65" s="5" t="s">
        <v>38</v>
      </c>
      <c r="V65" s="5" t="str">
        <f aca="false">IF(U65="D","Acierto","Fallo")</f>
        <v>Fallo</v>
      </c>
      <c r="W65" s="5" t="s">
        <v>40</v>
      </c>
      <c r="X65" s="5" t="str">
        <f aca="false">IF(W65="A","Acierto","Fallo")</f>
        <v>Acierto</v>
      </c>
      <c r="Y65" s="5" t="s">
        <v>37</v>
      </c>
      <c r="Z65" s="5" t="str">
        <f aca="false">IF(Y65="D","Acierto","Fallo")</f>
        <v>Fallo</v>
      </c>
      <c r="AA65" s="5" t="s">
        <v>37</v>
      </c>
      <c r="AB65" s="5" t="str">
        <f aca="false">IF(AA65="B","Acierto","Fallo")</f>
        <v>Acierto</v>
      </c>
      <c r="AC65" s="5" t="s">
        <v>38</v>
      </c>
      <c r="AD65" s="5" t="str">
        <f aca="false">IF(AC65="C","Acierto","Fallo")</f>
        <v>Acierto</v>
      </c>
      <c r="AE65" s="5" t="s">
        <v>40</v>
      </c>
      <c r="AF65" s="5" t="str">
        <f aca="false">IF(AE65="A","Acierto","Fallo")</f>
        <v>Acierto</v>
      </c>
      <c r="AG65" s="5" t="s">
        <v>39</v>
      </c>
      <c r="AH65" s="5" t="str">
        <f aca="false">IF(AG65="D","Acierto","Fallo")</f>
        <v>Acierto</v>
      </c>
    </row>
    <row r="66" customFormat="false" ht="13.8" hidden="false" customHeight="false" outlineLevel="0" collapsed="false">
      <c r="A66" s="4" t="n">
        <v>45357.4837181366</v>
      </c>
      <c r="B66" s="5" t="s">
        <v>168</v>
      </c>
      <c r="C66" s="5" t="s">
        <v>169</v>
      </c>
      <c r="D66" s="5" t="s">
        <v>36</v>
      </c>
      <c r="E66" s="6" t="n">
        <f aca="false">COUNTIF(O66,"C")+COUNTIF(Q66,"B")+COUNTIF(S66,"A")+COUNTIF(U66,"D")+COUNTIF(W66,"A")+COUNTIF(Y66,"D")+COUNTIF(AA66,"B")+COUNTIF(AC66,"C")+COUNTIF(AE66,"A")+COUNTIF(AG66,"D")</f>
        <v>3</v>
      </c>
      <c r="F66" s="6" t="n">
        <f aca="false">E66</f>
        <v>3</v>
      </c>
      <c r="G66" s="0" t="n">
        <f aca="false">ROUND((SUM(H66:N66)*2/7),2)</f>
        <v>6.57</v>
      </c>
      <c r="H66" s="5" t="n">
        <v>3</v>
      </c>
      <c r="I66" s="5" t="n">
        <v>3</v>
      </c>
      <c r="J66" s="5" t="n">
        <v>3</v>
      </c>
      <c r="K66" s="5" t="n">
        <v>3</v>
      </c>
      <c r="L66" s="5" t="n">
        <v>4</v>
      </c>
      <c r="M66" s="5" t="n">
        <v>3</v>
      </c>
      <c r="N66" s="5" t="n">
        <v>4</v>
      </c>
      <c r="O66" s="5" t="s">
        <v>40</v>
      </c>
      <c r="P66" s="5" t="str">
        <f aca="false">IF(O66="C","Acierto","Fallo")</f>
        <v>Fallo</v>
      </c>
      <c r="Q66" s="5" t="s">
        <v>38</v>
      </c>
      <c r="R66" s="5" t="str">
        <f aca="false">IF(Q66="B","Acierto","Fallo")</f>
        <v>Fallo</v>
      </c>
      <c r="S66" s="5" t="s">
        <v>40</v>
      </c>
      <c r="T66" s="5" t="str">
        <f aca="false">IF(S66="A","Acierto","Fallo")</f>
        <v>Acierto</v>
      </c>
      <c r="U66" s="5" t="s">
        <v>39</v>
      </c>
      <c r="V66" s="5" t="str">
        <f aca="false">IF(U66="D","Acierto","Fallo")</f>
        <v>Acierto</v>
      </c>
      <c r="W66" s="5" t="s">
        <v>38</v>
      </c>
      <c r="X66" s="5" t="str">
        <f aca="false">IF(W66="A","Acierto","Fallo")</f>
        <v>Fallo</v>
      </c>
      <c r="Z66" s="5" t="str">
        <f aca="false">IF(Y66="D","Acierto","Fallo")</f>
        <v>Fallo</v>
      </c>
      <c r="AA66" s="5" t="s">
        <v>37</v>
      </c>
      <c r="AB66" s="5" t="str">
        <f aca="false">IF(AA66="B","Acierto","Fallo")</f>
        <v>Acierto</v>
      </c>
      <c r="AD66" s="5" t="str">
        <f aca="false">IF(AC66="C","Acierto","Fallo")</f>
        <v>Fallo</v>
      </c>
      <c r="AE66" s="5" t="s">
        <v>37</v>
      </c>
      <c r="AF66" s="5" t="str">
        <f aca="false">IF(AE66="A","Acierto","Fallo")</f>
        <v>Fallo</v>
      </c>
      <c r="AH66" s="5" t="str">
        <f aca="false">IF(AG66="D","Acierto","Fallo")</f>
        <v>Fallo</v>
      </c>
    </row>
    <row r="67" customFormat="false" ht="13.8" hidden="false" customHeight="false" outlineLevel="0" collapsed="false">
      <c r="A67" s="4" t="n">
        <v>45357.4892806713</v>
      </c>
      <c r="B67" s="5" t="s">
        <v>170</v>
      </c>
      <c r="C67" s="5" t="s">
        <v>171</v>
      </c>
      <c r="D67" s="5" t="s">
        <v>36</v>
      </c>
      <c r="E67" s="6" t="n">
        <f aca="false">COUNTIF(O67,"C")+COUNTIF(Q67,"B")+COUNTIF(S67,"A")+COUNTIF(U67,"D")+COUNTIF(W67,"A")+COUNTIF(Y67,"D")+COUNTIF(AA67,"B")+COUNTIF(AC67,"C")+COUNTIF(AE67,"A")+COUNTIF(AG67,"D")</f>
        <v>4</v>
      </c>
      <c r="F67" s="6" t="n">
        <f aca="false">E67</f>
        <v>4</v>
      </c>
      <c r="G67" s="0" t="n">
        <f aca="false">ROUND((SUM(H67:N67)*2/7),2)</f>
        <v>5.43</v>
      </c>
      <c r="H67" s="5" t="n">
        <v>3</v>
      </c>
      <c r="I67" s="5" t="n">
        <v>3</v>
      </c>
      <c r="J67" s="5" t="n">
        <v>2</v>
      </c>
      <c r="K67" s="5" t="n">
        <v>1</v>
      </c>
      <c r="L67" s="5" t="n">
        <v>4</v>
      </c>
      <c r="M67" s="5" t="n">
        <v>3</v>
      </c>
      <c r="N67" s="5" t="n">
        <v>3</v>
      </c>
      <c r="O67" s="5" t="s">
        <v>39</v>
      </c>
      <c r="P67" s="5" t="str">
        <f aca="false">IF(O67="C","Acierto","Fallo")</f>
        <v>Fallo</v>
      </c>
      <c r="Q67" s="5" t="s">
        <v>37</v>
      </c>
      <c r="R67" s="5" t="str">
        <f aca="false">IF(Q67="B","Acierto","Fallo")</f>
        <v>Acierto</v>
      </c>
      <c r="S67" s="5" t="s">
        <v>40</v>
      </c>
      <c r="T67" s="5" t="str">
        <f aca="false">IF(S67="A","Acierto","Fallo")</f>
        <v>Acierto</v>
      </c>
      <c r="U67" s="5" t="s">
        <v>37</v>
      </c>
      <c r="V67" s="5" t="str">
        <f aca="false">IF(U67="D","Acierto","Fallo")</f>
        <v>Fallo</v>
      </c>
      <c r="W67" s="5" t="s">
        <v>38</v>
      </c>
      <c r="X67" s="5" t="str">
        <f aca="false">IF(W67="A","Acierto","Fallo")</f>
        <v>Fallo</v>
      </c>
      <c r="Z67" s="5" t="str">
        <f aca="false">IF(Y67="D","Acierto","Fallo")</f>
        <v>Fallo</v>
      </c>
      <c r="AA67" s="5" t="s">
        <v>37</v>
      </c>
      <c r="AB67" s="5" t="str">
        <f aca="false">IF(AA67="B","Acierto","Fallo")</f>
        <v>Acierto</v>
      </c>
      <c r="AC67" s="5" t="s">
        <v>39</v>
      </c>
      <c r="AD67" s="5" t="str">
        <f aca="false">IF(AC67="C","Acierto","Fallo")</f>
        <v>Fallo</v>
      </c>
      <c r="AF67" s="5" t="str">
        <f aca="false">IF(AE67="A","Acierto","Fallo")</f>
        <v>Fallo</v>
      </c>
      <c r="AG67" s="5" t="s">
        <v>39</v>
      </c>
      <c r="AH67" s="5" t="str">
        <f aca="false">IF(AG67="D","Acierto","Fallo")</f>
        <v>Acierto</v>
      </c>
    </row>
    <row r="68" customFormat="false" ht="13.8" hidden="false" customHeight="false" outlineLevel="0" collapsed="false">
      <c r="A68" s="4" t="n">
        <v>45357.4830647801</v>
      </c>
      <c r="B68" s="5" t="s">
        <v>172</v>
      </c>
      <c r="C68" s="5" t="s">
        <v>173</v>
      </c>
      <c r="D68" s="5" t="s">
        <v>36</v>
      </c>
      <c r="E68" s="6" t="n">
        <f aca="false">COUNTIF(O68,"C")+COUNTIF(Q68,"B")+COUNTIF(S68,"A")+COUNTIF(U68,"D")+COUNTIF(W68,"A")+COUNTIF(Y68,"D")+COUNTIF(AA68,"B")+COUNTIF(AC68,"C")+COUNTIF(AE68,"A")+COUNTIF(AG68,"D")</f>
        <v>4</v>
      </c>
      <c r="F68" s="6" t="n">
        <f aca="false">E68</f>
        <v>4</v>
      </c>
      <c r="G68" s="0" t="n">
        <f aca="false">ROUND((SUM(H68:N68)*2/7),2)</f>
        <v>5.43</v>
      </c>
      <c r="H68" s="5" t="n">
        <v>2</v>
      </c>
      <c r="I68" s="5" t="n">
        <v>2</v>
      </c>
      <c r="J68" s="5" t="n">
        <v>3</v>
      </c>
      <c r="K68" s="5" t="n">
        <v>4</v>
      </c>
      <c r="L68" s="5" t="n">
        <v>3</v>
      </c>
      <c r="M68" s="5" t="n">
        <v>2</v>
      </c>
      <c r="N68" s="5" t="n">
        <v>3</v>
      </c>
      <c r="O68" s="5" t="s">
        <v>37</v>
      </c>
      <c r="P68" s="5" t="str">
        <f aca="false">IF(O68="C","Acierto","Fallo")</f>
        <v>Fallo</v>
      </c>
      <c r="Q68" s="5" t="s">
        <v>38</v>
      </c>
      <c r="R68" s="5" t="str">
        <f aca="false">IF(Q68="B","Acierto","Fallo")</f>
        <v>Fallo</v>
      </c>
      <c r="S68" s="5" t="s">
        <v>38</v>
      </c>
      <c r="T68" s="5" t="str">
        <f aca="false">IF(S68="A","Acierto","Fallo")</f>
        <v>Fallo</v>
      </c>
      <c r="U68" s="5" t="s">
        <v>37</v>
      </c>
      <c r="V68" s="5" t="str">
        <f aca="false">IF(U68="D","Acierto","Fallo")</f>
        <v>Fallo</v>
      </c>
      <c r="W68" s="5" t="s">
        <v>38</v>
      </c>
      <c r="X68" s="5" t="str">
        <f aca="false">IF(W68="A","Acierto","Fallo")</f>
        <v>Fallo</v>
      </c>
      <c r="Y68" s="5" t="s">
        <v>39</v>
      </c>
      <c r="Z68" s="5" t="str">
        <f aca="false">IF(Y68="D","Acierto","Fallo")</f>
        <v>Acierto</v>
      </c>
      <c r="AA68" s="5" t="s">
        <v>37</v>
      </c>
      <c r="AB68" s="5" t="str">
        <f aca="false">IF(AA68="B","Acierto","Fallo")</f>
        <v>Acierto</v>
      </c>
      <c r="AC68" s="5" t="s">
        <v>38</v>
      </c>
      <c r="AD68" s="5" t="str">
        <f aca="false">IF(AC68="C","Acierto","Fallo")</f>
        <v>Acierto</v>
      </c>
      <c r="AE68" s="5" t="s">
        <v>37</v>
      </c>
      <c r="AF68" s="5" t="str">
        <f aca="false">IF(AE68="A","Acierto","Fallo")</f>
        <v>Fallo</v>
      </c>
      <c r="AG68" s="5" t="s">
        <v>39</v>
      </c>
      <c r="AH68" s="5" t="str">
        <f aca="false">IF(AG68="D","Acierto","Fallo")</f>
        <v>Acierto</v>
      </c>
    </row>
    <row r="69" customFormat="false" ht="13.8" hidden="false" customHeight="false" outlineLevel="0" collapsed="false">
      <c r="A69" s="4" t="n">
        <v>45357.4856839815</v>
      </c>
      <c r="B69" s="5" t="s">
        <v>174</v>
      </c>
      <c r="C69" s="5" t="s">
        <v>175</v>
      </c>
      <c r="D69" s="5" t="s">
        <v>36</v>
      </c>
      <c r="E69" s="6" t="n">
        <f aca="false">COUNTIF(O69,"C")+COUNTIF(Q69,"B")+COUNTIF(S69,"A")+COUNTIF(U69,"D")+COUNTIF(W69,"A")+COUNTIF(Y69,"D")+COUNTIF(AA69,"B")+COUNTIF(AC69,"C")+COUNTIF(AE69,"A")+COUNTIF(AG69,"D")</f>
        <v>7</v>
      </c>
      <c r="F69" s="6" t="n">
        <f aca="false">E69</f>
        <v>7</v>
      </c>
      <c r="G69" s="0" t="n">
        <f aca="false">ROUND((SUM(H69:N69)*2/7),2)</f>
        <v>6.86</v>
      </c>
      <c r="H69" s="5" t="n">
        <v>2</v>
      </c>
      <c r="I69" s="5" t="n">
        <v>2</v>
      </c>
      <c r="J69" s="5" t="n">
        <v>3</v>
      </c>
      <c r="K69" s="5" t="n">
        <v>4</v>
      </c>
      <c r="L69" s="5" t="n">
        <v>4</v>
      </c>
      <c r="M69" s="5" t="n">
        <v>4</v>
      </c>
      <c r="N69" s="5" t="n">
        <v>5</v>
      </c>
      <c r="O69" s="5" t="s">
        <v>40</v>
      </c>
      <c r="P69" s="5" t="str">
        <f aca="false">IF(O69="C","Acierto","Fallo")</f>
        <v>Fallo</v>
      </c>
      <c r="Q69" s="5" t="s">
        <v>37</v>
      </c>
      <c r="R69" s="5" t="str">
        <f aca="false">IF(Q69="B","Acierto","Fallo")</f>
        <v>Acierto</v>
      </c>
      <c r="S69" s="5" t="s">
        <v>40</v>
      </c>
      <c r="T69" s="5" t="str">
        <f aca="false">IF(S69="A","Acierto","Fallo")</f>
        <v>Acierto</v>
      </c>
      <c r="U69" s="5" t="s">
        <v>38</v>
      </c>
      <c r="V69" s="5" t="str">
        <f aca="false">IF(U69="D","Acierto","Fallo")</f>
        <v>Fallo</v>
      </c>
      <c r="W69" s="5" t="s">
        <v>40</v>
      </c>
      <c r="X69" s="5" t="str">
        <f aca="false">IF(W69="A","Acierto","Fallo")</f>
        <v>Acierto</v>
      </c>
      <c r="Y69" s="5" t="s">
        <v>39</v>
      </c>
      <c r="Z69" s="5" t="str">
        <f aca="false">IF(Y69="D","Acierto","Fallo")</f>
        <v>Acierto</v>
      </c>
      <c r="AA69" s="5" t="s">
        <v>37</v>
      </c>
      <c r="AB69" s="5" t="str">
        <f aca="false">IF(AA69="B","Acierto","Fallo")</f>
        <v>Acierto</v>
      </c>
      <c r="AC69" s="5" t="s">
        <v>39</v>
      </c>
      <c r="AD69" s="5" t="str">
        <f aca="false">IF(AC69="C","Acierto","Fallo")</f>
        <v>Fallo</v>
      </c>
      <c r="AE69" s="5" t="s">
        <v>40</v>
      </c>
      <c r="AF69" s="5" t="str">
        <f aca="false">IF(AE69="A","Acierto","Fallo")</f>
        <v>Acierto</v>
      </c>
      <c r="AG69" s="5" t="s">
        <v>39</v>
      </c>
      <c r="AH69" s="5" t="str">
        <f aca="false">IF(AG69="D","Acierto","Fallo")</f>
        <v>Acierto</v>
      </c>
    </row>
    <row r="70" customFormat="false" ht="13.8" hidden="false" customHeight="false" outlineLevel="0" collapsed="false">
      <c r="A70" s="4" t="n">
        <v>45363.4811099884</v>
      </c>
      <c r="B70" s="5" t="s">
        <v>176</v>
      </c>
      <c r="C70" s="5" t="s">
        <v>177</v>
      </c>
      <c r="D70" s="5" t="s">
        <v>51</v>
      </c>
      <c r="E70" s="6" t="n">
        <f aca="false">COUNTIF(O70,"C")+COUNTIF(Q70,"B")+COUNTIF(S70,"A")+COUNTIF(U70,"D")+COUNTIF(W70,"A")+COUNTIF(Y70,"D")+COUNTIF(AA70,"B")+COUNTIF(AC70,"C")+COUNTIF(AE70,"A")+COUNTIF(AG70,"D")</f>
        <v>4</v>
      </c>
      <c r="F70" s="6" t="n">
        <f aca="false">E70</f>
        <v>4</v>
      </c>
      <c r="G70" s="0" t="n">
        <f aca="false">ROUND((SUM(H70:N70)*2/7),2)</f>
        <v>8.29</v>
      </c>
      <c r="H70" s="5" t="n">
        <v>4</v>
      </c>
      <c r="I70" s="5" t="n">
        <v>4</v>
      </c>
      <c r="J70" s="5" t="n">
        <v>4</v>
      </c>
      <c r="K70" s="5" t="n">
        <v>3</v>
      </c>
      <c r="L70" s="5" t="n">
        <v>5</v>
      </c>
      <c r="M70" s="5" t="n">
        <v>4</v>
      </c>
      <c r="N70" s="5" t="n">
        <v>5</v>
      </c>
      <c r="O70" s="5" t="s">
        <v>40</v>
      </c>
      <c r="P70" s="5" t="str">
        <f aca="false">IF(O70="C","Acierto","Fallo")</f>
        <v>Fallo</v>
      </c>
      <c r="Q70" s="5" t="s">
        <v>38</v>
      </c>
      <c r="R70" s="5" t="str">
        <f aca="false">IF(Q70="B","Acierto","Fallo")</f>
        <v>Fallo</v>
      </c>
      <c r="S70" s="5" t="s">
        <v>40</v>
      </c>
      <c r="T70" s="5" t="str">
        <f aca="false">IF(S70="A","Acierto","Fallo")</f>
        <v>Acierto</v>
      </c>
      <c r="U70" s="5" t="s">
        <v>38</v>
      </c>
      <c r="V70" s="5" t="str">
        <f aca="false">IF(U70="D","Acierto","Fallo")</f>
        <v>Fallo</v>
      </c>
      <c r="W70" s="5" t="s">
        <v>40</v>
      </c>
      <c r="X70" s="5" t="str">
        <f aca="false">IF(W70="A","Acierto","Fallo")</f>
        <v>Acierto</v>
      </c>
      <c r="Y70" s="5" t="s">
        <v>39</v>
      </c>
      <c r="Z70" s="5" t="str">
        <f aca="false">IF(Y70="D","Acierto","Fallo")</f>
        <v>Acierto</v>
      </c>
      <c r="AA70" s="5" t="s">
        <v>40</v>
      </c>
      <c r="AB70" s="5" t="str">
        <f aca="false">IF(AA70="B","Acierto","Fallo")</f>
        <v>Fallo</v>
      </c>
      <c r="AC70" s="5" t="s">
        <v>38</v>
      </c>
      <c r="AD70" s="5" t="str">
        <f aca="false">IF(AC70="C","Acierto","Fallo")</f>
        <v>Acierto</v>
      </c>
      <c r="AE70" s="5" t="s">
        <v>37</v>
      </c>
      <c r="AF70" s="5" t="str">
        <f aca="false">IF(AE70="A","Acierto","Fallo")</f>
        <v>Fallo</v>
      </c>
      <c r="AG70" s="5" t="s">
        <v>37</v>
      </c>
      <c r="AH70" s="5" t="str">
        <f aca="false">IF(AG70="D","Acierto","Fallo")</f>
        <v>Fallo</v>
      </c>
    </row>
    <row r="71" customFormat="false" ht="13.8" hidden="false" customHeight="false" outlineLevel="0" collapsed="false">
      <c r="A71" s="4" t="n">
        <v>45357.4863921412</v>
      </c>
      <c r="B71" s="5" t="s">
        <v>178</v>
      </c>
      <c r="C71" s="5" t="s">
        <v>179</v>
      </c>
      <c r="D71" s="5" t="s">
        <v>36</v>
      </c>
      <c r="E71" s="6" t="n">
        <f aca="false">COUNTIF(O71,"C")+COUNTIF(Q71,"B")+COUNTIF(S71,"A")+COUNTIF(U71,"D")+COUNTIF(W71,"A")+COUNTIF(Y71,"D")+COUNTIF(AA71,"B")+COUNTIF(AC71,"C")+COUNTIF(AE71,"A")+COUNTIF(AG71,"D")</f>
        <v>2</v>
      </c>
      <c r="F71" s="6" t="n">
        <f aca="false">E71</f>
        <v>2</v>
      </c>
      <c r="G71" s="0" t="n">
        <f aca="false">ROUND((SUM(H71:N71)*2/7),2)</f>
        <v>5.43</v>
      </c>
      <c r="H71" s="5" t="n">
        <v>2</v>
      </c>
      <c r="I71" s="5" t="n">
        <v>2</v>
      </c>
      <c r="J71" s="5" t="n">
        <v>1</v>
      </c>
      <c r="K71" s="5" t="n">
        <v>3</v>
      </c>
      <c r="L71" s="5" t="n">
        <v>4</v>
      </c>
      <c r="M71" s="5" t="n">
        <v>4</v>
      </c>
      <c r="N71" s="5" t="n">
        <v>3</v>
      </c>
      <c r="P71" s="5" t="str">
        <f aca="false">IF(O71="C","Acierto","Fallo")</f>
        <v>Fallo</v>
      </c>
      <c r="Q71" s="5" t="s">
        <v>40</v>
      </c>
      <c r="R71" s="5" t="str">
        <f aca="false">IF(Q71="B","Acierto","Fallo")</f>
        <v>Fallo</v>
      </c>
      <c r="T71" s="5" t="str">
        <f aca="false">IF(S71="A","Acierto","Fallo")</f>
        <v>Fallo</v>
      </c>
      <c r="V71" s="5" t="str">
        <f aca="false">IF(U71="D","Acierto","Fallo")</f>
        <v>Fallo</v>
      </c>
      <c r="W71" s="5" t="s">
        <v>40</v>
      </c>
      <c r="X71" s="5" t="str">
        <f aca="false">IF(W71="A","Acierto","Fallo")</f>
        <v>Acierto</v>
      </c>
      <c r="Y71" s="5" t="s">
        <v>39</v>
      </c>
      <c r="Z71" s="5" t="str">
        <f aca="false">IF(Y71="D","Acierto","Fallo")</f>
        <v>Acierto</v>
      </c>
      <c r="AB71" s="5" t="str">
        <f aca="false">IF(AA71="B","Acierto","Fallo")</f>
        <v>Fallo</v>
      </c>
      <c r="AD71" s="5" t="str">
        <f aca="false">IF(AC71="C","Acierto","Fallo")</f>
        <v>Fallo</v>
      </c>
      <c r="AE71" s="5" t="s">
        <v>37</v>
      </c>
      <c r="AF71" s="5" t="str">
        <f aca="false">IF(AE71="A","Acierto","Fallo")</f>
        <v>Fallo</v>
      </c>
      <c r="AH71" s="5" t="str">
        <f aca="false">IF(AG71="D","Acierto","Fallo")</f>
        <v>Fallo</v>
      </c>
    </row>
    <row r="72" customFormat="false" ht="13.8" hidden="false" customHeight="false" outlineLevel="0" collapsed="false">
      <c r="A72" s="4" t="n">
        <v>45357.4823113889</v>
      </c>
      <c r="B72" s="5" t="s">
        <v>180</v>
      </c>
      <c r="C72" s="5" t="s">
        <v>181</v>
      </c>
      <c r="D72" s="5" t="s">
        <v>36</v>
      </c>
      <c r="E72" s="6" t="n">
        <f aca="false">COUNTIF(O72,"C")+COUNTIF(Q72,"B")+COUNTIF(S72,"A")+COUNTIF(U72,"D")+COUNTIF(W72,"A")+COUNTIF(Y72,"D")+COUNTIF(AA72,"B")+COUNTIF(AC72,"C")+COUNTIF(AE72,"A")+COUNTIF(AG72,"D")</f>
        <v>6</v>
      </c>
      <c r="F72" s="6" t="n">
        <f aca="false">E72</f>
        <v>6</v>
      </c>
      <c r="G72" s="0" t="n">
        <f aca="false">ROUND((SUM(H72:N72)*2/7),2)</f>
        <v>10</v>
      </c>
      <c r="H72" s="5" t="n">
        <v>5</v>
      </c>
      <c r="I72" s="5" t="n">
        <v>5</v>
      </c>
      <c r="J72" s="5" t="n">
        <v>5</v>
      </c>
      <c r="K72" s="5" t="n">
        <v>5</v>
      </c>
      <c r="L72" s="5" t="n">
        <v>5</v>
      </c>
      <c r="M72" s="5" t="n">
        <v>5</v>
      </c>
      <c r="N72" s="5" t="n">
        <v>5</v>
      </c>
      <c r="O72" s="5" t="s">
        <v>38</v>
      </c>
      <c r="P72" s="5" t="str">
        <f aca="false">IF(O72="C","Acierto","Fallo")</f>
        <v>Acierto</v>
      </c>
      <c r="Q72" s="5" t="s">
        <v>38</v>
      </c>
      <c r="R72" s="5" t="str">
        <f aca="false">IF(Q72="B","Acierto","Fallo")</f>
        <v>Fallo</v>
      </c>
      <c r="S72" s="5" t="s">
        <v>37</v>
      </c>
      <c r="T72" s="5" t="str">
        <f aca="false">IF(S72="A","Acierto","Fallo")</f>
        <v>Fallo</v>
      </c>
      <c r="U72" s="5" t="s">
        <v>39</v>
      </c>
      <c r="V72" s="5" t="str">
        <f aca="false">IF(U72="D","Acierto","Fallo")</f>
        <v>Acierto</v>
      </c>
      <c r="W72" s="5" t="s">
        <v>38</v>
      </c>
      <c r="X72" s="5" t="str">
        <f aca="false">IF(W72="A","Acierto","Fallo")</f>
        <v>Fallo</v>
      </c>
      <c r="Y72" s="5" t="s">
        <v>39</v>
      </c>
      <c r="Z72" s="5" t="str">
        <f aca="false">IF(Y72="D","Acierto","Fallo")</f>
        <v>Acierto</v>
      </c>
      <c r="AA72" s="5" t="s">
        <v>37</v>
      </c>
      <c r="AB72" s="5" t="str">
        <f aca="false">IF(AA72="B","Acierto","Fallo")</f>
        <v>Acierto</v>
      </c>
      <c r="AC72" s="5" t="s">
        <v>38</v>
      </c>
      <c r="AD72" s="5" t="str">
        <f aca="false">IF(AC72="C","Acierto","Fallo")</f>
        <v>Acierto</v>
      </c>
      <c r="AE72" s="5" t="s">
        <v>37</v>
      </c>
      <c r="AF72" s="5" t="str">
        <f aca="false">IF(AE72="A","Acierto","Fallo")</f>
        <v>Fallo</v>
      </c>
      <c r="AG72" s="5" t="s">
        <v>39</v>
      </c>
      <c r="AH72" s="5" t="str">
        <f aca="false">IF(AG72="D","Acierto","Fallo")</f>
        <v>Acierto</v>
      </c>
    </row>
    <row r="73" customFormat="false" ht="13.8" hidden="false" customHeight="false" outlineLevel="0" collapsed="false">
      <c r="A73" s="4" t="n">
        <v>45363.483594919</v>
      </c>
      <c r="B73" s="5" t="s">
        <v>182</v>
      </c>
      <c r="C73" s="5" t="s">
        <v>183</v>
      </c>
      <c r="D73" s="5" t="s">
        <v>51</v>
      </c>
      <c r="E73" s="6" t="n">
        <f aca="false">COUNTIF(O73,"C")+COUNTIF(Q73,"B")+COUNTIF(S73,"A")+COUNTIF(U73,"D")+COUNTIF(W73,"A")+COUNTIF(Y73,"D")+COUNTIF(AA73,"B")+COUNTIF(AC73,"C")+COUNTIF(AE73,"A")+COUNTIF(AG73,"D")</f>
        <v>5</v>
      </c>
      <c r="F73" s="6" t="n">
        <f aca="false">E73</f>
        <v>5</v>
      </c>
      <c r="G73" s="0" t="n">
        <f aca="false">ROUND((SUM(H73:N73)*2/7),2)</f>
        <v>4.57</v>
      </c>
      <c r="H73" s="5" t="n">
        <v>2</v>
      </c>
      <c r="I73" s="5" t="n">
        <v>3</v>
      </c>
      <c r="K73" s="5" t="n">
        <v>3</v>
      </c>
      <c r="L73" s="5" t="n">
        <v>3</v>
      </c>
      <c r="M73" s="5" t="n">
        <v>3</v>
      </c>
      <c r="N73" s="5" t="n">
        <v>2</v>
      </c>
      <c r="O73" s="5" t="s">
        <v>37</v>
      </c>
      <c r="P73" s="5" t="str">
        <f aca="false">IF(O73="C","Acierto","Fallo")</f>
        <v>Fallo</v>
      </c>
      <c r="Q73" s="5" t="s">
        <v>40</v>
      </c>
      <c r="R73" s="5" t="str">
        <f aca="false">IF(Q73="B","Acierto","Fallo")</f>
        <v>Fallo</v>
      </c>
      <c r="S73" s="5" t="s">
        <v>40</v>
      </c>
      <c r="T73" s="5" t="str">
        <f aca="false">IF(S73="A","Acierto","Fallo")</f>
        <v>Acierto</v>
      </c>
      <c r="U73" s="5" t="s">
        <v>39</v>
      </c>
      <c r="V73" s="5" t="str">
        <f aca="false">IF(U73="D","Acierto","Fallo")</f>
        <v>Acierto</v>
      </c>
      <c r="W73" s="5" t="s">
        <v>39</v>
      </c>
      <c r="X73" s="5" t="str">
        <f aca="false">IF(W73="A","Acierto","Fallo")</f>
        <v>Fallo</v>
      </c>
      <c r="Y73" s="5" t="s">
        <v>39</v>
      </c>
      <c r="Z73" s="5" t="str">
        <f aca="false">IF(Y73="D","Acierto","Fallo")</f>
        <v>Acierto</v>
      </c>
      <c r="AA73" s="5" t="s">
        <v>37</v>
      </c>
      <c r="AB73" s="5" t="str">
        <f aca="false">IF(AA73="B","Acierto","Fallo")</f>
        <v>Acierto</v>
      </c>
      <c r="AC73" s="5" t="s">
        <v>40</v>
      </c>
      <c r="AD73" s="5" t="str">
        <f aca="false">IF(AC73="C","Acierto","Fallo")</f>
        <v>Fallo</v>
      </c>
      <c r="AE73" s="5" t="s">
        <v>37</v>
      </c>
      <c r="AF73" s="5" t="str">
        <f aca="false">IF(AE73="A","Acierto","Fallo")</f>
        <v>Fallo</v>
      </c>
      <c r="AG73" s="5" t="s">
        <v>39</v>
      </c>
      <c r="AH73" s="5" t="str">
        <f aca="false">IF(AG73="D","Acierto","Fallo")</f>
        <v>Acierto</v>
      </c>
    </row>
    <row r="74" customFormat="false" ht="13.8" hidden="false" customHeight="false" outlineLevel="0" collapsed="false">
      <c r="A74" s="4" t="n">
        <v>45357.4887310764</v>
      </c>
      <c r="B74" s="5" t="s">
        <v>184</v>
      </c>
      <c r="C74" s="5" t="s">
        <v>185</v>
      </c>
      <c r="D74" s="5" t="s">
        <v>36</v>
      </c>
      <c r="E74" s="6" t="n">
        <f aca="false">COUNTIF(O74,"C")+COUNTIF(Q74,"B")+COUNTIF(S74,"A")+COUNTIF(U74,"D")+COUNTIF(W74,"A")+COUNTIF(Y74,"D")+COUNTIF(AA74,"B")+COUNTIF(AC74,"C")+COUNTIF(AE74,"A")+COUNTIF(AG74,"D")</f>
        <v>5</v>
      </c>
      <c r="F74" s="6" t="n">
        <f aca="false">E74</f>
        <v>5</v>
      </c>
      <c r="G74" s="0" t="n">
        <f aca="false">ROUND((SUM(H74:N74)*2/7),2)</f>
        <v>9.14</v>
      </c>
      <c r="H74" s="5" t="n">
        <v>4</v>
      </c>
      <c r="I74" s="5" t="n">
        <v>4</v>
      </c>
      <c r="J74" s="5" t="n">
        <v>5</v>
      </c>
      <c r="K74" s="5" t="n">
        <v>4</v>
      </c>
      <c r="L74" s="5" t="n">
        <v>5</v>
      </c>
      <c r="M74" s="5" t="n">
        <v>5</v>
      </c>
      <c r="N74" s="5" t="n">
        <v>5</v>
      </c>
      <c r="O74" s="5" t="s">
        <v>37</v>
      </c>
      <c r="P74" s="5" t="str">
        <f aca="false">IF(O74="C","Acierto","Fallo")</f>
        <v>Fallo</v>
      </c>
      <c r="Q74" s="5" t="s">
        <v>40</v>
      </c>
      <c r="R74" s="5" t="str">
        <f aca="false">IF(Q74="B","Acierto","Fallo")</f>
        <v>Fallo</v>
      </c>
      <c r="S74" s="5" t="s">
        <v>40</v>
      </c>
      <c r="T74" s="5" t="str">
        <f aca="false">IF(S74="A","Acierto","Fallo")</f>
        <v>Acierto</v>
      </c>
      <c r="V74" s="5" t="str">
        <f aca="false">IF(U74="D","Acierto","Fallo")</f>
        <v>Fallo</v>
      </c>
      <c r="W74" s="5" t="s">
        <v>37</v>
      </c>
      <c r="X74" s="5" t="str">
        <f aca="false">IF(W74="A","Acierto","Fallo")</f>
        <v>Fallo</v>
      </c>
      <c r="Y74" s="5" t="s">
        <v>39</v>
      </c>
      <c r="Z74" s="5" t="str">
        <f aca="false">IF(Y74="D","Acierto","Fallo")</f>
        <v>Acierto</v>
      </c>
      <c r="AA74" s="5" t="s">
        <v>37</v>
      </c>
      <c r="AB74" s="5" t="str">
        <f aca="false">IF(AA74="B","Acierto","Fallo")</f>
        <v>Acierto</v>
      </c>
      <c r="AC74" s="5" t="s">
        <v>38</v>
      </c>
      <c r="AD74" s="5" t="str">
        <f aca="false">IF(AC74="C","Acierto","Fallo")</f>
        <v>Acierto</v>
      </c>
      <c r="AE74" s="5" t="s">
        <v>40</v>
      </c>
      <c r="AF74" s="5" t="str">
        <f aca="false">IF(AE74="A","Acierto","Fallo")</f>
        <v>Acierto</v>
      </c>
      <c r="AG74" s="5" t="s">
        <v>38</v>
      </c>
      <c r="AH74" s="5" t="str">
        <f aca="false">IF(AG74="D","Acierto","Fallo")</f>
        <v>Fallo</v>
      </c>
    </row>
    <row r="75" customFormat="false" ht="13.8" hidden="false" customHeight="false" outlineLevel="0" collapsed="false">
      <c r="A75" s="4" t="n">
        <v>45363.4815805671</v>
      </c>
      <c r="B75" s="5" t="s">
        <v>186</v>
      </c>
      <c r="C75" s="5" t="s">
        <v>187</v>
      </c>
      <c r="D75" s="5" t="s">
        <v>51</v>
      </c>
      <c r="E75" s="6" t="n">
        <f aca="false">COUNTIF(O75,"C")+COUNTIF(Q75,"B")+COUNTIF(S75,"A")+COUNTIF(U75,"D")+COUNTIF(W75,"A")+COUNTIF(Y75,"D")+COUNTIF(AA75,"B")+COUNTIF(AC75,"C")+COUNTIF(AE75,"A")+COUNTIF(AG75,"D")</f>
        <v>3</v>
      </c>
      <c r="F75" s="6" t="n">
        <f aca="false">E75</f>
        <v>3</v>
      </c>
      <c r="G75" s="0" t="n">
        <f aca="false">ROUND((SUM(H75:N75)*2/7),2)</f>
        <v>6</v>
      </c>
      <c r="H75" s="5" t="n">
        <v>2</v>
      </c>
      <c r="I75" s="5" t="n">
        <v>2</v>
      </c>
      <c r="J75" s="5" t="n">
        <v>4</v>
      </c>
      <c r="K75" s="5" t="n">
        <v>3</v>
      </c>
      <c r="L75" s="5" t="n">
        <v>3</v>
      </c>
      <c r="M75" s="5" t="n">
        <v>4</v>
      </c>
      <c r="N75" s="5" t="n">
        <v>3</v>
      </c>
      <c r="O75" s="5" t="s">
        <v>37</v>
      </c>
      <c r="P75" s="5" t="str">
        <f aca="false">IF(O75="C","Acierto","Fallo")</f>
        <v>Fallo</v>
      </c>
      <c r="Q75" s="5" t="s">
        <v>40</v>
      </c>
      <c r="R75" s="5" t="str">
        <f aca="false">IF(Q75="B","Acierto","Fallo")</f>
        <v>Fallo</v>
      </c>
      <c r="S75" s="5" t="s">
        <v>38</v>
      </c>
      <c r="T75" s="5" t="str">
        <f aca="false">IF(S75="A","Acierto","Fallo")</f>
        <v>Fallo</v>
      </c>
      <c r="U75" s="5" t="s">
        <v>39</v>
      </c>
      <c r="V75" s="5" t="str">
        <f aca="false">IF(U75="D","Acierto","Fallo")</f>
        <v>Acierto</v>
      </c>
      <c r="W75" s="5" t="s">
        <v>39</v>
      </c>
      <c r="X75" s="5" t="str">
        <f aca="false">IF(W75="A","Acierto","Fallo")</f>
        <v>Fallo</v>
      </c>
      <c r="Y75" s="5" t="s">
        <v>39</v>
      </c>
      <c r="Z75" s="5" t="str">
        <f aca="false">IF(Y75="D","Acierto","Fallo")</f>
        <v>Acierto</v>
      </c>
      <c r="AA75" s="5" t="s">
        <v>40</v>
      </c>
      <c r="AB75" s="5" t="str">
        <f aca="false">IF(AA75="B","Acierto","Fallo")</f>
        <v>Fallo</v>
      </c>
      <c r="AC75" s="5" t="s">
        <v>40</v>
      </c>
      <c r="AD75" s="5" t="str">
        <f aca="false">IF(AC75="C","Acierto","Fallo")</f>
        <v>Fallo</v>
      </c>
      <c r="AE75" s="5" t="s">
        <v>37</v>
      </c>
      <c r="AF75" s="5" t="str">
        <f aca="false">IF(AE75="A","Acierto","Fallo")</f>
        <v>Fallo</v>
      </c>
      <c r="AG75" s="5" t="s">
        <v>39</v>
      </c>
      <c r="AH75" s="5" t="str">
        <f aca="false">IF(AG75="D","Acierto","Fallo")</f>
        <v>Acierto</v>
      </c>
    </row>
    <row r="76" customFormat="false" ht="13.8" hidden="false" customHeight="false" outlineLevel="0" collapsed="false">
      <c r="A76" s="4" t="n">
        <v>45357.4893130556</v>
      </c>
      <c r="B76" s="5" t="s">
        <v>188</v>
      </c>
      <c r="C76" s="5" t="s">
        <v>189</v>
      </c>
      <c r="D76" s="5" t="s">
        <v>36</v>
      </c>
      <c r="E76" s="6" t="n">
        <f aca="false">COUNTIF(O76,"C")+COUNTIF(Q76,"B")+COUNTIF(S76,"A")+COUNTIF(U76,"D")+COUNTIF(W76,"A")+COUNTIF(Y76,"D")+COUNTIF(AA76,"B")+COUNTIF(AC76,"C")+COUNTIF(AE76,"A")+COUNTIF(AG76,"D")</f>
        <v>2</v>
      </c>
      <c r="F76" s="6" t="n">
        <f aca="false">E76</f>
        <v>2</v>
      </c>
      <c r="G76" s="0" t="n">
        <f aca="false">ROUND((SUM(H76:N76)*2/7),2)</f>
        <v>6.57</v>
      </c>
      <c r="H76" s="5" t="n">
        <v>3</v>
      </c>
      <c r="I76" s="5" t="n">
        <v>3</v>
      </c>
      <c r="J76" s="5" t="n">
        <v>3</v>
      </c>
      <c r="K76" s="5" t="n">
        <v>3</v>
      </c>
      <c r="L76" s="5" t="n">
        <v>4</v>
      </c>
      <c r="M76" s="5" t="n">
        <v>4</v>
      </c>
      <c r="N76" s="5" t="n">
        <v>3</v>
      </c>
      <c r="O76" s="5" t="s">
        <v>40</v>
      </c>
      <c r="P76" s="5" t="str">
        <f aca="false">IF(O76="C","Acierto","Fallo")</f>
        <v>Fallo</v>
      </c>
      <c r="Q76" s="5" t="s">
        <v>38</v>
      </c>
      <c r="R76" s="5" t="str">
        <f aca="false">IF(Q76="B","Acierto","Fallo")</f>
        <v>Fallo</v>
      </c>
      <c r="S76" s="5" t="s">
        <v>40</v>
      </c>
      <c r="T76" s="5" t="str">
        <f aca="false">IF(S76="A","Acierto","Fallo")</f>
        <v>Acierto</v>
      </c>
      <c r="U76" s="5" t="s">
        <v>38</v>
      </c>
      <c r="V76" s="5" t="str">
        <f aca="false">IF(U76="D","Acierto","Fallo")</f>
        <v>Fallo</v>
      </c>
      <c r="W76" s="5" t="s">
        <v>38</v>
      </c>
      <c r="X76" s="5" t="str">
        <f aca="false">IF(W76="A","Acierto","Fallo")</f>
        <v>Fallo</v>
      </c>
      <c r="Y76" s="5" t="s">
        <v>38</v>
      </c>
      <c r="Z76" s="5" t="str">
        <f aca="false">IF(Y76="D","Acierto","Fallo")</f>
        <v>Fallo</v>
      </c>
      <c r="AA76" s="5" t="s">
        <v>40</v>
      </c>
      <c r="AB76" s="5" t="str">
        <f aca="false">IF(AA76="B","Acierto","Fallo")</f>
        <v>Fallo</v>
      </c>
      <c r="AC76" s="5" t="s">
        <v>39</v>
      </c>
      <c r="AD76" s="5" t="str">
        <f aca="false">IF(AC76="C","Acierto","Fallo")</f>
        <v>Fallo</v>
      </c>
      <c r="AE76" s="5" t="s">
        <v>40</v>
      </c>
      <c r="AF76" s="5" t="str">
        <f aca="false">IF(AE76="A","Acierto","Fallo")</f>
        <v>Acierto</v>
      </c>
      <c r="AG76" s="5" t="s">
        <v>37</v>
      </c>
      <c r="AH76" s="5" t="str">
        <f aca="false">IF(AG76="D","Acierto","Fallo")</f>
        <v>Fallo</v>
      </c>
    </row>
    <row r="77" customFormat="false" ht="13.8" hidden="false" customHeight="false" outlineLevel="0" collapsed="false">
      <c r="A77" s="4" t="n">
        <v>45363.4815216551</v>
      </c>
      <c r="B77" s="5" t="s">
        <v>190</v>
      </c>
      <c r="C77" s="5" t="s">
        <v>191</v>
      </c>
      <c r="D77" s="5" t="s">
        <v>51</v>
      </c>
      <c r="E77" s="6" t="n">
        <f aca="false">COUNTIF(O77,"C")+COUNTIF(Q77,"B")+COUNTIF(S77,"A")+COUNTIF(U77,"D")+COUNTIF(W77,"A")+COUNTIF(Y77,"D")+COUNTIF(AA77,"B")+COUNTIF(AC77,"C")+COUNTIF(AE77,"A")+COUNTIF(AG77,"D")</f>
        <v>6</v>
      </c>
      <c r="F77" s="6" t="n">
        <f aca="false">E77</f>
        <v>6</v>
      </c>
      <c r="G77" s="0" t="n">
        <f aca="false">ROUND((SUM(H77:N77)*2/7),2)</f>
        <v>8.29</v>
      </c>
      <c r="H77" s="5" t="n">
        <v>4</v>
      </c>
      <c r="I77" s="5" t="n">
        <v>4</v>
      </c>
      <c r="J77" s="5" t="n">
        <v>4</v>
      </c>
      <c r="K77" s="5" t="n">
        <v>3</v>
      </c>
      <c r="L77" s="5" t="n">
        <v>5</v>
      </c>
      <c r="M77" s="5" t="n">
        <v>4</v>
      </c>
      <c r="N77" s="5" t="n">
        <v>5</v>
      </c>
      <c r="O77" s="5" t="s">
        <v>38</v>
      </c>
      <c r="P77" s="5" t="str">
        <f aca="false">IF(O77="C","Acierto","Fallo")</f>
        <v>Acierto</v>
      </c>
      <c r="Q77" s="5" t="s">
        <v>38</v>
      </c>
      <c r="R77" s="5" t="str">
        <f aca="false">IF(Q77="B","Acierto","Fallo")</f>
        <v>Fallo</v>
      </c>
      <c r="S77" s="5" t="s">
        <v>40</v>
      </c>
      <c r="T77" s="5" t="str">
        <f aca="false">IF(S77="A","Acierto","Fallo")</f>
        <v>Acierto</v>
      </c>
      <c r="U77" s="5" t="s">
        <v>37</v>
      </c>
      <c r="V77" s="5" t="str">
        <f aca="false">IF(U77="D","Acierto","Fallo")</f>
        <v>Fallo</v>
      </c>
      <c r="W77" s="5" t="s">
        <v>39</v>
      </c>
      <c r="X77" s="5" t="str">
        <f aca="false">IF(W77="A","Acierto","Fallo")</f>
        <v>Fallo</v>
      </c>
      <c r="Y77" s="5" t="s">
        <v>39</v>
      </c>
      <c r="Z77" s="5" t="str">
        <f aca="false">IF(Y77="D","Acierto","Fallo")</f>
        <v>Acierto</v>
      </c>
      <c r="AA77" s="5" t="s">
        <v>37</v>
      </c>
      <c r="AB77" s="5" t="str">
        <f aca="false">IF(AA77="B","Acierto","Fallo")</f>
        <v>Acierto</v>
      </c>
      <c r="AC77" s="5" t="s">
        <v>39</v>
      </c>
      <c r="AD77" s="5" t="str">
        <f aca="false">IF(AC77="C","Acierto","Fallo")</f>
        <v>Fallo</v>
      </c>
      <c r="AE77" s="5" t="s">
        <v>40</v>
      </c>
      <c r="AF77" s="5" t="str">
        <f aca="false">IF(AE77="A","Acierto","Fallo")</f>
        <v>Acierto</v>
      </c>
      <c r="AG77" s="5" t="s">
        <v>39</v>
      </c>
      <c r="AH77" s="5" t="str">
        <f aca="false">IF(AG77="D","Acierto","Fallo")</f>
        <v>Acierto</v>
      </c>
    </row>
    <row r="78" customFormat="false" ht="13.8" hidden="false" customHeight="false" outlineLevel="0" collapsed="false">
      <c r="A78" s="4" t="n">
        <v>45357.4830668171</v>
      </c>
      <c r="B78" s="5" t="s">
        <v>192</v>
      </c>
      <c r="C78" s="5" t="s">
        <v>193</v>
      </c>
      <c r="D78" s="5" t="s">
        <v>36</v>
      </c>
      <c r="E78" s="6" t="n">
        <f aca="false">COUNTIF(O78,"C")+COUNTIF(Q78,"B")+COUNTIF(S78,"A")+COUNTIF(U78,"D")+COUNTIF(W78,"A")+COUNTIF(Y78,"D")+COUNTIF(AA78,"B")+COUNTIF(AC78,"C")+COUNTIF(AE78,"A")+COUNTIF(AG78,"D")</f>
        <v>4</v>
      </c>
      <c r="F78" s="6" t="n">
        <f aca="false">E78</f>
        <v>4</v>
      </c>
      <c r="G78" s="0" t="n">
        <f aca="false">ROUND((SUM(H78:N78)*2/7),2)</f>
        <v>5.43</v>
      </c>
      <c r="H78" s="5" t="n">
        <v>2</v>
      </c>
      <c r="I78" s="5" t="n">
        <v>2</v>
      </c>
      <c r="J78" s="5" t="n">
        <v>2</v>
      </c>
      <c r="K78" s="5" t="n">
        <v>3</v>
      </c>
      <c r="L78" s="5" t="n">
        <v>3</v>
      </c>
      <c r="M78" s="5" t="n">
        <v>4</v>
      </c>
      <c r="N78" s="5" t="n">
        <v>3</v>
      </c>
      <c r="O78" s="5" t="s">
        <v>40</v>
      </c>
      <c r="P78" s="5" t="str">
        <f aca="false">IF(O78="C","Acierto","Fallo")</f>
        <v>Fallo</v>
      </c>
      <c r="Q78" s="5" t="s">
        <v>38</v>
      </c>
      <c r="R78" s="5" t="str">
        <f aca="false">IF(Q78="B","Acierto","Fallo")</f>
        <v>Fallo</v>
      </c>
      <c r="S78" s="5" t="s">
        <v>37</v>
      </c>
      <c r="T78" s="5" t="str">
        <f aca="false">IF(S78="A","Acierto","Fallo")</f>
        <v>Fallo</v>
      </c>
      <c r="U78" s="5" t="s">
        <v>37</v>
      </c>
      <c r="V78" s="5" t="str">
        <f aca="false">IF(U78="D","Acierto","Fallo")</f>
        <v>Fallo</v>
      </c>
      <c r="W78" s="5" t="s">
        <v>40</v>
      </c>
      <c r="X78" s="5" t="str">
        <f aca="false">IF(W78="A","Acierto","Fallo")</f>
        <v>Acierto</v>
      </c>
      <c r="Y78" s="5" t="s">
        <v>39</v>
      </c>
      <c r="Z78" s="5" t="str">
        <f aca="false">IF(Y78="D","Acierto","Fallo")</f>
        <v>Acierto</v>
      </c>
      <c r="AA78" s="5" t="s">
        <v>37</v>
      </c>
      <c r="AB78" s="5" t="str">
        <f aca="false">IF(AA78="B","Acierto","Fallo")</f>
        <v>Acierto</v>
      </c>
      <c r="AD78" s="5" t="str">
        <f aca="false">IF(AC78="C","Acierto","Fallo")</f>
        <v>Fallo</v>
      </c>
      <c r="AF78" s="5" t="str">
        <f aca="false">IF(AE78="A","Acierto","Fallo")</f>
        <v>Fallo</v>
      </c>
      <c r="AG78" s="5" t="s">
        <v>39</v>
      </c>
      <c r="AH78" s="5" t="str">
        <f aca="false">IF(AG78="D","Acierto","Fallo")</f>
        <v>Acierto</v>
      </c>
    </row>
    <row r="79" customFormat="false" ht="13.8" hidden="false" customHeight="false" outlineLevel="0" collapsed="false">
      <c r="A79" s="4" t="n">
        <v>45357.4849968403</v>
      </c>
      <c r="B79" s="5" t="s">
        <v>194</v>
      </c>
      <c r="C79" s="5" t="s">
        <v>195</v>
      </c>
      <c r="D79" s="5" t="s">
        <v>36</v>
      </c>
      <c r="E79" s="6" t="n">
        <f aca="false">COUNTIF(O79,"C")+COUNTIF(Q79,"B")+COUNTIF(S79,"A")+COUNTIF(U79,"D")+COUNTIF(W79,"A")+COUNTIF(Y79,"D")+COUNTIF(AA79,"B")+COUNTIF(AC79,"C")+COUNTIF(AE79,"A")+COUNTIF(AG79,"D")</f>
        <v>4</v>
      </c>
      <c r="F79" s="6" t="n">
        <f aca="false">E79</f>
        <v>4</v>
      </c>
      <c r="G79" s="0" t="n">
        <f aca="false">ROUND((SUM(H79:N79)*2/7),2)</f>
        <v>6</v>
      </c>
      <c r="H79" s="5" t="n">
        <v>3</v>
      </c>
      <c r="I79" s="5" t="n">
        <v>3</v>
      </c>
      <c r="J79" s="5" t="n">
        <v>2</v>
      </c>
      <c r="K79" s="5" t="n">
        <v>4</v>
      </c>
      <c r="L79" s="5" t="n">
        <v>1</v>
      </c>
      <c r="M79" s="5" t="n">
        <v>4</v>
      </c>
      <c r="N79" s="5" t="n">
        <v>4</v>
      </c>
      <c r="O79" s="5" t="s">
        <v>38</v>
      </c>
      <c r="P79" s="5" t="str">
        <f aca="false">IF(O79="C","Acierto","Fallo")</f>
        <v>Acierto</v>
      </c>
      <c r="Q79" s="5" t="s">
        <v>38</v>
      </c>
      <c r="R79" s="5" t="str">
        <f aca="false">IF(Q79="B","Acierto","Fallo")</f>
        <v>Fallo</v>
      </c>
      <c r="T79" s="5" t="str">
        <f aca="false">IF(S79="A","Acierto","Fallo")</f>
        <v>Fallo</v>
      </c>
      <c r="U79" s="5" t="s">
        <v>38</v>
      </c>
      <c r="V79" s="5" t="str">
        <f aca="false">IF(U79="D","Acierto","Fallo")</f>
        <v>Fallo</v>
      </c>
      <c r="W79" s="5" t="s">
        <v>39</v>
      </c>
      <c r="X79" s="5" t="str">
        <f aca="false">IF(W79="A","Acierto","Fallo")</f>
        <v>Fallo</v>
      </c>
      <c r="Y79" s="5" t="s">
        <v>39</v>
      </c>
      <c r="Z79" s="5" t="str">
        <f aca="false">IF(Y79="D","Acierto","Fallo")</f>
        <v>Acierto</v>
      </c>
      <c r="AA79" s="5" t="s">
        <v>37</v>
      </c>
      <c r="AB79" s="5" t="str">
        <f aca="false">IF(AA79="B","Acierto","Fallo")</f>
        <v>Acierto</v>
      </c>
      <c r="AC79" s="5" t="s">
        <v>38</v>
      </c>
      <c r="AD79" s="5" t="str">
        <f aca="false">IF(AC79="C","Acierto","Fallo")</f>
        <v>Acierto</v>
      </c>
      <c r="AE79" s="5" t="s">
        <v>37</v>
      </c>
      <c r="AF79" s="5" t="str">
        <f aca="false">IF(AE79="A","Acierto","Fallo")</f>
        <v>Fallo</v>
      </c>
      <c r="AG79" s="5" t="s">
        <v>37</v>
      </c>
      <c r="AH79" s="5" t="str">
        <f aca="false">IF(AG79="D","Acierto","Fallo")</f>
        <v>Fallo</v>
      </c>
    </row>
    <row r="80" customFormat="false" ht="13.8" hidden="false" customHeight="false" outlineLevel="0" collapsed="false">
      <c r="A80" s="4" t="n">
        <v>45363.4818706366</v>
      </c>
      <c r="B80" s="5" t="s">
        <v>196</v>
      </c>
      <c r="C80" s="5" t="s">
        <v>197</v>
      </c>
      <c r="D80" s="5" t="s">
        <v>51</v>
      </c>
      <c r="E80" s="6" t="n">
        <f aca="false">COUNTIF(O80,"C")+COUNTIF(Q80,"B")+COUNTIF(S80,"A")+COUNTIF(U80,"D")+COUNTIF(W80,"A")+COUNTIF(Y80,"D")+COUNTIF(AA80,"B")+COUNTIF(AC80,"C")+COUNTIF(AE80,"A")+COUNTIF(AG80,"D")</f>
        <v>5</v>
      </c>
      <c r="F80" s="6" t="n">
        <f aca="false">E80</f>
        <v>5</v>
      </c>
      <c r="G80" s="0" t="n">
        <f aca="false">ROUND((SUM(H80:N80)*2/7),2)</f>
        <v>6.57</v>
      </c>
      <c r="H80" s="5" t="n">
        <v>4</v>
      </c>
      <c r="I80" s="5" t="n">
        <v>3</v>
      </c>
      <c r="J80" s="5" t="n">
        <v>4</v>
      </c>
      <c r="K80" s="5" t="n">
        <v>2</v>
      </c>
      <c r="L80" s="5" t="n">
        <v>3</v>
      </c>
      <c r="M80" s="5" t="n">
        <v>3</v>
      </c>
      <c r="N80" s="5" t="n">
        <v>4</v>
      </c>
      <c r="O80" s="5" t="s">
        <v>40</v>
      </c>
      <c r="P80" s="5" t="str">
        <f aca="false">IF(O80="C","Acierto","Fallo")</f>
        <v>Fallo</v>
      </c>
      <c r="Q80" s="5" t="s">
        <v>38</v>
      </c>
      <c r="R80" s="5" t="str">
        <f aca="false">IF(Q80="B","Acierto","Fallo")</f>
        <v>Fallo</v>
      </c>
      <c r="S80" s="5" t="s">
        <v>37</v>
      </c>
      <c r="T80" s="5" t="str">
        <f aca="false">IF(S80="A","Acierto","Fallo")</f>
        <v>Fallo</v>
      </c>
      <c r="U80" s="5" t="s">
        <v>39</v>
      </c>
      <c r="V80" s="5" t="str">
        <f aca="false">IF(U80="D","Acierto","Fallo")</f>
        <v>Acierto</v>
      </c>
      <c r="W80" s="5" t="s">
        <v>40</v>
      </c>
      <c r="X80" s="5" t="str">
        <f aca="false">IF(W80="A","Acierto","Fallo")</f>
        <v>Acierto</v>
      </c>
      <c r="Y80" s="5" t="s">
        <v>39</v>
      </c>
      <c r="Z80" s="5" t="str">
        <f aca="false">IF(Y80="D","Acierto","Fallo")</f>
        <v>Acierto</v>
      </c>
      <c r="AA80" s="5" t="s">
        <v>39</v>
      </c>
      <c r="AB80" s="5" t="str">
        <f aca="false">IF(AA80="B","Acierto","Fallo")</f>
        <v>Fallo</v>
      </c>
      <c r="AC80" s="5" t="s">
        <v>38</v>
      </c>
      <c r="AD80" s="5" t="str">
        <f aca="false">IF(AC80="C","Acierto","Fallo")</f>
        <v>Acierto</v>
      </c>
      <c r="AE80" s="5" t="s">
        <v>37</v>
      </c>
      <c r="AF80" s="5" t="str">
        <f aca="false">IF(AE80="A","Acierto","Fallo")</f>
        <v>Fallo</v>
      </c>
      <c r="AG80" s="5" t="s">
        <v>39</v>
      </c>
      <c r="AH80" s="5" t="str">
        <f aca="false">IF(AG80="D","Acierto","Fallo")</f>
        <v>Acierto</v>
      </c>
    </row>
    <row r="81" customFormat="false" ht="13.8" hidden="false" customHeight="false" outlineLevel="0" collapsed="false">
      <c r="A81" s="4" t="n">
        <v>45357.4836280208</v>
      </c>
      <c r="B81" s="5" t="s">
        <v>198</v>
      </c>
      <c r="C81" s="5" t="s">
        <v>199</v>
      </c>
      <c r="D81" s="5" t="s">
        <v>36</v>
      </c>
      <c r="E81" s="6" t="n">
        <f aca="false">COUNTIF(O81,"C")+COUNTIF(Q81,"B")+COUNTIF(S81,"A")+COUNTIF(U81,"D")+COUNTIF(W81,"A")+COUNTIF(Y81,"D")+COUNTIF(AA81,"B")+COUNTIF(AC81,"C")+COUNTIF(AE81,"A")+COUNTIF(AG81,"D")</f>
        <v>7</v>
      </c>
      <c r="F81" s="6" t="n">
        <f aca="false">E81</f>
        <v>7</v>
      </c>
      <c r="G81" s="0" t="n">
        <f aca="false">ROUND((SUM(H81:N81)*2/7),2)</f>
        <v>6</v>
      </c>
      <c r="H81" s="5" t="n">
        <v>2</v>
      </c>
      <c r="I81" s="5" t="n">
        <v>2</v>
      </c>
      <c r="J81" s="5" t="n">
        <v>3</v>
      </c>
      <c r="K81" s="5" t="n">
        <v>2</v>
      </c>
      <c r="L81" s="5" t="n">
        <v>4</v>
      </c>
      <c r="M81" s="5" t="n">
        <v>4</v>
      </c>
      <c r="N81" s="5" t="n">
        <v>4</v>
      </c>
      <c r="O81" s="5" t="s">
        <v>38</v>
      </c>
      <c r="P81" s="5" t="str">
        <f aca="false">IF(O81="C","Acierto","Fallo")</f>
        <v>Acierto</v>
      </c>
      <c r="Q81" s="5" t="s">
        <v>38</v>
      </c>
      <c r="R81" s="5" t="str">
        <f aca="false">IF(Q81="B","Acierto","Fallo")</f>
        <v>Fallo</v>
      </c>
      <c r="T81" s="5" t="str">
        <f aca="false">IF(S81="A","Acierto","Fallo")</f>
        <v>Fallo</v>
      </c>
      <c r="U81" s="5" t="s">
        <v>39</v>
      </c>
      <c r="V81" s="5" t="str">
        <f aca="false">IF(U81="D","Acierto","Fallo")</f>
        <v>Acierto</v>
      </c>
      <c r="W81" s="5" t="s">
        <v>40</v>
      </c>
      <c r="X81" s="5" t="str">
        <f aca="false">IF(W81="A","Acierto","Fallo")</f>
        <v>Acierto</v>
      </c>
      <c r="Y81" s="5" t="s">
        <v>39</v>
      </c>
      <c r="Z81" s="5" t="str">
        <f aca="false">IF(Y81="D","Acierto","Fallo")</f>
        <v>Acierto</v>
      </c>
      <c r="AA81" s="5" t="s">
        <v>37</v>
      </c>
      <c r="AB81" s="5" t="str">
        <f aca="false">IF(AA81="B","Acierto","Fallo")</f>
        <v>Acierto</v>
      </c>
      <c r="AC81" s="5" t="s">
        <v>38</v>
      </c>
      <c r="AD81" s="5" t="str">
        <f aca="false">IF(AC81="C","Acierto","Fallo")</f>
        <v>Acierto</v>
      </c>
      <c r="AE81" s="5" t="s">
        <v>37</v>
      </c>
      <c r="AF81" s="5" t="str">
        <f aca="false">IF(AE81="A","Acierto","Fallo")</f>
        <v>Fallo</v>
      </c>
      <c r="AG81" s="5" t="s">
        <v>39</v>
      </c>
      <c r="AH81" s="5" t="str">
        <f aca="false">IF(AG81="D","Acierto","Fallo")</f>
        <v>Acierto</v>
      </c>
    </row>
    <row r="82" customFormat="false" ht="13.8" hidden="false" customHeight="false" outlineLevel="0" collapsed="false">
      <c r="A82" s="4" t="n">
        <v>45357.4863725926</v>
      </c>
      <c r="B82" s="5" t="s">
        <v>200</v>
      </c>
      <c r="C82" s="5" t="s">
        <v>201</v>
      </c>
      <c r="D82" s="5" t="s">
        <v>36</v>
      </c>
      <c r="E82" s="6" t="n">
        <f aca="false">COUNTIF(O82,"C")+COUNTIF(Q82,"B")+COUNTIF(S82,"A")+COUNTIF(U82,"D")+COUNTIF(W82,"A")+COUNTIF(Y82,"D")+COUNTIF(AA82,"B")+COUNTIF(AC82,"C")+COUNTIF(AE82,"A")+COUNTIF(AG82,"D")</f>
        <v>3</v>
      </c>
      <c r="F82" s="6" t="n">
        <f aca="false">E82</f>
        <v>3</v>
      </c>
      <c r="G82" s="0" t="n">
        <f aca="false">ROUND((SUM(H82:N82)*2/7),2)</f>
        <v>6.29</v>
      </c>
      <c r="H82" s="5" t="n">
        <v>3</v>
      </c>
      <c r="I82" s="5" t="n">
        <v>2</v>
      </c>
      <c r="J82" s="5" t="n">
        <v>3</v>
      </c>
      <c r="K82" s="5" t="n">
        <v>3</v>
      </c>
      <c r="L82" s="5" t="n">
        <v>4</v>
      </c>
      <c r="M82" s="5" t="n">
        <v>4</v>
      </c>
      <c r="N82" s="5" t="n">
        <v>3</v>
      </c>
      <c r="P82" s="5" t="str">
        <f aca="false">IF(O82="C","Acierto","Fallo")</f>
        <v>Fallo</v>
      </c>
      <c r="Q82" s="5" t="s">
        <v>38</v>
      </c>
      <c r="R82" s="5" t="str">
        <f aca="false">IF(Q82="B","Acierto","Fallo")</f>
        <v>Fallo</v>
      </c>
      <c r="S82" s="5" t="s">
        <v>39</v>
      </c>
      <c r="T82" s="5" t="str">
        <f aca="false">IF(S82="A","Acierto","Fallo")</f>
        <v>Fallo</v>
      </c>
      <c r="U82" s="5" t="s">
        <v>38</v>
      </c>
      <c r="V82" s="5" t="str">
        <f aca="false">IF(U82="D","Acierto","Fallo")</f>
        <v>Fallo</v>
      </c>
      <c r="W82" s="5" t="s">
        <v>37</v>
      </c>
      <c r="X82" s="5" t="str">
        <f aca="false">IF(W82="A","Acierto","Fallo")</f>
        <v>Fallo</v>
      </c>
      <c r="Y82" s="5" t="s">
        <v>39</v>
      </c>
      <c r="Z82" s="5" t="str">
        <f aca="false">IF(Y82="D","Acierto","Fallo")</f>
        <v>Acierto</v>
      </c>
      <c r="AA82" s="5" t="s">
        <v>39</v>
      </c>
      <c r="AB82" s="5" t="str">
        <f aca="false">IF(AA82="B","Acierto","Fallo")</f>
        <v>Fallo</v>
      </c>
      <c r="AC82" s="5" t="s">
        <v>38</v>
      </c>
      <c r="AD82" s="5" t="str">
        <f aca="false">IF(AC82="C","Acierto","Fallo")</f>
        <v>Acierto</v>
      </c>
      <c r="AE82" s="5" t="s">
        <v>40</v>
      </c>
      <c r="AF82" s="5" t="str">
        <f aca="false">IF(AE82="A","Acierto","Fallo")</f>
        <v>Acierto</v>
      </c>
      <c r="AG82" s="5" t="s">
        <v>38</v>
      </c>
      <c r="AH82" s="5" t="str">
        <f aca="false">IF(AG82="D","Acierto","Fallo")</f>
        <v>Fallo</v>
      </c>
    </row>
    <row r="83" customFormat="false" ht="13.8" hidden="false" customHeight="false" outlineLevel="0" collapsed="false">
      <c r="A83" s="4" t="n">
        <v>45357.4843798958</v>
      </c>
      <c r="B83" s="5" t="s">
        <v>202</v>
      </c>
      <c r="C83" s="5" t="s">
        <v>203</v>
      </c>
      <c r="D83" s="5" t="s">
        <v>36</v>
      </c>
      <c r="E83" s="6" t="n">
        <f aca="false">COUNTIF(O83,"C")+COUNTIF(Q83,"B")+COUNTIF(S83,"A")+COUNTIF(U83,"D")+COUNTIF(W83,"A")+COUNTIF(Y83,"D")+COUNTIF(AA83,"B")+COUNTIF(AC83,"C")+COUNTIF(AE83,"A")+COUNTIF(AG83,"D")</f>
        <v>4</v>
      </c>
      <c r="F83" s="6" t="n">
        <f aca="false">E83</f>
        <v>4</v>
      </c>
      <c r="G83" s="0" t="n">
        <f aca="false">ROUND((SUM(H83:N83)*2/7),2)</f>
        <v>7.43</v>
      </c>
      <c r="H83" s="5" t="n">
        <v>4</v>
      </c>
      <c r="I83" s="5" t="n">
        <v>3</v>
      </c>
      <c r="J83" s="5" t="n">
        <v>4</v>
      </c>
      <c r="K83" s="5" t="n">
        <v>2</v>
      </c>
      <c r="L83" s="5" t="n">
        <v>4</v>
      </c>
      <c r="M83" s="5" t="n">
        <v>4</v>
      </c>
      <c r="N83" s="5" t="n">
        <v>5</v>
      </c>
      <c r="P83" s="5" t="str">
        <f aca="false">IF(O83="C","Acierto","Fallo")</f>
        <v>Fallo</v>
      </c>
      <c r="Q83" s="5" t="s">
        <v>38</v>
      </c>
      <c r="R83" s="5" t="str">
        <f aca="false">IF(Q83="B","Acierto","Fallo")</f>
        <v>Fallo</v>
      </c>
      <c r="S83" s="5" t="s">
        <v>37</v>
      </c>
      <c r="T83" s="5" t="str">
        <f aca="false">IF(S83="A","Acierto","Fallo")</f>
        <v>Fallo</v>
      </c>
      <c r="U83" s="5" t="s">
        <v>39</v>
      </c>
      <c r="V83" s="5" t="str">
        <f aca="false">IF(U83="D","Acierto","Fallo")</f>
        <v>Acierto</v>
      </c>
      <c r="W83" s="5" t="s">
        <v>39</v>
      </c>
      <c r="X83" s="5" t="str">
        <f aca="false">IF(W83="A","Acierto","Fallo")</f>
        <v>Fallo</v>
      </c>
      <c r="Y83" s="5" t="s">
        <v>39</v>
      </c>
      <c r="Z83" s="5" t="str">
        <f aca="false">IF(Y83="D","Acierto","Fallo")</f>
        <v>Acierto</v>
      </c>
      <c r="AA83" s="5" t="s">
        <v>37</v>
      </c>
      <c r="AB83" s="5" t="str">
        <f aca="false">IF(AA83="B","Acierto","Fallo")</f>
        <v>Acierto</v>
      </c>
      <c r="AC83" s="5" t="s">
        <v>38</v>
      </c>
      <c r="AD83" s="5" t="str">
        <f aca="false">IF(AC83="C","Acierto","Fallo")</f>
        <v>Acierto</v>
      </c>
      <c r="AE83" s="5" t="s">
        <v>37</v>
      </c>
      <c r="AF83" s="5" t="str">
        <f aca="false">IF(AE83="A","Acierto","Fallo")</f>
        <v>Fallo</v>
      </c>
      <c r="AG83" s="5" t="s">
        <v>40</v>
      </c>
      <c r="AH83" s="5" t="str">
        <f aca="false">IF(AG83="D","Acierto","Fallo")</f>
        <v>Fallo</v>
      </c>
    </row>
    <row r="84" customFormat="false" ht="13.8" hidden="false" customHeight="false" outlineLevel="0" collapsed="false">
      <c r="A84" s="4" t="n">
        <v>45363.4834534954</v>
      </c>
      <c r="B84" s="5" t="s">
        <v>204</v>
      </c>
      <c r="C84" s="5" t="s">
        <v>205</v>
      </c>
      <c r="D84" s="5" t="s">
        <v>51</v>
      </c>
      <c r="E84" s="6" t="n">
        <f aca="false">COUNTIF(O84,"C")+COUNTIF(Q84,"B")+COUNTIF(S84,"A")+COUNTIF(U84,"D")+COUNTIF(W84,"A")+COUNTIF(Y84,"D")+COUNTIF(AA84,"B")+COUNTIF(AC84,"C")+COUNTIF(AE84,"A")+COUNTIF(AG84,"D")</f>
        <v>4</v>
      </c>
      <c r="F84" s="6" t="n">
        <f aca="false">E84</f>
        <v>4</v>
      </c>
      <c r="G84" s="0" t="n">
        <f aca="false">ROUND((SUM(H84:N84)*2/7),2)</f>
        <v>6.29</v>
      </c>
      <c r="H84" s="5" t="n">
        <v>3</v>
      </c>
      <c r="I84" s="5" t="n">
        <v>3</v>
      </c>
      <c r="J84" s="5" t="n">
        <v>4</v>
      </c>
      <c r="K84" s="5" t="n">
        <v>3</v>
      </c>
      <c r="L84" s="5" t="n">
        <v>4</v>
      </c>
      <c r="M84" s="5" t="n">
        <v>2</v>
      </c>
      <c r="N84" s="5" t="n">
        <v>3</v>
      </c>
      <c r="O84" s="5" t="s">
        <v>38</v>
      </c>
      <c r="P84" s="5" t="str">
        <f aca="false">IF(O84="C","Acierto","Fallo")</f>
        <v>Acierto</v>
      </c>
      <c r="Q84" s="5" t="s">
        <v>38</v>
      </c>
      <c r="R84" s="5" t="str">
        <f aca="false">IF(Q84="B","Acierto","Fallo")</f>
        <v>Fallo</v>
      </c>
      <c r="S84" s="5" t="s">
        <v>37</v>
      </c>
      <c r="T84" s="5" t="str">
        <f aca="false">IF(S84="A","Acierto","Fallo")</f>
        <v>Fallo</v>
      </c>
      <c r="U84" s="5" t="s">
        <v>39</v>
      </c>
      <c r="V84" s="5" t="str">
        <f aca="false">IF(U84="D","Acierto","Fallo")</f>
        <v>Acierto</v>
      </c>
      <c r="W84" s="5" t="s">
        <v>40</v>
      </c>
      <c r="X84" s="5" t="str">
        <f aca="false">IF(W84="A","Acierto","Fallo")</f>
        <v>Acierto</v>
      </c>
      <c r="Y84" s="5" t="s">
        <v>38</v>
      </c>
      <c r="Z84" s="5" t="str">
        <f aca="false">IF(Y84="D","Acierto","Fallo")</f>
        <v>Fallo</v>
      </c>
      <c r="AA84" s="5" t="s">
        <v>38</v>
      </c>
      <c r="AB84" s="5" t="str">
        <f aca="false">IF(AA84="B","Acierto","Fallo")</f>
        <v>Fallo</v>
      </c>
      <c r="AC84" s="5" t="s">
        <v>38</v>
      </c>
      <c r="AD84" s="5" t="str">
        <f aca="false">IF(AC84="C","Acierto","Fallo")</f>
        <v>Acierto</v>
      </c>
      <c r="AE84" s="5" t="s">
        <v>37</v>
      </c>
      <c r="AF84" s="5" t="str">
        <f aca="false">IF(AE84="A","Acierto","Fallo")</f>
        <v>Fallo</v>
      </c>
      <c r="AG84" s="5" t="s">
        <v>38</v>
      </c>
      <c r="AH84" s="5" t="str">
        <f aca="false">IF(AG84="D","Acierto","Fallo")</f>
        <v>Fallo</v>
      </c>
    </row>
    <row r="85" customFormat="false" ht="13.8" hidden="false" customHeight="false" outlineLevel="0" collapsed="false">
      <c r="A85" s="4" t="n">
        <v>45363.4817303009</v>
      </c>
      <c r="B85" s="5" t="s">
        <v>206</v>
      </c>
      <c r="C85" s="5" t="s">
        <v>207</v>
      </c>
      <c r="D85" s="5" t="s">
        <v>51</v>
      </c>
      <c r="E85" s="6" t="n">
        <f aca="false">COUNTIF(O85,"C")+COUNTIF(Q85,"B")+COUNTIF(S85,"A")+COUNTIF(U85,"D")+COUNTIF(W85,"A")+COUNTIF(Y85,"D")+COUNTIF(AA85,"B")+COUNTIF(AC85,"C")+COUNTIF(AE85,"A")+COUNTIF(AG85,"D")</f>
        <v>3</v>
      </c>
      <c r="F85" s="6" t="n">
        <f aca="false">E85</f>
        <v>3</v>
      </c>
      <c r="G85" s="0" t="n">
        <f aca="false">ROUND((SUM(H85:N85)*2/7),2)</f>
        <v>4</v>
      </c>
      <c r="H85" s="5" t="n">
        <v>2</v>
      </c>
      <c r="I85" s="5" t="n">
        <v>2</v>
      </c>
      <c r="J85" s="5" t="n">
        <v>2</v>
      </c>
      <c r="K85" s="5" t="n">
        <v>2</v>
      </c>
      <c r="L85" s="5" t="n">
        <v>2</v>
      </c>
      <c r="M85" s="5" t="n">
        <v>2</v>
      </c>
      <c r="N85" s="5" t="n">
        <v>2</v>
      </c>
      <c r="O85" s="5" t="s">
        <v>40</v>
      </c>
      <c r="P85" s="5" t="str">
        <f aca="false">IF(O85="C","Acierto","Fallo")</f>
        <v>Fallo</v>
      </c>
      <c r="Q85" s="5" t="s">
        <v>38</v>
      </c>
      <c r="R85" s="5" t="str">
        <f aca="false">IF(Q85="B","Acierto","Fallo")</f>
        <v>Fallo</v>
      </c>
      <c r="S85" s="5" t="s">
        <v>40</v>
      </c>
      <c r="T85" s="5" t="str">
        <f aca="false">IF(S85="A","Acierto","Fallo")</f>
        <v>Acierto</v>
      </c>
      <c r="U85" s="5" t="s">
        <v>39</v>
      </c>
      <c r="V85" s="5" t="str">
        <f aca="false">IF(U85="D","Acierto","Fallo")</f>
        <v>Acierto</v>
      </c>
      <c r="W85" s="5" t="s">
        <v>37</v>
      </c>
      <c r="X85" s="5" t="str">
        <f aca="false">IF(W85="A","Acierto","Fallo")</f>
        <v>Fallo</v>
      </c>
      <c r="Y85" s="5" t="s">
        <v>38</v>
      </c>
      <c r="Z85" s="5" t="str">
        <f aca="false">IF(Y85="D","Acierto","Fallo")</f>
        <v>Fallo</v>
      </c>
      <c r="AA85" s="5" t="s">
        <v>38</v>
      </c>
      <c r="AB85" s="5" t="str">
        <f aca="false">IF(AA85="B","Acierto","Fallo")</f>
        <v>Fallo</v>
      </c>
      <c r="AC85" s="5" t="s">
        <v>38</v>
      </c>
      <c r="AD85" s="5" t="str">
        <f aca="false">IF(AC85="C","Acierto","Fallo")</f>
        <v>Acierto</v>
      </c>
      <c r="AE85" s="5" t="s">
        <v>37</v>
      </c>
      <c r="AF85" s="5" t="str">
        <f aca="false">IF(AE85="A","Acierto","Fallo")</f>
        <v>Fallo</v>
      </c>
      <c r="AG85" s="5" t="s">
        <v>40</v>
      </c>
      <c r="AH85" s="5" t="str">
        <f aca="false">IF(AG85="D","Acierto","Fallo")</f>
        <v>Fallo</v>
      </c>
    </row>
    <row r="86" customFormat="false" ht="13.8" hidden="false" customHeight="false" outlineLevel="0" collapsed="false">
      <c r="A86" s="4" t="n">
        <v>45363.4809448148</v>
      </c>
      <c r="B86" s="5" t="s">
        <v>208</v>
      </c>
      <c r="C86" s="5" t="s">
        <v>209</v>
      </c>
      <c r="D86" s="5" t="s">
        <v>51</v>
      </c>
      <c r="E86" s="6" t="n">
        <f aca="false">COUNTIF(O86,"C")+COUNTIF(Q86,"B")+COUNTIF(S86,"A")+COUNTIF(U86,"D")+COUNTIF(W86,"A")+COUNTIF(Y86,"D")+COUNTIF(AA86,"B")+COUNTIF(AC86,"C")+COUNTIF(AE86,"A")+COUNTIF(AG86,"D")</f>
        <v>4</v>
      </c>
      <c r="F86" s="6" t="n">
        <f aca="false">E86</f>
        <v>4</v>
      </c>
      <c r="G86" s="0" t="n">
        <f aca="false">ROUND((SUM(H86:N86)*2/7),2)</f>
        <v>6.57</v>
      </c>
      <c r="H86" s="5" t="n">
        <v>4</v>
      </c>
      <c r="I86" s="5" t="n">
        <v>3</v>
      </c>
      <c r="J86" s="5" t="n">
        <v>4</v>
      </c>
      <c r="K86" s="5" t="n">
        <v>4</v>
      </c>
      <c r="L86" s="5" t="n">
        <v>3</v>
      </c>
      <c r="M86" s="5" t="n">
        <v>2</v>
      </c>
      <c r="N86" s="5" t="n">
        <v>3</v>
      </c>
      <c r="O86" s="5" t="s">
        <v>38</v>
      </c>
      <c r="P86" s="5" t="str">
        <f aca="false">IF(O86="C","Acierto","Fallo")</f>
        <v>Acierto</v>
      </c>
      <c r="Q86" s="5" t="s">
        <v>40</v>
      </c>
      <c r="R86" s="5" t="str">
        <f aca="false">IF(Q86="B","Acierto","Fallo")</f>
        <v>Fallo</v>
      </c>
      <c r="S86" s="5" t="s">
        <v>40</v>
      </c>
      <c r="T86" s="5" t="str">
        <f aca="false">IF(S86="A","Acierto","Fallo")</f>
        <v>Acierto</v>
      </c>
      <c r="U86" s="5" t="s">
        <v>37</v>
      </c>
      <c r="V86" s="5" t="str">
        <f aca="false">IF(U86="D","Acierto","Fallo")</f>
        <v>Fallo</v>
      </c>
      <c r="W86" s="5" t="s">
        <v>38</v>
      </c>
      <c r="X86" s="5" t="str">
        <f aca="false">IF(W86="A","Acierto","Fallo")</f>
        <v>Fallo</v>
      </c>
      <c r="Y86" s="5" t="s">
        <v>38</v>
      </c>
      <c r="Z86" s="5" t="str">
        <f aca="false">IF(Y86="D","Acierto","Fallo")</f>
        <v>Fallo</v>
      </c>
      <c r="AA86" s="5" t="s">
        <v>37</v>
      </c>
      <c r="AB86" s="5" t="str">
        <f aca="false">IF(AA86="B","Acierto","Fallo")</f>
        <v>Acierto</v>
      </c>
      <c r="AC86" s="5" t="s">
        <v>38</v>
      </c>
      <c r="AD86" s="5" t="str">
        <f aca="false">IF(AC86="C","Acierto","Fallo")</f>
        <v>Acierto</v>
      </c>
      <c r="AE86" s="5" t="s">
        <v>37</v>
      </c>
      <c r="AF86" s="5" t="str">
        <f aca="false">IF(AE86="A","Acierto","Fallo")</f>
        <v>Fallo</v>
      </c>
      <c r="AG86" s="5" t="s">
        <v>37</v>
      </c>
      <c r="AH86" s="5" t="str">
        <f aca="false">IF(AG86="D","Acierto","Fallo")</f>
        <v>Fallo</v>
      </c>
    </row>
    <row r="87" customFormat="false" ht="13.8" hidden="false" customHeight="false" outlineLevel="0" collapsed="false">
      <c r="A87" s="4" t="n">
        <v>45363.4834750694</v>
      </c>
      <c r="B87" s="5" t="s">
        <v>210</v>
      </c>
      <c r="C87" s="5" t="s">
        <v>211</v>
      </c>
      <c r="D87" s="5" t="s">
        <v>51</v>
      </c>
      <c r="E87" s="6" t="n">
        <f aca="false">COUNTIF(O87,"C")+COUNTIF(Q87,"B")+COUNTIF(S87,"A")+COUNTIF(U87,"D")+COUNTIF(W87,"A")+COUNTIF(Y87,"D")+COUNTIF(AA87,"B")+COUNTIF(AC87,"C")+COUNTIF(AE87,"A")+COUNTIF(AG87,"D")</f>
        <v>5</v>
      </c>
      <c r="F87" s="6" t="n">
        <f aca="false">E87</f>
        <v>5</v>
      </c>
      <c r="G87" s="0" t="n">
        <f aca="false">ROUND((SUM(H87:N87)*2/7),2)</f>
        <v>9.43</v>
      </c>
      <c r="H87" s="5" t="n">
        <v>5</v>
      </c>
      <c r="I87" s="5" t="n">
        <v>5</v>
      </c>
      <c r="J87" s="5" t="n">
        <v>4</v>
      </c>
      <c r="K87" s="5" t="n">
        <v>5</v>
      </c>
      <c r="L87" s="5" t="n">
        <v>5</v>
      </c>
      <c r="M87" s="5" t="n">
        <v>4</v>
      </c>
      <c r="N87" s="5" t="n">
        <v>5</v>
      </c>
      <c r="O87" s="5" t="s">
        <v>38</v>
      </c>
      <c r="P87" s="5" t="str">
        <f aca="false">IF(O87="C","Acierto","Fallo")</f>
        <v>Acierto</v>
      </c>
      <c r="Q87" s="5" t="s">
        <v>38</v>
      </c>
      <c r="R87" s="5" t="str">
        <f aca="false">IF(Q87="B","Acierto","Fallo")</f>
        <v>Fallo</v>
      </c>
      <c r="S87" s="5" t="s">
        <v>40</v>
      </c>
      <c r="T87" s="5" t="str">
        <f aca="false">IF(S87="A","Acierto","Fallo")</f>
        <v>Acierto</v>
      </c>
      <c r="U87" s="5" t="s">
        <v>39</v>
      </c>
      <c r="V87" s="5" t="str">
        <f aca="false">IF(U87="D","Acierto","Fallo")</f>
        <v>Acierto</v>
      </c>
      <c r="W87" s="5" t="s">
        <v>40</v>
      </c>
      <c r="X87" s="5" t="str">
        <f aca="false">IF(W87="A","Acierto","Fallo")</f>
        <v>Acierto</v>
      </c>
      <c r="Z87" s="5" t="str">
        <f aca="false">IF(Y87="D","Acierto","Fallo")</f>
        <v>Fallo</v>
      </c>
      <c r="AA87" s="5" t="s">
        <v>39</v>
      </c>
      <c r="AB87" s="5" t="str">
        <f aca="false">IF(AA87="B","Acierto","Fallo")</f>
        <v>Fallo</v>
      </c>
      <c r="AD87" s="5" t="str">
        <f aca="false">IF(AC87="C","Acierto","Fallo")</f>
        <v>Fallo</v>
      </c>
      <c r="AE87" s="5" t="s">
        <v>40</v>
      </c>
      <c r="AF87" s="5" t="str">
        <f aca="false">IF(AE87="A","Acierto","Fallo")</f>
        <v>Acierto</v>
      </c>
      <c r="AG87" s="5" t="s">
        <v>38</v>
      </c>
      <c r="AH87" s="5" t="str">
        <f aca="false">IF(AG87="D","Acierto","Fallo")</f>
        <v>Fallo</v>
      </c>
    </row>
    <row r="88" customFormat="false" ht="13.8" hidden="false" customHeight="false" outlineLevel="0" collapsed="false">
      <c r="A88" s="4" t="n">
        <v>45363.481548831</v>
      </c>
      <c r="B88" s="5" t="s">
        <v>212</v>
      </c>
      <c r="C88" s="5" t="s">
        <v>213</v>
      </c>
      <c r="D88" s="5" t="s">
        <v>51</v>
      </c>
      <c r="E88" s="6" t="n">
        <f aca="false">COUNTIF(O88,"C")+COUNTIF(Q88,"B")+COUNTIF(S88,"A")+COUNTIF(U88,"D")+COUNTIF(W88,"A")+COUNTIF(Y88,"D")+COUNTIF(AA88,"B")+COUNTIF(AC88,"C")+COUNTIF(AE88,"A")+COUNTIF(AG88,"D")</f>
        <v>5</v>
      </c>
      <c r="F88" s="6" t="n">
        <f aca="false">E88</f>
        <v>5</v>
      </c>
      <c r="G88" s="0" t="n">
        <f aca="false">ROUND((SUM(H88:N88)*2/7),2)</f>
        <v>5.43</v>
      </c>
      <c r="H88" s="5" t="n">
        <v>2</v>
      </c>
      <c r="I88" s="5" t="n">
        <v>2</v>
      </c>
      <c r="J88" s="5" t="n">
        <v>4</v>
      </c>
      <c r="K88" s="5" t="n">
        <v>2</v>
      </c>
      <c r="L88" s="5" t="n">
        <v>3</v>
      </c>
      <c r="M88" s="5" t="n">
        <v>2</v>
      </c>
      <c r="N88" s="5" t="n">
        <v>4</v>
      </c>
      <c r="O88" s="5" t="s">
        <v>40</v>
      </c>
      <c r="P88" s="5" t="str">
        <f aca="false">IF(O88="C","Acierto","Fallo")</f>
        <v>Fallo</v>
      </c>
      <c r="Q88" s="5" t="s">
        <v>38</v>
      </c>
      <c r="R88" s="5" t="str">
        <f aca="false">IF(Q88="B","Acierto","Fallo")</f>
        <v>Fallo</v>
      </c>
      <c r="S88" s="5" t="s">
        <v>40</v>
      </c>
      <c r="T88" s="5" t="str">
        <f aca="false">IF(S88="A","Acierto","Fallo")</f>
        <v>Acierto</v>
      </c>
      <c r="U88" s="5" t="s">
        <v>40</v>
      </c>
      <c r="V88" s="5" t="str">
        <f aca="false">IF(U88="D","Acierto","Fallo")</f>
        <v>Fallo</v>
      </c>
      <c r="W88" s="5" t="s">
        <v>39</v>
      </c>
      <c r="X88" s="5" t="str">
        <f aca="false">IF(W88="A","Acierto","Fallo")</f>
        <v>Fallo</v>
      </c>
      <c r="Y88" s="5" t="s">
        <v>38</v>
      </c>
      <c r="Z88" s="5" t="str">
        <f aca="false">IF(Y88="D","Acierto","Fallo")</f>
        <v>Fallo</v>
      </c>
      <c r="AA88" s="5" t="s">
        <v>37</v>
      </c>
      <c r="AB88" s="5" t="str">
        <f aca="false">IF(AA88="B","Acierto","Fallo")</f>
        <v>Acierto</v>
      </c>
      <c r="AC88" s="5" t="s">
        <v>38</v>
      </c>
      <c r="AD88" s="5" t="str">
        <f aca="false">IF(AC88="C","Acierto","Fallo")</f>
        <v>Acierto</v>
      </c>
      <c r="AE88" s="5" t="s">
        <v>40</v>
      </c>
      <c r="AF88" s="5" t="str">
        <f aca="false">IF(AE88="A","Acierto","Fallo")</f>
        <v>Acierto</v>
      </c>
      <c r="AG88" s="5" t="s">
        <v>39</v>
      </c>
      <c r="AH88" s="5" t="str">
        <f aca="false">IF(AG88="D","Acierto","Fallo")</f>
        <v>Acierto</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78" r:id="rId1" display="s.arcos.2023@alumnos.urjc.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6015625" defaultRowHeight="19.7" zeroHeight="false" outlineLevelRow="0" outlineLevelCol="0"/>
  <cols>
    <col collapsed="false" customWidth="true" hidden="false" outlineLevel="0" max="1" min="1" style="7" width="11.52"/>
    <col collapsed="false" customWidth="true" hidden="false" outlineLevel="0" max="2" min="2" style="0" width="46.56"/>
    <col collapsed="false" customWidth="true" hidden="false" outlineLevel="0" max="3" min="3" style="0" width="47.65"/>
    <col collapsed="false" customWidth="true" hidden="false" outlineLevel="0" max="5" min="4" style="0" width="37.1"/>
    <col collapsed="false" customWidth="true" hidden="false" outlineLevel="0" max="6" min="6" style="0" width="27.23"/>
  </cols>
  <sheetData>
    <row r="1" customFormat="false" ht="69.15" hidden="false" customHeight="false" outlineLevel="0" collapsed="false">
      <c r="A1" s="8" t="s">
        <v>214</v>
      </c>
      <c r="B1" s="9" t="s">
        <v>215</v>
      </c>
      <c r="C1" s="10" t="s">
        <v>216</v>
      </c>
      <c r="D1" s="10" t="s">
        <v>217</v>
      </c>
      <c r="E1" s="10" t="s">
        <v>218</v>
      </c>
      <c r="F1" s="10" t="s">
        <v>219</v>
      </c>
      <c r="G1" s="10" t="s">
        <v>220</v>
      </c>
    </row>
    <row r="2" customFormat="false" ht="48.5" hidden="false" customHeight="true" outlineLevel="0" collapsed="false">
      <c r="A2" s="7" t="n">
        <v>1</v>
      </c>
      <c r="B2" s="11" t="s">
        <v>221</v>
      </c>
      <c r="C2" s="0" t="s">
        <v>222</v>
      </c>
      <c r="D2" s="0" t="s">
        <v>223</v>
      </c>
      <c r="E2" s="0" t="s">
        <v>224</v>
      </c>
      <c r="F2" s="0" t="s">
        <v>225</v>
      </c>
      <c r="G2" s="0" t="s">
        <v>38</v>
      </c>
    </row>
    <row r="3" customFormat="false" ht="56.7" hidden="false" customHeight="true" outlineLevel="0" collapsed="false">
      <c r="A3" s="7" t="n">
        <v>2</v>
      </c>
      <c r="B3" s="11" t="s">
        <v>226</v>
      </c>
      <c r="C3" s="0" t="s">
        <v>227</v>
      </c>
      <c r="D3" s="0" t="s">
        <v>228</v>
      </c>
      <c r="E3" s="0" t="s">
        <v>229</v>
      </c>
      <c r="F3" s="0" t="s">
        <v>230</v>
      </c>
      <c r="G3" s="0" t="s">
        <v>37</v>
      </c>
    </row>
    <row r="4" customFormat="false" ht="46.75" hidden="false" customHeight="false" outlineLevel="0" collapsed="false">
      <c r="A4" s="7" t="n">
        <v>3</v>
      </c>
      <c r="B4" s="11" t="s">
        <v>231</v>
      </c>
      <c r="C4" s="0" t="s">
        <v>232</v>
      </c>
      <c r="D4" s="0" t="s">
        <v>233</v>
      </c>
      <c r="E4" s="0" t="s">
        <v>234</v>
      </c>
      <c r="F4" s="0" t="s">
        <v>235</v>
      </c>
      <c r="G4" s="0" t="s">
        <v>40</v>
      </c>
    </row>
    <row r="5" customFormat="false" ht="46.75" hidden="false" customHeight="false" outlineLevel="0" collapsed="false">
      <c r="A5" s="7" t="n">
        <v>4</v>
      </c>
      <c r="B5" s="11" t="s">
        <v>236</v>
      </c>
      <c r="C5" s="0" t="s">
        <v>237</v>
      </c>
      <c r="D5" s="0" t="s">
        <v>238</v>
      </c>
      <c r="E5" s="0" t="s">
        <v>239</v>
      </c>
      <c r="F5" s="0" t="s">
        <v>240</v>
      </c>
      <c r="G5" s="0" t="s">
        <v>39</v>
      </c>
    </row>
    <row r="6" customFormat="false" ht="46.75" hidden="false" customHeight="false" outlineLevel="0" collapsed="false">
      <c r="A6" s="7" t="n">
        <v>5</v>
      </c>
      <c r="B6" s="11" t="s">
        <v>241</v>
      </c>
      <c r="C6" s="0" t="s">
        <v>242</v>
      </c>
      <c r="D6" s="0" t="s">
        <v>243</v>
      </c>
      <c r="E6" s="0" t="s">
        <v>244</v>
      </c>
      <c r="F6" s="0" t="s">
        <v>245</v>
      </c>
      <c r="G6" s="0" t="s">
        <v>40</v>
      </c>
    </row>
    <row r="7" customFormat="false" ht="35.8" hidden="false" customHeight="false" outlineLevel="0" collapsed="false">
      <c r="A7" s="7" t="n">
        <v>6</v>
      </c>
      <c r="B7" s="11" t="s">
        <v>246</v>
      </c>
      <c r="C7" s="0" t="s">
        <v>40</v>
      </c>
      <c r="D7" s="0" t="s">
        <v>37</v>
      </c>
      <c r="E7" s="0" t="s">
        <v>38</v>
      </c>
      <c r="F7" s="0" t="s">
        <v>39</v>
      </c>
      <c r="G7" s="0" t="s">
        <v>39</v>
      </c>
    </row>
    <row r="8" customFormat="false" ht="46.75" hidden="false" customHeight="false" outlineLevel="0" collapsed="false">
      <c r="A8" s="7" t="n">
        <v>7</v>
      </c>
      <c r="B8" s="11" t="s">
        <v>247</v>
      </c>
      <c r="C8" s="0" t="s">
        <v>248</v>
      </c>
      <c r="D8" s="0" t="s">
        <v>249</v>
      </c>
      <c r="E8" s="0" t="s">
        <v>250</v>
      </c>
      <c r="F8" s="0" t="s">
        <v>251</v>
      </c>
      <c r="G8" s="0" t="s">
        <v>37</v>
      </c>
    </row>
    <row r="9" customFormat="false" ht="58.2" hidden="false" customHeight="false" outlineLevel="0" collapsed="false">
      <c r="A9" s="7" t="n">
        <v>8</v>
      </c>
      <c r="B9" s="11" t="s">
        <v>252</v>
      </c>
      <c r="C9" s="0" t="s">
        <v>253</v>
      </c>
      <c r="D9" s="0" t="s">
        <v>254</v>
      </c>
      <c r="E9" s="0" t="s">
        <v>255</v>
      </c>
      <c r="F9" s="0" t="s">
        <v>256</v>
      </c>
      <c r="G9" s="0" t="s">
        <v>38</v>
      </c>
    </row>
    <row r="10" customFormat="false" ht="58.2" hidden="false" customHeight="false" outlineLevel="0" collapsed="false">
      <c r="A10" s="7" t="n">
        <v>9</v>
      </c>
      <c r="B10" s="11" t="s">
        <v>257</v>
      </c>
      <c r="C10" s="0" t="s">
        <v>258</v>
      </c>
      <c r="D10" s="0" t="s">
        <v>253</v>
      </c>
      <c r="E10" s="0" t="s">
        <v>259</v>
      </c>
      <c r="F10" s="0" t="s">
        <v>260</v>
      </c>
      <c r="G10" s="0" t="s">
        <v>40</v>
      </c>
    </row>
    <row r="11" customFormat="false" ht="35.8" hidden="false" customHeight="false" outlineLevel="0" collapsed="false">
      <c r="A11" s="7" t="n">
        <v>10</v>
      </c>
      <c r="B11" s="11" t="s">
        <v>261</v>
      </c>
      <c r="C11" s="0" t="s">
        <v>262</v>
      </c>
      <c r="D11" s="0" t="s">
        <v>263</v>
      </c>
      <c r="E11" s="0" t="s">
        <v>264</v>
      </c>
      <c r="F11" s="0" t="s">
        <v>265</v>
      </c>
      <c r="G11" s="0" t="s">
        <v>39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6015625" defaultRowHeight="12.8" zeroHeight="false" outlineLevelRow="0" outlineLevelCol="0"/>
  <cols>
    <col collapsed="false" customWidth="true" hidden="false" outlineLevel="0" max="2" min="2" style="0" width="94.78"/>
  </cols>
  <sheetData>
    <row r="1" s="12" customFormat="true" ht="30.55" hidden="false" customHeight="true" outlineLevel="0" collapsed="false">
      <c r="A1" s="12" t="s">
        <v>7</v>
      </c>
      <c r="B1" s="13" t="s">
        <v>266</v>
      </c>
    </row>
    <row r="2" s="12" customFormat="true" ht="29.85" hidden="false" customHeight="true" outlineLevel="0" collapsed="false">
      <c r="A2" s="12" t="s">
        <v>8</v>
      </c>
      <c r="B2" s="13" t="s">
        <v>267</v>
      </c>
    </row>
    <row r="3" s="12" customFormat="true" ht="41" hidden="false" customHeight="true" outlineLevel="0" collapsed="false">
      <c r="A3" s="12" t="s">
        <v>9</v>
      </c>
      <c r="B3" s="13" t="s">
        <v>268</v>
      </c>
    </row>
    <row r="4" s="12" customFormat="true" ht="38.05" hidden="false" customHeight="true" outlineLevel="0" collapsed="false">
      <c r="A4" s="12" t="s">
        <v>10</v>
      </c>
      <c r="B4" s="13" t="s">
        <v>269</v>
      </c>
    </row>
    <row r="5" s="12" customFormat="true" ht="27.6" hidden="false" customHeight="true" outlineLevel="0" collapsed="false">
      <c r="A5" s="12" t="s">
        <v>11</v>
      </c>
      <c r="B5" s="13" t="s">
        <v>270</v>
      </c>
    </row>
    <row r="6" s="12" customFormat="true" ht="32.8" hidden="false" customHeight="true" outlineLevel="0" collapsed="false">
      <c r="A6" s="12" t="s">
        <v>12</v>
      </c>
      <c r="B6" s="13" t="s">
        <v>271</v>
      </c>
    </row>
    <row r="7" s="12" customFormat="true" ht="25.35" hidden="false" customHeight="true" outlineLevel="0" collapsed="false">
      <c r="A7" s="12" t="s">
        <v>13</v>
      </c>
      <c r="B7" s="13" t="s">
        <v>272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8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 activeCellId="0" sqref="H2"/>
    </sheetView>
  </sheetViews>
  <sheetFormatPr defaultColWidth="12.66015625" defaultRowHeight="12.8" zeroHeight="false" outlineLevelRow="0" outlineLevelCol="0"/>
  <cols>
    <col collapsed="false" customWidth="true" hidden="false" outlineLevel="0" max="1" min="1" style="0" width="18.88"/>
    <col collapsed="false" customWidth="true" hidden="false" outlineLevel="0" max="2" min="2" style="0" width="44"/>
    <col collapsed="false" customWidth="true" hidden="false" outlineLevel="0" max="3" min="3" style="0" width="29.91"/>
    <col collapsed="false" customWidth="true" hidden="false" outlineLevel="0" max="4" min="4" style="0" width="12.96"/>
    <col collapsed="false" customWidth="true" hidden="false" outlineLevel="0" max="5" min="5" style="0" width="14.54"/>
    <col collapsed="false" customWidth="true" hidden="false" outlineLevel="0" max="6" min="6" style="0" width="13.98"/>
    <col collapsed="false" customWidth="true" hidden="false" outlineLevel="0" max="7" min="7" style="0" width="11.62"/>
    <col collapsed="false" customWidth="true" hidden="false" outlineLevel="0" max="8" min="8" style="0" width="13.63"/>
    <col collapsed="false" customWidth="true" hidden="false" outlineLevel="0" max="9" min="9" style="0" width="15.66"/>
    <col collapsed="false" customWidth="true" hidden="false" outlineLevel="0" max="10" min="10" style="0" width="10.47"/>
    <col collapsed="false" customWidth="true" hidden="false" outlineLevel="0" max="11" min="11" style="0" width="7.95"/>
    <col collapsed="false" customWidth="true" hidden="false" outlineLevel="0" max="12" min="12" style="0" width="10.86"/>
    <col collapsed="false" customWidth="true" hidden="false" outlineLevel="0" max="13" min="13" style="0" width="7.83"/>
    <col collapsed="false" customWidth="true" hidden="false" outlineLevel="0" max="14" min="14" style="0" width="10.22"/>
    <col collapsed="false" customWidth="true" hidden="false" outlineLevel="0" max="15" min="15" style="0" width="7.7"/>
    <col collapsed="false" customWidth="true" hidden="false" outlineLevel="0" max="16" min="16" style="0" width="11.49"/>
    <col collapsed="false" customWidth="true" hidden="false" outlineLevel="0" max="17" min="17" style="0" width="7.58"/>
    <col collapsed="false" customWidth="true" hidden="false" outlineLevel="0" max="18" min="18" style="0" width="10.99"/>
    <col collapsed="false" customWidth="true" hidden="false" outlineLevel="0" max="19" min="19" style="0" width="7.45"/>
    <col collapsed="false" customWidth="true" hidden="false" outlineLevel="0" max="20" min="20" style="0" width="10.86"/>
    <col collapsed="false" customWidth="true" hidden="false" outlineLevel="0" max="21" min="21" style="0" width="7.07"/>
    <col collapsed="false" customWidth="true" hidden="false" outlineLevel="0" max="22" min="22" style="0" width="10.35"/>
    <col collapsed="false" customWidth="true" hidden="false" outlineLevel="0" max="23" min="23" style="0" width="7.33"/>
    <col collapsed="false" customWidth="true" hidden="false" outlineLevel="0" max="24" min="24" style="0" width="10.86"/>
    <col collapsed="false" customWidth="true" hidden="false" outlineLevel="0" max="25" min="25" style="0" width="7.83"/>
    <col collapsed="false" customWidth="true" hidden="false" outlineLevel="0" max="26" min="26" style="0" width="9.47"/>
    <col collapsed="false" customWidth="true" hidden="false" outlineLevel="0" max="27" min="27" style="0" width="7.83"/>
    <col collapsed="false" customWidth="true" hidden="false" outlineLevel="0" max="28" min="28" style="0" width="9.72"/>
    <col collapsed="false" customWidth="true" hidden="false" outlineLevel="0" max="29" min="29" style="0" width="8.46"/>
    <col collapsed="false" customWidth="true" hidden="false" outlineLevel="0" max="30" min="30" style="0" width="11.99"/>
    <col collapsed="false" customWidth="true" hidden="false" outlineLevel="0" max="38" min="31" style="0" width="18.88"/>
  </cols>
  <sheetData>
    <row r="1" customFormat="false" ht="15.9" hidden="false" customHeight="true" outlineLevel="0" collapsed="false">
      <c r="A1" s="1" t="s">
        <v>0</v>
      </c>
      <c r="B1" s="2" t="s">
        <v>273</v>
      </c>
      <c r="C1" s="2" t="s">
        <v>274</v>
      </c>
      <c r="D1" s="2" t="s">
        <v>3</v>
      </c>
      <c r="E1" s="3" t="s">
        <v>6</v>
      </c>
      <c r="F1" s="1" t="s">
        <v>5</v>
      </c>
      <c r="G1" s="1" t="s">
        <v>275</v>
      </c>
      <c r="H1" s="1" t="s">
        <v>276</v>
      </c>
      <c r="I1" s="1" t="s">
        <v>277</v>
      </c>
      <c r="J1" s="14" t="s">
        <v>278</v>
      </c>
      <c r="K1" s="1" t="s">
        <v>279</v>
      </c>
      <c r="L1" s="1" t="s">
        <v>280</v>
      </c>
      <c r="M1" s="1" t="s">
        <v>281</v>
      </c>
      <c r="N1" s="1" t="s">
        <v>282</v>
      </c>
      <c r="O1" s="1" t="s">
        <v>283</v>
      </c>
      <c r="P1" s="1" t="s">
        <v>284</v>
      </c>
      <c r="Q1" s="1" t="s">
        <v>285</v>
      </c>
      <c r="R1" s="1" t="s">
        <v>286</v>
      </c>
      <c r="S1" s="1" t="s">
        <v>287</v>
      </c>
      <c r="T1" s="1" t="s">
        <v>288</v>
      </c>
      <c r="U1" s="1" t="s">
        <v>289</v>
      </c>
      <c r="V1" s="1" t="s">
        <v>290</v>
      </c>
      <c r="W1" s="1" t="s">
        <v>291</v>
      </c>
      <c r="X1" s="1" t="s">
        <v>292</v>
      </c>
      <c r="Y1" s="1" t="s">
        <v>293</v>
      </c>
      <c r="Z1" s="1" t="s">
        <v>294</v>
      </c>
      <c r="AA1" s="1" t="s">
        <v>295</v>
      </c>
      <c r="AB1" s="1" t="s">
        <v>296</v>
      </c>
      <c r="AC1" s="1" t="s">
        <v>297</v>
      </c>
      <c r="AD1" s="1" t="s">
        <v>298</v>
      </c>
      <c r="AE1" s="2" t="s">
        <v>299</v>
      </c>
      <c r="AF1" s="2" t="s">
        <v>300</v>
      </c>
      <c r="AI1" s="15" t="s">
        <v>301</v>
      </c>
    </row>
    <row r="2" customFormat="false" ht="13.8" hidden="false" customHeight="false" outlineLevel="0" collapsed="false">
      <c r="A2" s="4" t="n">
        <v>45357.5186732407</v>
      </c>
      <c r="B2" s="5" t="s">
        <v>34</v>
      </c>
      <c r="C2" s="5" t="s">
        <v>35</v>
      </c>
      <c r="D2" s="5" t="s">
        <v>36</v>
      </c>
      <c r="E2" s="5" t="n">
        <f aca="false">VLOOKUP($B2,Trigrado_ISAM_PA!$B$2:$AH$100,6,0)</f>
        <v>6.86</v>
      </c>
      <c r="F2" s="5" t="n">
        <f aca="false">VLOOKUP($B2,Trigrado_ISAM_PA!$B$2:$AH$100,5,0)</f>
        <v>1</v>
      </c>
      <c r="G2" s="5" t="n">
        <f aca="false">COUNTIF(K2,"C")+COUNTIF(M2,"B")+COUNTIF(O2,"A")+COUNTIF(Q2,"D")+COUNTIF(S2,"A")+COUNTIF(U2,"D")+COUNTIF(W2,"B")+COUNTIF(Y2,"C")+COUNTIF(AA2,"A")+COUNTIF(AC2,"D")</f>
        <v>2</v>
      </c>
      <c r="H2" s="6" t="n">
        <f aca="false">G2</f>
        <v>2</v>
      </c>
      <c r="I2" s="5" t="n">
        <f aca="false">H2-F2</f>
        <v>1</v>
      </c>
      <c r="J2" s="5" t="s">
        <v>302</v>
      </c>
      <c r="K2" s="5" t="s">
        <v>37</v>
      </c>
      <c r="L2" s="5" t="str">
        <f aca="false">IF(K2="C","Acierto","Fallo")</f>
        <v>Fallo</v>
      </c>
      <c r="M2" s="5" t="s">
        <v>38</v>
      </c>
      <c r="N2" s="5" t="str">
        <f aca="false">IF(M2="B","Acierto","Fallo")</f>
        <v>Fallo</v>
      </c>
      <c r="O2" s="5" t="s">
        <v>40</v>
      </c>
      <c r="P2" s="5" t="str">
        <f aca="false">IF(O2="A","Acierto","Fallo")</f>
        <v>Acierto</v>
      </c>
      <c r="Q2" s="5" t="s">
        <v>37</v>
      </c>
      <c r="R2" s="5" t="str">
        <f aca="false">IF(Q2="D","Acierto","Fallo")</f>
        <v>Fallo</v>
      </c>
      <c r="S2" s="5" t="s">
        <v>38</v>
      </c>
      <c r="T2" s="5" t="str">
        <f aca="false">IF(S2="A","Acierto","Fallo")</f>
        <v>Fallo</v>
      </c>
      <c r="U2" s="5" t="s">
        <v>38</v>
      </c>
      <c r="V2" s="5" t="str">
        <f aca="false">IF(U2="D","Acierto","Fallo")</f>
        <v>Fallo</v>
      </c>
      <c r="W2" s="5" t="s">
        <v>40</v>
      </c>
      <c r="X2" s="5" t="str">
        <f aca="false">IF(W2="B","Acierto","Fallo")</f>
        <v>Fallo</v>
      </c>
      <c r="Y2" s="5" t="s">
        <v>38</v>
      </c>
      <c r="Z2" s="5" t="str">
        <f aca="false">IF(Y2="C","Acierto","Fallo")</f>
        <v>Acierto</v>
      </c>
      <c r="AA2" s="5" t="s">
        <v>38</v>
      </c>
      <c r="AB2" s="5" t="str">
        <f aca="false">IF(AA2="A","Acierto","Fallo")</f>
        <v>Fallo</v>
      </c>
      <c r="AC2" s="5" t="s">
        <v>37</v>
      </c>
      <c r="AD2" s="5" t="str">
        <f aca="false">IF(AC2="D","Acierto","Fallo")</f>
        <v>Fallo</v>
      </c>
      <c r="AF2" s="5" t="s">
        <v>303</v>
      </c>
      <c r="AI2" s="16" t="n">
        <v>7</v>
      </c>
    </row>
    <row r="3" customFormat="false" ht="13.8" hidden="false" customHeight="false" outlineLevel="0" collapsed="false">
      <c r="A3" s="4" t="n">
        <v>45357.526509838</v>
      </c>
      <c r="B3" s="5" t="s">
        <v>41</v>
      </c>
      <c r="C3" s="5" t="s">
        <v>42</v>
      </c>
      <c r="D3" s="5" t="s">
        <v>36</v>
      </c>
      <c r="E3" s="5" t="n">
        <f aca="false">VLOOKUP($B3,Trigrado_ISAM_PA!$B$2:$AH$100,6,0)</f>
        <v>10</v>
      </c>
      <c r="F3" s="5" t="n">
        <f aca="false">VLOOKUP($B3,Trigrado_ISAM_PA!$B$2:$AH$100,5,0)</f>
        <v>6</v>
      </c>
      <c r="G3" s="5" t="n">
        <f aca="false">COUNTIF(K3,"C")+COUNTIF(M3,"B")+COUNTIF(O3,"A")+COUNTIF(Q3,"D")+COUNTIF(S3,"A")+COUNTIF(U3,"D")+COUNTIF(W3,"B")+COUNTIF(Y3,"C")+COUNTIF(AA3,"A")+COUNTIF(AC3,"D")</f>
        <v>9</v>
      </c>
      <c r="H3" s="6" t="n">
        <f aca="false">G3</f>
        <v>9</v>
      </c>
      <c r="I3" s="5" t="n">
        <f aca="false">H3-F3</f>
        <v>3</v>
      </c>
      <c r="J3" s="5" t="s">
        <v>304</v>
      </c>
      <c r="K3" s="5" t="s">
        <v>38</v>
      </c>
      <c r="L3" s="5" t="str">
        <f aca="false">IF(K3="C","Acierto","Fallo")</f>
        <v>Acierto</v>
      </c>
      <c r="M3" s="5" t="s">
        <v>37</v>
      </c>
      <c r="N3" s="5" t="str">
        <f aca="false">IF(M3="B","Acierto","Fallo")</f>
        <v>Acierto</v>
      </c>
      <c r="O3" s="5" t="s">
        <v>40</v>
      </c>
      <c r="P3" s="5" t="str">
        <f aca="false">IF(O3="A","Acierto","Fallo")</f>
        <v>Acierto</v>
      </c>
      <c r="Q3" s="5" t="s">
        <v>39</v>
      </c>
      <c r="R3" s="5" t="str">
        <f aca="false">IF(Q3="D","Acierto","Fallo")</f>
        <v>Acierto</v>
      </c>
      <c r="S3" s="5" t="s">
        <v>38</v>
      </c>
      <c r="T3" s="5" t="str">
        <f aca="false">IF(S3="A","Acierto","Fallo")</f>
        <v>Fallo</v>
      </c>
      <c r="U3" s="5" t="s">
        <v>39</v>
      </c>
      <c r="V3" s="5" t="str">
        <f aca="false">IF(U3="D","Acierto","Fallo")</f>
        <v>Acierto</v>
      </c>
      <c r="W3" s="5" t="s">
        <v>37</v>
      </c>
      <c r="X3" s="5" t="str">
        <f aca="false">IF(W3="B","Acierto","Fallo")</f>
        <v>Acierto</v>
      </c>
      <c r="Y3" s="5" t="s">
        <v>38</v>
      </c>
      <c r="Z3" s="5" t="str">
        <f aca="false">IF(Y3="C","Acierto","Fallo")</f>
        <v>Acierto</v>
      </c>
      <c r="AA3" s="5" t="s">
        <v>40</v>
      </c>
      <c r="AB3" s="5" t="str">
        <f aca="false">IF(AA3="A","Acierto","Fallo")</f>
        <v>Acierto</v>
      </c>
      <c r="AC3" s="5" t="s">
        <v>39</v>
      </c>
      <c r="AD3" s="5" t="str">
        <f aca="false">IF(AC3="D","Acierto","Fallo")</f>
        <v>Acierto</v>
      </c>
      <c r="AE3" s="5" t="s">
        <v>305</v>
      </c>
      <c r="AI3" s="16" t="n">
        <v>1</v>
      </c>
    </row>
    <row r="4" customFormat="false" ht="13.8" hidden="false" customHeight="false" outlineLevel="0" collapsed="false">
      <c r="A4" s="4" t="n">
        <v>45357.5228664931</v>
      </c>
      <c r="B4" s="5" t="s">
        <v>43</v>
      </c>
      <c r="C4" s="5" t="s">
        <v>44</v>
      </c>
      <c r="D4" s="5" t="s">
        <v>36</v>
      </c>
      <c r="E4" s="5" t="n">
        <f aca="false">VLOOKUP($B4,Trigrado_ISAM_PA!$B$2:$AH$100,6,0)</f>
        <v>6</v>
      </c>
      <c r="F4" s="5" t="n">
        <f aca="false">VLOOKUP($B4,Trigrado_ISAM_PA!$B$2:$AH$100,5,0)</f>
        <v>5</v>
      </c>
      <c r="G4" s="5" t="n">
        <f aca="false">COUNTIF(K4,"C")+COUNTIF(M4,"B")+COUNTIF(O4,"A")+COUNTIF(Q4,"D")+COUNTIF(S4,"A")+COUNTIF(U4,"D")+COUNTIF(W4,"B")+COUNTIF(Y4,"C")+COUNTIF(AA4,"A")+COUNTIF(AC4,"D")</f>
        <v>6</v>
      </c>
      <c r="H4" s="6" t="n">
        <f aca="false">G4</f>
        <v>6</v>
      </c>
      <c r="I4" s="5" t="n">
        <f aca="false">H4-F4</f>
        <v>1</v>
      </c>
      <c r="J4" s="5" t="s">
        <v>304</v>
      </c>
      <c r="K4" s="5" t="s">
        <v>38</v>
      </c>
      <c r="L4" s="5" t="str">
        <f aca="false">IF(K4="C","Acierto","Fallo")</f>
        <v>Acierto</v>
      </c>
      <c r="N4" s="5" t="str">
        <f aca="false">IF(M4="B","Acierto","Fallo")</f>
        <v>Fallo</v>
      </c>
      <c r="P4" s="5" t="str">
        <f aca="false">IF(O4="A","Acierto","Fallo")</f>
        <v>Fallo</v>
      </c>
      <c r="R4" s="5" t="str">
        <f aca="false">IF(Q4="D","Acierto","Fallo")</f>
        <v>Fallo</v>
      </c>
      <c r="T4" s="5" t="str">
        <f aca="false">IF(S4="A","Acierto","Fallo")</f>
        <v>Fallo</v>
      </c>
      <c r="U4" s="5" t="s">
        <v>39</v>
      </c>
      <c r="V4" s="5" t="str">
        <f aca="false">IF(U4="D","Acierto","Fallo")</f>
        <v>Acierto</v>
      </c>
      <c r="W4" s="5" t="s">
        <v>37</v>
      </c>
      <c r="X4" s="5" t="str">
        <f aca="false">IF(W4="B","Acierto","Fallo")</f>
        <v>Acierto</v>
      </c>
      <c r="Y4" s="5" t="s">
        <v>38</v>
      </c>
      <c r="Z4" s="5" t="str">
        <f aca="false">IF(Y4="C","Acierto","Fallo")</f>
        <v>Acierto</v>
      </c>
      <c r="AA4" s="5" t="s">
        <v>40</v>
      </c>
      <c r="AB4" s="5" t="str">
        <f aca="false">IF(AA4="A","Acierto","Fallo")</f>
        <v>Acierto</v>
      </c>
      <c r="AC4" s="5" t="s">
        <v>39</v>
      </c>
      <c r="AD4" s="5" t="str">
        <f aca="false">IF(AC4="D","Acierto","Fallo")</f>
        <v>Acierto</v>
      </c>
      <c r="AE4" s="5" t="s">
        <v>306</v>
      </c>
      <c r="AI4" s="16" t="n">
        <v>5</v>
      </c>
    </row>
    <row r="5" customFormat="false" ht="13.8" hidden="false" customHeight="false" outlineLevel="0" collapsed="false">
      <c r="A5" s="4" t="n">
        <v>45357.5286508681</v>
      </c>
      <c r="B5" s="5" t="s">
        <v>45</v>
      </c>
      <c r="C5" s="5" t="s">
        <v>46</v>
      </c>
      <c r="D5" s="5" t="s">
        <v>36</v>
      </c>
      <c r="E5" s="5" t="n">
        <f aca="false">VLOOKUP($B5,Trigrado_ISAM_PA!$B$2:$AH$100,6,0)</f>
        <v>4.29</v>
      </c>
      <c r="F5" s="5" t="n">
        <f aca="false">VLOOKUP($B5,Trigrado_ISAM_PA!$B$2:$AH$100,5,0)</f>
        <v>3</v>
      </c>
      <c r="G5" s="5" t="n">
        <f aca="false">COUNTIF(K5,"C")+COUNTIF(M5,"B")+COUNTIF(O5,"A")+COUNTIF(Q5,"D")+COUNTIF(S5,"A")+COUNTIF(U5,"D")+COUNTIF(W5,"B")+COUNTIF(Y5,"C")+COUNTIF(AA5,"A")+COUNTIF(AC5,"D")</f>
        <v>3</v>
      </c>
      <c r="H5" s="6" t="n">
        <f aca="false">G5</f>
        <v>3</v>
      </c>
      <c r="I5" s="5" t="n">
        <f aca="false">H5-F5</f>
        <v>0</v>
      </c>
      <c r="J5" s="5" t="s">
        <v>304</v>
      </c>
      <c r="K5" s="5" t="s">
        <v>38</v>
      </c>
      <c r="L5" s="5" t="str">
        <f aca="false">IF(K5="C","Acierto","Fallo")</f>
        <v>Acierto</v>
      </c>
      <c r="M5" s="5" t="s">
        <v>40</v>
      </c>
      <c r="N5" s="5" t="str">
        <f aca="false">IF(M5="B","Acierto","Fallo")</f>
        <v>Fallo</v>
      </c>
      <c r="O5" s="5" t="s">
        <v>37</v>
      </c>
      <c r="P5" s="5" t="str">
        <f aca="false">IF(O5="A","Acierto","Fallo")</f>
        <v>Fallo</v>
      </c>
      <c r="Q5" s="5" t="s">
        <v>38</v>
      </c>
      <c r="R5" s="5" t="str">
        <f aca="false">IF(Q5="D","Acierto","Fallo")</f>
        <v>Fallo</v>
      </c>
      <c r="S5" s="5" t="s">
        <v>38</v>
      </c>
      <c r="T5" s="5" t="str">
        <f aca="false">IF(S5="A","Acierto","Fallo")</f>
        <v>Fallo</v>
      </c>
      <c r="U5" s="5" t="s">
        <v>39</v>
      </c>
      <c r="V5" s="5" t="str">
        <f aca="false">IF(U5="D","Acierto","Fallo")</f>
        <v>Acierto</v>
      </c>
      <c r="W5" s="5" t="s">
        <v>39</v>
      </c>
      <c r="X5" s="5" t="str">
        <f aca="false">IF(W5="B","Acierto","Fallo")</f>
        <v>Fallo</v>
      </c>
      <c r="Y5" s="5" t="s">
        <v>38</v>
      </c>
      <c r="Z5" s="5" t="str">
        <f aca="false">IF(Y5="C","Acierto","Fallo")</f>
        <v>Acierto</v>
      </c>
      <c r="AA5" s="5" t="s">
        <v>38</v>
      </c>
      <c r="AB5" s="5" t="str">
        <f aca="false">IF(AA5="A","Acierto","Fallo")</f>
        <v>Fallo</v>
      </c>
      <c r="AC5" s="5" t="s">
        <v>37</v>
      </c>
      <c r="AD5" s="5" t="str">
        <f aca="false">IF(AC5="D","Acierto","Fallo")</f>
        <v>Fallo</v>
      </c>
      <c r="AE5" s="5" t="s">
        <v>307</v>
      </c>
      <c r="AI5" s="16" t="n">
        <v>3</v>
      </c>
    </row>
    <row r="6" customFormat="false" ht="13.8" hidden="false" customHeight="false" outlineLevel="0" collapsed="false">
      <c r="A6" s="4" t="n">
        <v>45357.5209165741</v>
      </c>
      <c r="B6" s="5" t="s">
        <v>47</v>
      </c>
      <c r="C6" s="5" t="s">
        <v>308</v>
      </c>
      <c r="D6" s="5" t="s">
        <v>36</v>
      </c>
      <c r="E6" s="5" t="n">
        <f aca="false">VLOOKUP($B6,Trigrado_ISAM_PA!$B$2:$AH$100,6,0)</f>
        <v>7.71</v>
      </c>
      <c r="F6" s="5" t="n">
        <f aca="false">VLOOKUP($B6,Trigrado_ISAM_PA!$B$2:$AH$100,5,0)</f>
        <v>4</v>
      </c>
      <c r="G6" s="5" t="n">
        <f aca="false">COUNTIF(K6,"C")+COUNTIF(M6,"B")+COUNTIF(O6,"A")+COUNTIF(Q6,"D")+COUNTIF(S6,"A")+COUNTIF(U6,"D")+COUNTIF(W6,"B")+COUNTIF(Y6,"C")+COUNTIF(AA6,"A")+COUNTIF(AC6,"D")</f>
        <v>3</v>
      </c>
      <c r="H6" s="6" t="n">
        <f aca="false">G6</f>
        <v>3</v>
      </c>
      <c r="I6" s="5" t="n">
        <f aca="false">H6-F6</f>
        <v>-1</v>
      </c>
      <c r="J6" s="5" t="s">
        <v>302</v>
      </c>
      <c r="K6" s="5" t="s">
        <v>40</v>
      </c>
      <c r="L6" s="5" t="str">
        <f aca="false">IF(K6="C","Acierto","Fallo")</f>
        <v>Fallo</v>
      </c>
      <c r="M6" s="5" t="s">
        <v>38</v>
      </c>
      <c r="N6" s="5" t="str">
        <f aca="false">IF(M6="B","Acierto","Fallo")</f>
        <v>Fallo</v>
      </c>
      <c r="O6" s="5" t="s">
        <v>40</v>
      </c>
      <c r="P6" s="5" t="str">
        <f aca="false">IF(O6="A","Acierto","Fallo")</f>
        <v>Acierto</v>
      </c>
      <c r="Q6" s="5" t="s">
        <v>38</v>
      </c>
      <c r="R6" s="5" t="str">
        <f aca="false">IF(Q6="D","Acierto","Fallo")</f>
        <v>Fallo</v>
      </c>
      <c r="S6" s="5" t="s">
        <v>38</v>
      </c>
      <c r="T6" s="5" t="str">
        <f aca="false">IF(S6="A","Acierto","Fallo")</f>
        <v>Fallo</v>
      </c>
      <c r="U6" s="5" t="s">
        <v>37</v>
      </c>
      <c r="V6" s="5" t="str">
        <f aca="false">IF(U6="D","Acierto","Fallo")</f>
        <v>Fallo</v>
      </c>
      <c r="W6" s="5" t="s">
        <v>37</v>
      </c>
      <c r="X6" s="5" t="str">
        <f aca="false">IF(W6="B","Acierto","Fallo")</f>
        <v>Acierto</v>
      </c>
      <c r="Y6" s="5" t="s">
        <v>39</v>
      </c>
      <c r="Z6" s="5" t="str">
        <f aca="false">IF(Y6="C","Acierto","Fallo")</f>
        <v>Fallo</v>
      </c>
      <c r="AA6" s="5" t="s">
        <v>40</v>
      </c>
      <c r="AB6" s="5" t="str">
        <f aca="false">IF(AA6="A","Acierto","Fallo")</f>
        <v>Acierto</v>
      </c>
      <c r="AC6" s="5" t="s">
        <v>37</v>
      </c>
      <c r="AD6" s="5" t="str">
        <f aca="false">IF(AC6="D","Acierto","Fallo")</f>
        <v>Fallo</v>
      </c>
      <c r="AF6" s="5" t="s">
        <v>309</v>
      </c>
      <c r="AI6" s="16" t="n">
        <v>5</v>
      </c>
    </row>
    <row r="7" customFormat="false" ht="13.8" hidden="false" customHeight="false" outlineLevel="0" collapsed="false">
      <c r="A7" s="4" t="n">
        <v>45363.5074659375</v>
      </c>
      <c r="B7" s="5" t="s">
        <v>49</v>
      </c>
      <c r="C7" s="5" t="s">
        <v>50</v>
      </c>
      <c r="D7" s="5" t="s">
        <v>51</v>
      </c>
      <c r="E7" s="5" t="n">
        <f aca="false">VLOOKUP($B7,Trigrado_ISAM_PA!$B$2:$AH$100,6,0)</f>
        <v>8</v>
      </c>
      <c r="F7" s="5" t="n">
        <f aca="false">VLOOKUP($B7,Trigrado_ISAM_PA!$B$2:$AH$100,5,0)</f>
        <v>3</v>
      </c>
      <c r="G7" s="5" t="n">
        <f aca="false">COUNTIF(K7,"C")+COUNTIF(M7,"B")+COUNTIF(O7,"A")+COUNTIF(Q7,"D")+COUNTIF(S7,"A")+COUNTIF(U7,"D")+COUNTIF(W7,"B")+COUNTIF(Y7,"C")+COUNTIF(AA7,"A")+COUNTIF(AC7,"D")</f>
        <v>3</v>
      </c>
      <c r="H7" s="6" t="n">
        <f aca="false">G7</f>
        <v>3</v>
      </c>
      <c r="I7" s="5" t="n">
        <f aca="false">H7-F7</f>
        <v>0</v>
      </c>
      <c r="J7" s="5" t="s">
        <v>302</v>
      </c>
      <c r="K7" s="5" t="s">
        <v>37</v>
      </c>
      <c r="L7" s="5" t="str">
        <f aca="false">IF(K7="C","Acierto","Fallo")</f>
        <v>Fallo</v>
      </c>
      <c r="M7" s="5" t="s">
        <v>37</v>
      </c>
      <c r="N7" s="5" t="str">
        <f aca="false">IF(M7="B","Acierto","Fallo")</f>
        <v>Acierto</v>
      </c>
      <c r="O7" s="5" t="s">
        <v>38</v>
      </c>
      <c r="P7" s="5" t="str">
        <f aca="false">IF(O7="A","Acierto","Fallo")</f>
        <v>Fallo</v>
      </c>
      <c r="Q7" s="5" t="s">
        <v>37</v>
      </c>
      <c r="R7" s="5" t="str">
        <f aca="false">IF(Q7="D","Acierto","Fallo")</f>
        <v>Fallo</v>
      </c>
      <c r="S7" s="5" t="s">
        <v>38</v>
      </c>
      <c r="T7" s="5" t="str">
        <f aca="false">IF(S7="A","Acierto","Fallo")</f>
        <v>Fallo</v>
      </c>
      <c r="U7" s="5" t="s">
        <v>39</v>
      </c>
      <c r="V7" s="5" t="str">
        <f aca="false">IF(U7="D","Acierto","Fallo")</f>
        <v>Acierto</v>
      </c>
      <c r="W7" s="5" t="s">
        <v>37</v>
      </c>
      <c r="X7" s="5" t="str">
        <f aca="false">IF(W7="B","Acierto","Fallo")</f>
        <v>Acierto</v>
      </c>
      <c r="Y7" s="5" t="s">
        <v>39</v>
      </c>
      <c r="Z7" s="5" t="str">
        <f aca="false">IF(Y7="C","Acierto","Fallo")</f>
        <v>Fallo</v>
      </c>
      <c r="AA7" s="5" t="s">
        <v>37</v>
      </c>
      <c r="AB7" s="5" t="str">
        <f aca="false">IF(AA7="A","Acierto","Fallo")</f>
        <v>Fallo</v>
      </c>
      <c r="AC7" s="5" t="s">
        <v>38</v>
      </c>
      <c r="AD7" s="5" t="str">
        <f aca="false">IF(AC7="D","Acierto","Fallo")</f>
        <v>Fallo</v>
      </c>
      <c r="AF7" s="5" t="s">
        <v>310</v>
      </c>
      <c r="AI7" s="16" t="n">
        <v>5</v>
      </c>
    </row>
    <row r="8" customFormat="false" ht="13.8" hidden="false" customHeight="false" outlineLevel="0" collapsed="false">
      <c r="A8" s="4" t="n">
        <v>45357.5402403588</v>
      </c>
      <c r="B8" s="5" t="s">
        <v>52</v>
      </c>
      <c r="C8" s="5" t="s">
        <v>53</v>
      </c>
      <c r="D8" s="5" t="s">
        <v>36</v>
      </c>
      <c r="E8" s="5" t="n">
        <f aca="false">VLOOKUP($B8,Trigrado_ISAM_PA!$B$2:$AH$100,6,0)</f>
        <v>8</v>
      </c>
      <c r="F8" s="5" t="n">
        <f aca="false">VLOOKUP($B8,Trigrado_ISAM_PA!$B$2:$AH$100,5,0)</f>
        <v>6</v>
      </c>
      <c r="G8" s="5" t="n">
        <f aca="false">COUNTIF(K8,"C")+COUNTIF(M8,"B")+COUNTIF(O8,"A")+COUNTIF(Q8,"D")+COUNTIF(S8,"A")+COUNTIF(U8,"D")+COUNTIF(W8,"B")+COUNTIF(Y8,"C")+COUNTIF(AA8,"A")+COUNTIF(AC8,"D")</f>
        <v>7</v>
      </c>
      <c r="H8" s="6" t="n">
        <f aca="false">G8</f>
        <v>7</v>
      </c>
      <c r="I8" s="5" t="n">
        <f aca="false">H8-F8</f>
        <v>1</v>
      </c>
      <c r="J8" s="5" t="s">
        <v>304</v>
      </c>
      <c r="K8" s="5" t="s">
        <v>38</v>
      </c>
      <c r="L8" s="5" t="str">
        <f aca="false">IF(K8="C","Acierto","Fallo")</f>
        <v>Acierto</v>
      </c>
      <c r="M8" s="5" t="s">
        <v>37</v>
      </c>
      <c r="N8" s="5" t="str">
        <f aca="false">IF(M8="B","Acierto","Fallo")</f>
        <v>Acierto</v>
      </c>
      <c r="O8" s="5" t="s">
        <v>40</v>
      </c>
      <c r="P8" s="5" t="str">
        <f aca="false">IF(O8="A","Acierto","Fallo")</f>
        <v>Acierto</v>
      </c>
      <c r="Q8" s="5" t="s">
        <v>39</v>
      </c>
      <c r="R8" s="5" t="str">
        <f aca="false">IF(Q8="D","Acierto","Fallo")</f>
        <v>Acierto</v>
      </c>
      <c r="S8" s="5" t="s">
        <v>38</v>
      </c>
      <c r="T8" s="5" t="str">
        <f aca="false">IF(S8="A","Acierto","Fallo")</f>
        <v>Fallo</v>
      </c>
      <c r="U8" s="5" t="s">
        <v>39</v>
      </c>
      <c r="V8" s="5" t="str">
        <f aca="false">IF(U8="D","Acierto","Fallo")</f>
        <v>Acierto</v>
      </c>
      <c r="W8" s="5" t="s">
        <v>40</v>
      </c>
      <c r="X8" s="5" t="str">
        <f aca="false">IF(W8="B","Acierto","Fallo")</f>
        <v>Fallo</v>
      </c>
      <c r="Y8" s="5" t="s">
        <v>38</v>
      </c>
      <c r="Z8" s="5" t="str">
        <f aca="false">IF(Y8="C","Acierto","Fallo")</f>
        <v>Acierto</v>
      </c>
      <c r="AA8" s="5" t="s">
        <v>40</v>
      </c>
      <c r="AB8" s="5" t="str">
        <f aca="false">IF(AA8="A","Acierto","Fallo")</f>
        <v>Acierto</v>
      </c>
      <c r="AC8" s="5" t="s">
        <v>40</v>
      </c>
      <c r="AD8" s="5" t="str">
        <f aca="false">IF(AC8="D","Acierto","Fallo")</f>
        <v>Fallo</v>
      </c>
      <c r="AE8" s="5" t="s">
        <v>311</v>
      </c>
      <c r="AI8" s="16" t="n">
        <v>3</v>
      </c>
    </row>
    <row r="9" customFormat="false" ht="13.8" hidden="false" customHeight="false" outlineLevel="0" collapsed="false">
      <c r="A9" s="4" t="n">
        <v>45357.5211401389</v>
      </c>
      <c r="B9" s="5" t="s">
        <v>54</v>
      </c>
      <c r="C9" s="5" t="s">
        <v>55</v>
      </c>
      <c r="D9" s="5" t="s">
        <v>36</v>
      </c>
      <c r="E9" s="5" t="n">
        <f aca="false">VLOOKUP($B9,Trigrado_ISAM_PA!$B$2:$AH$100,6,0)</f>
        <v>4.29</v>
      </c>
      <c r="F9" s="5" t="n">
        <f aca="false">VLOOKUP($B9,Trigrado_ISAM_PA!$B$2:$AH$100,5,0)</f>
        <v>4</v>
      </c>
      <c r="G9" s="5" t="n">
        <f aca="false">COUNTIF(K9,"C")+COUNTIF(M9,"B")+COUNTIF(O9,"A")+COUNTIF(Q9,"D")+COUNTIF(S9,"A")+COUNTIF(U9,"D")+COUNTIF(W9,"B")+COUNTIF(Y9,"C")+COUNTIF(AA9,"A")+COUNTIF(AC9,"D")</f>
        <v>1</v>
      </c>
      <c r="H9" s="6" t="n">
        <f aca="false">G9</f>
        <v>1</v>
      </c>
      <c r="I9" s="5" t="n">
        <f aca="false">H9-F9</f>
        <v>-3</v>
      </c>
      <c r="J9" s="5" t="s">
        <v>302</v>
      </c>
      <c r="K9" s="5" t="s">
        <v>40</v>
      </c>
      <c r="L9" s="5" t="str">
        <f aca="false">IF(K9="C","Acierto","Fallo")</f>
        <v>Fallo</v>
      </c>
      <c r="M9" s="5" t="s">
        <v>40</v>
      </c>
      <c r="N9" s="5" t="str">
        <f aca="false">IF(M9="B","Acierto","Fallo")</f>
        <v>Fallo</v>
      </c>
      <c r="O9" s="5" t="s">
        <v>37</v>
      </c>
      <c r="P9" s="5" t="str">
        <f aca="false">IF(O9="A","Acierto","Fallo")</f>
        <v>Fallo</v>
      </c>
      <c r="Q9" s="5" t="s">
        <v>38</v>
      </c>
      <c r="R9" s="5" t="str">
        <f aca="false">IF(Q9="D","Acierto","Fallo")</f>
        <v>Fallo</v>
      </c>
      <c r="S9" s="5" t="s">
        <v>38</v>
      </c>
      <c r="T9" s="5" t="str">
        <f aca="false">IF(S9="A","Acierto","Fallo")</f>
        <v>Fallo</v>
      </c>
      <c r="U9" s="5" t="s">
        <v>38</v>
      </c>
      <c r="V9" s="5" t="str">
        <f aca="false">IF(U9="D","Acierto","Fallo")</f>
        <v>Fallo</v>
      </c>
      <c r="X9" s="5" t="str">
        <f aca="false">IF(W9="B","Acierto","Fallo")</f>
        <v>Fallo</v>
      </c>
      <c r="Y9" s="5" t="s">
        <v>39</v>
      </c>
      <c r="Z9" s="5" t="str">
        <f aca="false">IF(Y9="C","Acierto","Fallo")</f>
        <v>Fallo</v>
      </c>
      <c r="AB9" s="5" t="str">
        <f aca="false">IF(AA9="A","Acierto","Fallo")</f>
        <v>Fallo</v>
      </c>
      <c r="AC9" s="5" t="s">
        <v>39</v>
      </c>
      <c r="AD9" s="5" t="str">
        <f aca="false">IF(AC9="D","Acierto","Fallo")</f>
        <v>Acierto</v>
      </c>
      <c r="AF9" s="5" t="s">
        <v>312</v>
      </c>
      <c r="AI9" s="16" t="n">
        <v>4</v>
      </c>
    </row>
    <row r="10" customFormat="false" ht="13.8" hidden="false" customHeight="false" outlineLevel="0" collapsed="false">
      <c r="A10" s="4" t="n">
        <v>45357.5182331134</v>
      </c>
      <c r="B10" s="5" t="s">
        <v>56</v>
      </c>
      <c r="C10" s="5" t="s">
        <v>57</v>
      </c>
      <c r="D10" s="5" t="s">
        <v>36</v>
      </c>
      <c r="E10" s="5" t="n">
        <f aca="false">VLOOKUP($B10,Trigrado_ISAM_PA!$B$2:$AH$100,6,0)</f>
        <v>6.29</v>
      </c>
      <c r="F10" s="5" t="n">
        <f aca="false">VLOOKUP($B10,Trigrado_ISAM_PA!$B$2:$AH$100,5,0)</f>
        <v>4</v>
      </c>
      <c r="G10" s="5" t="n">
        <f aca="false">COUNTIF(K10,"C")+COUNTIF(M10,"B")+COUNTIF(O10,"A")+COUNTIF(Q10,"D")+COUNTIF(S10,"A")+COUNTIF(U10,"D")+COUNTIF(W10,"B")+COUNTIF(Y10,"C")+COUNTIF(AA10,"A")+COUNTIF(AC10,"D")</f>
        <v>4</v>
      </c>
      <c r="H10" s="6" t="n">
        <f aca="false">G10</f>
        <v>4</v>
      </c>
      <c r="I10" s="5" t="n">
        <f aca="false">H10-F10</f>
        <v>0</v>
      </c>
      <c r="J10" s="5" t="s">
        <v>302</v>
      </c>
      <c r="K10" s="5" t="s">
        <v>38</v>
      </c>
      <c r="L10" s="5" t="str">
        <f aca="false">IF(K10="C","Acierto","Fallo")</f>
        <v>Acierto</v>
      </c>
      <c r="M10" s="5" t="s">
        <v>37</v>
      </c>
      <c r="N10" s="5" t="str">
        <f aca="false">IF(M10="B","Acierto","Fallo")</f>
        <v>Acierto</v>
      </c>
      <c r="O10" s="5" t="s">
        <v>37</v>
      </c>
      <c r="P10" s="5" t="str">
        <f aca="false">IF(O10="A","Acierto","Fallo")</f>
        <v>Fallo</v>
      </c>
      <c r="Q10" s="5" t="s">
        <v>38</v>
      </c>
      <c r="R10" s="5" t="str">
        <f aca="false">IF(Q10="D","Acierto","Fallo")</f>
        <v>Fallo</v>
      </c>
      <c r="S10" s="5" t="s">
        <v>37</v>
      </c>
      <c r="T10" s="5" t="str">
        <f aca="false">IF(S10="A","Acierto","Fallo")</f>
        <v>Fallo</v>
      </c>
      <c r="U10" s="5" t="s">
        <v>39</v>
      </c>
      <c r="V10" s="5" t="str">
        <f aca="false">IF(U10="D","Acierto","Fallo")</f>
        <v>Acierto</v>
      </c>
      <c r="W10" s="5" t="s">
        <v>38</v>
      </c>
      <c r="X10" s="5" t="str">
        <f aca="false">IF(W10="B","Acierto","Fallo")</f>
        <v>Fallo</v>
      </c>
      <c r="Y10" s="5" t="s">
        <v>38</v>
      </c>
      <c r="Z10" s="5" t="str">
        <f aca="false">IF(Y10="C","Acierto","Fallo")</f>
        <v>Acierto</v>
      </c>
      <c r="AA10" s="5" t="s">
        <v>39</v>
      </c>
      <c r="AB10" s="5" t="str">
        <f aca="false">IF(AA10="A","Acierto","Fallo")</f>
        <v>Fallo</v>
      </c>
      <c r="AC10" s="5" t="s">
        <v>38</v>
      </c>
      <c r="AD10" s="5" t="str">
        <f aca="false">IF(AC10="D","Acierto","Fallo")</f>
        <v>Fallo</v>
      </c>
      <c r="AF10" s="5" t="s">
        <v>313</v>
      </c>
      <c r="AI10" s="16" t="n">
        <v>7</v>
      </c>
    </row>
    <row r="11" customFormat="false" ht="17.9" hidden="false" customHeight="true" outlineLevel="0" collapsed="false">
      <c r="A11" s="4" t="n">
        <v>45357.517575544</v>
      </c>
      <c r="B11" s="5" t="s">
        <v>58</v>
      </c>
      <c r="C11" s="5" t="s">
        <v>59</v>
      </c>
      <c r="D11" s="5" t="s">
        <v>36</v>
      </c>
      <c r="E11" s="5" t="n">
        <f aca="false">VLOOKUP($B11,Trigrado_ISAM_PA!$B$2:$AH$100,6,0)</f>
        <v>6</v>
      </c>
      <c r="F11" s="5" t="n">
        <f aca="false">VLOOKUP($B11,Trigrado_ISAM_PA!$B$2:$AH$100,5,0)</f>
        <v>4</v>
      </c>
      <c r="G11" s="5" t="n">
        <f aca="false">COUNTIF(K11,"C")+COUNTIF(M11,"B")+COUNTIF(O11,"A")+COUNTIF(Q11,"D")+COUNTIF(S11,"A")+COUNTIF(U11,"D")+COUNTIF(W11,"B")+COUNTIF(Y11,"C")+COUNTIF(AA11,"A")+COUNTIF(AC11,"D")</f>
        <v>5</v>
      </c>
      <c r="H11" s="6" t="n">
        <f aca="false">G11</f>
        <v>5</v>
      </c>
      <c r="I11" s="5" t="n">
        <f aca="false">H11-F11</f>
        <v>1</v>
      </c>
      <c r="J11" s="5" t="s">
        <v>302</v>
      </c>
      <c r="K11" s="5" t="s">
        <v>38</v>
      </c>
      <c r="L11" s="5" t="str">
        <f aca="false">IF(K11="C","Acierto","Fallo")</f>
        <v>Acierto</v>
      </c>
      <c r="M11" s="5" t="s">
        <v>37</v>
      </c>
      <c r="N11" s="5" t="str">
        <f aca="false">IF(M11="B","Acierto","Fallo")</f>
        <v>Acierto</v>
      </c>
      <c r="O11" s="5" t="s">
        <v>37</v>
      </c>
      <c r="P11" s="5" t="str">
        <f aca="false">IF(O11="A","Acierto","Fallo")</f>
        <v>Fallo</v>
      </c>
      <c r="Q11" s="5" t="s">
        <v>37</v>
      </c>
      <c r="R11" s="5" t="str">
        <f aca="false">IF(Q11="D","Acierto","Fallo")</f>
        <v>Fallo</v>
      </c>
      <c r="S11" s="5" t="s">
        <v>38</v>
      </c>
      <c r="T11" s="5" t="str">
        <f aca="false">IF(S11="A","Acierto","Fallo")</f>
        <v>Fallo</v>
      </c>
      <c r="U11" s="5" t="s">
        <v>39</v>
      </c>
      <c r="V11" s="5" t="str">
        <f aca="false">IF(U11="D","Acierto","Fallo")</f>
        <v>Acierto</v>
      </c>
      <c r="W11" s="5" t="s">
        <v>40</v>
      </c>
      <c r="X11" s="5" t="str">
        <f aca="false">IF(W11="B","Acierto","Fallo")</f>
        <v>Fallo</v>
      </c>
      <c r="Y11" s="5" t="s">
        <v>38</v>
      </c>
      <c r="Z11" s="5" t="str">
        <f aca="false">IF(Y11="C","Acierto","Fallo")</f>
        <v>Acierto</v>
      </c>
      <c r="AA11" s="5" t="s">
        <v>37</v>
      </c>
      <c r="AB11" s="5" t="str">
        <f aca="false">IF(AA11="A","Acierto","Fallo")</f>
        <v>Fallo</v>
      </c>
      <c r="AC11" s="5" t="s">
        <v>39</v>
      </c>
      <c r="AD11" s="5" t="str">
        <f aca="false">IF(AC11="D","Acierto","Fallo")</f>
        <v>Acierto</v>
      </c>
      <c r="AF11" s="5" t="s">
        <v>314</v>
      </c>
      <c r="AI11" s="16" t="n">
        <v>6</v>
      </c>
    </row>
    <row r="12" customFormat="false" ht="13.8" hidden="false" customHeight="false" outlineLevel="0" collapsed="false">
      <c r="A12" s="4" t="n">
        <v>45357.5128982523</v>
      </c>
      <c r="B12" s="5" t="s">
        <v>60</v>
      </c>
      <c r="C12" s="5" t="s">
        <v>61</v>
      </c>
      <c r="D12" s="5" t="s">
        <v>36</v>
      </c>
      <c r="E12" s="5" t="n">
        <f aca="false">VLOOKUP($B12,Trigrado_ISAM_PA!$B$2:$AH$100,6,0)</f>
        <v>5.71</v>
      </c>
      <c r="F12" s="5" t="n">
        <f aca="false">VLOOKUP($B12,Trigrado_ISAM_PA!$B$2:$AH$100,5,0)</f>
        <v>1</v>
      </c>
      <c r="G12" s="5" t="n">
        <f aca="false">COUNTIF(K12,"C")+COUNTIF(M12,"B")+COUNTIF(O12,"A")+COUNTIF(Q12,"D")+COUNTIF(S12,"A")+COUNTIF(U12,"D")+COUNTIF(W12,"B")+COUNTIF(Y12,"C")+COUNTIF(AA12,"A")+COUNTIF(AC12,"D")</f>
        <v>1</v>
      </c>
      <c r="H12" s="6" t="n">
        <f aca="false">G12</f>
        <v>1</v>
      </c>
      <c r="I12" s="5" t="n">
        <f aca="false">H12-F12</f>
        <v>0</v>
      </c>
      <c r="J12" s="5" t="s">
        <v>302</v>
      </c>
      <c r="K12" s="5" t="s">
        <v>38</v>
      </c>
      <c r="L12" s="5" t="str">
        <f aca="false">IF(K12="C","Acierto","Fallo")</f>
        <v>Acierto</v>
      </c>
      <c r="M12" s="5" t="s">
        <v>38</v>
      </c>
      <c r="N12" s="5" t="str">
        <f aca="false">IF(M12="B","Acierto","Fallo")</f>
        <v>Fallo</v>
      </c>
      <c r="P12" s="5" t="str">
        <f aca="false">IF(O12="A","Acierto","Fallo")</f>
        <v>Fallo</v>
      </c>
      <c r="Q12" s="5" t="s">
        <v>37</v>
      </c>
      <c r="R12" s="5" t="str">
        <f aca="false">IF(Q12="D","Acierto","Fallo")</f>
        <v>Fallo</v>
      </c>
      <c r="S12" s="5" t="s">
        <v>38</v>
      </c>
      <c r="T12" s="5" t="str">
        <f aca="false">IF(S12="A","Acierto","Fallo")</f>
        <v>Fallo</v>
      </c>
      <c r="U12" s="5" t="s">
        <v>38</v>
      </c>
      <c r="V12" s="5" t="str">
        <f aca="false">IF(U12="D","Acierto","Fallo")</f>
        <v>Fallo</v>
      </c>
      <c r="X12" s="5" t="str">
        <f aca="false">IF(W12="B","Acierto","Fallo")</f>
        <v>Fallo</v>
      </c>
      <c r="Y12" s="5" t="s">
        <v>39</v>
      </c>
      <c r="Z12" s="5" t="str">
        <f aca="false">IF(Y12="C","Acierto","Fallo")</f>
        <v>Fallo</v>
      </c>
      <c r="AA12" s="5" t="s">
        <v>37</v>
      </c>
      <c r="AB12" s="5" t="str">
        <f aca="false">IF(AA12="A","Acierto","Fallo")</f>
        <v>Fallo</v>
      </c>
      <c r="AC12" s="5" t="s">
        <v>38</v>
      </c>
      <c r="AD12" s="5" t="str">
        <f aca="false">IF(AC12="D","Acierto","Fallo")</f>
        <v>Fallo</v>
      </c>
      <c r="AF12" s="5" t="s">
        <v>315</v>
      </c>
      <c r="AI12" s="16" t="n">
        <v>5</v>
      </c>
    </row>
    <row r="13" customFormat="false" ht="13.8" hidden="false" customHeight="false" outlineLevel="0" collapsed="false">
      <c r="A13" s="4" t="n">
        <v>45357.5293391435</v>
      </c>
      <c r="B13" s="5" t="s">
        <v>62</v>
      </c>
      <c r="C13" s="5" t="s">
        <v>316</v>
      </c>
      <c r="D13" s="5" t="s">
        <v>36</v>
      </c>
      <c r="E13" s="5" t="n">
        <f aca="false">VLOOKUP($B13,Trigrado_ISAM_PA!$B$2:$AH$100,6,0)</f>
        <v>4.57</v>
      </c>
      <c r="F13" s="5" t="n">
        <f aca="false">VLOOKUP($B13,Trigrado_ISAM_PA!$B$2:$AH$100,5,0)</f>
        <v>3</v>
      </c>
      <c r="G13" s="5" t="n">
        <f aca="false">COUNTIF(K13,"C")+COUNTIF(M13,"B")+COUNTIF(O13,"A")+COUNTIF(Q13,"D")+COUNTIF(S13,"A")+COUNTIF(U13,"D")+COUNTIF(W13,"B")+COUNTIF(Y13,"C")+COUNTIF(AA13,"A")+COUNTIF(AC13,"D")</f>
        <v>3</v>
      </c>
      <c r="H13" s="6" t="n">
        <f aca="false">G13</f>
        <v>3</v>
      </c>
      <c r="I13" s="5" t="n">
        <f aca="false">H13-F13</f>
        <v>0</v>
      </c>
      <c r="J13" s="5" t="s">
        <v>304</v>
      </c>
      <c r="K13" s="5" t="s">
        <v>38</v>
      </c>
      <c r="L13" s="5" t="str">
        <f aca="false">IF(K13="C","Acierto","Fallo")</f>
        <v>Acierto</v>
      </c>
      <c r="M13" s="5" t="s">
        <v>38</v>
      </c>
      <c r="N13" s="5" t="str">
        <f aca="false">IF(M13="B","Acierto","Fallo")</f>
        <v>Fallo</v>
      </c>
      <c r="P13" s="5" t="str">
        <f aca="false">IF(O13="A","Acierto","Fallo")</f>
        <v>Fallo</v>
      </c>
      <c r="Q13" s="5" t="s">
        <v>38</v>
      </c>
      <c r="R13" s="5" t="str">
        <f aca="false">IF(Q13="D","Acierto","Fallo")</f>
        <v>Fallo</v>
      </c>
      <c r="S13" s="5" t="s">
        <v>38</v>
      </c>
      <c r="T13" s="5" t="str">
        <f aca="false">IF(S13="A","Acierto","Fallo")</f>
        <v>Fallo</v>
      </c>
      <c r="U13" s="5" t="s">
        <v>39</v>
      </c>
      <c r="V13" s="5" t="str">
        <f aca="false">IF(U13="D","Acierto","Fallo")</f>
        <v>Acierto</v>
      </c>
      <c r="X13" s="5" t="str">
        <f aca="false">IF(W13="B","Acierto","Fallo")</f>
        <v>Fallo</v>
      </c>
      <c r="Y13" s="5" t="s">
        <v>38</v>
      </c>
      <c r="Z13" s="5" t="str">
        <f aca="false">IF(Y13="C","Acierto","Fallo")</f>
        <v>Acierto</v>
      </c>
      <c r="AA13" s="5" t="s">
        <v>38</v>
      </c>
      <c r="AB13" s="5" t="str">
        <f aca="false">IF(AA13="A","Acierto","Fallo")</f>
        <v>Fallo</v>
      </c>
      <c r="AC13" s="5" t="s">
        <v>37</v>
      </c>
      <c r="AD13" s="5" t="str">
        <f aca="false">IF(AC13="D","Acierto","Fallo")</f>
        <v>Fallo</v>
      </c>
      <c r="AE13" s="5" t="s">
        <v>317</v>
      </c>
      <c r="AI13" s="16" t="n">
        <v>5</v>
      </c>
    </row>
    <row r="14" customFormat="false" ht="16.25" hidden="false" customHeight="true" outlineLevel="0" collapsed="false">
      <c r="A14" s="4" t="n">
        <v>45357.5198584838</v>
      </c>
      <c r="B14" s="5" t="s">
        <v>64</v>
      </c>
      <c r="C14" s="5" t="s">
        <v>65</v>
      </c>
      <c r="D14" s="5" t="s">
        <v>36</v>
      </c>
      <c r="E14" s="5" t="n">
        <f aca="false">VLOOKUP($B14,Trigrado_ISAM_PA!$B$2:$AH$100,6,0)</f>
        <v>5.14</v>
      </c>
      <c r="F14" s="5" t="n">
        <f aca="false">VLOOKUP($B14,Trigrado_ISAM_PA!$B$2:$AH$100,5,0)</f>
        <v>4</v>
      </c>
      <c r="G14" s="5" t="n">
        <f aca="false">COUNTIF(K14,"C")+COUNTIF(M14,"B")+COUNTIF(O14,"A")+COUNTIF(Q14,"D")+COUNTIF(S14,"A")+COUNTIF(U14,"D")+COUNTIF(W14,"B")+COUNTIF(Y14,"C")+COUNTIF(AA14,"A")+COUNTIF(AC14,"D")</f>
        <v>5</v>
      </c>
      <c r="H14" s="6" t="n">
        <f aca="false">G14</f>
        <v>5</v>
      </c>
      <c r="I14" s="5" t="n">
        <f aca="false">H14-F14</f>
        <v>1</v>
      </c>
      <c r="J14" s="5" t="s">
        <v>302</v>
      </c>
      <c r="L14" s="5" t="str">
        <f aca="false">IF(K14="C","Acierto","Fallo")</f>
        <v>Fallo</v>
      </c>
      <c r="M14" s="5" t="s">
        <v>37</v>
      </c>
      <c r="N14" s="5" t="str">
        <f aca="false">IF(M14="B","Acierto","Fallo")</f>
        <v>Acierto</v>
      </c>
      <c r="O14" s="5" t="s">
        <v>40</v>
      </c>
      <c r="P14" s="5" t="str">
        <f aca="false">IF(O14="A","Acierto","Fallo")</f>
        <v>Acierto</v>
      </c>
      <c r="Q14" s="5" t="s">
        <v>39</v>
      </c>
      <c r="R14" s="5" t="str">
        <f aca="false">IF(Q14="D","Acierto","Fallo")</f>
        <v>Acierto</v>
      </c>
      <c r="S14" s="5" t="s">
        <v>38</v>
      </c>
      <c r="T14" s="5" t="str">
        <f aca="false">IF(S14="A","Acierto","Fallo")</f>
        <v>Fallo</v>
      </c>
      <c r="U14" s="5" t="s">
        <v>39</v>
      </c>
      <c r="V14" s="5" t="str">
        <f aca="false">IF(U14="D","Acierto","Fallo")</f>
        <v>Acierto</v>
      </c>
      <c r="W14" s="5" t="s">
        <v>40</v>
      </c>
      <c r="X14" s="5" t="str">
        <f aca="false">IF(W14="B","Acierto","Fallo")</f>
        <v>Fallo</v>
      </c>
      <c r="Y14" s="5" t="s">
        <v>37</v>
      </c>
      <c r="Z14" s="5" t="str">
        <f aca="false">IF(Y14="C","Acierto","Fallo")</f>
        <v>Fallo</v>
      </c>
      <c r="AA14" s="5" t="s">
        <v>40</v>
      </c>
      <c r="AB14" s="5" t="str">
        <f aca="false">IF(AA14="A","Acierto","Fallo")</f>
        <v>Acierto</v>
      </c>
      <c r="AC14" s="5" t="s">
        <v>37</v>
      </c>
      <c r="AD14" s="5" t="str">
        <f aca="false">IF(AC14="D","Acierto","Fallo")</f>
        <v>Fallo</v>
      </c>
      <c r="AF14" s="17" t="s">
        <v>318</v>
      </c>
      <c r="AI14" s="16" t="n">
        <v>9</v>
      </c>
    </row>
    <row r="15" customFormat="false" ht="13.8" hidden="false" customHeight="false" outlineLevel="0" collapsed="false">
      <c r="A15" s="4" t="n">
        <v>45363.5080581829</v>
      </c>
      <c r="B15" s="5" t="s">
        <v>66</v>
      </c>
      <c r="C15" s="5" t="s">
        <v>67</v>
      </c>
      <c r="D15" s="5" t="s">
        <v>51</v>
      </c>
      <c r="E15" s="5" t="n">
        <f aca="false">VLOOKUP($B15,Trigrado_ISAM_PA!$B$2:$AH$100,6,0)</f>
        <v>7.43</v>
      </c>
      <c r="F15" s="5" t="n">
        <f aca="false">VLOOKUP($B15,Trigrado_ISAM_PA!$B$2:$AH$100,5,0)</f>
        <v>5</v>
      </c>
      <c r="G15" s="5" t="n">
        <f aca="false">COUNTIF(K15,"C")+COUNTIF(M15,"B")+COUNTIF(O15,"A")+COUNTIF(Q15,"D")+COUNTIF(S15,"A")+COUNTIF(U15,"D")+COUNTIF(W15,"B")+COUNTIF(Y15,"C")+COUNTIF(AA15,"A")+COUNTIF(AC15,"D")</f>
        <v>6</v>
      </c>
      <c r="H15" s="6" t="n">
        <f aca="false">G15</f>
        <v>6</v>
      </c>
      <c r="I15" s="5" t="n">
        <f aca="false">H15-F15</f>
        <v>1</v>
      </c>
      <c r="J15" s="5" t="s">
        <v>302</v>
      </c>
      <c r="K15" s="5" t="s">
        <v>40</v>
      </c>
      <c r="L15" s="5" t="str">
        <f aca="false">IF(K15="C","Acierto","Fallo")</f>
        <v>Fallo</v>
      </c>
      <c r="M15" s="5" t="s">
        <v>37</v>
      </c>
      <c r="N15" s="5" t="str">
        <f aca="false">IF(M15="B","Acierto","Fallo")</f>
        <v>Acierto</v>
      </c>
      <c r="O15" s="5" t="s">
        <v>40</v>
      </c>
      <c r="P15" s="5" t="str">
        <f aca="false">IF(O15="A","Acierto","Fallo")</f>
        <v>Acierto</v>
      </c>
      <c r="Q15" s="5" t="s">
        <v>38</v>
      </c>
      <c r="R15" s="5" t="str">
        <f aca="false">IF(Q15="D","Acierto","Fallo")</f>
        <v>Fallo</v>
      </c>
      <c r="S15" s="5" t="s">
        <v>40</v>
      </c>
      <c r="T15" s="5" t="str">
        <f aca="false">IF(S15="A","Acierto","Fallo")</f>
        <v>Acierto</v>
      </c>
      <c r="U15" s="5" t="s">
        <v>38</v>
      </c>
      <c r="V15" s="5" t="str">
        <f aca="false">IF(U15="D","Acierto","Fallo")</f>
        <v>Fallo</v>
      </c>
      <c r="W15" s="5" t="s">
        <v>37</v>
      </c>
      <c r="X15" s="5" t="str">
        <f aca="false">IF(W15="B","Acierto","Fallo")</f>
        <v>Acierto</v>
      </c>
      <c r="Y15" s="5" t="s">
        <v>38</v>
      </c>
      <c r="Z15" s="5" t="str">
        <f aca="false">IF(Y15="C","Acierto","Fallo")</f>
        <v>Acierto</v>
      </c>
      <c r="AA15" s="5" t="s">
        <v>37</v>
      </c>
      <c r="AB15" s="5" t="str">
        <f aca="false">IF(AA15="A","Acierto","Fallo")</f>
        <v>Fallo</v>
      </c>
      <c r="AC15" s="5" t="s">
        <v>39</v>
      </c>
      <c r="AD15" s="5" t="str">
        <f aca="false">IF(AC15="D","Acierto","Fallo")</f>
        <v>Acierto</v>
      </c>
      <c r="AF15" s="5" t="s">
        <v>319</v>
      </c>
      <c r="AI15" s="16" t="n">
        <v>4</v>
      </c>
    </row>
    <row r="16" customFormat="false" ht="13.8" hidden="false" customHeight="false" outlineLevel="0" collapsed="false">
      <c r="A16" s="4" t="n">
        <v>45363.5046807986</v>
      </c>
      <c r="B16" s="5" t="s">
        <v>68</v>
      </c>
      <c r="C16" s="5" t="s">
        <v>69</v>
      </c>
      <c r="D16" s="5" t="s">
        <v>51</v>
      </c>
      <c r="E16" s="5" t="n">
        <f aca="false">VLOOKUP($B16,Trigrado_ISAM_PA!$B$2:$AH$100,6,0)</f>
        <v>7.14</v>
      </c>
      <c r="F16" s="5" t="n">
        <f aca="false">VLOOKUP($B16,Trigrado_ISAM_PA!$B$2:$AH$100,5,0)</f>
        <v>5</v>
      </c>
      <c r="G16" s="5" t="n">
        <f aca="false">COUNTIF(K16,"C")+COUNTIF(M16,"B")+COUNTIF(O16,"A")+COUNTIF(Q16,"D")+COUNTIF(S16,"A")+COUNTIF(U16,"D")+COUNTIF(W16,"B")+COUNTIF(Y16,"C")+COUNTIF(AA16,"A")+COUNTIF(AC16,"D")</f>
        <v>9</v>
      </c>
      <c r="H16" s="6" t="n">
        <f aca="false">G16</f>
        <v>9</v>
      </c>
      <c r="I16" s="5" t="n">
        <f aca="false">H16-F16</f>
        <v>4</v>
      </c>
      <c r="J16" s="5" t="s">
        <v>302</v>
      </c>
      <c r="K16" s="5" t="s">
        <v>38</v>
      </c>
      <c r="L16" s="5" t="str">
        <f aca="false">IF(K16="C","Acierto","Fallo")</f>
        <v>Acierto</v>
      </c>
      <c r="M16" s="5" t="s">
        <v>37</v>
      </c>
      <c r="N16" s="5" t="str">
        <f aca="false">IF(M16="B","Acierto","Fallo")</f>
        <v>Acierto</v>
      </c>
      <c r="O16" s="5" t="s">
        <v>40</v>
      </c>
      <c r="P16" s="5" t="str">
        <f aca="false">IF(O16="A","Acierto","Fallo")</f>
        <v>Acierto</v>
      </c>
      <c r="Q16" s="5" t="s">
        <v>39</v>
      </c>
      <c r="R16" s="5" t="str">
        <f aca="false">IF(Q16="D","Acierto","Fallo")</f>
        <v>Acierto</v>
      </c>
      <c r="S16" s="5" t="s">
        <v>40</v>
      </c>
      <c r="T16" s="5" t="str">
        <f aca="false">IF(S16="A","Acierto","Fallo")</f>
        <v>Acierto</v>
      </c>
      <c r="U16" s="5" t="s">
        <v>39</v>
      </c>
      <c r="V16" s="5" t="str">
        <f aca="false">IF(U16="D","Acierto","Fallo")</f>
        <v>Acierto</v>
      </c>
      <c r="W16" s="5" t="s">
        <v>37</v>
      </c>
      <c r="X16" s="5" t="str">
        <f aca="false">IF(W16="B","Acierto","Fallo")</f>
        <v>Acierto</v>
      </c>
      <c r="Y16" s="5" t="s">
        <v>38</v>
      </c>
      <c r="Z16" s="5" t="str">
        <f aca="false">IF(Y16="C","Acierto","Fallo")</f>
        <v>Acierto</v>
      </c>
      <c r="AA16" s="5" t="s">
        <v>37</v>
      </c>
      <c r="AB16" s="5" t="str">
        <f aca="false">IF(AA16="A","Acierto","Fallo")</f>
        <v>Fallo</v>
      </c>
      <c r="AC16" s="5" t="s">
        <v>39</v>
      </c>
      <c r="AD16" s="5" t="str">
        <f aca="false">IF(AC16="D","Acierto","Fallo")</f>
        <v>Acierto</v>
      </c>
      <c r="AF16" s="5" t="s">
        <v>320</v>
      </c>
      <c r="AI16" s="16" t="n">
        <v>5</v>
      </c>
    </row>
    <row r="17" customFormat="false" ht="13.8" hidden="false" customHeight="false" outlineLevel="0" collapsed="false">
      <c r="A17" s="4" t="n">
        <v>45357.5309320023</v>
      </c>
      <c r="B17" s="5" t="s">
        <v>70</v>
      </c>
      <c r="C17" s="5" t="s">
        <v>71</v>
      </c>
      <c r="D17" s="5" t="s">
        <v>36</v>
      </c>
      <c r="E17" s="5" t="n">
        <f aca="false">VLOOKUP($B17,Trigrado_ISAM_PA!$B$2:$AH$100,6,0)</f>
        <v>4</v>
      </c>
      <c r="F17" s="5" t="n">
        <f aca="false">VLOOKUP($B17,Trigrado_ISAM_PA!$B$2:$AH$100,5,0)</f>
        <v>3</v>
      </c>
      <c r="G17" s="5" t="n">
        <f aca="false">COUNTIF(K17,"C")+COUNTIF(M17,"B")+COUNTIF(O17,"A")+COUNTIF(Q17,"D")+COUNTIF(S17,"A")+COUNTIF(U17,"D")+COUNTIF(W17,"B")+COUNTIF(Y17,"C")+COUNTIF(AA17,"A")+COUNTIF(AC17,"D")</f>
        <v>2</v>
      </c>
      <c r="H17" s="6" t="n">
        <f aca="false">G17</f>
        <v>2</v>
      </c>
      <c r="I17" s="5" t="n">
        <f aca="false">H17-F17</f>
        <v>-1</v>
      </c>
      <c r="J17" s="5" t="s">
        <v>304</v>
      </c>
      <c r="K17" s="5" t="s">
        <v>38</v>
      </c>
      <c r="L17" s="5" t="str">
        <f aca="false">IF(K17="C","Acierto","Fallo")</f>
        <v>Acierto</v>
      </c>
      <c r="M17" s="5" t="s">
        <v>38</v>
      </c>
      <c r="N17" s="5" t="str">
        <f aca="false">IF(M17="B","Acierto","Fallo")</f>
        <v>Fallo</v>
      </c>
      <c r="O17" s="5" t="s">
        <v>39</v>
      </c>
      <c r="P17" s="5" t="str">
        <f aca="false">IF(O17="A","Acierto","Fallo")</f>
        <v>Fallo</v>
      </c>
      <c r="Q17" s="5" t="s">
        <v>37</v>
      </c>
      <c r="R17" s="5" t="str">
        <f aca="false">IF(Q17="D","Acierto","Fallo")</f>
        <v>Fallo</v>
      </c>
      <c r="S17" s="5" t="s">
        <v>37</v>
      </c>
      <c r="T17" s="5" t="str">
        <f aca="false">IF(S17="A","Acierto","Fallo")</f>
        <v>Fallo</v>
      </c>
      <c r="U17" s="5" t="s">
        <v>37</v>
      </c>
      <c r="V17" s="5" t="str">
        <f aca="false">IF(U17="D","Acierto","Fallo")</f>
        <v>Fallo</v>
      </c>
      <c r="W17" s="5" t="s">
        <v>40</v>
      </c>
      <c r="X17" s="5" t="str">
        <f aca="false">IF(W17="B","Acierto","Fallo")</f>
        <v>Fallo</v>
      </c>
      <c r="Y17" s="5" t="s">
        <v>39</v>
      </c>
      <c r="Z17" s="5" t="str">
        <f aca="false">IF(Y17="C","Acierto","Fallo")</f>
        <v>Fallo</v>
      </c>
      <c r="AA17" s="5" t="s">
        <v>40</v>
      </c>
      <c r="AB17" s="5" t="str">
        <f aca="false">IF(AA17="A","Acierto","Fallo")</f>
        <v>Acierto</v>
      </c>
      <c r="AC17" s="5" t="s">
        <v>38</v>
      </c>
      <c r="AD17" s="5" t="str">
        <f aca="false">IF(AC17="D","Acierto","Fallo")</f>
        <v>Fallo</v>
      </c>
      <c r="AE17" s="5" t="s">
        <v>321</v>
      </c>
      <c r="AF17" s="5" t="s">
        <v>321</v>
      </c>
      <c r="AI17" s="16" t="n">
        <v>2</v>
      </c>
    </row>
    <row r="18" customFormat="false" ht="13.8" hidden="false" customHeight="false" outlineLevel="0" collapsed="false">
      <c r="A18" s="4" t="n">
        <v>45363.5167719444</v>
      </c>
      <c r="B18" s="5" t="s">
        <v>72</v>
      </c>
      <c r="C18" s="5" t="s">
        <v>73</v>
      </c>
      <c r="D18" s="5" t="s">
        <v>51</v>
      </c>
      <c r="E18" s="5" t="n">
        <f aca="false">VLOOKUP($B18,Trigrado_ISAM_PA!$B$2:$AH$100,6,0)</f>
        <v>7.43</v>
      </c>
      <c r="F18" s="5" t="n">
        <f aca="false">VLOOKUP($B18,Trigrado_ISAM_PA!$B$2:$AH$100,5,0)</f>
        <v>4</v>
      </c>
      <c r="G18" s="5" t="n">
        <f aca="false">COUNTIF(K18,"C")+COUNTIF(M18,"B")+COUNTIF(O18,"A")+COUNTIF(Q18,"D")+COUNTIF(S18,"A")+COUNTIF(U18,"D")+COUNTIF(W18,"B")+COUNTIF(Y18,"C")+COUNTIF(AA18,"A")+COUNTIF(AC18,"D")</f>
        <v>5</v>
      </c>
      <c r="H18" s="6" t="n">
        <f aca="false">G18</f>
        <v>5</v>
      </c>
      <c r="I18" s="5" t="n">
        <f aca="false">H18-F18</f>
        <v>1</v>
      </c>
      <c r="J18" s="5" t="s">
        <v>304</v>
      </c>
      <c r="K18" s="5" t="s">
        <v>38</v>
      </c>
      <c r="L18" s="5" t="str">
        <f aca="false">IF(K18="C","Acierto","Fallo")</f>
        <v>Acierto</v>
      </c>
      <c r="M18" s="5" t="s">
        <v>37</v>
      </c>
      <c r="N18" s="5" t="str">
        <f aca="false">IF(M18="B","Acierto","Fallo")</f>
        <v>Acierto</v>
      </c>
      <c r="O18" s="5" t="s">
        <v>40</v>
      </c>
      <c r="P18" s="5" t="str">
        <f aca="false">IF(O18="A","Acierto","Fallo")</f>
        <v>Acierto</v>
      </c>
      <c r="Q18" s="5" t="s">
        <v>38</v>
      </c>
      <c r="R18" s="5" t="str">
        <f aca="false">IF(Q18="D","Acierto","Fallo")</f>
        <v>Fallo</v>
      </c>
      <c r="S18" s="5" t="s">
        <v>40</v>
      </c>
      <c r="T18" s="5" t="str">
        <f aca="false">IF(S18="A","Acierto","Fallo")</f>
        <v>Acierto</v>
      </c>
      <c r="U18" s="5" t="s">
        <v>39</v>
      </c>
      <c r="V18" s="5" t="str">
        <f aca="false">IF(U18="D","Acierto","Fallo")</f>
        <v>Acierto</v>
      </c>
      <c r="W18" s="5" t="s">
        <v>40</v>
      </c>
      <c r="X18" s="5" t="str">
        <f aca="false">IF(W18="B","Acierto","Fallo")</f>
        <v>Fallo</v>
      </c>
      <c r="Z18" s="5" t="str">
        <f aca="false">IF(Y18="C","Acierto","Fallo")</f>
        <v>Fallo</v>
      </c>
      <c r="AA18" s="5" t="s">
        <v>37</v>
      </c>
      <c r="AB18" s="5" t="str">
        <f aca="false">IF(AA18="A","Acierto","Fallo")</f>
        <v>Fallo</v>
      </c>
      <c r="AC18" s="5" t="s">
        <v>38</v>
      </c>
      <c r="AD18" s="5" t="str">
        <f aca="false">IF(AC18="D","Acierto","Fallo")</f>
        <v>Fallo</v>
      </c>
      <c r="AE18" s="5" t="s">
        <v>322</v>
      </c>
      <c r="AF18" s="5" t="s">
        <v>323</v>
      </c>
      <c r="AI18" s="16" t="n">
        <v>8</v>
      </c>
    </row>
    <row r="19" customFormat="false" ht="14.15" hidden="false" customHeight="false" outlineLevel="0" collapsed="false">
      <c r="A19" s="4" t="n">
        <v>45363.5091213194</v>
      </c>
      <c r="B19" s="5" t="s">
        <v>74</v>
      </c>
      <c r="C19" s="5" t="s">
        <v>75</v>
      </c>
      <c r="D19" s="5" t="s">
        <v>51</v>
      </c>
      <c r="E19" s="5" t="n">
        <f aca="false">VLOOKUP($B19,Trigrado_ISAM_PA!$B$2:$AH$100,6,0)</f>
        <v>6</v>
      </c>
      <c r="F19" s="5" t="n">
        <f aca="false">VLOOKUP($B19,Trigrado_ISAM_PA!$B$2:$AH$100,5,0)</f>
        <v>4</v>
      </c>
      <c r="G19" s="5" t="n">
        <f aca="false">COUNTIF(K19,"C")+COUNTIF(M19,"B")+COUNTIF(O19,"A")+COUNTIF(Q19,"D")+COUNTIF(S19,"A")+COUNTIF(U19,"D")+COUNTIF(W19,"B")+COUNTIF(Y19,"C")+COUNTIF(AA19,"A")+COUNTIF(AC19,"D")</f>
        <v>4</v>
      </c>
      <c r="H19" s="6" t="n">
        <f aca="false">G19</f>
        <v>4</v>
      </c>
      <c r="I19" s="5" t="n">
        <f aca="false">H19-F19</f>
        <v>0</v>
      </c>
      <c r="J19" s="5" t="s">
        <v>302</v>
      </c>
      <c r="K19" s="5" t="s">
        <v>38</v>
      </c>
      <c r="L19" s="5" t="str">
        <f aca="false">IF(K19="C","Acierto","Fallo")</f>
        <v>Acierto</v>
      </c>
      <c r="M19" s="5" t="s">
        <v>40</v>
      </c>
      <c r="N19" s="5" t="str">
        <f aca="false">IF(M19="B","Acierto","Fallo")</f>
        <v>Fallo</v>
      </c>
      <c r="O19" s="5" t="s">
        <v>38</v>
      </c>
      <c r="P19" s="5" t="str">
        <f aca="false">IF(O19="A","Acierto","Fallo")</f>
        <v>Fallo</v>
      </c>
      <c r="Q19" s="5" t="s">
        <v>38</v>
      </c>
      <c r="R19" s="5" t="str">
        <f aca="false">IF(Q19="D","Acierto","Fallo")</f>
        <v>Fallo</v>
      </c>
      <c r="S19" s="5" t="s">
        <v>40</v>
      </c>
      <c r="T19" s="5" t="str">
        <f aca="false">IF(S19="A","Acierto","Fallo")</f>
        <v>Acierto</v>
      </c>
      <c r="V19" s="5" t="str">
        <f aca="false">IF(U19="D","Acierto","Fallo")</f>
        <v>Fallo</v>
      </c>
      <c r="W19" s="5" t="s">
        <v>37</v>
      </c>
      <c r="X19" s="5" t="str">
        <f aca="false">IF(W19="B","Acierto","Fallo")</f>
        <v>Acierto</v>
      </c>
      <c r="Y19" s="5" t="s">
        <v>38</v>
      </c>
      <c r="Z19" s="5" t="str">
        <f aca="false">IF(Y19="C","Acierto","Fallo")</f>
        <v>Acierto</v>
      </c>
      <c r="AA19" s="5" t="s">
        <v>37</v>
      </c>
      <c r="AB19" s="5" t="str">
        <f aca="false">IF(AA19="A","Acierto","Fallo")</f>
        <v>Fallo</v>
      </c>
      <c r="AC19" s="5" t="s">
        <v>40</v>
      </c>
      <c r="AD19" s="5" t="str">
        <f aca="false">IF(AC19="D","Acierto","Fallo")</f>
        <v>Fallo</v>
      </c>
      <c r="AF19" s="5" t="s">
        <v>324</v>
      </c>
      <c r="AI19" s="16" t="n">
        <v>2</v>
      </c>
    </row>
    <row r="20" customFormat="false" ht="14.9" hidden="false" customHeight="true" outlineLevel="0" collapsed="false">
      <c r="A20" s="4" t="n">
        <v>45357.5202333796</v>
      </c>
      <c r="B20" s="5" t="s">
        <v>76</v>
      </c>
      <c r="C20" s="5" t="s">
        <v>77</v>
      </c>
      <c r="D20" s="5" t="s">
        <v>36</v>
      </c>
      <c r="E20" s="5" t="n">
        <f aca="false">VLOOKUP($B20,Trigrado_ISAM_PA!$B$2:$AH$100,6,0)</f>
        <v>6.57</v>
      </c>
      <c r="F20" s="5" t="n">
        <f aca="false">VLOOKUP($B20,Trigrado_ISAM_PA!$B$2:$AH$100,5,0)</f>
        <v>5</v>
      </c>
      <c r="G20" s="5" t="n">
        <f aca="false">COUNTIF(K20,"C")+COUNTIF(M20,"B")+COUNTIF(O20,"A")+COUNTIF(Q20,"D")+COUNTIF(S20,"A")+COUNTIF(U20,"D")+COUNTIF(W20,"B")+COUNTIF(Y20,"C")+COUNTIF(AA20,"A")+COUNTIF(AC20,"D")</f>
        <v>6</v>
      </c>
      <c r="H20" s="6" t="n">
        <f aca="false">G20</f>
        <v>6</v>
      </c>
      <c r="I20" s="5" t="n">
        <f aca="false">H20-F20</f>
        <v>1</v>
      </c>
      <c r="J20" s="5" t="s">
        <v>302</v>
      </c>
      <c r="K20" s="5" t="s">
        <v>40</v>
      </c>
      <c r="L20" s="5" t="str">
        <f aca="false">IF(K20="C","Acierto","Fallo")</f>
        <v>Fallo</v>
      </c>
      <c r="M20" s="5" t="s">
        <v>37</v>
      </c>
      <c r="N20" s="5" t="str">
        <f aca="false">IF(M20="B","Acierto","Fallo")</f>
        <v>Acierto</v>
      </c>
      <c r="O20" s="5" t="s">
        <v>40</v>
      </c>
      <c r="P20" s="5" t="str">
        <f aca="false">IF(O20="A","Acierto","Fallo")</f>
        <v>Acierto</v>
      </c>
      <c r="Q20" s="5" t="s">
        <v>39</v>
      </c>
      <c r="R20" s="5" t="str">
        <f aca="false">IF(Q20="D","Acierto","Fallo")</f>
        <v>Acierto</v>
      </c>
      <c r="S20" s="5" t="s">
        <v>40</v>
      </c>
      <c r="T20" s="5" t="str">
        <f aca="false">IF(S20="A","Acierto","Fallo")</f>
        <v>Acierto</v>
      </c>
      <c r="U20" s="5" t="s">
        <v>38</v>
      </c>
      <c r="V20" s="5" t="str">
        <f aca="false">IF(U20="D","Acierto","Fallo")</f>
        <v>Fallo</v>
      </c>
      <c r="W20" s="5" t="s">
        <v>40</v>
      </c>
      <c r="X20" s="5" t="str">
        <f aca="false">IF(W20="B","Acierto","Fallo")</f>
        <v>Fallo</v>
      </c>
      <c r="Z20" s="5" t="str">
        <f aca="false">IF(Y20="C","Acierto","Fallo")</f>
        <v>Fallo</v>
      </c>
      <c r="AA20" s="5" t="s">
        <v>40</v>
      </c>
      <c r="AB20" s="5" t="str">
        <f aca="false">IF(AA20="A","Acierto","Fallo")</f>
        <v>Acierto</v>
      </c>
      <c r="AC20" s="5" t="s">
        <v>39</v>
      </c>
      <c r="AD20" s="5" t="str">
        <f aca="false">IF(AC20="D","Acierto","Fallo")</f>
        <v>Acierto</v>
      </c>
      <c r="AF20" s="5" t="s">
        <v>325</v>
      </c>
      <c r="AI20" s="16" t="n">
        <v>5</v>
      </c>
    </row>
    <row r="21" customFormat="false" ht="13.8" hidden="false" customHeight="false" outlineLevel="0" collapsed="false">
      <c r="A21" s="4" t="n">
        <v>45363.5142925232</v>
      </c>
      <c r="B21" s="5" t="s">
        <v>78</v>
      </c>
      <c r="C21" s="5" t="s">
        <v>79</v>
      </c>
      <c r="D21" s="5" t="s">
        <v>51</v>
      </c>
      <c r="E21" s="5" t="n">
        <f aca="false">VLOOKUP($B21,Trigrado_ISAM_PA!$B$2:$AH$100,6,0)</f>
        <v>7.43</v>
      </c>
      <c r="F21" s="5" t="n">
        <f aca="false">VLOOKUP($B21,Trigrado_ISAM_PA!$B$2:$AH$100,5,0)</f>
        <v>7</v>
      </c>
      <c r="G21" s="5" t="n">
        <f aca="false">COUNTIF(K21,"C")+COUNTIF(M21,"B")+COUNTIF(O21,"A")+COUNTIF(Q21,"D")+COUNTIF(S21,"A")+COUNTIF(U21,"D")+COUNTIF(W21,"B")+COUNTIF(Y21,"C")+COUNTIF(AA21,"A")+COUNTIF(AC21,"D")</f>
        <v>7</v>
      </c>
      <c r="H21" s="6" t="n">
        <f aca="false">G21</f>
        <v>7</v>
      </c>
      <c r="I21" s="5" t="n">
        <f aca="false">H21-F21</f>
        <v>0</v>
      </c>
      <c r="J21" s="5" t="s">
        <v>304</v>
      </c>
      <c r="K21" s="5" t="s">
        <v>38</v>
      </c>
      <c r="L21" s="5" t="str">
        <f aca="false">IF(K21="C","Acierto","Fallo")</f>
        <v>Acierto</v>
      </c>
      <c r="M21" s="5" t="s">
        <v>37</v>
      </c>
      <c r="N21" s="5" t="str">
        <f aca="false">IF(M21="B","Acierto","Fallo")</f>
        <v>Acierto</v>
      </c>
      <c r="O21" s="5" t="s">
        <v>40</v>
      </c>
      <c r="P21" s="5" t="str">
        <f aca="false">IF(O21="A","Acierto","Fallo")</f>
        <v>Acierto</v>
      </c>
      <c r="Q21" s="5" t="s">
        <v>39</v>
      </c>
      <c r="R21" s="5" t="str">
        <f aca="false">IF(Q21="D","Acierto","Fallo")</f>
        <v>Acierto</v>
      </c>
      <c r="S21" s="5" t="s">
        <v>37</v>
      </c>
      <c r="T21" s="5" t="str">
        <f aca="false">IF(S21="A","Acierto","Fallo")</f>
        <v>Fallo</v>
      </c>
      <c r="U21" s="5" t="s">
        <v>39</v>
      </c>
      <c r="V21" s="5" t="str">
        <f aca="false">IF(U21="D","Acierto","Fallo")</f>
        <v>Acierto</v>
      </c>
      <c r="W21" s="5" t="s">
        <v>40</v>
      </c>
      <c r="X21" s="5" t="str">
        <f aca="false">IF(W21="B","Acierto","Fallo")</f>
        <v>Fallo</v>
      </c>
      <c r="Y21" s="5" t="s">
        <v>38</v>
      </c>
      <c r="Z21" s="5" t="str">
        <f aca="false">IF(Y21="C","Acierto","Fallo")</f>
        <v>Acierto</v>
      </c>
      <c r="AA21" s="5" t="s">
        <v>40</v>
      </c>
      <c r="AB21" s="5" t="str">
        <f aca="false">IF(AA21="A","Acierto","Fallo")</f>
        <v>Acierto</v>
      </c>
      <c r="AC21" s="5" t="s">
        <v>38</v>
      </c>
      <c r="AD21" s="5" t="str">
        <f aca="false">IF(AC21="D","Acierto","Fallo")</f>
        <v>Fallo</v>
      </c>
      <c r="AE21" s="5" t="s">
        <v>326</v>
      </c>
      <c r="AI21" s="16" t="n">
        <v>6</v>
      </c>
    </row>
    <row r="22" customFormat="false" ht="13.8" hidden="false" customHeight="false" outlineLevel="0" collapsed="false">
      <c r="A22" s="4" t="n">
        <v>45357.5257646412</v>
      </c>
      <c r="B22" s="5" t="s">
        <v>80</v>
      </c>
      <c r="C22" s="5" t="s">
        <v>81</v>
      </c>
      <c r="D22" s="5" t="s">
        <v>36</v>
      </c>
      <c r="E22" s="5" t="n">
        <f aca="false">VLOOKUP($B22,Trigrado_ISAM_PA!$B$2:$AH$100,6,0)</f>
        <v>4</v>
      </c>
      <c r="F22" s="5" t="n">
        <f aca="false">VLOOKUP($B22,Trigrado_ISAM_PA!$B$2:$AH$100,5,0)</f>
        <v>6</v>
      </c>
      <c r="G22" s="5" t="n">
        <f aca="false">COUNTIF(K22,"C")+COUNTIF(M22,"B")+COUNTIF(O22,"A")+COUNTIF(Q22,"D")+COUNTIF(S22,"A")+COUNTIF(U22,"D")+COUNTIF(W22,"B")+COUNTIF(Y22,"C")+COUNTIF(AA22,"A")+COUNTIF(AC22,"D")</f>
        <v>9</v>
      </c>
      <c r="H22" s="6" t="n">
        <f aca="false">G22</f>
        <v>9</v>
      </c>
      <c r="I22" s="5" t="n">
        <f aca="false">H22-F22</f>
        <v>3</v>
      </c>
      <c r="J22" s="5" t="s">
        <v>304</v>
      </c>
      <c r="K22" s="5" t="s">
        <v>38</v>
      </c>
      <c r="L22" s="5" t="str">
        <f aca="false">IF(K22="C","Acierto","Fallo")</f>
        <v>Acierto</v>
      </c>
      <c r="M22" s="5" t="s">
        <v>38</v>
      </c>
      <c r="N22" s="5" t="str">
        <f aca="false">IF(M22="B","Acierto","Fallo")</f>
        <v>Fallo</v>
      </c>
      <c r="O22" s="5" t="s">
        <v>40</v>
      </c>
      <c r="P22" s="5" t="str">
        <f aca="false">IF(O22="A","Acierto","Fallo")</f>
        <v>Acierto</v>
      </c>
      <c r="Q22" s="5" t="s">
        <v>39</v>
      </c>
      <c r="R22" s="5" t="str">
        <f aca="false">IF(Q22="D","Acierto","Fallo")</f>
        <v>Acierto</v>
      </c>
      <c r="S22" s="5" t="s">
        <v>40</v>
      </c>
      <c r="T22" s="5" t="str">
        <f aca="false">IF(S22="A","Acierto","Fallo")</f>
        <v>Acierto</v>
      </c>
      <c r="U22" s="5" t="s">
        <v>39</v>
      </c>
      <c r="V22" s="5" t="str">
        <f aca="false">IF(U22="D","Acierto","Fallo")</f>
        <v>Acierto</v>
      </c>
      <c r="W22" s="5" t="s">
        <v>37</v>
      </c>
      <c r="X22" s="5" t="str">
        <f aca="false">IF(W22="B","Acierto","Fallo")</f>
        <v>Acierto</v>
      </c>
      <c r="Y22" s="5" t="s">
        <v>38</v>
      </c>
      <c r="Z22" s="5" t="str">
        <f aca="false">IF(Y22="C","Acierto","Fallo")</f>
        <v>Acierto</v>
      </c>
      <c r="AA22" s="5" t="s">
        <v>40</v>
      </c>
      <c r="AB22" s="5" t="str">
        <f aca="false">IF(AA22="A","Acierto","Fallo")</f>
        <v>Acierto</v>
      </c>
      <c r="AC22" s="5" t="s">
        <v>39</v>
      </c>
      <c r="AD22" s="5" t="str">
        <f aca="false">IF(AC22="D","Acierto","Fallo")</f>
        <v>Acierto</v>
      </c>
      <c r="AE22" s="5" t="s">
        <v>327</v>
      </c>
      <c r="AI22" s="16" t="n">
        <v>5</v>
      </c>
    </row>
    <row r="23" customFormat="false" ht="13.8" hidden="false" customHeight="false" outlineLevel="0" collapsed="false">
      <c r="A23" s="4" t="n">
        <v>45363.5079832986</v>
      </c>
      <c r="B23" s="5" t="s">
        <v>82</v>
      </c>
      <c r="C23" s="5" t="s">
        <v>83</v>
      </c>
      <c r="D23" s="5" t="s">
        <v>51</v>
      </c>
      <c r="E23" s="5" t="n">
        <f aca="false">VLOOKUP($B23,Trigrado_ISAM_PA!$B$2:$AH$100,6,0)</f>
        <v>6</v>
      </c>
      <c r="F23" s="5" t="n">
        <f aca="false">VLOOKUP($B23,Trigrado_ISAM_PA!$B$2:$AH$100,5,0)</f>
        <v>4</v>
      </c>
      <c r="G23" s="5" t="n">
        <f aca="false">COUNTIF(K23,"C")+COUNTIF(M23,"B")+COUNTIF(O23,"A")+COUNTIF(Q23,"D")+COUNTIF(S23,"A")+COUNTIF(U23,"D")+COUNTIF(W23,"B")+COUNTIF(Y23,"C")+COUNTIF(AA23,"A")+COUNTIF(AC23,"D")</f>
        <v>5</v>
      </c>
      <c r="H23" s="6" t="n">
        <f aca="false">G23</f>
        <v>5</v>
      </c>
      <c r="I23" s="5" t="n">
        <f aca="false">H23-F23</f>
        <v>1</v>
      </c>
      <c r="J23" s="5" t="s">
        <v>302</v>
      </c>
      <c r="K23" s="5" t="s">
        <v>38</v>
      </c>
      <c r="L23" s="5" t="str">
        <f aca="false">IF(K23="C","Acierto","Fallo")</f>
        <v>Acierto</v>
      </c>
      <c r="M23" s="5" t="s">
        <v>37</v>
      </c>
      <c r="N23" s="5" t="str">
        <f aca="false">IF(M23="B","Acierto","Fallo")</f>
        <v>Acierto</v>
      </c>
      <c r="O23" s="5" t="s">
        <v>38</v>
      </c>
      <c r="P23" s="5" t="str">
        <f aca="false">IF(O23="A","Acierto","Fallo")</f>
        <v>Fallo</v>
      </c>
      <c r="Q23" s="5" t="s">
        <v>38</v>
      </c>
      <c r="R23" s="5" t="str">
        <f aca="false">IF(Q23="D","Acierto","Fallo")</f>
        <v>Fallo</v>
      </c>
      <c r="S23" s="5" t="s">
        <v>38</v>
      </c>
      <c r="T23" s="5" t="str">
        <f aca="false">IF(S23="A","Acierto","Fallo")</f>
        <v>Fallo</v>
      </c>
      <c r="U23" s="5" t="s">
        <v>38</v>
      </c>
      <c r="V23" s="5" t="str">
        <f aca="false">IF(U23="D","Acierto","Fallo")</f>
        <v>Fallo</v>
      </c>
      <c r="W23" s="5" t="s">
        <v>37</v>
      </c>
      <c r="X23" s="5" t="str">
        <f aca="false">IF(W23="B","Acierto","Fallo")</f>
        <v>Acierto</v>
      </c>
      <c r="Y23" s="5" t="s">
        <v>38</v>
      </c>
      <c r="Z23" s="5" t="str">
        <f aca="false">IF(Y23="C","Acierto","Fallo")</f>
        <v>Acierto</v>
      </c>
      <c r="AA23" s="5" t="s">
        <v>39</v>
      </c>
      <c r="AB23" s="5" t="str">
        <f aca="false">IF(AA23="A","Acierto","Fallo")</f>
        <v>Fallo</v>
      </c>
      <c r="AC23" s="5" t="s">
        <v>39</v>
      </c>
      <c r="AD23" s="5" t="str">
        <f aca="false">IF(AC23="D","Acierto","Fallo")</f>
        <v>Acierto</v>
      </c>
      <c r="AF23" s="5" t="s">
        <v>328</v>
      </c>
      <c r="AI23" s="16" t="n">
        <v>6</v>
      </c>
    </row>
    <row r="24" customFormat="false" ht="13.8" hidden="false" customHeight="false" outlineLevel="0" collapsed="false">
      <c r="A24" s="4" t="n">
        <v>45363.5143441204</v>
      </c>
      <c r="B24" s="5" t="s">
        <v>84</v>
      </c>
      <c r="C24" s="5" t="s">
        <v>85</v>
      </c>
      <c r="D24" s="5" t="s">
        <v>51</v>
      </c>
      <c r="E24" s="5" t="n">
        <f aca="false">VLOOKUP($B24,Trigrado_ISAM_PA!$B$2:$AH$100,6,0)</f>
        <v>6.57</v>
      </c>
      <c r="F24" s="5" t="n">
        <f aca="false">VLOOKUP($B24,Trigrado_ISAM_PA!$B$2:$AH$100,5,0)</f>
        <v>5</v>
      </c>
      <c r="G24" s="5" t="n">
        <f aca="false">COUNTIF(K24,"C")+COUNTIF(M24,"B")+COUNTIF(O24,"A")+COUNTIF(Q24,"D")+COUNTIF(S24,"A")+COUNTIF(U24,"D")+COUNTIF(W24,"B")+COUNTIF(Y24,"C")+COUNTIF(AA24,"A")+COUNTIF(AC24,"D")</f>
        <v>4</v>
      </c>
      <c r="H24" s="6" t="n">
        <f aca="false">G24</f>
        <v>4</v>
      </c>
      <c r="I24" s="5" t="n">
        <f aca="false">H24-F24</f>
        <v>-1</v>
      </c>
      <c r="J24" s="5" t="s">
        <v>304</v>
      </c>
      <c r="K24" s="5" t="s">
        <v>40</v>
      </c>
      <c r="L24" s="5" t="str">
        <f aca="false">IF(K24="C","Acierto","Fallo")</f>
        <v>Fallo</v>
      </c>
      <c r="M24" s="5" t="s">
        <v>38</v>
      </c>
      <c r="N24" s="5" t="str">
        <f aca="false">IF(M24="B","Acierto","Fallo")</f>
        <v>Fallo</v>
      </c>
      <c r="O24" s="5" t="s">
        <v>37</v>
      </c>
      <c r="P24" s="5" t="str">
        <f aca="false">IF(O24="A","Acierto","Fallo")</f>
        <v>Fallo</v>
      </c>
      <c r="Q24" s="5" t="s">
        <v>39</v>
      </c>
      <c r="R24" s="5" t="str">
        <f aca="false">IF(Q24="D","Acierto","Fallo")</f>
        <v>Acierto</v>
      </c>
      <c r="S24" s="5" t="s">
        <v>40</v>
      </c>
      <c r="T24" s="5" t="str">
        <f aca="false">IF(S24="A","Acierto","Fallo")</f>
        <v>Acierto</v>
      </c>
      <c r="U24" s="5" t="s">
        <v>38</v>
      </c>
      <c r="V24" s="5" t="str">
        <f aca="false">IF(U24="D","Acierto","Fallo")</f>
        <v>Fallo</v>
      </c>
      <c r="W24" s="5" t="s">
        <v>37</v>
      </c>
      <c r="X24" s="5" t="str">
        <f aca="false">IF(W24="B","Acierto","Fallo")</f>
        <v>Acierto</v>
      </c>
      <c r="Y24" s="5" t="s">
        <v>38</v>
      </c>
      <c r="Z24" s="5" t="str">
        <f aca="false">IF(Y24="C","Acierto","Fallo")</f>
        <v>Acierto</v>
      </c>
      <c r="AA24" s="5" t="s">
        <v>37</v>
      </c>
      <c r="AB24" s="5" t="str">
        <f aca="false">IF(AA24="A","Acierto","Fallo")</f>
        <v>Fallo</v>
      </c>
      <c r="AC24" s="5" t="s">
        <v>37</v>
      </c>
      <c r="AD24" s="5" t="str">
        <f aca="false">IF(AC24="D","Acierto","Fallo")</f>
        <v>Fallo</v>
      </c>
      <c r="AE24" s="5" t="s">
        <v>329</v>
      </c>
      <c r="AI24" s="16" t="n">
        <v>4</v>
      </c>
    </row>
    <row r="25" customFormat="false" ht="13.8" hidden="false" customHeight="false" outlineLevel="0" collapsed="false">
      <c r="A25" s="4" t="n">
        <v>45357.5176005787</v>
      </c>
      <c r="B25" s="5" t="s">
        <v>86</v>
      </c>
      <c r="C25" s="5" t="s">
        <v>87</v>
      </c>
      <c r="D25" s="5" t="s">
        <v>36</v>
      </c>
      <c r="E25" s="5" t="n">
        <f aca="false">VLOOKUP($B25,Trigrado_ISAM_PA!$B$2:$AH$100,6,0)</f>
        <v>8.29</v>
      </c>
      <c r="F25" s="5" t="n">
        <f aca="false">VLOOKUP($B25,Trigrado_ISAM_PA!$B$2:$AH$100,5,0)</f>
        <v>10</v>
      </c>
      <c r="G25" s="5" t="n">
        <f aca="false">COUNTIF(K25,"C")+COUNTIF(M25,"B")+COUNTIF(O25,"A")+COUNTIF(Q25,"D")+COUNTIF(S25,"A")+COUNTIF(U25,"D")+COUNTIF(W25,"B")+COUNTIF(Y25,"C")+COUNTIF(AA25,"A")+COUNTIF(AC25,"D")</f>
        <v>9</v>
      </c>
      <c r="H25" s="6" t="n">
        <f aca="false">G25</f>
        <v>9</v>
      </c>
      <c r="I25" s="5" t="n">
        <f aca="false">H25-F25</f>
        <v>-1</v>
      </c>
      <c r="J25" s="5" t="s">
        <v>304</v>
      </c>
      <c r="K25" s="5" t="s">
        <v>38</v>
      </c>
      <c r="L25" s="5" t="str">
        <f aca="false">IF(K25="C","Acierto","Fallo")</f>
        <v>Acierto</v>
      </c>
      <c r="M25" s="5" t="s">
        <v>37</v>
      </c>
      <c r="N25" s="5" t="str">
        <f aca="false">IF(M25="B","Acierto","Fallo")</f>
        <v>Acierto</v>
      </c>
      <c r="O25" s="5" t="s">
        <v>40</v>
      </c>
      <c r="P25" s="5" t="str">
        <f aca="false">IF(O25="A","Acierto","Fallo")</f>
        <v>Acierto</v>
      </c>
      <c r="Q25" s="5" t="s">
        <v>39</v>
      </c>
      <c r="R25" s="5" t="str">
        <f aca="false">IF(Q25="D","Acierto","Fallo")</f>
        <v>Acierto</v>
      </c>
      <c r="S25" s="5" t="s">
        <v>40</v>
      </c>
      <c r="T25" s="5" t="str">
        <f aca="false">IF(S25="A","Acierto","Fallo")</f>
        <v>Acierto</v>
      </c>
      <c r="U25" s="5" t="s">
        <v>39</v>
      </c>
      <c r="V25" s="5" t="str">
        <f aca="false">IF(U25="D","Acierto","Fallo")</f>
        <v>Acierto</v>
      </c>
      <c r="W25" s="5" t="s">
        <v>37</v>
      </c>
      <c r="X25" s="5" t="str">
        <f aca="false">IF(W25="B","Acierto","Fallo")</f>
        <v>Acierto</v>
      </c>
      <c r="Y25" s="5" t="s">
        <v>38</v>
      </c>
      <c r="Z25" s="5" t="str">
        <f aca="false">IF(Y25="C","Acierto","Fallo")</f>
        <v>Acierto</v>
      </c>
      <c r="AA25" s="5" t="s">
        <v>37</v>
      </c>
      <c r="AB25" s="5" t="str">
        <f aca="false">IF(AA25="A","Acierto","Fallo")</f>
        <v>Fallo</v>
      </c>
      <c r="AC25" s="5" t="s">
        <v>39</v>
      </c>
      <c r="AD25" s="5" t="str">
        <f aca="false">IF(AC25="D","Acierto","Fallo")</f>
        <v>Acierto</v>
      </c>
      <c r="AE25" s="5" t="s">
        <v>330</v>
      </c>
      <c r="AI25" s="16" t="n">
        <v>6</v>
      </c>
    </row>
    <row r="26" customFormat="false" ht="13.8" hidden="false" customHeight="false" outlineLevel="0" collapsed="false">
      <c r="A26" s="4" t="n">
        <v>45357.5172596412</v>
      </c>
      <c r="B26" s="5" t="s">
        <v>88</v>
      </c>
      <c r="C26" s="5" t="s">
        <v>89</v>
      </c>
      <c r="D26" s="5" t="s">
        <v>36</v>
      </c>
      <c r="E26" s="5" t="n">
        <f aca="false">VLOOKUP($B26,Trigrado_ISAM_PA!$B$2:$AH$100,6,0)</f>
        <v>6.86</v>
      </c>
      <c r="F26" s="5" t="n">
        <f aca="false">VLOOKUP($B26,Trigrado_ISAM_PA!$B$2:$AH$100,5,0)</f>
        <v>4</v>
      </c>
      <c r="G26" s="5" t="n">
        <f aca="false">COUNTIF(K26,"C")+COUNTIF(M26,"B")+COUNTIF(O26,"A")+COUNTIF(Q26,"D")+COUNTIF(S26,"A")+COUNTIF(U26,"D")+COUNTIF(W26,"B")+COUNTIF(Y26,"C")+COUNTIF(AA26,"A")+COUNTIF(AC26,"D")</f>
        <v>5</v>
      </c>
      <c r="H26" s="6" t="n">
        <f aca="false">G26</f>
        <v>5</v>
      </c>
      <c r="I26" s="5" t="n">
        <f aca="false">H26-F26</f>
        <v>1</v>
      </c>
      <c r="J26" s="5" t="s">
        <v>302</v>
      </c>
      <c r="K26" s="5" t="s">
        <v>40</v>
      </c>
      <c r="L26" s="5" t="str">
        <f aca="false">IF(K26="C","Acierto","Fallo")</f>
        <v>Fallo</v>
      </c>
      <c r="M26" s="5" t="s">
        <v>38</v>
      </c>
      <c r="N26" s="5" t="str">
        <f aca="false">IF(M26="B","Acierto","Fallo")</f>
        <v>Fallo</v>
      </c>
      <c r="O26" s="5" t="s">
        <v>40</v>
      </c>
      <c r="P26" s="5" t="str">
        <f aca="false">IF(O26="A","Acierto","Fallo")</f>
        <v>Acierto</v>
      </c>
      <c r="Q26" s="5" t="s">
        <v>38</v>
      </c>
      <c r="R26" s="5" t="str">
        <f aca="false">IF(Q26="D","Acierto","Fallo")</f>
        <v>Fallo</v>
      </c>
      <c r="S26" s="5" t="s">
        <v>40</v>
      </c>
      <c r="T26" s="5" t="str">
        <f aca="false">IF(S26="A","Acierto","Fallo")</f>
        <v>Acierto</v>
      </c>
      <c r="U26" s="5" t="s">
        <v>39</v>
      </c>
      <c r="V26" s="5" t="str">
        <f aca="false">IF(U26="D","Acierto","Fallo")</f>
        <v>Acierto</v>
      </c>
      <c r="W26" s="5" t="s">
        <v>37</v>
      </c>
      <c r="X26" s="5" t="str">
        <f aca="false">IF(W26="B","Acierto","Fallo")</f>
        <v>Acierto</v>
      </c>
      <c r="Y26" s="5" t="s">
        <v>39</v>
      </c>
      <c r="Z26" s="5" t="str">
        <f aca="false">IF(Y26="C","Acierto","Fallo")</f>
        <v>Fallo</v>
      </c>
      <c r="AA26" s="5" t="s">
        <v>40</v>
      </c>
      <c r="AB26" s="5" t="str">
        <f aca="false">IF(AA26="A","Acierto","Fallo")</f>
        <v>Acierto</v>
      </c>
      <c r="AC26" s="5" t="s">
        <v>37</v>
      </c>
      <c r="AD26" s="5" t="str">
        <f aca="false">IF(AC26="D","Acierto","Fallo")</f>
        <v>Fallo</v>
      </c>
      <c r="AF26" s="5" t="s">
        <v>331</v>
      </c>
      <c r="AI26" s="16" t="n">
        <v>7</v>
      </c>
    </row>
    <row r="27" customFormat="false" ht="13.8" hidden="false" customHeight="false" outlineLevel="0" collapsed="false">
      <c r="A27" s="4" t="n">
        <v>45363.5139032986</v>
      </c>
      <c r="B27" s="5" t="s">
        <v>90</v>
      </c>
      <c r="C27" s="5" t="s">
        <v>91</v>
      </c>
      <c r="D27" s="5" t="s">
        <v>51</v>
      </c>
      <c r="E27" s="5" t="n">
        <f aca="false">VLOOKUP($B27,Trigrado_ISAM_PA!$B$2:$AH$100,6,0)</f>
        <v>6.29</v>
      </c>
      <c r="F27" s="5" t="n">
        <f aca="false">VLOOKUP($B27,Trigrado_ISAM_PA!$B$2:$AH$100,5,0)</f>
        <v>3</v>
      </c>
      <c r="G27" s="5" t="n">
        <f aca="false">COUNTIF(K27,"C")+COUNTIF(M27,"B")+COUNTIF(O27,"A")+COUNTIF(Q27,"D")+COUNTIF(S27,"A")+COUNTIF(U27,"D")+COUNTIF(W27,"B")+COUNTIF(Y27,"C")+COUNTIF(AA27,"A")+COUNTIF(AC27,"D")</f>
        <v>3</v>
      </c>
      <c r="H27" s="6" t="n">
        <f aca="false">G27</f>
        <v>3</v>
      </c>
      <c r="I27" s="5" t="n">
        <f aca="false">H27-F27</f>
        <v>0</v>
      </c>
      <c r="J27" s="5" t="s">
        <v>302</v>
      </c>
      <c r="K27" s="5" t="s">
        <v>38</v>
      </c>
      <c r="L27" s="5" t="str">
        <f aca="false">IF(K27="C","Acierto","Fallo")</f>
        <v>Acierto</v>
      </c>
      <c r="M27" s="5" t="s">
        <v>40</v>
      </c>
      <c r="N27" s="5" t="str">
        <f aca="false">IF(M27="B","Acierto","Fallo")</f>
        <v>Fallo</v>
      </c>
      <c r="O27" s="5" t="s">
        <v>40</v>
      </c>
      <c r="P27" s="5" t="str">
        <f aca="false">IF(O27="A","Acierto","Fallo")</f>
        <v>Acierto</v>
      </c>
      <c r="Q27" s="5" t="s">
        <v>38</v>
      </c>
      <c r="R27" s="5" t="str">
        <f aca="false">IF(Q27="D","Acierto","Fallo")</f>
        <v>Fallo</v>
      </c>
      <c r="S27" s="5" t="s">
        <v>39</v>
      </c>
      <c r="T27" s="5" t="str">
        <f aca="false">IF(S27="A","Acierto","Fallo")</f>
        <v>Fallo</v>
      </c>
      <c r="U27" s="5" t="s">
        <v>38</v>
      </c>
      <c r="V27" s="5" t="str">
        <f aca="false">IF(U27="D","Acierto","Fallo")</f>
        <v>Fallo</v>
      </c>
      <c r="W27" s="5" t="s">
        <v>38</v>
      </c>
      <c r="X27" s="5" t="str">
        <f aca="false">IF(W27="B","Acierto","Fallo")</f>
        <v>Fallo</v>
      </c>
      <c r="Z27" s="5" t="str">
        <f aca="false">IF(Y27="C","Acierto","Fallo")</f>
        <v>Fallo</v>
      </c>
      <c r="AB27" s="5" t="str">
        <f aca="false">IF(AA27="A","Acierto","Fallo")</f>
        <v>Fallo</v>
      </c>
      <c r="AC27" s="5" t="s">
        <v>39</v>
      </c>
      <c r="AD27" s="5" t="str">
        <f aca="false">IF(AC27="D","Acierto","Fallo")</f>
        <v>Acierto</v>
      </c>
      <c r="AF27" s="5" t="s">
        <v>332</v>
      </c>
      <c r="AI27" s="16" t="n">
        <v>3</v>
      </c>
    </row>
    <row r="28" customFormat="false" ht="13.8" hidden="false" customHeight="false" outlineLevel="0" collapsed="false">
      <c r="A28" s="4" t="n">
        <v>45357.5337197454</v>
      </c>
      <c r="B28" s="5" t="s">
        <v>92</v>
      </c>
      <c r="C28" s="5" t="s">
        <v>93</v>
      </c>
      <c r="D28" s="5" t="s">
        <v>36</v>
      </c>
      <c r="E28" s="5" t="n">
        <f aca="false">VLOOKUP($B28,Trigrado_ISAM_PA!$B$2:$AH$100,6,0)</f>
        <v>4.57</v>
      </c>
      <c r="F28" s="5" t="n">
        <f aca="false">VLOOKUP($B28,Trigrado_ISAM_PA!$B$2:$AH$100,5,0)</f>
        <v>3</v>
      </c>
      <c r="G28" s="5" t="n">
        <f aca="false">COUNTIF(K28,"C")+COUNTIF(M28,"B")+COUNTIF(O28,"A")+COUNTIF(Q28,"D")+COUNTIF(S28,"A")+COUNTIF(U28,"D")+COUNTIF(W28,"B")+COUNTIF(Y28,"C")+COUNTIF(AA28,"A")+COUNTIF(AC28,"D")</f>
        <v>2</v>
      </c>
      <c r="H28" s="6" t="n">
        <f aca="false">G28</f>
        <v>2</v>
      </c>
      <c r="I28" s="5" t="n">
        <f aca="false">H28-F28</f>
        <v>-1</v>
      </c>
      <c r="J28" s="5" t="s">
        <v>302</v>
      </c>
      <c r="K28" s="5" t="s">
        <v>38</v>
      </c>
      <c r="L28" s="5" t="str">
        <f aca="false">IF(K28="C","Acierto","Fallo")</f>
        <v>Acierto</v>
      </c>
      <c r="M28" s="5" t="s">
        <v>40</v>
      </c>
      <c r="N28" s="5" t="str">
        <f aca="false">IF(M28="B","Acierto","Fallo")</f>
        <v>Fallo</v>
      </c>
      <c r="O28" s="5" t="s">
        <v>37</v>
      </c>
      <c r="P28" s="5" t="str">
        <f aca="false">IF(O28="A","Acierto","Fallo")</f>
        <v>Fallo</v>
      </c>
      <c r="Q28" s="5" t="s">
        <v>38</v>
      </c>
      <c r="R28" s="5" t="str">
        <f aca="false">IF(Q28="D","Acierto","Fallo")</f>
        <v>Fallo</v>
      </c>
      <c r="S28" s="5" t="s">
        <v>40</v>
      </c>
      <c r="T28" s="5" t="str">
        <f aca="false">IF(S28="A","Acierto","Fallo")</f>
        <v>Acierto</v>
      </c>
      <c r="U28" s="5" t="s">
        <v>38</v>
      </c>
      <c r="V28" s="5" t="str">
        <f aca="false">IF(U28="D","Acierto","Fallo")</f>
        <v>Fallo</v>
      </c>
      <c r="X28" s="5" t="str">
        <f aca="false">IF(W28="B","Acierto","Fallo")</f>
        <v>Fallo</v>
      </c>
      <c r="Z28" s="5" t="str">
        <f aca="false">IF(Y28="C","Acierto","Fallo")</f>
        <v>Fallo</v>
      </c>
      <c r="AB28" s="5" t="str">
        <f aca="false">IF(AA28="A","Acierto","Fallo")</f>
        <v>Fallo</v>
      </c>
      <c r="AD28" s="5" t="str">
        <f aca="false">IF(AC28="D","Acierto","Fallo")</f>
        <v>Fallo</v>
      </c>
      <c r="AE28" s="5" t="s">
        <v>333</v>
      </c>
      <c r="AF28" s="5" t="s">
        <v>334</v>
      </c>
      <c r="AI28" s="16" t="n">
        <v>7</v>
      </c>
    </row>
    <row r="29" customFormat="false" ht="13.8" hidden="false" customHeight="false" outlineLevel="0" collapsed="false">
      <c r="A29" s="4" t="n">
        <v>45357.5321428704</v>
      </c>
      <c r="B29" s="5" t="s">
        <v>94</v>
      </c>
      <c r="C29" s="5" t="s">
        <v>95</v>
      </c>
      <c r="D29" s="5" t="s">
        <v>36</v>
      </c>
      <c r="E29" s="5" t="n">
        <f aca="false">VLOOKUP($B29,Trigrado_ISAM_PA!$B$2:$AH$100,6,0)</f>
        <v>5.14</v>
      </c>
      <c r="F29" s="5" t="n">
        <f aca="false">VLOOKUP($B29,Trigrado_ISAM_PA!$B$2:$AH$100,5,0)</f>
        <v>2</v>
      </c>
      <c r="G29" s="5" t="n">
        <f aca="false">COUNTIF(K29,"C")+COUNTIF(M29,"B")+COUNTIF(O29,"A")+COUNTIF(Q29,"D")+COUNTIF(S29,"A")+COUNTIF(U29,"D")+COUNTIF(W29,"B")+COUNTIF(Y29,"C")+COUNTIF(AA29,"A")+COUNTIF(AC29,"D")</f>
        <v>4</v>
      </c>
      <c r="H29" s="6" t="n">
        <f aca="false">G29</f>
        <v>4</v>
      </c>
      <c r="I29" s="5" t="n">
        <f aca="false">H29-F29</f>
        <v>2</v>
      </c>
      <c r="J29" s="5" t="s">
        <v>304</v>
      </c>
      <c r="K29" s="5" t="s">
        <v>38</v>
      </c>
      <c r="L29" s="5" t="str">
        <f aca="false">IF(K29="C","Acierto","Fallo")</f>
        <v>Acierto</v>
      </c>
      <c r="M29" s="5" t="s">
        <v>38</v>
      </c>
      <c r="N29" s="5" t="str">
        <f aca="false">IF(M29="B","Acierto","Fallo")</f>
        <v>Fallo</v>
      </c>
      <c r="P29" s="5" t="str">
        <f aca="false">IF(O29="A","Acierto","Fallo")</f>
        <v>Fallo</v>
      </c>
      <c r="Q29" s="5" t="s">
        <v>39</v>
      </c>
      <c r="R29" s="5" t="str">
        <f aca="false">IF(Q29="D","Acierto","Fallo")</f>
        <v>Acierto</v>
      </c>
      <c r="S29" s="5" t="s">
        <v>38</v>
      </c>
      <c r="T29" s="5" t="str">
        <f aca="false">IF(S29="A","Acierto","Fallo")</f>
        <v>Fallo</v>
      </c>
      <c r="U29" s="5" t="s">
        <v>38</v>
      </c>
      <c r="V29" s="5" t="str">
        <f aca="false">IF(U29="D","Acierto","Fallo")</f>
        <v>Fallo</v>
      </c>
      <c r="W29" s="5" t="s">
        <v>37</v>
      </c>
      <c r="X29" s="5" t="str">
        <f aca="false">IF(W29="B","Acierto","Fallo")</f>
        <v>Acierto</v>
      </c>
      <c r="Y29" s="5" t="s">
        <v>38</v>
      </c>
      <c r="Z29" s="5" t="str">
        <f aca="false">IF(Y29="C","Acierto","Fallo")</f>
        <v>Acierto</v>
      </c>
      <c r="AA29" s="5" t="s">
        <v>37</v>
      </c>
      <c r="AB29" s="5" t="str">
        <f aca="false">IF(AA29="A","Acierto","Fallo")</f>
        <v>Fallo</v>
      </c>
      <c r="AD29" s="5" t="str">
        <f aca="false">IF(AC29="D","Acierto","Fallo")</f>
        <v>Fallo</v>
      </c>
      <c r="AE29" s="5" t="s">
        <v>335</v>
      </c>
      <c r="AI29" s="16" t="n">
        <v>3</v>
      </c>
    </row>
    <row r="30" customFormat="false" ht="13.8" hidden="false" customHeight="false" outlineLevel="0" collapsed="false">
      <c r="A30" s="4" t="n">
        <v>45357.5287660995</v>
      </c>
      <c r="B30" s="5" t="s">
        <v>96</v>
      </c>
      <c r="C30" s="5" t="s">
        <v>97</v>
      </c>
      <c r="D30" s="5" t="s">
        <v>36</v>
      </c>
      <c r="E30" s="5" t="n">
        <f aca="false">VLOOKUP($B30,Trigrado_ISAM_PA!$B$2:$AH$100,6,0)</f>
        <v>6.57</v>
      </c>
      <c r="F30" s="5" t="n">
        <f aca="false">VLOOKUP($B30,Trigrado_ISAM_PA!$B$2:$AH$100,5,0)</f>
        <v>2</v>
      </c>
      <c r="G30" s="5" t="n">
        <f aca="false">COUNTIF(K30,"C")+COUNTIF(M30,"B")+COUNTIF(O30,"A")+COUNTIF(Q30,"D")+COUNTIF(S30,"A")+COUNTIF(U30,"D")+COUNTIF(W30,"B")+COUNTIF(Y30,"C")+COUNTIF(AA30,"A")+COUNTIF(AC30,"D")</f>
        <v>2</v>
      </c>
      <c r="H30" s="6" t="n">
        <f aca="false">G30</f>
        <v>2</v>
      </c>
      <c r="I30" s="5" t="n">
        <f aca="false">H30-F30</f>
        <v>0</v>
      </c>
      <c r="J30" s="5" t="s">
        <v>304</v>
      </c>
      <c r="L30" s="5" t="str">
        <f aca="false">IF(K30="C","Acierto","Fallo")</f>
        <v>Fallo</v>
      </c>
      <c r="M30" s="5" t="s">
        <v>38</v>
      </c>
      <c r="N30" s="5" t="str">
        <f aca="false">IF(M30="B","Acierto","Fallo")</f>
        <v>Fallo</v>
      </c>
      <c r="O30" s="5" t="s">
        <v>37</v>
      </c>
      <c r="P30" s="5" t="str">
        <f aca="false">IF(O30="A","Acierto","Fallo")</f>
        <v>Fallo</v>
      </c>
      <c r="Q30" s="5" t="s">
        <v>38</v>
      </c>
      <c r="R30" s="5" t="str">
        <f aca="false">IF(Q30="D","Acierto","Fallo")</f>
        <v>Fallo</v>
      </c>
      <c r="S30" s="5" t="s">
        <v>38</v>
      </c>
      <c r="T30" s="5" t="str">
        <f aca="false">IF(S30="A","Acierto","Fallo")</f>
        <v>Fallo</v>
      </c>
      <c r="U30" s="5" t="s">
        <v>39</v>
      </c>
      <c r="V30" s="5" t="str">
        <f aca="false">IF(U30="D","Acierto","Fallo")</f>
        <v>Acierto</v>
      </c>
      <c r="W30" s="5" t="s">
        <v>40</v>
      </c>
      <c r="X30" s="5" t="str">
        <f aca="false">IF(W30="B","Acierto","Fallo")</f>
        <v>Fallo</v>
      </c>
      <c r="Y30" s="5" t="s">
        <v>40</v>
      </c>
      <c r="Z30" s="5" t="str">
        <f aca="false">IF(Y30="C","Acierto","Fallo")</f>
        <v>Fallo</v>
      </c>
      <c r="AA30" s="5" t="s">
        <v>37</v>
      </c>
      <c r="AB30" s="5" t="str">
        <f aca="false">IF(AA30="A","Acierto","Fallo")</f>
        <v>Fallo</v>
      </c>
      <c r="AC30" s="5" t="s">
        <v>39</v>
      </c>
      <c r="AD30" s="5" t="str">
        <f aca="false">IF(AC30="D","Acierto","Fallo")</f>
        <v>Acierto</v>
      </c>
      <c r="AE30" s="5" t="s">
        <v>336</v>
      </c>
      <c r="AI30" s="16" t="n">
        <v>1</v>
      </c>
    </row>
    <row r="31" customFormat="false" ht="13.8" hidden="false" customHeight="false" outlineLevel="0" collapsed="false">
      <c r="A31" s="4" t="n">
        <v>45363.5145259028</v>
      </c>
      <c r="B31" s="5" t="s">
        <v>98</v>
      </c>
      <c r="C31" s="5" t="s">
        <v>99</v>
      </c>
      <c r="D31" s="5" t="s">
        <v>51</v>
      </c>
      <c r="E31" s="5" t="n">
        <f aca="false">VLOOKUP($B31,Trigrado_ISAM_PA!$B$2:$AH$100,6,0)</f>
        <v>6.29</v>
      </c>
      <c r="F31" s="5" t="n">
        <f aca="false">VLOOKUP($B31,Trigrado_ISAM_PA!$B$2:$AH$100,5,0)</f>
        <v>2</v>
      </c>
      <c r="G31" s="5" t="n">
        <f aca="false">COUNTIF(K31,"C")+COUNTIF(M31,"B")+COUNTIF(O31,"A")+COUNTIF(Q31,"D")+COUNTIF(S31,"A")+COUNTIF(U31,"D")+COUNTIF(W31,"B")+COUNTIF(Y31,"C")+COUNTIF(AA31,"A")+COUNTIF(AC31,"D")</f>
        <v>7</v>
      </c>
      <c r="H31" s="6" t="n">
        <f aca="false">G31</f>
        <v>7</v>
      </c>
      <c r="I31" s="5" t="n">
        <f aca="false">H31-F31</f>
        <v>5</v>
      </c>
      <c r="J31" s="5" t="s">
        <v>304</v>
      </c>
      <c r="K31" s="5" t="s">
        <v>37</v>
      </c>
      <c r="L31" s="5" t="str">
        <f aca="false">IF(K31="C","Acierto","Fallo")</f>
        <v>Fallo</v>
      </c>
      <c r="M31" s="5" t="s">
        <v>40</v>
      </c>
      <c r="N31" s="5" t="str">
        <f aca="false">IF(M31="B","Acierto","Fallo")</f>
        <v>Fallo</v>
      </c>
      <c r="O31" s="5" t="s">
        <v>40</v>
      </c>
      <c r="P31" s="5" t="str">
        <f aca="false">IF(O31="A","Acierto","Fallo")</f>
        <v>Acierto</v>
      </c>
      <c r="Q31" s="5" t="s">
        <v>39</v>
      </c>
      <c r="R31" s="5" t="str">
        <f aca="false">IF(Q31="D","Acierto","Fallo")</f>
        <v>Acierto</v>
      </c>
      <c r="S31" s="5" t="s">
        <v>40</v>
      </c>
      <c r="T31" s="5" t="str">
        <f aca="false">IF(S31="A","Acierto","Fallo")</f>
        <v>Acierto</v>
      </c>
      <c r="U31" s="5" t="s">
        <v>39</v>
      </c>
      <c r="V31" s="5" t="str">
        <f aca="false">IF(U31="D","Acierto","Fallo")</f>
        <v>Acierto</v>
      </c>
      <c r="W31" s="5" t="s">
        <v>39</v>
      </c>
      <c r="X31" s="5" t="str">
        <f aca="false">IF(W31="B","Acierto","Fallo")</f>
        <v>Fallo</v>
      </c>
      <c r="Y31" s="5" t="s">
        <v>38</v>
      </c>
      <c r="Z31" s="5" t="str">
        <f aca="false">IF(Y31="C","Acierto","Fallo")</f>
        <v>Acierto</v>
      </c>
      <c r="AA31" s="5" t="s">
        <v>40</v>
      </c>
      <c r="AB31" s="5" t="str">
        <f aca="false">IF(AA31="A","Acierto","Fallo")</f>
        <v>Acierto</v>
      </c>
      <c r="AC31" s="5" t="s">
        <v>39</v>
      </c>
      <c r="AD31" s="5" t="str">
        <f aca="false">IF(AC31="D","Acierto","Fallo")</f>
        <v>Acierto</v>
      </c>
      <c r="AE31" s="5" t="s">
        <v>337</v>
      </c>
      <c r="AI31" s="16" t="n">
        <v>9</v>
      </c>
    </row>
    <row r="32" customFormat="false" ht="13.8" hidden="false" customHeight="false" outlineLevel="0" collapsed="false">
      <c r="A32" s="4" t="n">
        <v>45357.5211672454</v>
      </c>
      <c r="B32" s="5" t="s">
        <v>100</v>
      </c>
      <c r="C32" s="5" t="s">
        <v>101</v>
      </c>
      <c r="D32" s="5" t="s">
        <v>36</v>
      </c>
      <c r="E32" s="5" t="n">
        <f aca="false">VLOOKUP($B32,Trigrado_ISAM_PA!$B$2:$AH$100,6,0)</f>
        <v>6.86</v>
      </c>
      <c r="F32" s="5" t="n">
        <f aca="false">VLOOKUP($B32,Trigrado_ISAM_PA!$B$2:$AH$100,5,0)</f>
        <v>6</v>
      </c>
      <c r="G32" s="5" t="n">
        <f aca="false">COUNTIF(K32,"C")+COUNTIF(M32,"B")+COUNTIF(O32,"A")+COUNTIF(Q32,"D")+COUNTIF(S32,"A")+COUNTIF(U32,"D")+COUNTIF(W32,"B")+COUNTIF(Y32,"C")+COUNTIF(AA32,"A")+COUNTIF(AC32,"D")</f>
        <v>9</v>
      </c>
      <c r="H32" s="6" t="n">
        <f aca="false">G32</f>
        <v>9</v>
      </c>
      <c r="I32" s="5" t="n">
        <f aca="false">H32-F32</f>
        <v>3</v>
      </c>
      <c r="J32" s="5" t="s">
        <v>304</v>
      </c>
      <c r="K32" s="5" t="s">
        <v>38</v>
      </c>
      <c r="L32" s="5" t="str">
        <f aca="false">IF(K32="C","Acierto","Fallo")</f>
        <v>Acierto</v>
      </c>
      <c r="M32" s="5" t="s">
        <v>37</v>
      </c>
      <c r="N32" s="5" t="str">
        <f aca="false">IF(M32="B","Acierto","Fallo")</f>
        <v>Acierto</v>
      </c>
      <c r="O32" s="5" t="s">
        <v>40</v>
      </c>
      <c r="P32" s="5" t="str">
        <f aca="false">IF(O32="A","Acierto","Fallo")</f>
        <v>Acierto</v>
      </c>
      <c r="Q32" s="5" t="s">
        <v>39</v>
      </c>
      <c r="R32" s="5" t="str">
        <f aca="false">IF(Q32="D","Acierto","Fallo")</f>
        <v>Acierto</v>
      </c>
      <c r="S32" s="5" t="s">
        <v>40</v>
      </c>
      <c r="T32" s="5" t="str">
        <f aca="false">IF(S32="A","Acierto","Fallo")</f>
        <v>Acierto</v>
      </c>
      <c r="U32" s="5" t="s">
        <v>39</v>
      </c>
      <c r="V32" s="5" t="str">
        <f aca="false">IF(U32="D","Acierto","Fallo")</f>
        <v>Acierto</v>
      </c>
      <c r="X32" s="5" t="str">
        <f aca="false">IF(W32="B","Acierto","Fallo")</f>
        <v>Fallo</v>
      </c>
      <c r="Y32" s="5" t="s">
        <v>38</v>
      </c>
      <c r="Z32" s="5" t="str">
        <f aca="false">IF(Y32="C","Acierto","Fallo")</f>
        <v>Acierto</v>
      </c>
      <c r="AA32" s="5" t="s">
        <v>40</v>
      </c>
      <c r="AB32" s="5" t="str">
        <f aca="false">IF(AA32="A","Acierto","Fallo")</f>
        <v>Acierto</v>
      </c>
      <c r="AC32" s="5" t="s">
        <v>39</v>
      </c>
      <c r="AD32" s="5" t="str">
        <f aca="false">IF(AC32="D","Acierto","Fallo")</f>
        <v>Acierto</v>
      </c>
      <c r="AE32" s="5" t="s">
        <v>338</v>
      </c>
      <c r="AI32" s="16" t="n">
        <v>7</v>
      </c>
    </row>
    <row r="33" customFormat="false" ht="13.8" hidden="false" customHeight="false" outlineLevel="0" collapsed="false">
      <c r="A33" s="4" t="n">
        <v>45363.5145310185</v>
      </c>
      <c r="B33" s="5" t="s">
        <v>102</v>
      </c>
      <c r="C33" s="5" t="s">
        <v>103</v>
      </c>
      <c r="D33" s="5" t="s">
        <v>51</v>
      </c>
      <c r="E33" s="5" t="n">
        <f aca="false">VLOOKUP($B33,Trigrado_ISAM_PA!$B$2:$AH$100,6,0)</f>
        <v>8</v>
      </c>
      <c r="F33" s="5" t="n">
        <f aca="false">VLOOKUP($B33,Trigrado_ISAM_PA!$B$2:$AH$100,5,0)</f>
        <v>5</v>
      </c>
      <c r="G33" s="5" t="n">
        <f aca="false">COUNTIF(K33,"C")+COUNTIF(M33,"B")+COUNTIF(O33,"A")+COUNTIF(Q33,"D")+COUNTIF(S33,"A")+COUNTIF(U33,"D")+COUNTIF(W33,"B")+COUNTIF(Y33,"C")+COUNTIF(AA33,"A")+COUNTIF(AC33,"D")</f>
        <v>5</v>
      </c>
      <c r="H33" s="6" t="n">
        <f aca="false">G33</f>
        <v>5</v>
      </c>
      <c r="I33" s="5" t="n">
        <f aca="false">H33-F33</f>
        <v>0</v>
      </c>
      <c r="J33" s="5" t="s">
        <v>304</v>
      </c>
      <c r="K33" s="5" t="s">
        <v>38</v>
      </c>
      <c r="L33" s="5" t="str">
        <f aca="false">IF(K33="C","Acierto","Fallo")</f>
        <v>Acierto</v>
      </c>
      <c r="M33" s="5" t="s">
        <v>37</v>
      </c>
      <c r="N33" s="5" t="str">
        <f aca="false">IF(M33="B","Acierto","Fallo")</f>
        <v>Acierto</v>
      </c>
      <c r="O33" s="5" t="s">
        <v>40</v>
      </c>
      <c r="P33" s="5" t="str">
        <f aca="false">IF(O33="A","Acierto","Fallo")</f>
        <v>Acierto</v>
      </c>
      <c r="Q33" s="5" t="s">
        <v>38</v>
      </c>
      <c r="R33" s="5" t="str">
        <f aca="false">IF(Q33="D","Acierto","Fallo")</f>
        <v>Fallo</v>
      </c>
      <c r="S33" s="5" t="s">
        <v>38</v>
      </c>
      <c r="T33" s="5" t="str">
        <f aca="false">IF(S33="A","Acierto","Fallo")</f>
        <v>Fallo</v>
      </c>
      <c r="U33" s="5" t="s">
        <v>39</v>
      </c>
      <c r="V33" s="5" t="str">
        <f aca="false">IF(U33="D","Acierto","Fallo")</f>
        <v>Acierto</v>
      </c>
      <c r="W33" s="5" t="s">
        <v>40</v>
      </c>
      <c r="X33" s="5" t="str">
        <f aca="false">IF(W33="B","Acierto","Fallo")</f>
        <v>Fallo</v>
      </c>
      <c r="Y33" s="5" t="s">
        <v>38</v>
      </c>
      <c r="Z33" s="5" t="str">
        <f aca="false">IF(Y33="C","Acierto","Fallo")</f>
        <v>Acierto</v>
      </c>
      <c r="AA33" s="5" t="s">
        <v>37</v>
      </c>
      <c r="AB33" s="5" t="str">
        <f aca="false">IF(AA33="A","Acierto","Fallo")</f>
        <v>Fallo</v>
      </c>
      <c r="AC33" s="5" t="s">
        <v>37</v>
      </c>
      <c r="AD33" s="5" t="str">
        <f aca="false">IF(AC33="D","Acierto","Fallo")</f>
        <v>Fallo</v>
      </c>
      <c r="AE33" s="5" t="s">
        <v>339</v>
      </c>
      <c r="AI33" s="16" t="n">
        <v>4</v>
      </c>
    </row>
    <row r="34" customFormat="false" ht="13.8" hidden="false" customHeight="false" outlineLevel="0" collapsed="false">
      <c r="A34" s="4" t="n">
        <v>45357.5183158102</v>
      </c>
      <c r="B34" s="5" t="s">
        <v>104</v>
      </c>
      <c r="C34" s="5" t="s">
        <v>105</v>
      </c>
      <c r="D34" s="5" t="s">
        <v>36</v>
      </c>
      <c r="E34" s="5" t="n">
        <f aca="false">VLOOKUP($B34,Trigrado_ISAM_PA!$B$2:$AH$100,6,0)</f>
        <v>5.43</v>
      </c>
      <c r="F34" s="5" t="n">
        <f aca="false">VLOOKUP($B34,Trigrado_ISAM_PA!$B$2:$AH$100,5,0)</f>
        <v>1</v>
      </c>
      <c r="G34" s="5" t="n">
        <f aca="false">COUNTIF(K34,"C")+COUNTIF(M34,"B")+COUNTIF(O34,"A")+COUNTIF(Q34,"D")+COUNTIF(S34,"A")+COUNTIF(U34,"D")+COUNTIF(W34,"B")+COUNTIF(Y34,"C")+COUNTIF(AA34,"A")+COUNTIF(AC34,"D")</f>
        <v>5</v>
      </c>
      <c r="H34" s="6" t="n">
        <f aca="false">G34</f>
        <v>5</v>
      </c>
      <c r="I34" s="5" t="n">
        <f aca="false">H34-F34</f>
        <v>4</v>
      </c>
      <c r="J34" s="5" t="s">
        <v>302</v>
      </c>
      <c r="K34" s="5" t="s">
        <v>38</v>
      </c>
      <c r="L34" s="5" t="str">
        <f aca="false">IF(K34="C","Acierto","Fallo")</f>
        <v>Acierto</v>
      </c>
      <c r="M34" s="5" t="s">
        <v>38</v>
      </c>
      <c r="N34" s="5" t="str">
        <f aca="false">IF(M34="B","Acierto","Fallo")</f>
        <v>Fallo</v>
      </c>
      <c r="O34" s="5" t="s">
        <v>38</v>
      </c>
      <c r="P34" s="5" t="str">
        <f aca="false">IF(O34="A","Acierto","Fallo")</f>
        <v>Fallo</v>
      </c>
      <c r="Q34" s="5" t="s">
        <v>39</v>
      </c>
      <c r="R34" s="5" t="str">
        <f aca="false">IF(Q34="D","Acierto","Fallo")</f>
        <v>Acierto</v>
      </c>
      <c r="S34" s="5" t="s">
        <v>38</v>
      </c>
      <c r="T34" s="5" t="str">
        <f aca="false">IF(S34="A","Acierto","Fallo")</f>
        <v>Fallo</v>
      </c>
      <c r="U34" s="5" t="s">
        <v>38</v>
      </c>
      <c r="V34" s="5" t="str">
        <f aca="false">IF(U34="D","Acierto","Fallo")</f>
        <v>Fallo</v>
      </c>
      <c r="W34" s="5" t="s">
        <v>40</v>
      </c>
      <c r="X34" s="5" t="str">
        <f aca="false">IF(W34="B","Acierto","Fallo")</f>
        <v>Fallo</v>
      </c>
      <c r="Y34" s="5" t="s">
        <v>38</v>
      </c>
      <c r="Z34" s="5" t="str">
        <f aca="false">IF(Y34="C","Acierto","Fallo")</f>
        <v>Acierto</v>
      </c>
      <c r="AA34" s="5" t="s">
        <v>40</v>
      </c>
      <c r="AB34" s="5" t="str">
        <f aca="false">IF(AA34="A","Acierto","Fallo")</f>
        <v>Acierto</v>
      </c>
      <c r="AC34" s="5" t="s">
        <v>39</v>
      </c>
      <c r="AD34" s="5" t="str">
        <f aca="false">IF(AC34="D","Acierto","Fallo")</f>
        <v>Acierto</v>
      </c>
      <c r="AF34" s="5" t="s">
        <v>340</v>
      </c>
      <c r="AI34" s="16" t="n">
        <v>5</v>
      </c>
    </row>
    <row r="35" customFormat="false" ht="14.15" hidden="false" customHeight="false" outlineLevel="0" collapsed="false">
      <c r="A35" s="4" t="n">
        <v>45357.5201654282</v>
      </c>
      <c r="B35" s="5" t="s">
        <v>106</v>
      </c>
      <c r="C35" s="5" t="s">
        <v>107</v>
      </c>
      <c r="D35" s="5" t="s">
        <v>36</v>
      </c>
      <c r="E35" s="5" t="n">
        <f aca="false">VLOOKUP($B35,Trigrado_ISAM_PA!$B$2:$AH$100,6,0)</f>
        <v>4.86</v>
      </c>
      <c r="F35" s="5" t="n">
        <f aca="false">VLOOKUP($B35,Trigrado_ISAM_PA!$B$2:$AH$100,5,0)</f>
        <v>3</v>
      </c>
      <c r="G35" s="5" t="n">
        <f aca="false">COUNTIF(K35,"C")+COUNTIF(M35,"B")+COUNTIF(O35,"A")+COUNTIF(Q35,"D")+COUNTIF(S35,"A")+COUNTIF(U35,"D")+COUNTIF(W35,"B")+COUNTIF(Y35,"C")+COUNTIF(AA35,"A")+COUNTIF(AC35,"D")</f>
        <v>4</v>
      </c>
      <c r="H35" s="6" t="n">
        <f aca="false">G35</f>
        <v>4</v>
      </c>
      <c r="I35" s="5" t="n">
        <f aca="false">H35-F35</f>
        <v>1</v>
      </c>
      <c r="J35" s="5" t="s">
        <v>302</v>
      </c>
      <c r="K35" s="5" t="s">
        <v>38</v>
      </c>
      <c r="L35" s="5" t="str">
        <f aca="false">IF(K35="C","Acierto","Fallo")</f>
        <v>Acierto</v>
      </c>
      <c r="M35" s="5" t="s">
        <v>38</v>
      </c>
      <c r="N35" s="5" t="str">
        <f aca="false">IF(M35="B","Acierto","Fallo")</f>
        <v>Fallo</v>
      </c>
      <c r="O35" s="5" t="s">
        <v>39</v>
      </c>
      <c r="P35" s="5" t="str">
        <f aca="false">IF(O35="A","Acierto","Fallo")</f>
        <v>Fallo</v>
      </c>
      <c r="Q35" s="5" t="s">
        <v>39</v>
      </c>
      <c r="R35" s="5" t="str">
        <f aca="false">IF(Q35="D","Acierto","Fallo")</f>
        <v>Acierto</v>
      </c>
      <c r="S35" s="5" t="s">
        <v>40</v>
      </c>
      <c r="T35" s="5" t="str">
        <f aca="false">IF(S35="A","Acierto","Fallo")</f>
        <v>Acierto</v>
      </c>
      <c r="U35" s="5" t="s">
        <v>38</v>
      </c>
      <c r="V35" s="5" t="str">
        <f aca="false">IF(U35="D","Acierto","Fallo")</f>
        <v>Fallo</v>
      </c>
      <c r="W35" s="5" t="s">
        <v>40</v>
      </c>
      <c r="X35" s="5" t="str">
        <f aca="false">IF(W35="B","Acierto","Fallo")</f>
        <v>Fallo</v>
      </c>
      <c r="Y35" s="5" t="s">
        <v>38</v>
      </c>
      <c r="Z35" s="5" t="str">
        <f aca="false">IF(Y35="C","Acierto","Fallo")</f>
        <v>Acierto</v>
      </c>
      <c r="AA35" s="5" t="s">
        <v>37</v>
      </c>
      <c r="AB35" s="5" t="str">
        <f aca="false">IF(AA35="A","Acierto","Fallo")</f>
        <v>Fallo</v>
      </c>
      <c r="AC35" s="5" t="s">
        <v>37</v>
      </c>
      <c r="AD35" s="5" t="str">
        <f aca="false">IF(AC35="D","Acierto","Fallo")</f>
        <v>Fallo</v>
      </c>
      <c r="AF35" s="5" t="s">
        <v>341</v>
      </c>
      <c r="AI35" s="16" t="n">
        <v>3</v>
      </c>
    </row>
    <row r="36" customFormat="false" ht="13.8" hidden="false" customHeight="false" outlineLevel="0" collapsed="false">
      <c r="A36" s="4" t="n">
        <v>45357.5245481018</v>
      </c>
      <c r="B36" s="5" t="s">
        <v>108</v>
      </c>
      <c r="C36" s="5" t="s">
        <v>109</v>
      </c>
      <c r="D36" s="5" t="s">
        <v>36</v>
      </c>
      <c r="E36" s="5" t="n">
        <f aca="false">VLOOKUP($B36,Trigrado_ISAM_PA!$B$2:$AH$100,6,0)</f>
        <v>7.14</v>
      </c>
      <c r="F36" s="5" t="n">
        <f aca="false">VLOOKUP($B36,Trigrado_ISAM_PA!$B$2:$AH$100,5,0)</f>
        <v>5</v>
      </c>
      <c r="G36" s="5" t="n">
        <f aca="false">COUNTIF(K36,"C")+COUNTIF(M36,"B")+COUNTIF(O36,"A")+COUNTIF(Q36,"D")+COUNTIF(S36,"A")+COUNTIF(U36,"D")+COUNTIF(W36,"B")+COUNTIF(Y36,"C")+COUNTIF(AA36,"A")+COUNTIF(AC36,"D")</f>
        <v>6</v>
      </c>
      <c r="H36" s="6" t="n">
        <f aca="false">G36</f>
        <v>6</v>
      </c>
      <c r="I36" s="5" t="n">
        <f aca="false">H36-F36</f>
        <v>1</v>
      </c>
      <c r="J36" s="5" t="s">
        <v>302</v>
      </c>
      <c r="K36" s="5" t="s">
        <v>38</v>
      </c>
      <c r="L36" s="5" t="str">
        <f aca="false">IF(K36="C","Acierto","Fallo")</f>
        <v>Acierto</v>
      </c>
      <c r="M36" s="5" t="s">
        <v>37</v>
      </c>
      <c r="N36" s="5" t="str">
        <f aca="false">IF(M36="B","Acierto","Fallo")</f>
        <v>Acierto</v>
      </c>
      <c r="O36" s="5" t="s">
        <v>40</v>
      </c>
      <c r="P36" s="5" t="str">
        <f aca="false">IF(O36="A","Acierto","Fallo")</f>
        <v>Acierto</v>
      </c>
      <c r="Q36" s="5" t="s">
        <v>38</v>
      </c>
      <c r="R36" s="5" t="str">
        <f aca="false">IF(Q36="D","Acierto","Fallo")</f>
        <v>Fallo</v>
      </c>
      <c r="S36" s="5" t="s">
        <v>40</v>
      </c>
      <c r="T36" s="5" t="str">
        <f aca="false">IF(S36="A","Acierto","Fallo")</f>
        <v>Acierto</v>
      </c>
      <c r="U36" s="5" t="s">
        <v>38</v>
      </c>
      <c r="V36" s="5" t="str">
        <f aca="false">IF(U36="D","Acierto","Fallo")</f>
        <v>Fallo</v>
      </c>
      <c r="W36" s="5" t="s">
        <v>37</v>
      </c>
      <c r="X36" s="5" t="str">
        <f aca="false">IF(W36="B","Acierto","Fallo")</f>
        <v>Acierto</v>
      </c>
      <c r="Y36" s="5" t="s">
        <v>38</v>
      </c>
      <c r="Z36" s="5" t="str">
        <f aca="false">IF(Y36="C","Acierto","Fallo")</f>
        <v>Acierto</v>
      </c>
      <c r="AA36" s="5" t="s">
        <v>37</v>
      </c>
      <c r="AB36" s="5" t="str">
        <f aca="false">IF(AA36="A","Acierto","Fallo")</f>
        <v>Fallo</v>
      </c>
      <c r="AC36" s="5" t="s">
        <v>37</v>
      </c>
      <c r="AD36" s="5" t="str">
        <f aca="false">IF(AC36="D","Acierto","Fallo")</f>
        <v>Fallo</v>
      </c>
      <c r="AF36" s="5" t="s">
        <v>342</v>
      </c>
      <c r="AI36" s="16" t="n">
        <v>8</v>
      </c>
    </row>
    <row r="37" customFormat="false" ht="13.8" hidden="false" customHeight="false" outlineLevel="0" collapsed="false">
      <c r="A37" s="4" t="n">
        <v>45357.5333849306</v>
      </c>
      <c r="B37" s="5" t="s">
        <v>110</v>
      </c>
      <c r="C37" s="5" t="s">
        <v>111</v>
      </c>
      <c r="D37" s="5" t="s">
        <v>36</v>
      </c>
      <c r="E37" s="5" t="n">
        <f aca="false">VLOOKUP($B37,Trigrado_ISAM_PA!$B$2:$AH$100,6,0)</f>
        <v>7.14</v>
      </c>
      <c r="F37" s="5" t="n">
        <f aca="false">VLOOKUP($B37,Trigrado_ISAM_PA!$B$2:$AH$100,5,0)</f>
        <v>5</v>
      </c>
      <c r="G37" s="5" t="n">
        <f aca="false">COUNTIF(K37,"C")+COUNTIF(M37,"B")+COUNTIF(O37,"A")+COUNTIF(Q37,"D")+COUNTIF(S37,"A")+COUNTIF(U37,"D")+COUNTIF(W37,"B")+COUNTIF(Y37,"C")+COUNTIF(AA37,"A")+COUNTIF(AC37,"D")</f>
        <v>6</v>
      </c>
      <c r="H37" s="6" t="n">
        <f aca="false">G37</f>
        <v>6</v>
      </c>
      <c r="I37" s="5" t="n">
        <f aca="false">H37-F37</f>
        <v>1</v>
      </c>
      <c r="J37" s="5" t="s">
        <v>302</v>
      </c>
      <c r="K37" s="5" t="s">
        <v>38</v>
      </c>
      <c r="L37" s="5" t="str">
        <f aca="false">IF(K37="C","Acierto","Fallo")</f>
        <v>Acierto</v>
      </c>
      <c r="M37" s="5" t="s">
        <v>37</v>
      </c>
      <c r="N37" s="5" t="str">
        <f aca="false">IF(M37="B","Acierto","Fallo")</f>
        <v>Acierto</v>
      </c>
      <c r="O37" s="5" t="s">
        <v>40</v>
      </c>
      <c r="P37" s="5" t="str">
        <f aca="false">IF(O37="A","Acierto","Fallo")</f>
        <v>Acierto</v>
      </c>
      <c r="Q37" s="5" t="s">
        <v>39</v>
      </c>
      <c r="R37" s="5" t="str">
        <f aca="false">IF(Q37="D","Acierto","Fallo")</f>
        <v>Acierto</v>
      </c>
      <c r="S37" s="5" t="s">
        <v>38</v>
      </c>
      <c r="T37" s="5" t="str">
        <f aca="false">IF(S37="A","Acierto","Fallo")</f>
        <v>Fallo</v>
      </c>
      <c r="U37" s="5" t="s">
        <v>38</v>
      </c>
      <c r="V37" s="5" t="str">
        <f aca="false">IF(U37="D","Acierto","Fallo")</f>
        <v>Fallo</v>
      </c>
      <c r="W37" s="5" t="s">
        <v>37</v>
      </c>
      <c r="X37" s="5" t="str">
        <f aca="false">IF(W37="B","Acierto","Fallo")</f>
        <v>Acierto</v>
      </c>
      <c r="Y37" s="5" t="s">
        <v>39</v>
      </c>
      <c r="Z37" s="5" t="str">
        <f aca="false">IF(Y37="C","Acierto","Fallo")</f>
        <v>Fallo</v>
      </c>
      <c r="AA37" s="5" t="s">
        <v>40</v>
      </c>
      <c r="AB37" s="5" t="str">
        <f aca="false">IF(AA37="A","Acierto","Fallo")</f>
        <v>Acierto</v>
      </c>
      <c r="AC37" s="5" t="s">
        <v>38</v>
      </c>
      <c r="AD37" s="5" t="str">
        <f aca="false">IF(AC37="D","Acierto","Fallo")</f>
        <v>Fallo</v>
      </c>
      <c r="AE37" s="5" t="s">
        <v>333</v>
      </c>
      <c r="AF37" s="5" t="s">
        <v>334</v>
      </c>
      <c r="AI37" s="16" t="n">
        <v>6</v>
      </c>
    </row>
    <row r="38" customFormat="false" ht="13.8" hidden="false" customHeight="false" outlineLevel="0" collapsed="false">
      <c r="A38" s="4" t="n">
        <v>45357.5224619097</v>
      </c>
      <c r="B38" s="5" t="s">
        <v>112</v>
      </c>
      <c r="C38" s="5" t="s">
        <v>343</v>
      </c>
      <c r="D38" s="5" t="s">
        <v>36</v>
      </c>
      <c r="E38" s="5" t="n">
        <f aca="false">VLOOKUP($B38,Trigrado_ISAM_PA!$B$2:$AH$100,6,0)</f>
        <v>6.29</v>
      </c>
      <c r="F38" s="5" t="n">
        <f aca="false">VLOOKUP($B38,Trigrado_ISAM_PA!$B$2:$AH$100,5,0)</f>
        <v>4</v>
      </c>
      <c r="G38" s="5" t="n">
        <f aca="false">COUNTIF(K38,"C")+COUNTIF(M38,"B")+COUNTIF(O38,"A")+COUNTIF(Q38,"D")+COUNTIF(S38,"A")+COUNTIF(U38,"D")+COUNTIF(W38,"B")+COUNTIF(Y38,"C")+COUNTIF(AA38,"A")+COUNTIF(AC38,"D")</f>
        <v>3</v>
      </c>
      <c r="H38" s="6" t="n">
        <f aca="false">G38</f>
        <v>3</v>
      </c>
      <c r="I38" s="5" t="n">
        <f aca="false">H38-F38</f>
        <v>-1</v>
      </c>
      <c r="J38" s="5" t="s">
        <v>302</v>
      </c>
      <c r="K38" s="5" t="s">
        <v>40</v>
      </c>
      <c r="L38" s="5" t="str">
        <f aca="false">IF(K38="C","Acierto","Fallo")</f>
        <v>Fallo</v>
      </c>
      <c r="M38" s="5" t="s">
        <v>38</v>
      </c>
      <c r="N38" s="5" t="str">
        <f aca="false">IF(M38="B","Acierto","Fallo")</f>
        <v>Fallo</v>
      </c>
      <c r="O38" s="5" t="s">
        <v>38</v>
      </c>
      <c r="P38" s="5" t="str">
        <f aca="false">IF(O38="A","Acierto","Fallo")</f>
        <v>Fallo</v>
      </c>
      <c r="Q38" s="5" t="s">
        <v>38</v>
      </c>
      <c r="R38" s="5" t="str">
        <f aca="false">IF(Q38="D","Acierto","Fallo")</f>
        <v>Fallo</v>
      </c>
      <c r="S38" s="5" t="s">
        <v>38</v>
      </c>
      <c r="T38" s="5" t="str">
        <f aca="false">IF(S38="A","Acierto","Fallo")</f>
        <v>Fallo</v>
      </c>
      <c r="V38" s="5" t="str">
        <f aca="false">IF(U38="D","Acierto","Fallo")</f>
        <v>Fallo</v>
      </c>
      <c r="W38" s="5" t="s">
        <v>37</v>
      </c>
      <c r="X38" s="5" t="str">
        <f aca="false">IF(W38="B","Acierto","Fallo")</f>
        <v>Acierto</v>
      </c>
      <c r="Y38" s="5" t="s">
        <v>38</v>
      </c>
      <c r="Z38" s="5" t="str">
        <f aca="false">IF(Y38="C","Acierto","Fallo")</f>
        <v>Acierto</v>
      </c>
      <c r="AA38" s="5" t="s">
        <v>37</v>
      </c>
      <c r="AB38" s="5" t="str">
        <f aca="false">IF(AA38="A","Acierto","Fallo")</f>
        <v>Fallo</v>
      </c>
      <c r="AC38" s="5" t="s">
        <v>39</v>
      </c>
      <c r="AD38" s="5" t="str">
        <f aca="false">IF(AC38="D","Acierto","Fallo")</f>
        <v>Acierto</v>
      </c>
      <c r="AF38" s="5" t="s">
        <v>344</v>
      </c>
      <c r="AI38" s="16" t="n">
        <v>3</v>
      </c>
    </row>
    <row r="39" customFormat="false" ht="369.4" hidden="false" customHeight="false" outlineLevel="0" collapsed="false">
      <c r="A39" s="4" t="n">
        <v>45357.5166731829</v>
      </c>
      <c r="B39" s="5" t="s">
        <v>114</v>
      </c>
      <c r="C39" s="5" t="s">
        <v>345</v>
      </c>
      <c r="D39" s="5" t="s">
        <v>36</v>
      </c>
      <c r="E39" s="5" t="n">
        <f aca="false">VLOOKUP($B39,Trigrado_ISAM_PA!$B$2:$AH$100,6,0)</f>
        <v>4.29</v>
      </c>
      <c r="F39" s="5" t="n">
        <f aca="false">VLOOKUP($B39,Trigrado_ISAM_PA!$B$2:$AH$100,5,0)</f>
        <v>5</v>
      </c>
      <c r="G39" s="5" t="n">
        <f aca="false">COUNTIF(K39,"C")+COUNTIF(M39,"B")+COUNTIF(O39,"A")+COUNTIF(Q39,"D")+COUNTIF(S39,"A")+COUNTIF(U39,"D")+COUNTIF(W39,"B")+COUNTIF(Y39,"C")+COUNTIF(AA39,"A")+COUNTIF(AC39,"D")</f>
        <v>6</v>
      </c>
      <c r="H39" s="6" t="n">
        <f aca="false">G39</f>
        <v>6</v>
      </c>
      <c r="I39" s="5" t="n">
        <f aca="false">H39-F39</f>
        <v>1</v>
      </c>
      <c r="J39" s="5" t="s">
        <v>302</v>
      </c>
      <c r="K39" s="5" t="s">
        <v>40</v>
      </c>
      <c r="L39" s="5" t="str">
        <f aca="false">IF(K39="C","Acierto","Fallo")</f>
        <v>Fallo</v>
      </c>
      <c r="M39" s="5" t="s">
        <v>38</v>
      </c>
      <c r="N39" s="5" t="str">
        <f aca="false">IF(M39="B","Acierto","Fallo")</f>
        <v>Fallo</v>
      </c>
      <c r="O39" s="5" t="s">
        <v>37</v>
      </c>
      <c r="P39" s="5" t="str">
        <f aca="false">IF(O39="A","Acierto","Fallo")</f>
        <v>Fallo</v>
      </c>
      <c r="Q39" s="5" t="s">
        <v>39</v>
      </c>
      <c r="R39" s="5" t="str">
        <f aca="false">IF(Q39="D","Acierto","Fallo")</f>
        <v>Acierto</v>
      </c>
      <c r="S39" s="5" t="s">
        <v>37</v>
      </c>
      <c r="T39" s="5" t="str">
        <f aca="false">IF(S39="A","Acierto","Fallo")</f>
        <v>Fallo</v>
      </c>
      <c r="U39" s="5" t="s">
        <v>39</v>
      </c>
      <c r="V39" s="5" t="str">
        <f aca="false">IF(U39="D","Acierto","Fallo")</f>
        <v>Acierto</v>
      </c>
      <c r="W39" s="5" t="s">
        <v>37</v>
      </c>
      <c r="X39" s="5" t="str">
        <f aca="false">IF(W39="B","Acierto","Fallo")</f>
        <v>Acierto</v>
      </c>
      <c r="Y39" s="5" t="s">
        <v>38</v>
      </c>
      <c r="Z39" s="5" t="str">
        <f aca="false">IF(Y39="C","Acierto","Fallo")</f>
        <v>Acierto</v>
      </c>
      <c r="AA39" s="5" t="s">
        <v>40</v>
      </c>
      <c r="AB39" s="5" t="str">
        <f aca="false">IF(AA39="A","Acierto","Fallo")</f>
        <v>Acierto</v>
      </c>
      <c r="AC39" s="5" t="s">
        <v>39</v>
      </c>
      <c r="AD39" s="5" t="str">
        <f aca="false">IF(AC39="D","Acierto","Fallo")</f>
        <v>Acierto</v>
      </c>
      <c r="AF39" s="17" t="s">
        <v>346</v>
      </c>
      <c r="AI39" s="16" t="n">
        <v>4</v>
      </c>
    </row>
    <row r="40" customFormat="false" ht="13.8" hidden="false" customHeight="false" outlineLevel="0" collapsed="false">
      <c r="A40" s="4" t="n">
        <v>45357.5107901852</v>
      </c>
      <c r="B40" s="5" t="s">
        <v>116</v>
      </c>
      <c r="C40" s="5" t="s">
        <v>117</v>
      </c>
      <c r="D40" s="5" t="s">
        <v>36</v>
      </c>
      <c r="E40" s="5" t="n">
        <f aca="false">VLOOKUP($B40,Trigrado_ISAM_PA!$B$2:$AH$100,6,0)</f>
        <v>4.29</v>
      </c>
      <c r="F40" s="5" t="n">
        <f aca="false">VLOOKUP($B40,Trigrado_ISAM_PA!$B$2:$AH$100,5,0)</f>
        <v>3</v>
      </c>
      <c r="G40" s="5" t="n">
        <f aca="false">COUNTIF(K40,"C")+COUNTIF(M40,"B")+COUNTIF(O40,"A")+COUNTIF(Q40,"D")+COUNTIF(S40,"A")+COUNTIF(U40,"D")+COUNTIF(W40,"B")+COUNTIF(Y40,"C")+COUNTIF(AA40,"A")+COUNTIF(AC40,"D")</f>
        <v>7</v>
      </c>
      <c r="H40" s="6" t="n">
        <f aca="false">G40</f>
        <v>7</v>
      </c>
      <c r="I40" s="5" t="n">
        <f aca="false">H40-F40</f>
        <v>4</v>
      </c>
      <c r="J40" s="5" t="s">
        <v>302</v>
      </c>
      <c r="K40" s="5" t="s">
        <v>38</v>
      </c>
      <c r="L40" s="5" t="str">
        <f aca="false">IF(K40="C","Acierto","Fallo")</f>
        <v>Acierto</v>
      </c>
      <c r="M40" s="5" t="s">
        <v>37</v>
      </c>
      <c r="N40" s="5" t="str">
        <f aca="false">IF(M40="B","Acierto","Fallo")</f>
        <v>Acierto</v>
      </c>
      <c r="O40" s="5" t="s">
        <v>40</v>
      </c>
      <c r="P40" s="5" t="str">
        <f aca="false">IF(O40="A","Acierto","Fallo")</f>
        <v>Acierto</v>
      </c>
      <c r="Q40" s="5" t="s">
        <v>37</v>
      </c>
      <c r="R40" s="5" t="str">
        <f aca="false">IF(Q40="D","Acierto","Fallo")</f>
        <v>Fallo</v>
      </c>
      <c r="S40" s="5" t="s">
        <v>39</v>
      </c>
      <c r="T40" s="5" t="str">
        <f aca="false">IF(S40="A","Acierto","Fallo")</f>
        <v>Fallo</v>
      </c>
      <c r="U40" s="5" t="s">
        <v>39</v>
      </c>
      <c r="V40" s="5" t="str">
        <f aca="false">IF(U40="D","Acierto","Fallo")</f>
        <v>Acierto</v>
      </c>
      <c r="W40" s="5" t="s">
        <v>38</v>
      </c>
      <c r="X40" s="5" t="str">
        <f aca="false">IF(W40="B","Acierto","Fallo")</f>
        <v>Fallo</v>
      </c>
      <c r="Y40" s="5" t="s">
        <v>38</v>
      </c>
      <c r="Z40" s="5" t="str">
        <f aca="false">IF(Y40="C","Acierto","Fallo")</f>
        <v>Acierto</v>
      </c>
      <c r="AA40" s="5" t="s">
        <v>40</v>
      </c>
      <c r="AB40" s="5" t="str">
        <f aca="false">IF(AA40="A","Acierto","Fallo")</f>
        <v>Acierto</v>
      </c>
      <c r="AC40" s="5" t="s">
        <v>39</v>
      </c>
      <c r="AD40" s="5" t="str">
        <f aca="false">IF(AC40="D","Acierto","Fallo")</f>
        <v>Acierto</v>
      </c>
      <c r="AF40" s="5" t="s">
        <v>347</v>
      </c>
      <c r="AI40" s="16" t="n">
        <v>2</v>
      </c>
    </row>
    <row r="41" customFormat="false" ht="13.8" hidden="false" customHeight="false" outlineLevel="0" collapsed="false">
      <c r="A41" s="4" t="n">
        <v>45357.5235476505</v>
      </c>
      <c r="B41" s="5" t="s">
        <v>118</v>
      </c>
      <c r="C41" s="5" t="s">
        <v>119</v>
      </c>
      <c r="D41" s="5" t="s">
        <v>36</v>
      </c>
      <c r="E41" s="5" t="n">
        <f aca="false">VLOOKUP($B41,Trigrado_ISAM_PA!$B$2:$AH$100,6,0)</f>
        <v>6.29</v>
      </c>
      <c r="F41" s="5" t="n">
        <f aca="false">VLOOKUP($B41,Trigrado_ISAM_PA!$B$2:$AH$100,5,0)</f>
        <v>5</v>
      </c>
      <c r="G41" s="5" t="n">
        <f aca="false">COUNTIF(K41,"C")+COUNTIF(M41,"B")+COUNTIF(O41,"A")+COUNTIF(Q41,"D")+COUNTIF(S41,"A")+COUNTIF(U41,"D")+COUNTIF(W41,"B")+COUNTIF(Y41,"C")+COUNTIF(AA41,"A")+COUNTIF(AC41,"D")</f>
        <v>2</v>
      </c>
      <c r="H41" s="6" t="n">
        <f aca="false">G41</f>
        <v>2</v>
      </c>
      <c r="I41" s="5" t="n">
        <f aca="false">H41-F41</f>
        <v>-3</v>
      </c>
      <c r="J41" s="5" t="s">
        <v>304</v>
      </c>
      <c r="K41" s="5" t="s">
        <v>40</v>
      </c>
      <c r="L41" s="5" t="str">
        <f aca="false">IF(K41="C","Acierto","Fallo")</f>
        <v>Fallo</v>
      </c>
      <c r="M41" s="5" t="s">
        <v>38</v>
      </c>
      <c r="N41" s="5" t="str">
        <f aca="false">IF(M41="B","Acierto","Fallo")</f>
        <v>Fallo</v>
      </c>
      <c r="O41" s="5" t="s">
        <v>40</v>
      </c>
      <c r="P41" s="5" t="str">
        <f aca="false">IF(O41="A","Acierto","Fallo")</f>
        <v>Acierto</v>
      </c>
      <c r="Q41" s="5" t="s">
        <v>40</v>
      </c>
      <c r="R41" s="5" t="str">
        <f aca="false">IF(Q41="D","Acierto","Fallo")</f>
        <v>Fallo</v>
      </c>
      <c r="S41" s="5" t="s">
        <v>38</v>
      </c>
      <c r="T41" s="5" t="str">
        <f aca="false">IF(S41="A","Acierto","Fallo")</f>
        <v>Fallo</v>
      </c>
      <c r="U41" s="5" t="s">
        <v>37</v>
      </c>
      <c r="V41" s="5" t="str">
        <f aca="false">IF(U41="D","Acierto","Fallo")</f>
        <v>Fallo</v>
      </c>
      <c r="W41" s="5" t="s">
        <v>40</v>
      </c>
      <c r="X41" s="5" t="str">
        <f aca="false">IF(W41="B","Acierto","Fallo")</f>
        <v>Fallo</v>
      </c>
      <c r="Y41" s="5" t="s">
        <v>38</v>
      </c>
      <c r="Z41" s="5" t="str">
        <f aca="false">IF(Y41="C","Acierto","Fallo")</f>
        <v>Acierto</v>
      </c>
      <c r="AA41" s="5" t="s">
        <v>39</v>
      </c>
      <c r="AB41" s="5" t="str">
        <f aca="false">IF(AA41="A","Acierto","Fallo")</f>
        <v>Fallo</v>
      </c>
      <c r="AC41" s="5" t="s">
        <v>37</v>
      </c>
      <c r="AD41" s="5" t="str">
        <f aca="false">IF(AC41="D","Acierto","Fallo")</f>
        <v>Fallo</v>
      </c>
      <c r="AE41" s="5" t="s">
        <v>348</v>
      </c>
      <c r="AI41" s="16" t="n">
        <v>6</v>
      </c>
    </row>
    <row r="42" customFormat="false" ht="13.8" hidden="false" customHeight="false" outlineLevel="0" collapsed="false">
      <c r="A42" s="4" t="n">
        <v>45357.5295171412</v>
      </c>
      <c r="B42" s="5" t="s">
        <v>120</v>
      </c>
      <c r="C42" s="5" t="s">
        <v>121</v>
      </c>
      <c r="D42" s="5" t="s">
        <v>36</v>
      </c>
      <c r="E42" s="5" t="n">
        <f aca="false">VLOOKUP($B42,Trigrado_ISAM_PA!$B$2:$AH$100,6,0)</f>
        <v>4</v>
      </c>
      <c r="F42" s="5" t="n">
        <f aca="false">VLOOKUP($B42,Trigrado_ISAM_PA!$B$2:$AH$100,5,0)</f>
        <v>5</v>
      </c>
      <c r="G42" s="5" t="n">
        <f aca="false">COUNTIF(K42,"C")+COUNTIF(M42,"B")+COUNTIF(O42,"A")+COUNTIF(Q42,"D")+COUNTIF(S42,"A")+COUNTIF(U42,"D")+COUNTIF(W42,"B")+COUNTIF(Y42,"C")+COUNTIF(AA42,"A")+COUNTIF(AC42,"D")</f>
        <v>6</v>
      </c>
      <c r="H42" s="6" t="n">
        <f aca="false">G42</f>
        <v>6</v>
      </c>
      <c r="I42" s="5" t="n">
        <f aca="false">H42-F42</f>
        <v>1</v>
      </c>
      <c r="J42" s="5" t="s">
        <v>304</v>
      </c>
      <c r="K42" s="5" t="s">
        <v>40</v>
      </c>
      <c r="L42" s="5" t="str">
        <f aca="false">IF(K42="C","Acierto","Fallo")</f>
        <v>Fallo</v>
      </c>
      <c r="M42" s="5" t="s">
        <v>37</v>
      </c>
      <c r="N42" s="5" t="str">
        <f aca="false">IF(M42="B","Acierto","Fallo")</f>
        <v>Acierto</v>
      </c>
      <c r="O42" s="5" t="s">
        <v>40</v>
      </c>
      <c r="P42" s="5" t="str">
        <f aca="false">IF(O42="A","Acierto","Fallo")</f>
        <v>Acierto</v>
      </c>
      <c r="Q42" s="5" t="s">
        <v>38</v>
      </c>
      <c r="R42" s="5" t="str">
        <f aca="false">IF(Q42="D","Acierto","Fallo")</f>
        <v>Fallo</v>
      </c>
      <c r="S42" s="5" t="s">
        <v>40</v>
      </c>
      <c r="T42" s="5" t="str">
        <f aca="false">IF(S42="A","Acierto","Fallo")</f>
        <v>Acierto</v>
      </c>
      <c r="U42" s="5" t="s">
        <v>39</v>
      </c>
      <c r="V42" s="5" t="str">
        <f aca="false">IF(U42="D","Acierto","Fallo")</f>
        <v>Acierto</v>
      </c>
      <c r="W42" s="5" t="s">
        <v>40</v>
      </c>
      <c r="X42" s="5" t="str">
        <f aca="false">IF(W42="B","Acierto","Fallo")</f>
        <v>Fallo</v>
      </c>
      <c r="Y42" s="5" t="s">
        <v>37</v>
      </c>
      <c r="Z42" s="5" t="str">
        <f aca="false">IF(Y42="C","Acierto","Fallo")</f>
        <v>Fallo</v>
      </c>
      <c r="AA42" s="5" t="s">
        <v>40</v>
      </c>
      <c r="AB42" s="5" t="str">
        <f aca="false">IF(AA42="A","Acierto","Fallo")</f>
        <v>Acierto</v>
      </c>
      <c r="AC42" s="5" t="s">
        <v>39</v>
      </c>
      <c r="AD42" s="5" t="str">
        <f aca="false">IF(AC42="D","Acierto","Fallo")</f>
        <v>Acierto</v>
      </c>
      <c r="AE42" s="5" t="s">
        <v>349</v>
      </c>
      <c r="AI42" s="16" t="n">
        <v>5</v>
      </c>
    </row>
    <row r="43" customFormat="false" ht="13.8" hidden="false" customHeight="false" outlineLevel="0" collapsed="false">
      <c r="A43" s="4" t="n">
        <v>45357.515524838</v>
      </c>
      <c r="B43" s="5" t="s">
        <v>122</v>
      </c>
      <c r="C43" s="5" t="s">
        <v>350</v>
      </c>
      <c r="D43" s="5" t="s">
        <v>36</v>
      </c>
      <c r="E43" s="5" t="n">
        <f aca="false">VLOOKUP($B43,Trigrado_ISAM_PA!$B$2:$AH$100,6,0)</f>
        <v>6</v>
      </c>
      <c r="F43" s="5" t="n">
        <f aca="false">VLOOKUP($B43,Trigrado_ISAM_PA!$B$2:$AH$100,5,0)</f>
        <v>5</v>
      </c>
      <c r="G43" s="5" t="n">
        <f aca="false">COUNTIF(K43,"C")+COUNTIF(M43,"B")+COUNTIF(O43,"A")+COUNTIF(Q43,"D")+COUNTIF(S43,"A")+COUNTIF(U43,"D")+COUNTIF(W43,"B")+COUNTIF(Y43,"C")+COUNTIF(AA43,"A")+COUNTIF(AC43,"D")</f>
        <v>5</v>
      </c>
      <c r="H43" s="6" t="n">
        <f aca="false">G43</f>
        <v>5</v>
      </c>
      <c r="I43" s="5" t="n">
        <f aca="false">H43-F43</f>
        <v>0</v>
      </c>
      <c r="J43" s="5" t="s">
        <v>302</v>
      </c>
      <c r="K43" s="5" t="s">
        <v>38</v>
      </c>
      <c r="L43" s="5" t="str">
        <f aca="false">IF(K43="C","Acierto","Fallo")</f>
        <v>Acierto</v>
      </c>
      <c r="M43" s="5" t="s">
        <v>40</v>
      </c>
      <c r="N43" s="5" t="str">
        <f aca="false">IF(M43="B","Acierto","Fallo")</f>
        <v>Fallo</v>
      </c>
      <c r="O43" s="5" t="s">
        <v>38</v>
      </c>
      <c r="P43" s="5" t="str">
        <f aca="false">IF(O43="A","Acierto","Fallo")</f>
        <v>Fallo</v>
      </c>
      <c r="Q43" s="5" t="s">
        <v>37</v>
      </c>
      <c r="R43" s="5" t="str">
        <f aca="false">IF(Q43="D","Acierto","Fallo")</f>
        <v>Fallo</v>
      </c>
      <c r="S43" s="5" t="s">
        <v>38</v>
      </c>
      <c r="T43" s="5" t="str">
        <f aca="false">IF(S43="A","Acierto","Fallo")</f>
        <v>Fallo</v>
      </c>
      <c r="U43" s="5" t="s">
        <v>39</v>
      </c>
      <c r="V43" s="5" t="str">
        <f aca="false">IF(U43="D","Acierto","Fallo")</f>
        <v>Acierto</v>
      </c>
      <c r="W43" s="5" t="s">
        <v>37</v>
      </c>
      <c r="X43" s="5" t="str">
        <f aca="false">IF(W43="B","Acierto","Fallo")</f>
        <v>Acierto</v>
      </c>
      <c r="Y43" s="5" t="s">
        <v>38</v>
      </c>
      <c r="Z43" s="5" t="str">
        <f aca="false">IF(Y43="C","Acierto","Fallo")</f>
        <v>Acierto</v>
      </c>
      <c r="AA43" s="5" t="s">
        <v>39</v>
      </c>
      <c r="AB43" s="5" t="str">
        <f aca="false">IF(AA43="A","Acierto","Fallo")</f>
        <v>Fallo</v>
      </c>
      <c r="AC43" s="5" t="s">
        <v>39</v>
      </c>
      <c r="AD43" s="5" t="str">
        <f aca="false">IF(AC43="D","Acierto","Fallo")</f>
        <v>Acierto</v>
      </c>
      <c r="AF43" s="5" t="s">
        <v>351</v>
      </c>
      <c r="AI43" s="16" t="n">
        <v>9</v>
      </c>
    </row>
    <row r="44" customFormat="false" ht="15.4" hidden="false" customHeight="true" outlineLevel="0" collapsed="false">
      <c r="A44" s="4" t="n">
        <v>45357.5259037731</v>
      </c>
      <c r="B44" s="5" t="s">
        <v>124</v>
      </c>
      <c r="C44" s="5" t="s">
        <v>125</v>
      </c>
      <c r="D44" s="5" t="s">
        <v>36</v>
      </c>
      <c r="E44" s="5" t="n">
        <f aca="false">VLOOKUP($B44,Trigrado_ISAM_PA!$B$2:$AH$100,6,0)</f>
        <v>5.71</v>
      </c>
      <c r="F44" s="5" t="n">
        <f aca="false">VLOOKUP($B44,Trigrado_ISAM_PA!$B$2:$AH$100,5,0)</f>
        <v>4</v>
      </c>
      <c r="G44" s="5" t="n">
        <f aca="false">COUNTIF(K44,"C")+COUNTIF(M44,"B")+COUNTIF(O44,"A")+COUNTIF(Q44,"D")+COUNTIF(S44,"A")+COUNTIF(U44,"D")+COUNTIF(W44,"B")+COUNTIF(Y44,"C")+COUNTIF(AA44,"A")+COUNTIF(AC44,"D")</f>
        <v>4</v>
      </c>
      <c r="H44" s="6" t="n">
        <f aca="false">G44</f>
        <v>4</v>
      </c>
      <c r="I44" s="5" t="n">
        <f aca="false">H44-F44</f>
        <v>0</v>
      </c>
      <c r="J44" s="5" t="s">
        <v>302</v>
      </c>
      <c r="K44" s="5" t="s">
        <v>40</v>
      </c>
      <c r="L44" s="5" t="str">
        <f aca="false">IF(K44="C","Acierto","Fallo")</f>
        <v>Fallo</v>
      </c>
      <c r="M44" s="5" t="s">
        <v>40</v>
      </c>
      <c r="N44" s="5" t="str">
        <f aca="false">IF(M44="B","Acierto","Fallo")</f>
        <v>Fallo</v>
      </c>
      <c r="O44" s="5" t="s">
        <v>40</v>
      </c>
      <c r="P44" s="5" t="str">
        <f aca="false">IF(O44="A","Acierto","Fallo")</f>
        <v>Acierto</v>
      </c>
      <c r="Q44" s="5" t="s">
        <v>38</v>
      </c>
      <c r="R44" s="5" t="str">
        <f aca="false">IF(Q44="D","Acierto","Fallo")</f>
        <v>Fallo</v>
      </c>
      <c r="S44" s="5" t="s">
        <v>38</v>
      </c>
      <c r="T44" s="5" t="str">
        <f aca="false">IF(S44="A","Acierto","Fallo")</f>
        <v>Fallo</v>
      </c>
      <c r="U44" s="5" t="s">
        <v>38</v>
      </c>
      <c r="V44" s="5" t="str">
        <f aca="false">IF(U44="D","Acierto","Fallo")</f>
        <v>Fallo</v>
      </c>
      <c r="W44" s="5" t="s">
        <v>37</v>
      </c>
      <c r="X44" s="5" t="str">
        <f aca="false">IF(W44="B","Acierto","Fallo")</f>
        <v>Acierto</v>
      </c>
      <c r="Y44" s="5" t="s">
        <v>38</v>
      </c>
      <c r="Z44" s="5" t="str">
        <f aca="false">IF(Y44="C","Acierto","Fallo")</f>
        <v>Acierto</v>
      </c>
      <c r="AA44" s="5" t="s">
        <v>37</v>
      </c>
      <c r="AB44" s="5" t="str">
        <f aca="false">IF(AA44="A","Acierto","Fallo")</f>
        <v>Fallo</v>
      </c>
      <c r="AC44" s="5" t="s">
        <v>39</v>
      </c>
      <c r="AD44" s="5" t="str">
        <f aca="false">IF(AC44="D","Acierto","Fallo")</f>
        <v>Acierto</v>
      </c>
      <c r="AF44" s="5" t="s">
        <v>352</v>
      </c>
      <c r="AI44" s="16" t="n">
        <v>4</v>
      </c>
    </row>
    <row r="45" customFormat="false" ht="13.8" hidden="false" customHeight="false" outlineLevel="0" collapsed="false">
      <c r="A45" s="4" t="n">
        <v>45357.5210201158</v>
      </c>
      <c r="B45" s="5" t="s">
        <v>126</v>
      </c>
      <c r="C45" s="5" t="s">
        <v>127</v>
      </c>
      <c r="D45" s="5" t="s">
        <v>36</v>
      </c>
      <c r="E45" s="5" t="n">
        <f aca="false">VLOOKUP($B45,Trigrado_ISAM_PA!$B$2:$AH$100,6,0)</f>
        <v>6.29</v>
      </c>
      <c r="F45" s="5" t="n">
        <f aca="false">VLOOKUP($B45,Trigrado_ISAM_PA!$B$2:$AH$100,5,0)</f>
        <v>8</v>
      </c>
      <c r="G45" s="5" t="n">
        <f aca="false">COUNTIF(K45,"C")+COUNTIF(M45,"B")+COUNTIF(O45,"A")+COUNTIF(Q45,"D")+COUNTIF(S45,"A")+COUNTIF(U45,"D")+COUNTIF(W45,"B")+COUNTIF(Y45,"C")+COUNTIF(AA45,"A")+COUNTIF(AC45,"D")</f>
        <v>7</v>
      </c>
      <c r="H45" s="6" t="n">
        <f aca="false">G45</f>
        <v>7</v>
      </c>
      <c r="I45" s="5" t="n">
        <f aca="false">H45-F45</f>
        <v>-1</v>
      </c>
      <c r="J45" s="5" t="s">
        <v>302</v>
      </c>
      <c r="K45" s="5" t="s">
        <v>38</v>
      </c>
      <c r="L45" s="5" t="str">
        <f aca="false">IF(K45="C","Acierto","Fallo")</f>
        <v>Acierto</v>
      </c>
      <c r="M45" s="5" t="s">
        <v>37</v>
      </c>
      <c r="N45" s="5" t="str">
        <f aca="false">IF(M45="B","Acierto","Fallo")</f>
        <v>Acierto</v>
      </c>
      <c r="O45" s="5" t="s">
        <v>40</v>
      </c>
      <c r="P45" s="5" t="str">
        <f aca="false">IF(O45="A","Acierto","Fallo")</f>
        <v>Acierto</v>
      </c>
      <c r="Q45" s="5" t="s">
        <v>39</v>
      </c>
      <c r="R45" s="5" t="str">
        <f aca="false">IF(Q45="D","Acierto","Fallo")</f>
        <v>Acierto</v>
      </c>
      <c r="S45" s="5" t="s">
        <v>40</v>
      </c>
      <c r="T45" s="5" t="str">
        <f aca="false">IF(S45="A","Acierto","Fallo")</f>
        <v>Acierto</v>
      </c>
      <c r="U45" s="5" t="s">
        <v>39</v>
      </c>
      <c r="V45" s="5" t="str">
        <f aca="false">IF(U45="D","Acierto","Fallo")</f>
        <v>Acierto</v>
      </c>
      <c r="W45" s="5" t="s">
        <v>39</v>
      </c>
      <c r="X45" s="5" t="str">
        <f aca="false">IF(W45="B","Acierto","Fallo")</f>
        <v>Fallo</v>
      </c>
      <c r="Y45" s="5" t="s">
        <v>38</v>
      </c>
      <c r="Z45" s="5" t="str">
        <f aca="false">IF(Y45="C","Acierto","Fallo")</f>
        <v>Acierto</v>
      </c>
      <c r="AA45" s="5" t="s">
        <v>37</v>
      </c>
      <c r="AB45" s="5" t="str">
        <f aca="false">IF(AA45="A","Acierto","Fallo")</f>
        <v>Fallo</v>
      </c>
      <c r="AC45" s="5" t="s">
        <v>37</v>
      </c>
      <c r="AD45" s="5" t="str">
        <f aca="false">IF(AC45="D","Acierto","Fallo")</f>
        <v>Fallo</v>
      </c>
      <c r="AF45" s="5" t="s">
        <v>353</v>
      </c>
      <c r="AI45" s="16" t="n">
        <v>9</v>
      </c>
    </row>
    <row r="46" customFormat="false" ht="13.8" hidden="false" customHeight="false" outlineLevel="0" collapsed="false">
      <c r="A46" s="4" t="n">
        <v>45357.5327635301</v>
      </c>
      <c r="B46" s="5" t="s">
        <v>128</v>
      </c>
      <c r="C46" s="5" t="s">
        <v>129</v>
      </c>
      <c r="D46" s="5" t="s">
        <v>36</v>
      </c>
      <c r="E46" s="5" t="n">
        <f aca="false">VLOOKUP($B46,Trigrado_ISAM_PA!$B$2:$AH$100,6,0)</f>
        <v>7.43</v>
      </c>
      <c r="F46" s="5" t="n">
        <f aca="false">VLOOKUP($B46,Trigrado_ISAM_PA!$B$2:$AH$100,5,0)</f>
        <v>9</v>
      </c>
      <c r="G46" s="5" t="n">
        <f aca="false">COUNTIF(K46,"C")+COUNTIF(M46,"B")+COUNTIF(O46,"A")+COUNTIF(Q46,"D")+COUNTIF(S46,"A")+COUNTIF(U46,"D")+COUNTIF(W46,"B")+COUNTIF(Y46,"C")+COUNTIF(AA46,"A")+COUNTIF(AC46,"D")</f>
        <v>9</v>
      </c>
      <c r="H46" s="6" t="n">
        <f aca="false">G46</f>
        <v>9</v>
      </c>
      <c r="I46" s="5" t="n">
        <f aca="false">H46-F46</f>
        <v>0</v>
      </c>
      <c r="J46" s="5" t="s">
        <v>304</v>
      </c>
      <c r="K46" s="5" t="s">
        <v>38</v>
      </c>
      <c r="L46" s="5" t="str">
        <f aca="false">IF(K46="C","Acierto","Fallo")</f>
        <v>Acierto</v>
      </c>
      <c r="M46" s="5" t="s">
        <v>37</v>
      </c>
      <c r="N46" s="5" t="str">
        <f aca="false">IF(M46="B","Acierto","Fallo")</f>
        <v>Acierto</v>
      </c>
      <c r="O46" s="5" t="s">
        <v>40</v>
      </c>
      <c r="P46" s="5" t="str">
        <f aca="false">IF(O46="A","Acierto","Fallo")</f>
        <v>Acierto</v>
      </c>
      <c r="Q46" s="5" t="s">
        <v>39</v>
      </c>
      <c r="R46" s="5" t="str">
        <f aca="false">IF(Q46="D","Acierto","Fallo")</f>
        <v>Acierto</v>
      </c>
      <c r="S46" s="5" t="s">
        <v>40</v>
      </c>
      <c r="T46" s="5" t="str">
        <f aca="false">IF(S46="A","Acierto","Fallo")</f>
        <v>Acierto</v>
      </c>
      <c r="U46" s="5" t="s">
        <v>38</v>
      </c>
      <c r="V46" s="5" t="str">
        <f aca="false">IF(U46="D","Acierto","Fallo")</f>
        <v>Fallo</v>
      </c>
      <c r="W46" s="5" t="s">
        <v>37</v>
      </c>
      <c r="X46" s="5" t="str">
        <f aca="false">IF(W46="B","Acierto","Fallo")</f>
        <v>Acierto</v>
      </c>
      <c r="Y46" s="5" t="s">
        <v>38</v>
      </c>
      <c r="Z46" s="5" t="str">
        <f aca="false">IF(Y46="C","Acierto","Fallo")</f>
        <v>Acierto</v>
      </c>
      <c r="AA46" s="5" t="s">
        <v>40</v>
      </c>
      <c r="AB46" s="5" t="str">
        <f aca="false">IF(AA46="A","Acierto","Fallo")</f>
        <v>Acierto</v>
      </c>
      <c r="AC46" s="5" t="s">
        <v>39</v>
      </c>
      <c r="AD46" s="5" t="str">
        <f aca="false">IF(AC46="D","Acierto","Fallo")</f>
        <v>Acierto</v>
      </c>
      <c r="AE46" s="5" t="s">
        <v>354</v>
      </c>
      <c r="AI46" s="16" t="n">
        <v>3</v>
      </c>
    </row>
    <row r="47" customFormat="false" ht="13.8" hidden="false" customHeight="false" outlineLevel="0" collapsed="false">
      <c r="A47" s="4" t="n">
        <v>45357.5215642361</v>
      </c>
      <c r="B47" s="5" t="s">
        <v>130</v>
      </c>
      <c r="C47" s="5" t="s">
        <v>131</v>
      </c>
      <c r="D47" s="5" t="s">
        <v>36</v>
      </c>
      <c r="E47" s="5" t="n">
        <f aca="false">VLOOKUP($B47,Trigrado_ISAM_PA!$B$2:$AH$100,6,0)</f>
        <v>8</v>
      </c>
      <c r="F47" s="5" t="n">
        <f aca="false">VLOOKUP($B47,Trigrado_ISAM_PA!$B$2:$AH$100,5,0)</f>
        <v>3</v>
      </c>
      <c r="G47" s="5" t="n">
        <f aca="false">COUNTIF(K47,"C")+COUNTIF(M47,"B")+COUNTIF(O47,"A")+COUNTIF(Q47,"D")+COUNTIF(S47,"A")+COUNTIF(U47,"D")+COUNTIF(W47,"B")+COUNTIF(Y47,"C")+COUNTIF(AA47,"A")+COUNTIF(AC47,"D")</f>
        <v>4</v>
      </c>
      <c r="H47" s="6" t="n">
        <f aca="false">G47</f>
        <v>4</v>
      </c>
      <c r="I47" s="5" t="n">
        <f aca="false">H47-F47</f>
        <v>1</v>
      </c>
      <c r="J47" s="5" t="s">
        <v>304</v>
      </c>
      <c r="K47" s="5" t="s">
        <v>38</v>
      </c>
      <c r="L47" s="5" t="str">
        <f aca="false">IF(K47="C","Acierto","Fallo")</f>
        <v>Acierto</v>
      </c>
      <c r="M47" s="5" t="s">
        <v>38</v>
      </c>
      <c r="N47" s="5" t="str">
        <f aca="false">IF(M47="B","Acierto","Fallo")</f>
        <v>Fallo</v>
      </c>
      <c r="O47" s="5" t="s">
        <v>40</v>
      </c>
      <c r="P47" s="5" t="str">
        <f aca="false">IF(O47="A","Acierto","Fallo")</f>
        <v>Acierto</v>
      </c>
      <c r="Q47" s="5" t="s">
        <v>40</v>
      </c>
      <c r="R47" s="5" t="str">
        <f aca="false">IF(Q47="D","Acierto","Fallo")</f>
        <v>Fallo</v>
      </c>
      <c r="S47" s="5" t="s">
        <v>39</v>
      </c>
      <c r="T47" s="5" t="str">
        <f aca="false">IF(S47="A","Acierto","Fallo")</f>
        <v>Fallo</v>
      </c>
      <c r="U47" s="5" t="s">
        <v>39</v>
      </c>
      <c r="V47" s="5" t="str">
        <f aca="false">IF(U47="D","Acierto","Fallo")</f>
        <v>Acierto</v>
      </c>
      <c r="W47" s="5" t="s">
        <v>40</v>
      </c>
      <c r="X47" s="5" t="str">
        <f aca="false">IF(W47="B","Acierto","Fallo")</f>
        <v>Fallo</v>
      </c>
      <c r="Y47" s="5" t="s">
        <v>38</v>
      </c>
      <c r="Z47" s="5" t="str">
        <f aca="false">IF(Y47="C","Acierto","Fallo")</f>
        <v>Acierto</v>
      </c>
      <c r="AB47" s="5" t="str">
        <f aca="false">IF(AA47="A","Acierto","Fallo")</f>
        <v>Fallo</v>
      </c>
      <c r="AD47" s="5" t="str">
        <f aca="false">IF(AC47="D","Acierto","Fallo")</f>
        <v>Fallo</v>
      </c>
      <c r="AE47" s="5" t="s">
        <v>355</v>
      </c>
      <c r="AI47" s="16" t="n">
        <v>2</v>
      </c>
    </row>
    <row r="48" customFormat="false" ht="13.8" hidden="false" customHeight="false" outlineLevel="0" collapsed="false">
      <c r="A48" s="4" t="n">
        <v>45363.5113223611</v>
      </c>
      <c r="B48" s="5" t="s">
        <v>132</v>
      </c>
      <c r="C48" s="5" t="s">
        <v>133</v>
      </c>
      <c r="D48" s="5" t="s">
        <v>51</v>
      </c>
      <c r="E48" s="5" t="n">
        <f aca="false">VLOOKUP($B48,Trigrado_ISAM_PA!$B$2:$AH$100,6,0)</f>
        <v>7.43</v>
      </c>
      <c r="F48" s="5" t="n">
        <f aca="false">VLOOKUP($B48,Trigrado_ISAM_PA!$B$2:$AH$100,5,0)</f>
        <v>7</v>
      </c>
      <c r="G48" s="5" t="n">
        <f aca="false">COUNTIF(K48,"C")+COUNTIF(M48,"B")+COUNTIF(O48,"A")+COUNTIF(Q48,"D")+COUNTIF(S48,"A")+COUNTIF(U48,"D")+COUNTIF(W48,"B")+COUNTIF(Y48,"C")+COUNTIF(AA48,"A")+COUNTIF(AC48,"D")</f>
        <v>9</v>
      </c>
      <c r="H48" s="6" t="n">
        <f aca="false">G48</f>
        <v>9</v>
      </c>
      <c r="I48" s="5" t="n">
        <f aca="false">H48-F48</f>
        <v>2</v>
      </c>
      <c r="J48" s="5" t="s">
        <v>304</v>
      </c>
      <c r="K48" s="5" t="s">
        <v>38</v>
      </c>
      <c r="L48" s="5" t="str">
        <f aca="false">IF(K48="C","Acierto","Fallo")</f>
        <v>Acierto</v>
      </c>
      <c r="M48" s="5" t="s">
        <v>37</v>
      </c>
      <c r="N48" s="5" t="str">
        <f aca="false">IF(M48="B","Acierto","Fallo")</f>
        <v>Acierto</v>
      </c>
      <c r="O48" s="5" t="s">
        <v>40</v>
      </c>
      <c r="P48" s="5" t="str">
        <f aca="false">IF(O48="A","Acierto","Fallo")</f>
        <v>Acierto</v>
      </c>
      <c r="Q48" s="5" t="s">
        <v>39</v>
      </c>
      <c r="R48" s="5" t="str">
        <f aca="false">IF(Q48="D","Acierto","Fallo")</f>
        <v>Acierto</v>
      </c>
      <c r="S48" s="5" t="s">
        <v>40</v>
      </c>
      <c r="T48" s="5" t="str">
        <f aca="false">IF(S48="A","Acierto","Fallo")</f>
        <v>Acierto</v>
      </c>
      <c r="U48" s="5" t="s">
        <v>38</v>
      </c>
      <c r="V48" s="5" t="str">
        <f aca="false">IF(U48="D","Acierto","Fallo")</f>
        <v>Fallo</v>
      </c>
      <c r="W48" s="5" t="s">
        <v>37</v>
      </c>
      <c r="X48" s="5" t="str">
        <f aca="false">IF(W48="B","Acierto","Fallo")</f>
        <v>Acierto</v>
      </c>
      <c r="Y48" s="5" t="s">
        <v>38</v>
      </c>
      <c r="Z48" s="5" t="str">
        <f aca="false">IF(Y48="C","Acierto","Fallo")</f>
        <v>Acierto</v>
      </c>
      <c r="AA48" s="5" t="s">
        <v>40</v>
      </c>
      <c r="AB48" s="5" t="str">
        <f aca="false">IF(AA48="A","Acierto","Fallo")</f>
        <v>Acierto</v>
      </c>
      <c r="AC48" s="5" t="s">
        <v>39</v>
      </c>
      <c r="AD48" s="5" t="str">
        <f aca="false">IF(AC48="D","Acierto","Fallo")</f>
        <v>Acierto</v>
      </c>
      <c r="AE48" s="5" t="s">
        <v>356</v>
      </c>
      <c r="AI48" s="16" t="n">
        <v>3</v>
      </c>
    </row>
    <row r="49" customFormat="false" ht="13.8" hidden="false" customHeight="false" outlineLevel="0" collapsed="false">
      <c r="A49" s="4" t="n">
        <v>45363.505595</v>
      </c>
      <c r="B49" s="5" t="s">
        <v>134</v>
      </c>
      <c r="C49" s="5" t="s">
        <v>135</v>
      </c>
      <c r="D49" s="5" t="s">
        <v>51</v>
      </c>
      <c r="E49" s="5" t="n">
        <f aca="false">VLOOKUP($B49,Trigrado_ISAM_PA!$B$2:$AH$100,6,0)</f>
        <v>6</v>
      </c>
      <c r="F49" s="5" t="n">
        <f aca="false">VLOOKUP($B49,Trigrado_ISAM_PA!$B$2:$AH$100,5,0)</f>
        <v>4</v>
      </c>
      <c r="G49" s="5" t="n">
        <f aca="false">COUNTIF(K49,"C")+COUNTIF(M49,"B")+COUNTIF(O49,"A")+COUNTIF(Q49,"D")+COUNTIF(S49,"A")+COUNTIF(U49,"D")+COUNTIF(W49,"B")+COUNTIF(Y49,"C")+COUNTIF(AA49,"A")+COUNTIF(AC49,"D")</f>
        <v>4</v>
      </c>
      <c r="H49" s="6" t="n">
        <f aca="false">G49</f>
        <v>4</v>
      </c>
      <c r="I49" s="5" t="n">
        <f aca="false">H49-F49</f>
        <v>0</v>
      </c>
      <c r="J49" s="5" t="s">
        <v>302</v>
      </c>
      <c r="K49" s="5" t="s">
        <v>40</v>
      </c>
      <c r="L49" s="5" t="str">
        <f aca="false">IF(K49="C","Acierto","Fallo")</f>
        <v>Fallo</v>
      </c>
      <c r="M49" s="5" t="s">
        <v>38</v>
      </c>
      <c r="N49" s="5" t="str">
        <f aca="false">IF(M49="B","Acierto","Fallo")</f>
        <v>Fallo</v>
      </c>
      <c r="O49" s="5" t="s">
        <v>39</v>
      </c>
      <c r="P49" s="5" t="str">
        <f aca="false">IF(O49="A","Acierto","Fallo")</f>
        <v>Fallo</v>
      </c>
      <c r="Q49" s="5" t="s">
        <v>40</v>
      </c>
      <c r="R49" s="5" t="str">
        <f aca="false">IF(Q49="D","Acierto","Fallo")</f>
        <v>Fallo</v>
      </c>
      <c r="S49" s="5" t="s">
        <v>39</v>
      </c>
      <c r="T49" s="5" t="str">
        <f aca="false">IF(S49="A","Acierto","Fallo")</f>
        <v>Fallo</v>
      </c>
      <c r="U49" s="5" t="s">
        <v>39</v>
      </c>
      <c r="V49" s="5" t="str">
        <f aca="false">IF(U49="D","Acierto","Fallo")</f>
        <v>Acierto</v>
      </c>
      <c r="W49" s="5" t="s">
        <v>40</v>
      </c>
      <c r="X49" s="5" t="str">
        <f aca="false">IF(W49="B","Acierto","Fallo")</f>
        <v>Fallo</v>
      </c>
      <c r="Y49" s="5" t="s">
        <v>38</v>
      </c>
      <c r="Z49" s="5" t="str">
        <f aca="false">IF(Y49="C","Acierto","Fallo")</f>
        <v>Acierto</v>
      </c>
      <c r="AA49" s="5" t="s">
        <v>40</v>
      </c>
      <c r="AB49" s="5" t="str">
        <f aca="false">IF(AA49="A","Acierto","Fallo")</f>
        <v>Acierto</v>
      </c>
      <c r="AC49" s="5" t="s">
        <v>39</v>
      </c>
      <c r="AD49" s="5" t="str">
        <f aca="false">IF(AC49="D","Acierto","Fallo")</f>
        <v>Acierto</v>
      </c>
      <c r="AF49" s="5" t="s">
        <v>357</v>
      </c>
      <c r="AI49" s="16" t="n">
        <v>6</v>
      </c>
    </row>
    <row r="50" customFormat="false" ht="13.8" hidden="false" customHeight="false" outlineLevel="0" collapsed="false">
      <c r="A50" s="4" t="n">
        <v>45363.5071929745</v>
      </c>
      <c r="B50" s="5" t="s">
        <v>136</v>
      </c>
      <c r="C50" s="5" t="s">
        <v>137</v>
      </c>
      <c r="D50" s="5" t="s">
        <v>51</v>
      </c>
      <c r="E50" s="5" t="n">
        <f aca="false">VLOOKUP($B50,Trigrado_ISAM_PA!$B$2:$AH$100,6,0)</f>
        <v>7.43</v>
      </c>
      <c r="F50" s="5" t="n">
        <f aca="false">VLOOKUP($B50,Trigrado_ISAM_PA!$B$2:$AH$100,5,0)</f>
        <v>5</v>
      </c>
      <c r="G50" s="5" t="n">
        <f aca="false">COUNTIF(K50,"C")+COUNTIF(M50,"B")+COUNTIF(O50,"A")+COUNTIF(Q50,"D")+COUNTIF(S50,"A")+COUNTIF(U50,"D")+COUNTIF(W50,"B")+COUNTIF(Y50,"C")+COUNTIF(AA50,"A")+COUNTIF(AC50,"D")</f>
        <v>5</v>
      </c>
      <c r="H50" s="6" t="n">
        <f aca="false">G50</f>
        <v>5</v>
      </c>
      <c r="I50" s="5" t="n">
        <f aca="false">H50-F50</f>
        <v>0</v>
      </c>
      <c r="J50" s="5" t="s">
        <v>302</v>
      </c>
      <c r="K50" s="5" t="s">
        <v>40</v>
      </c>
      <c r="L50" s="5" t="str">
        <f aca="false">IF(K50="C","Acierto","Fallo")</f>
        <v>Fallo</v>
      </c>
      <c r="M50" s="5" t="s">
        <v>38</v>
      </c>
      <c r="N50" s="5" t="str">
        <f aca="false">IF(M50="B","Acierto","Fallo")</f>
        <v>Fallo</v>
      </c>
      <c r="O50" s="5" t="s">
        <v>38</v>
      </c>
      <c r="P50" s="5" t="str">
        <f aca="false">IF(O50="A","Acierto","Fallo")</f>
        <v>Fallo</v>
      </c>
      <c r="Q50" s="5" t="s">
        <v>39</v>
      </c>
      <c r="R50" s="5" t="str">
        <f aca="false">IF(Q50="D","Acierto","Fallo")</f>
        <v>Acierto</v>
      </c>
      <c r="S50" s="5" t="s">
        <v>40</v>
      </c>
      <c r="T50" s="5" t="str">
        <f aca="false">IF(S50="A","Acierto","Fallo")</f>
        <v>Acierto</v>
      </c>
      <c r="U50" s="5" t="s">
        <v>39</v>
      </c>
      <c r="V50" s="5" t="str">
        <f aca="false">IF(U50="D","Acierto","Fallo")</f>
        <v>Acierto</v>
      </c>
      <c r="W50" s="5" t="s">
        <v>38</v>
      </c>
      <c r="X50" s="5" t="str">
        <f aca="false">IF(W50="B","Acierto","Fallo")</f>
        <v>Fallo</v>
      </c>
      <c r="Y50" s="5" t="s">
        <v>38</v>
      </c>
      <c r="Z50" s="5" t="str">
        <f aca="false">IF(Y50="C","Acierto","Fallo")</f>
        <v>Acierto</v>
      </c>
      <c r="AA50" s="5" t="s">
        <v>37</v>
      </c>
      <c r="AB50" s="5" t="str">
        <f aca="false">IF(AA50="A","Acierto","Fallo")</f>
        <v>Fallo</v>
      </c>
      <c r="AC50" s="5" t="s">
        <v>39</v>
      </c>
      <c r="AD50" s="5" t="str">
        <f aca="false">IF(AC50="D","Acierto","Fallo")</f>
        <v>Acierto</v>
      </c>
      <c r="AF50" s="5" t="s">
        <v>358</v>
      </c>
      <c r="AI50" s="16" t="n">
        <v>6</v>
      </c>
    </row>
    <row r="51" customFormat="false" ht="13.8" hidden="false" customHeight="false" outlineLevel="0" collapsed="false">
      <c r="A51" s="4" t="n">
        <v>45357.5215044445</v>
      </c>
      <c r="B51" s="5" t="s">
        <v>138</v>
      </c>
      <c r="C51" s="5" t="s">
        <v>139</v>
      </c>
      <c r="D51" s="5" t="s">
        <v>36</v>
      </c>
      <c r="E51" s="5" t="n">
        <f aca="false">VLOOKUP($B51,Trigrado_ISAM_PA!$B$2:$AH$100,6,0)</f>
        <v>4.86</v>
      </c>
      <c r="F51" s="5" t="n">
        <f aca="false">VLOOKUP($B51,Trigrado_ISAM_PA!$B$2:$AH$100,5,0)</f>
        <v>1</v>
      </c>
      <c r="G51" s="5" t="n">
        <f aca="false">COUNTIF(K51,"C")+COUNTIF(M51,"B")+COUNTIF(O51,"A")+COUNTIF(Q51,"D")+COUNTIF(S51,"A")+COUNTIF(U51,"D")+COUNTIF(W51,"B")+COUNTIF(Y51,"C")+COUNTIF(AA51,"A")+COUNTIF(AC51,"D")</f>
        <v>7</v>
      </c>
      <c r="H51" s="6" t="n">
        <f aca="false">G51</f>
        <v>7</v>
      </c>
      <c r="I51" s="5" t="n">
        <f aca="false">H51-F51</f>
        <v>6</v>
      </c>
      <c r="J51" s="5" t="s">
        <v>302</v>
      </c>
      <c r="K51" s="5" t="s">
        <v>38</v>
      </c>
      <c r="L51" s="5" t="str">
        <f aca="false">IF(K51="C","Acierto","Fallo")</f>
        <v>Acierto</v>
      </c>
      <c r="M51" s="5" t="s">
        <v>37</v>
      </c>
      <c r="N51" s="5" t="str">
        <f aca="false">IF(M51="B","Acierto","Fallo")</f>
        <v>Acierto</v>
      </c>
      <c r="O51" s="5" t="s">
        <v>40</v>
      </c>
      <c r="P51" s="5" t="str">
        <f aca="false">IF(O51="A","Acierto","Fallo")</f>
        <v>Acierto</v>
      </c>
      <c r="Q51" s="5" t="s">
        <v>39</v>
      </c>
      <c r="R51" s="5" t="str">
        <f aca="false">IF(Q51="D","Acierto","Fallo")</f>
        <v>Acierto</v>
      </c>
      <c r="S51" s="5" t="s">
        <v>40</v>
      </c>
      <c r="T51" s="5" t="str">
        <f aca="false">IF(S51="A","Acierto","Fallo")</f>
        <v>Acierto</v>
      </c>
      <c r="U51" s="5" t="s">
        <v>38</v>
      </c>
      <c r="V51" s="5" t="str">
        <f aca="false">IF(U51="D","Acierto","Fallo")</f>
        <v>Fallo</v>
      </c>
      <c r="W51" s="5" t="s">
        <v>40</v>
      </c>
      <c r="X51" s="5" t="str">
        <f aca="false">IF(W51="B","Acierto","Fallo")</f>
        <v>Fallo</v>
      </c>
      <c r="Y51" s="5" t="s">
        <v>38</v>
      </c>
      <c r="Z51" s="5" t="str">
        <f aca="false">IF(Y51="C","Acierto","Fallo")</f>
        <v>Acierto</v>
      </c>
      <c r="AA51" s="5" t="s">
        <v>40</v>
      </c>
      <c r="AB51" s="5" t="str">
        <f aca="false">IF(AA51="A","Acierto","Fallo")</f>
        <v>Acierto</v>
      </c>
      <c r="AD51" s="5" t="str">
        <f aca="false">IF(AC51="D","Acierto","Fallo")</f>
        <v>Fallo</v>
      </c>
      <c r="AF51" s="5" t="s">
        <v>359</v>
      </c>
      <c r="AI51" s="16" t="n">
        <v>2</v>
      </c>
    </row>
    <row r="52" customFormat="false" ht="13.8" hidden="false" customHeight="false" outlineLevel="0" collapsed="false">
      <c r="A52" s="4" t="n">
        <v>45357.522971794</v>
      </c>
      <c r="B52" s="5" t="s">
        <v>140</v>
      </c>
      <c r="C52" s="5" t="s">
        <v>141</v>
      </c>
      <c r="D52" s="5" t="s">
        <v>36</v>
      </c>
      <c r="E52" s="5" t="n">
        <f aca="false">VLOOKUP($B52,Trigrado_ISAM_PA!$B$2:$AH$100,6,0)</f>
        <v>6.57</v>
      </c>
      <c r="F52" s="5" t="n">
        <f aca="false">VLOOKUP($B52,Trigrado_ISAM_PA!$B$2:$AH$100,5,0)</f>
        <v>1</v>
      </c>
      <c r="G52" s="5" t="n">
        <f aca="false">COUNTIF(K52,"C")+COUNTIF(M52,"B")+COUNTIF(O52,"A")+COUNTIF(Q52,"D")+COUNTIF(S52,"A")+COUNTIF(U52,"D")+COUNTIF(W52,"B")+COUNTIF(Y52,"C")+COUNTIF(AA52,"A")+COUNTIF(AC52,"D")</f>
        <v>3</v>
      </c>
      <c r="H52" s="6" t="n">
        <f aca="false">G52</f>
        <v>3</v>
      </c>
      <c r="I52" s="5" t="n">
        <f aca="false">H52-F52</f>
        <v>2</v>
      </c>
      <c r="J52" s="5" t="s">
        <v>304</v>
      </c>
      <c r="K52" s="5" t="s">
        <v>38</v>
      </c>
      <c r="L52" s="5" t="str">
        <f aca="false">IF(K52="C","Acierto","Fallo")</f>
        <v>Acierto</v>
      </c>
      <c r="M52" s="5" t="s">
        <v>37</v>
      </c>
      <c r="N52" s="5" t="str">
        <f aca="false">IF(M52="B","Acierto","Fallo")</f>
        <v>Acierto</v>
      </c>
      <c r="O52" s="5" t="s">
        <v>40</v>
      </c>
      <c r="P52" s="5" t="str">
        <f aca="false">IF(O52="A","Acierto","Fallo")</f>
        <v>Acierto</v>
      </c>
      <c r="Q52" s="5" t="s">
        <v>40</v>
      </c>
      <c r="R52" s="5" t="str">
        <f aca="false">IF(Q52="D","Acierto","Fallo")</f>
        <v>Fallo</v>
      </c>
      <c r="S52" s="5" t="s">
        <v>37</v>
      </c>
      <c r="T52" s="5" t="str">
        <f aca="false">IF(S52="A","Acierto","Fallo")</f>
        <v>Fallo</v>
      </c>
      <c r="V52" s="5" t="str">
        <f aca="false">IF(U52="D","Acierto","Fallo")</f>
        <v>Fallo</v>
      </c>
      <c r="X52" s="5" t="str">
        <f aca="false">IF(W52="B","Acierto","Fallo")</f>
        <v>Fallo</v>
      </c>
      <c r="Y52" s="5" t="s">
        <v>40</v>
      </c>
      <c r="Z52" s="5" t="str">
        <f aca="false">IF(Y52="C","Acierto","Fallo")</f>
        <v>Fallo</v>
      </c>
      <c r="AA52" s="5" t="s">
        <v>39</v>
      </c>
      <c r="AB52" s="5" t="str">
        <f aca="false">IF(AA52="A","Acierto","Fallo")</f>
        <v>Fallo</v>
      </c>
      <c r="AC52" s="5" t="s">
        <v>38</v>
      </c>
      <c r="AD52" s="5" t="str">
        <f aca="false">IF(AC52="D","Acierto","Fallo")</f>
        <v>Fallo</v>
      </c>
      <c r="AE52" s="5" t="s">
        <v>360</v>
      </c>
      <c r="AI52" s="16" t="n">
        <v>8</v>
      </c>
    </row>
    <row r="53" customFormat="false" ht="13.8" hidden="false" customHeight="false" outlineLevel="0" collapsed="false">
      <c r="A53" s="4" t="n">
        <v>45357.5156739352</v>
      </c>
      <c r="B53" s="5" t="s">
        <v>142</v>
      </c>
      <c r="C53" s="5" t="s">
        <v>143</v>
      </c>
      <c r="D53" s="5" t="s">
        <v>36</v>
      </c>
      <c r="E53" s="5" t="n">
        <f aca="false">VLOOKUP($B53,Trigrado_ISAM_PA!$B$2:$AH$100,6,0)</f>
        <v>4.86</v>
      </c>
      <c r="F53" s="5" t="n">
        <f aca="false">VLOOKUP($B53,Trigrado_ISAM_PA!$B$2:$AH$100,5,0)</f>
        <v>4</v>
      </c>
      <c r="G53" s="5" t="n">
        <f aca="false">COUNTIF(K53,"C")+COUNTIF(M53,"B")+COUNTIF(O53,"A")+COUNTIF(Q53,"D")+COUNTIF(S53,"A")+COUNTIF(U53,"D")+COUNTIF(W53,"B")+COUNTIF(Y53,"C")+COUNTIF(AA53,"A")+COUNTIF(AC53,"D")</f>
        <v>5</v>
      </c>
      <c r="H53" s="6" t="n">
        <f aca="false">G53</f>
        <v>5</v>
      </c>
      <c r="I53" s="5" t="n">
        <f aca="false">H53-F53</f>
        <v>1</v>
      </c>
      <c r="J53" s="5" t="s">
        <v>302</v>
      </c>
      <c r="K53" s="5" t="s">
        <v>40</v>
      </c>
      <c r="L53" s="5" t="str">
        <f aca="false">IF(K53="C","Acierto","Fallo")</f>
        <v>Fallo</v>
      </c>
      <c r="M53" s="5" t="s">
        <v>38</v>
      </c>
      <c r="N53" s="5" t="str">
        <f aca="false">IF(M53="B","Acierto","Fallo")</f>
        <v>Fallo</v>
      </c>
      <c r="O53" s="5" t="s">
        <v>40</v>
      </c>
      <c r="P53" s="5" t="str">
        <f aca="false">IF(O53="A","Acierto","Fallo")</f>
        <v>Acierto</v>
      </c>
      <c r="Q53" s="5" t="s">
        <v>40</v>
      </c>
      <c r="R53" s="5" t="str">
        <f aca="false">IF(Q53="D","Acierto","Fallo")</f>
        <v>Fallo</v>
      </c>
      <c r="S53" s="5" t="s">
        <v>40</v>
      </c>
      <c r="T53" s="5" t="str">
        <f aca="false">IF(S53="A","Acierto","Fallo")</f>
        <v>Acierto</v>
      </c>
      <c r="U53" s="5" t="s">
        <v>38</v>
      </c>
      <c r="V53" s="5" t="str">
        <f aca="false">IF(U53="D","Acierto","Fallo")</f>
        <v>Fallo</v>
      </c>
      <c r="W53" s="5" t="s">
        <v>37</v>
      </c>
      <c r="X53" s="5" t="str">
        <f aca="false">IF(W53="B","Acierto","Fallo")</f>
        <v>Acierto</v>
      </c>
      <c r="Y53" s="5" t="s">
        <v>39</v>
      </c>
      <c r="Z53" s="5" t="str">
        <f aca="false">IF(Y53="C","Acierto","Fallo")</f>
        <v>Fallo</v>
      </c>
      <c r="AA53" s="5" t="s">
        <v>40</v>
      </c>
      <c r="AB53" s="5" t="str">
        <f aca="false">IF(AA53="A","Acierto","Fallo")</f>
        <v>Acierto</v>
      </c>
      <c r="AC53" s="5" t="s">
        <v>39</v>
      </c>
      <c r="AD53" s="5" t="str">
        <f aca="false">IF(AC53="D","Acierto","Fallo")</f>
        <v>Acierto</v>
      </c>
      <c r="AF53" s="5" t="s">
        <v>361</v>
      </c>
      <c r="AI53" s="16" t="n">
        <v>9</v>
      </c>
    </row>
    <row r="54" customFormat="false" ht="13.8" hidden="false" customHeight="false" outlineLevel="0" collapsed="false">
      <c r="A54" s="4" t="n">
        <v>45363.5064820023</v>
      </c>
      <c r="B54" s="5" t="s">
        <v>144</v>
      </c>
      <c r="C54" s="5" t="s">
        <v>145</v>
      </c>
      <c r="D54" s="5" t="s">
        <v>51</v>
      </c>
      <c r="E54" s="5" t="n">
        <f aca="false">VLOOKUP($B54,Trigrado_ISAM_PA!$B$2:$AH$100,6,0)</f>
        <v>5.14</v>
      </c>
      <c r="F54" s="5" t="n">
        <f aca="false">VLOOKUP($B54,Trigrado_ISAM_PA!$B$2:$AH$100,5,0)</f>
        <v>6</v>
      </c>
      <c r="G54" s="5" t="n">
        <f aca="false">COUNTIF(K54,"C")+COUNTIF(M54,"B")+COUNTIF(O54,"A")+COUNTIF(Q54,"D")+COUNTIF(S54,"A")+COUNTIF(U54,"D")+COUNTIF(W54,"B")+COUNTIF(Y54,"C")+COUNTIF(AA54,"A")+COUNTIF(AC54,"D")</f>
        <v>2</v>
      </c>
      <c r="H54" s="6" t="n">
        <f aca="false">G54</f>
        <v>2</v>
      </c>
      <c r="I54" s="5" t="n">
        <f aca="false">H54-F54</f>
        <v>-4</v>
      </c>
      <c r="J54" s="5" t="s">
        <v>302</v>
      </c>
      <c r="K54" s="5" t="s">
        <v>40</v>
      </c>
      <c r="L54" s="5" t="str">
        <f aca="false">IF(K54="C","Acierto","Fallo")</f>
        <v>Fallo</v>
      </c>
      <c r="M54" s="5" t="s">
        <v>38</v>
      </c>
      <c r="N54" s="5" t="str">
        <f aca="false">IF(M54="B","Acierto","Fallo")</f>
        <v>Fallo</v>
      </c>
      <c r="O54" s="5" t="s">
        <v>38</v>
      </c>
      <c r="P54" s="5" t="str">
        <f aca="false">IF(O54="A","Acierto","Fallo")</f>
        <v>Fallo</v>
      </c>
      <c r="Q54" s="5" t="s">
        <v>38</v>
      </c>
      <c r="R54" s="5" t="str">
        <f aca="false">IF(Q54="D","Acierto","Fallo")</f>
        <v>Fallo</v>
      </c>
      <c r="S54" s="5" t="s">
        <v>40</v>
      </c>
      <c r="T54" s="5" t="str">
        <f aca="false">IF(S54="A","Acierto","Fallo")</f>
        <v>Acierto</v>
      </c>
      <c r="U54" s="5" t="s">
        <v>38</v>
      </c>
      <c r="V54" s="5" t="str">
        <f aca="false">IF(U54="D","Acierto","Fallo")</f>
        <v>Fallo</v>
      </c>
      <c r="W54" s="5" t="s">
        <v>40</v>
      </c>
      <c r="X54" s="5" t="str">
        <f aca="false">IF(W54="B","Acierto","Fallo")</f>
        <v>Fallo</v>
      </c>
      <c r="Y54" s="5" t="s">
        <v>38</v>
      </c>
      <c r="Z54" s="5" t="str">
        <f aca="false">IF(Y54="C","Acierto","Fallo")</f>
        <v>Acierto</v>
      </c>
      <c r="AA54" s="5" t="s">
        <v>37</v>
      </c>
      <c r="AB54" s="5" t="str">
        <f aca="false">IF(AA54="A","Acierto","Fallo")</f>
        <v>Fallo</v>
      </c>
      <c r="AC54" s="5" t="s">
        <v>37</v>
      </c>
      <c r="AD54" s="5" t="str">
        <f aca="false">IF(AC54="D","Acierto","Fallo")</f>
        <v>Fallo</v>
      </c>
      <c r="AF54" s="5" t="s">
        <v>362</v>
      </c>
      <c r="AI54" s="16" t="n">
        <v>4</v>
      </c>
    </row>
    <row r="55" customFormat="false" ht="13.8" hidden="false" customHeight="false" outlineLevel="0" collapsed="false">
      <c r="A55" s="4" t="n">
        <v>45357.519991007</v>
      </c>
      <c r="B55" s="5" t="s">
        <v>146</v>
      </c>
      <c r="C55" s="5" t="s">
        <v>147</v>
      </c>
      <c r="D55" s="5" t="s">
        <v>36</v>
      </c>
      <c r="E55" s="5" t="n">
        <f aca="false">VLOOKUP($B55,Trigrado_ISAM_PA!$B$2:$AH$100,6,0)</f>
        <v>6.86</v>
      </c>
      <c r="F55" s="5" t="n">
        <f aca="false">VLOOKUP($B55,Trigrado_ISAM_PA!$B$2:$AH$100,5,0)</f>
        <v>8</v>
      </c>
      <c r="G55" s="5" t="n">
        <f aca="false">COUNTIF(K55,"C")+COUNTIF(M55,"B")+COUNTIF(O55,"A")+COUNTIF(Q55,"D")+COUNTIF(S55,"A")+COUNTIF(U55,"D")+COUNTIF(W55,"B")+COUNTIF(Y55,"C")+COUNTIF(AA55,"A")+COUNTIF(AC55,"D")</f>
        <v>6</v>
      </c>
      <c r="H55" s="6" t="n">
        <f aca="false">G55</f>
        <v>6</v>
      </c>
      <c r="I55" s="5" t="n">
        <f aca="false">H55-F55</f>
        <v>-2</v>
      </c>
      <c r="J55" s="5" t="s">
        <v>302</v>
      </c>
      <c r="K55" s="5" t="s">
        <v>38</v>
      </c>
      <c r="L55" s="5" t="str">
        <f aca="false">IF(K55="C","Acierto","Fallo")</f>
        <v>Acierto</v>
      </c>
      <c r="M55" s="5" t="s">
        <v>38</v>
      </c>
      <c r="N55" s="5" t="str">
        <f aca="false">IF(M55="B","Acierto","Fallo")</f>
        <v>Fallo</v>
      </c>
      <c r="O55" s="5" t="s">
        <v>40</v>
      </c>
      <c r="P55" s="5" t="str">
        <f aca="false">IF(O55="A","Acierto","Fallo")</f>
        <v>Acierto</v>
      </c>
      <c r="Q55" s="5" t="s">
        <v>38</v>
      </c>
      <c r="R55" s="5" t="str">
        <f aca="false">IF(Q55="D","Acierto","Fallo")</f>
        <v>Fallo</v>
      </c>
      <c r="S55" s="5" t="s">
        <v>40</v>
      </c>
      <c r="T55" s="5" t="str">
        <f aca="false">IF(S55="A","Acierto","Fallo")</f>
        <v>Acierto</v>
      </c>
      <c r="U55" s="5" t="s">
        <v>39</v>
      </c>
      <c r="V55" s="5" t="str">
        <f aca="false">IF(U55="D","Acierto","Fallo")</f>
        <v>Acierto</v>
      </c>
      <c r="W55" s="5" t="s">
        <v>37</v>
      </c>
      <c r="X55" s="5" t="str">
        <f aca="false">IF(W55="B","Acierto","Fallo")</f>
        <v>Acierto</v>
      </c>
      <c r="Y55" s="5" t="s">
        <v>39</v>
      </c>
      <c r="Z55" s="5" t="str">
        <f aca="false">IF(Y55="C","Acierto","Fallo")</f>
        <v>Fallo</v>
      </c>
      <c r="AA55" s="5" t="s">
        <v>40</v>
      </c>
      <c r="AB55" s="5" t="str">
        <f aca="false">IF(AA55="A","Acierto","Fallo")</f>
        <v>Acierto</v>
      </c>
      <c r="AC55" s="5" t="s">
        <v>40</v>
      </c>
      <c r="AD55" s="5" t="str">
        <f aca="false">IF(AC55="D","Acierto","Fallo")</f>
        <v>Fallo</v>
      </c>
      <c r="AF55" s="5" t="s">
        <v>363</v>
      </c>
      <c r="AI55" s="16" t="n">
        <v>9</v>
      </c>
    </row>
    <row r="56" customFormat="false" ht="13.8" hidden="false" customHeight="false" outlineLevel="0" collapsed="false">
      <c r="A56" s="4" t="n">
        <v>45357.518871169</v>
      </c>
      <c r="B56" s="5" t="s">
        <v>148</v>
      </c>
      <c r="C56" s="5" t="s">
        <v>149</v>
      </c>
      <c r="D56" s="5" t="s">
        <v>36</v>
      </c>
      <c r="E56" s="5" t="n">
        <f aca="false">VLOOKUP($B56,Trigrado_ISAM_PA!$B$2:$AH$100,6,0)</f>
        <v>7.71</v>
      </c>
      <c r="F56" s="5" t="n">
        <f aca="false">VLOOKUP($B56,Trigrado_ISAM_PA!$B$2:$AH$100,5,0)</f>
        <v>6</v>
      </c>
      <c r="G56" s="5" t="n">
        <f aca="false">COUNTIF(K56,"C")+COUNTIF(M56,"B")+COUNTIF(O56,"A")+COUNTIF(Q56,"D")+COUNTIF(S56,"A")+COUNTIF(U56,"D")+COUNTIF(W56,"B")+COUNTIF(Y56,"C")+COUNTIF(AA56,"A")+COUNTIF(AC56,"D")</f>
        <v>8</v>
      </c>
      <c r="H56" s="6" t="n">
        <f aca="false">G56</f>
        <v>8</v>
      </c>
      <c r="I56" s="5" t="n">
        <f aca="false">H56-F56</f>
        <v>2</v>
      </c>
      <c r="J56" s="5" t="s">
        <v>302</v>
      </c>
      <c r="K56" s="5" t="s">
        <v>38</v>
      </c>
      <c r="L56" s="5" t="str">
        <f aca="false">IF(K56="C","Acierto","Fallo")</f>
        <v>Acierto</v>
      </c>
      <c r="M56" s="5" t="s">
        <v>37</v>
      </c>
      <c r="N56" s="5" t="str">
        <f aca="false">IF(M56="B","Acierto","Fallo")</f>
        <v>Acierto</v>
      </c>
      <c r="O56" s="5" t="s">
        <v>40</v>
      </c>
      <c r="P56" s="5" t="str">
        <f aca="false">IF(O56="A","Acierto","Fallo")</f>
        <v>Acierto</v>
      </c>
      <c r="Q56" s="5" t="s">
        <v>38</v>
      </c>
      <c r="R56" s="5" t="str">
        <f aca="false">IF(Q56="D","Acierto","Fallo")</f>
        <v>Fallo</v>
      </c>
      <c r="S56" s="5" t="s">
        <v>40</v>
      </c>
      <c r="T56" s="5" t="str">
        <f aca="false">IF(S56="A","Acierto","Fallo")</f>
        <v>Acierto</v>
      </c>
      <c r="U56" s="5" t="s">
        <v>39</v>
      </c>
      <c r="V56" s="5" t="str">
        <f aca="false">IF(U56="D","Acierto","Fallo")</f>
        <v>Acierto</v>
      </c>
      <c r="W56" s="5" t="s">
        <v>37</v>
      </c>
      <c r="X56" s="5" t="str">
        <f aca="false">IF(W56="B","Acierto","Fallo")</f>
        <v>Acierto</v>
      </c>
      <c r="Y56" s="5" t="s">
        <v>38</v>
      </c>
      <c r="Z56" s="5" t="str">
        <f aca="false">IF(Y56="C","Acierto","Fallo")</f>
        <v>Acierto</v>
      </c>
      <c r="AA56" s="5" t="s">
        <v>40</v>
      </c>
      <c r="AB56" s="5" t="str">
        <f aca="false">IF(AA56="A","Acierto","Fallo")</f>
        <v>Acierto</v>
      </c>
      <c r="AC56" s="5" t="s">
        <v>37</v>
      </c>
      <c r="AD56" s="5" t="str">
        <f aca="false">IF(AC56="D","Acierto","Fallo")</f>
        <v>Fallo</v>
      </c>
      <c r="AF56" s="5" t="s">
        <v>364</v>
      </c>
      <c r="AI56" s="16" t="n">
        <v>9</v>
      </c>
    </row>
    <row r="57" customFormat="false" ht="13.8" hidden="false" customHeight="false" outlineLevel="0" collapsed="false">
      <c r="A57" s="4" t="n">
        <v>45363.5118422107</v>
      </c>
      <c r="B57" s="5" t="s">
        <v>150</v>
      </c>
      <c r="C57" s="5" t="s">
        <v>151</v>
      </c>
      <c r="D57" s="5" t="s">
        <v>51</v>
      </c>
      <c r="E57" s="5" t="n">
        <f aca="false">VLOOKUP($B57,Trigrado_ISAM_PA!$B$2:$AH$100,6,0)</f>
        <v>7.14</v>
      </c>
      <c r="F57" s="5" t="n">
        <f aca="false">VLOOKUP($B57,Trigrado_ISAM_PA!$B$2:$AH$100,5,0)</f>
        <v>5</v>
      </c>
      <c r="G57" s="5" t="n">
        <f aca="false">COUNTIF(K57,"C")+COUNTIF(M57,"B")+COUNTIF(O57,"A")+COUNTIF(Q57,"D")+COUNTIF(S57,"A")+COUNTIF(U57,"D")+COUNTIF(W57,"B")+COUNTIF(Y57,"C")+COUNTIF(AA57,"A")+COUNTIF(AC57,"D")</f>
        <v>6</v>
      </c>
      <c r="H57" s="6" t="n">
        <f aca="false">G57</f>
        <v>6</v>
      </c>
      <c r="I57" s="5" t="n">
        <f aca="false">H57-F57</f>
        <v>1</v>
      </c>
      <c r="J57" s="5" t="s">
        <v>304</v>
      </c>
      <c r="K57" s="5" t="s">
        <v>40</v>
      </c>
      <c r="L57" s="5" t="str">
        <f aca="false">IF(K57="C","Acierto","Fallo")</f>
        <v>Fallo</v>
      </c>
      <c r="M57" s="5" t="s">
        <v>40</v>
      </c>
      <c r="N57" s="5" t="str">
        <f aca="false">IF(M57="B","Acierto","Fallo")</f>
        <v>Fallo</v>
      </c>
      <c r="O57" s="5" t="s">
        <v>37</v>
      </c>
      <c r="P57" s="5" t="str">
        <f aca="false">IF(O57="A","Acierto","Fallo")</f>
        <v>Fallo</v>
      </c>
      <c r="Q57" s="5" t="s">
        <v>38</v>
      </c>
      <c r="R57" s="5" t="str">
        <f aca="false">IF(Q57="D","Acierto","Fallo")</f>
        <v>Fallo</v>
      </c>
      <c r="S57" s="5" t="s">
        <v>40</v>
      </c>
      <c r="T57" s="5" t="str">
        <f aca="false">IF(S57="A","Acierto","Fallo")</f>
        <v>Acierto</v>
      </c>
      <c r="U57" s="5" t="s">
        <v>39</v>
      </c>
      <c r="V57" s="5" t="str">
        <f aca="false">IF(U57="D","Acierto","Fallo")</f>
        <v>Acierto</v>
      </c>
      <c r="W57" s="5" t="s">
        <v>37</v>
      </c>
      <c r="X57" s="5" t="str">
        <f aca="false">IF(W57="B","Acierto","Fallo")</f>
        <v>Acierto</v>
      </c>
      <c r="Y57" s="5" t="s">
        <v>38</v>
      </c>
      <c r="Z57" s="5" t="str">
        <f aca="false">IF(Y57="C","Acierto","Fallo")</f>
        <v>Acierto</v>
      </c>
      <c r="AA57" s="5" t="s">
        <v>40</v>
      </c>
      <c r="AB57" s="5" t="str">
        <f aca="false">IF(AA57="A","Acierto","Fallo")</f>
        <v>Acierto</v>
      </c>
      <c r="AC57" s="5" t="s">
        <v>39</v>
      </c>
      <c r="AD57" s="5" t="str">
        <f aca="false">IF(AC57="D","Acierto","Fallo")</f>
        <v>Acierto</v>
      </c>
      <c r="AE57" s="5" t="s">
        <v>365</v>
      </c>
      <c r="AI57" s="16" t="n">
        <v>6</v>
      </c>
    </row>
    <row r="58" customFormat="false" ht="13.8" hidden="false" customHeight="false" outlineLevel="0" collapsed="false">
      <c r="A58" s="4" t="n">
        <v>45357.5316512153</v>
      </c>
      <c r="B58" s="5" t="s">
        <v>152</v>
      </c>
      <c r="C58" s="5" t="s">
        <v>153</v>
      </c>
      <c r="D58" s="5" t="s">
        <v>36</v>
      </c>
      <c r="E58" s="5" t="n">
        <f aca="false">VLOOKUP($B58,Trigrado_ISAM_PA!$B$2:$AH$100,6,0)</f>
        <v>8.29</v>
      </c>
      <c r="F58" s="5" t="n">
        <f aca="false">VLOOKUP($B58,Trigrado_ISAM_PA!$B$2:$AH$100,5,0)</f>
        <v>8</v>
      </c>
      <c r="G58" s="5" t="n">
        <f aca="false">COUNTIF(K58,"C")+COUNTIF(M58,"B")+COUNTIF(O58,"A")+COUNTIF(Q58,"D")+COUNTIF(S58,"A")+COUNTIF(U58,"D")+COUNTIF(W58,"B")+COUNTIF(Y58,"C")+COUNTIF(AA58,"A")+COUNTIF(AC58,"D")</f>
        <v>9</v>
      </c>
      <c r="H58" s="6" t="n">
        <f aca="false">G58</f>
        <v>9</v>
      </c>
      <c r="I58" s="5" t="n">
        <f aca="false">H58-F58</f>
        <v>1</v>
      </c>
      <c r="J58" s="5" t="s">
        <v>304</v>
      </c>
      <c r="K58" s="5" t="s">
        <v>38</v>
      </c>
      <c r="L58" s="5" t="str">
        <f aca="false">IF(K58="C","Acierto","Fallo")</f>
        <v>Acierto</v>
      </c>
      <c r="M58" s="5" t="s">
        <v>37</v>
      </c>
      <c r="N58" s="5" t="str">
        <f aca="false">IF(M58="B","Acierto","Fallo")</f>
        <v>Acierto</v>
      </c>
      <c r="O58" s="5" t="s">
        <v>40</v>
      </c>
      <c r="P58" s="5" t="str">
        <f aca="false">IF(O58="A","Acierto","Fallo")</f>
        <v>Acierto</v>
      </c>
      <c r="Q58" s="5" t="s">
        <v>39</v>
      </c>
      <c r="R58" s="5" t="str">
        <f aca="false">IF(Q58="D","Acierto","Fallo")</f>
        <v>Acierto</v>
      </c>
      <c r="S58" s="5" t="s">
        <v>40</v>
      </c>
      <c r="T58" s="5" t="str">
        <f aca="false">IF(S58="A","Acierto","Fallo")</f>
        <v>Acierto</v>
      </c>
      <c r="U58" s="5" t="s">
        <v>39</v>
      </c>
      <c r="V58" s="5" t="str">
        <f aca="false">IF(U58="D","Acierto","Fallo")</f>
        <v>Acierto</v>
      </c>
      <c r="W58" s="5" t="s">
        <v>40</v>
      </c>
      <c r="X58" s="5" t="str">
        <f aca="false">IF(W58="B","Acierto","Fallo")</f>
        <v>Fallo</v>
      </c>
      <c r="Y58" s="5" t="s">
        <v>38</v>
      </c>
      <c r="Z58" s="5" t="str">
        <f aca="false">IF(Y58="C","Acierto","Fallo")</f>
        <v>Acierto</v>
      </c>
      <c r="AA58" s="5" t="s">
        <v>40</v>
      </c>
      <c r="AB58" s="5" t="str">
        <f aca="false">IF(AA58="A","Acierto","Fallo")</f>
        <v>Acierto</v>
      </c>
      <c r="AC58" s="5" t="s">
        <v>39</v>
      </c>
      <c r="AD58" s="5" t="str">
        <f aca="false">IF(AC58="D","Acierto","Fallo")</f>
        <v>Acierto</v>
      </c>
      <c r="AE58" s="5" t="s">
        <v>366</v>
      </c>
      <c r="AI58" s="16" t="n">
        <v>2</v>
      </c>
    </row>
    <row r="59" customFormat="false" ht="14.15" hidden="false" customHeight="true" outlineLevel="0" collapsed="false">
      <c r="A59" s="4" t="n">
        <v>45357.5160693866</v>
      </c>
      <c r="B59" s="5" t="s">
        <v>154</v>
      </c>
      <c r="C59" s="5" t="s">
        <v>155</v>
      </c>
      <c r="D59" s="5" t="s">
        <v>36</v>
      </c>
      <c r="E59" s="5" t="n">
        <f aca="false">VLOOKUP($B59,Trigrado_ISAM_PA!$B$2:$AH$100,6,0)</f>
        <v>6</v>
      </c>
      <c r="F59" s="5" t="n">
        <f aca="false">VLOOKUP($B59,Trigrado_ISAM_PA!$B$2:$AH$100,5,0)</f>
        <v>4</v>
      </c>
      <c r="G59" s="5" t="n">
        <f aca="false">COUNTIF(K59,"C")+COUNTIF(M59,"B")+COUNTIF(O59,"A")+COUNTIF(Q59,"D")+COUNTIF(S59,"A")+COUNTIF(U59,"D")+COUNTIF(W59,"B")+COUNTIF(Y59,"C")+COUNTIF(AA59,"A")+COUNTIF(AC59,"D")</f>
        <v>3</v>
      </c>
      <c r="H59" s="6" t="n">
        <f aca="false">G59</f>
        <v>3</v>
      </c>
      <c r="I59" s="5" t="n">
        <f aca="false">H59-F59</f>
        <v>-1</v>
      </c>
      <c r="J59" s="5" t="s">
        <v>302</v>
      </c>
      <c r="K59" s="5" t="s">
        <v>40</v>
      </c>
      <c r="L59" s="5" t="str">
        <f aca="false">IF(K59="C","Acierto","Fallo")</f>
        <v>Fallo</v>
      </c>
      <c r="M59" s="5" t="s">
        <v>38</v>
      </c>
      <c r="N59" s="5" t="str">
        <f aca="false">IF(M59="B","Acierto","Fallo")</f>
        <v>Fallo</v>
      </c>
      <c r="O59" s="5" t="s">
        <v>40</v>
      </c>
      <c r="P59" s="5" t="str">
        <f aca="false">IF(O59="A","Acierto","Fallo")</f>
        <v>Acierto</v>
      </c>
      <c r="Q59" s="5" t="s">
        <v>37</v>
      </c>
      <c r="R59" s="5" t="str">
        <f aca="false">IF(Q59="D","Acierto","Fallo")</f>
        <v>Fallo</v>
      </c>
      <c r="S59" s="5" t="s">
        <v>38</v>
      </c>
      <c r="T59" s="5" t="str">
        <f aca="false">IF(S59="A","Acierto","Fallo")</f>
        <v>Fallo</v>
      </c>
      <c r="U59" s="5" t="s">
        <v>38</v>
      </c>
      <c r="V59" s="5" t="str">
        <f aca="false">IF(U59="D","Acierto","Fallo")</f>
        <v>Fallo</v>
      </c>
      <c r="W59" s="5" t="s">
        <v>37</v>
      </c>
      <c r="X59" s="5" t="str">
        <f aca="false">IF(W59="B","Acierto","Fallo")</f>
        <v>Acierto</v>
      </c>
      <c r="Y59" s="5" t="s">
        <v>38</v>
      </c>
      <c r="Z59" s="5" t="str">
        <f aca="false">IF(Y59="C","Acierto","Fallo")</f>
        <v>Acierto</v>
      </c>
      <c r="AA59" s="5" t="s">
        <v>37</v>
      </c>
      <c r="AB59" s="5" t="str">
        <f aca="false">IF(AA59="A","Acierto","Fallo")</f>
        <v>Fallo</v>
      </c>
      <c r="AC59" s="5" t="s">
        <v>38</v>
      </c>
      <c r="AD59" s="5" t="str">
        <f aca="false">IF(AC59="D","Acierto","Fallo")</f>
        <v>Fallo</v>
      </c>
      <c r="AI59" s="16" t="n">
        <v>7</v>
      </c>
    </row>
    <row r="60" customFormat="false" ht="13.8" hidden="false" customHeight="false" outlineLevel="0" collapsed="false">
      <c r="A60" s="4" t="n">
        <v>45363.5158760417</v>
      </c>
      <c r="B60" s="5" t="s">
        <v>156</v>
      </c>
      <c r="C60" s="5" t="s">
        <v>157</v>
      </c>
      <c r="D60" s="5" t="s">
        <v>51</v>
      </c>
      <c r="E60" s="5" t="n">
        <f aca="false">VLOOKUP($B60,Trigrado_ISAM_PA!$B$2:$AH$100,6,0)</f>
        <v>6.57</v>
      </c>
      <c r="F60" s="5" t="n">
        <f aca="false">VLOOKUP($B60,Trigrado_ISAM_PA!$B$2:$AH$100,5,0)</f>
        <v>5</v>
      </c>
      <c r="G60" s="5" t="n">
        <f aca="false">COUNTIF(K60,"C")+COUNTIF(M60,"B")+COUNTIF(O60,"A")+COUNTIF(Q60,"D")+COUNTIF(S60,"A")+COUNTIF(U60,"D")+COUNTIF(W60,"B")+COUNTIF(Y60,"C")+COUNTIF(AA60,"A")+COUNTIF(AC60,"D")</f>
        <v>3</v>
      </c>
      <c r="H60" s="6" t="n">
        <f aca="false">G60</f>
        <v>3</v>
      </c>
      <c r="I60" s="5" t="n">
        <f aca="false">H60-F60</f>
        <v>-2</v>
      </c>
      <c r="J60" s="5" t="s">
        <v>304</v>
      </c>
      <c r="K60" s="5" t="s">
        <v>38</v>
      </c>
      <c r="L60" s="5" t="str">
        <f aca="false">IF(K60="C","Acierto","Fallo")</f>
        <v>Acierto</v>
      </c>
      <c r="M60" s="5" t="s">
        <v>38</v>
      </c>
      <c r="N60" s="5" t="str">
        <f aca="false">IF(M60="B","Acierto","Fallo")</f>
        <v>Fallo</v>
      </c>
      <c r="O60" s="5" t="s">
        <v>38</v>
      </c>
      <c r="P60" s="5" t="str">
        <f aca="false">IF(O60="A","Acierto","Fallo")</f>
        <v>Fallo</v>
      </c>
      <c r="Q60" s="5" t="s">
        <v>37</v>
      </c>
      <c r="R60" s="5" t="str">
        <f aca="false">IF(Q60="D","Acierto","Fallo")</f>
        <v>Fallo</v>
      </c>
      <c r="S60" s="5" t="s">
        <v>38</v>
      </c>
      <c r="T60" s="5" t="str">
        <f aca="false">IF(S60="A","Acierto","Fallo")</f>
        <v>Fallo</v>
      </c>
      <c r="U60" s="5" t="s">
        <v>39</v>
      </c>
      <c r="V60" s="5" t="str">
        <f aca="false">IF(U60="D","Acierto","Fallo")</f>
        <v>Acierto</v>
      </c>
      <c r="W60" s="5" t="s">
        <v>40</v>
      </c>
      <c r="X60" s="5" t="str">
        <f aca="false">IF(W60="B","Acierto","Fallo")</f>
        <v>Fallo</v>
      </c>
      <c r="Y60" s="5" t="s">
        <v>38</v>
      </c>
      <c r="Z60" s="5" t="str">
        <f aca="false">IF(Y60="C","Acierto","Fallo")</f>
        <v>Acierto</v>
      </c>
      <c r="AA60" s="5" t="s">
        <v>37</v>
      </c>
      <c r="AB60" s="5" t="str">
        <f aca="false">IF(AA60="A","Acierto","Fallo")</f>
        <v>Fallo</v>
      </c>
      <c r="AC60" s="5" t="s">
        <v>37</v>
      </c>
      <c r="AD60" s="5" t="str">
        <f aca="false">IF(AC60="D","Acierto","Fallo")</f>
        <v>Fallo</v>
      </c>
      <c r="AE60" s="5" t="s">
        <v>367</v>
      </c>
      <c r="AI60" s="16" t="n">
        <v>9</v>
      </c>
    </row>
    <row r="61" customFormat="false" ht="13.8" hidden="false" customHeight="false" outlineLevel="0" collapsed="false">
      <c r="A61" s="4" t="n">
        <v>45363.5127743981</v>
      </c>
      <c r="B61" s="5" t="s">
        <v>158</v>
      </c>
      <c r="C61" s="5" t="s">
        <v>159</v>
      </c>
      <c r="D61" s="5" t="s">
        <v>51</v>
      </c>
      <c r="E61" s="5" t="n">
        <f aca="false">VLOOKUP($B61,Trigrado_ISAM_PA!$B$2:$AH$100,6,0)</f>
        <v>7.43</v>
      </c>
      <c r="F61" s="5" t="n">
        <f aca="false">VLOOKUP($B61,Trigrado_ISAM_PA!$B$2:$AH$100,5,0)</f>
        <v>4</v>
      </c>
      <c r="G61" s="5" t="n">
        <f aca="false">COUNTIF(K61,"C")+COUNTIF(M61,"B")+COUNTIF(O61,"A")+COUNTIF(Q61,"D")+COUNTIF(S61,"A")+COUNTIF(U61,"D")+COUNTIF(W61,"B")+COUNTIF(Y61,"C")+COUNTIF(AA61,"A")+COUNTIF(AC61,"D")</f>
        <v>7</v>
      </c>
      <c r="H61" s="6" t="n">
        <f aca="false">G61</f>
        <v>7</v>
      </c>
      <c r="I61" s="5" t="n">
        <f aca="false">H61-F61</f>
        <v>3</v>
      </c>
      <c r="J61" s="5" t="s">
        <v>304</v>
      </c>
      <c r="K61" s="5" t="s">
        <v>38</v>
      </c>
      <c r="L61" s="5" t="str">
        <f aca="false">IF(K61="C","Acierto","Fallo")</f>
        <v>Acierto</v>
      </c>
      <c r="M61" s="5" t="s">
        <v>38</v>
      </c>
      <c r="N61" s="5" t="str">
        <f aca="false">IF(M61="B","Acierto","Fallo")</f>
        <v>Fallo</v>
      </c>
      <c r="O61" s="5" t="s">
        <v>40</v>
      </c>
      <c r="P61" s="5" t="str">
        <f aca="false">IF(O61="A","Acierto","Fallo")</f>
        <v>Acierto</v>
      </c>
      <c r="Q61" s="5" t="s">
        <v>39</v>
      </c>
      <c r="R61" s="5" t="str">
        <f aca="false">IF(Q61="D","Acierto","Fallo")</f>
        <v>Acierto</v>
      </c>
      <c r="S61" s="5" t="s">
        <v>39</v>
      </c>
      <c r="T61" s="5" t="str">
        <f aca="false">IF(S61="A","Acierto","Fallo")</f>
        <v>Fallo</v>
      </c>
      <c r="U61" s="5" t="s">
        <v>39</v>
      </c>
      <c r="V61" s="5" t="str">
        <f aca="false">IF(U61="D","Acierto","Fallo")</f>
        <v>Acierto</v>
      </c>
      <c r="W61" s="5" t="s">
        <v>37</v>
      </c>
      <c r="X61" s="5" t="str">
        <f aca="false">IF(W61="B","Acierto","Fallo")</f>
        <v>Acierto</v>
      </c>
      <c r="Y61" s="5" t="s">
        <v>38</v>
      </c>
      <c r="Z61" s="5" t="str">
        <f aca="false">IF(Y61="C","Acierto","Fallo")</f>
        <v>Acierto</v>
      </c>
      <c r="AA61" s="5" t="s">
        <v>40</v>
      </c>
      <c r="AB61" s="5" t="str">
        <f aca="false">IF(AA61="A","Acierto","Fallo")</f>
        <v>Acierto</v>
      </c>
      <c r="AC61" s="5" t="s">
        <v>38</v>
      </c>
      <c r="AD61" s="5" t="str">
        <f aca="false">IF(AC61="D","Acierto","Fallo")</f>
        <v>Fallo</v>
      </c>
      <c r="AE61" s="5" t="s">
        <v>368</v>
      </c>
      <c r="AI61" s="16" t="n">
        <v>4</v>
      </c>
    </row>
    <row r="62" customFormat="false" ht="13.8" hidden="false" customHeight="false" outlineLevel="0" collapsed="false">
      <c r="A62" s="4" t="n">
        <v>45357.5293858796</v>
      </c>
      <c r="B62" s="5" t="s">
        <v>160</v>
      </c>
      <c r="C62" s="5" t="s">
        <v>161</v>
      </c>
      <c r="D62" s="5" t="s">
        <v>36</v>
      </c>
      <c r="E62" s="5" t="n">
        <f aca="false">VLOOKUP($B62,Trigrado_ISAM_PA!$B$2:$AH$100,6,0)</f>
        <v>4.57</v>
      </c>
      <c r="F62" s="5" t="n">
        <f aca="false">VLOOKUP($B62,Trigrado_ISAM_PA!$B$2:$AH$100,5,0)</f>
        <v>3</v>
      </c>
      <c r="G62" s="5" t="n">
        <f aca="false">COUNTIF(K62,"C")+COUNTIF(M62,"B")+COUNTIF(O62,"A")+COUNTIF(Q62,"D")+COUNTIF(S62,"A")+COUNTIF(U62,"D")+COUNTIF(W62,"B")+COUNTIF(Y62,"C")+COUNTIF(AA62,"A")+COUNTIF(AC62,"D")</f>
        <v>6</v>
      </c>
      <c r="H62" s="6" t="n">
        <f aca="false">G62</f>
        <v>6</v>
      </c>
      <c r="I62" s="5" t="n">
        <f aca="false">H62-F62</f>
        <v>3</v>
      </c>
      <c r="J62" s="5" t="s">
        <v>302</v>
      </c>
      <c r="K62" s="5" t="s">
        <v>40</v>
      </c>
      <c r="L62" s="5" t="str">
        <f aca="false">IF(K62="C","Acierto","Fallo")</f>
        <v>Fallo</v>
      </c>
      <c r="M62" s="5" t="s">
        <v>37</v>
      </c>
      <c r="N62" s="5" t="str">
        <f aca="false">IF(M62="B","Acierto","Fallo")</f>
        <v>Acierto</v>
      </c>
      <c r="O62" s="5" t="s">
        <v>40</v>
      </c>
      <c r="P62" s="5" t="str">
        <f aca="false">IF(O62="A","Acierto","Fallo")</f>
        <v>Acierto</v>
      </c>
      <c r="Q62" s="5" t="s">
        <v>38</v>
      </c>
      <c r="R62" s="5" t="str">
        <f aca="false">IF(Q62="D","Acierto","Fallo")</f>
        <v>Fallo</v>
      </c>
      <c r="S62" s="5" t="s">
        <v>40</v>
      </c>
      <c r="T62" s="5" t="str">
        <f aca="false">IF(S62="A","Acierto","Fallo")</f>
        <v>Acierto</v>
      </c>
      <c r="U62" s="5" t="s">
        <v>39</v>
      </c>
      <c r="V62" s="5" t="str">
        <f aca="false">IF(U62="D","Acierto","Fallo")</f>
        <v>Acierto</v>
      </c>
      <c r="W62" s="5" t="s">
        <v>37</v>
      </c>
      <c r="X62" s="5" t="str">
        <f aca="false">IF(W62="B","Acierto","Fallo")</f>
        <v>Acierto</v>
      </c>
      <c r="Y62" s="5" t="s">
        <v>38</v>
      </c>
      <c r="Z62" s="5" t="str">
        <f aca="false">IF(Y62="C","Acierto","Fallo")</f>
        <v>Acierto</v>
      </c>
      <c r="AA62" s="5" t="s">
        <v>37</v>
      </c>
      <c r="AB62" s="5" t="str">
        <f aca="false">IF(AA62="A","Acierto","Fallo")</f>
        <v>Fallo</v>
      </c>
      <c r="AC62" s="5" t="s">
        <v>37</v>
      </c>
      <c r="AD62" s="5" t="str">
        <f aca="false">IF(AC62="D","Acierto","Fallo")</f>
        <v>Fallo</v>
      </c>
      <c r="AF62" s="5" t="s">
        <v>369</v>
      </c>
      <c r="AI62" s="16" t="n">
        <v>7</v>
      </c>
    </row>
    <row r="63" customFormat="false" ht="13.8" hidden="false" customHeight="false" outlineLevel="0" collapsed="false">
      <c r="A63" s="4" t="n">
        <v>45363.5134163426</v>
      </c>
      <c r="B63" s="5" t="s">
        <v>162</v>
      </c>
      <c r="C63" s="5" t="s">
        <v>370</v>
      </c>
      <c r="D63" s="5" t="s">
        <v>51</v>
      </c>
      <c r="E63" s="5" t="n">
        <f aca="false">VLOOKUP($B63,Trigrado_ISAM_PA!$B$2:$AH$100,6,0)</f>
        <v>7.14</v>
      </c>
      <c r="F63" s="5" t="n">
        <f aca="false">VLOOKUP($B63,Trigrado_ISAM_PA!$B$2:$AH$100,5,0)</f>
        <v>3</v>
      </c>
      <c r="G63" s="5" t="n">
        <f aca="false">COUNTIF(K63,"C")+COUNTIF(M63,"B")+COUNTIF(O63,"A")+COUNTIF(Q63,"D")+COUNTIF(S63,"A")+COUNTIF(U63,"D")+COUNTIF(W63,"B")+COUNTIF(Y63,"C")+COUNTIF(AA63,"A")+COUNTIF(AC63,"D")</f>
        <v>1</v>
      </c>
      <c r="H63" s="6" t="n">
        <f aca="false">G63</f>
        <v>1</v>
      </c>
      <c r="I63" s="5" t="n">
        <f aca="false">H63-F63</f>
        <v>-2</v>
      </c>
      <c r="J63" s="5" t="s">
        <v>304</v>
      </c>
      <c r="K63" s="5" t="s">
        <v>39</v>
      </c>
      <c r="L63" s="5" t="str">
        <f aca="false">IF(K63="C","Acierto","Fallo")</f>
        <v>Fallo</v>
      </c>
      <c r="M63" s="5" t="s">
        <v>40</v>
      </c>
      <c r="N63" s="5" t="str">
        <f aca="false">IF(M63="B","Acierto","Fallo")</f>
        <v>Fallo</v>
      </c>
      <c r="O63" s="5" t="s">
        <v>40</v>
      </c>
      <c r="P63" s="5" t="str">
        <f aca="false">IF(O63="A","Acierto","Fallo")</f>
        <v>Acierto</v>
      </c>
      <c r="Q63" s="5" t="s">
        <v>38</v>
      </c>
      <c r="R63" s="5" t="str">
        <f aca="false">IF(Q63="D","Acierto","Fallo")</f>
        <v>Fallo</v>
      </c>
      <c r="S63" s="5" t="s">
        <v>37</v>
      </c>
      <c r="T63" s="5" t="str">
        <f aca="false">IF(S63="A","Acierto","Fallo")</f>
        <v>Fallo</v>
      </c>
      <c r="U63" s="5" t="s">
        <v>38</v>
      </c>
      <c r="V63" s="5" t="str">
        <f aca="false">IF(U63="D","Acierto","Fallo")</f>
        <v>Fallo</v>
      </c>
      <c r="X63" s="5" t="str">
        <f aca="false">IF(W63="B","Acierto","Fallo")</f>
        <v>Fallo</v>
      </c>
      <c r="Y63" s="5" t="s">
        <v>37</v>
      </c>
      <c r="Z63" s="5" t="str">
        <f aca="false">IF(Y63="C","Acierto","Fallo")</f>
        <v>Fallo</v>
      </c>
      <c r="AA63" s="5" t="s">
        <v>39</v>
      </c>
      <c r="AB63" s="5" t="str">
        <f aca="false">IF(AA63="A","Acierto","Fallo")</f>
        <v>Fallo</v>
      </c>
      <c r="AC63" s="5" t="s">
        <v>38</v>
      </c>
      <c r="AD63" s="5" t="str">
        <f aca="false">IF(AC63="D","Acierto","Fallo")</f>
        <v>Fallo</v>
      </c>
      <c r="AE63" s="5" t="s">
        <v>371</v>
      </c>
      <c r="AI63" s="16" t="n">
        <v>2</v>
      </c>
    </row>
    <row r="64" customFormat="false" ht="13.8" hidden="false" customHeight="false" outlineLevel="0" collapsed="false">
      <c r="A64" s="4" t="n">
        <v>45357.521049456</v>
      </c>
      <c r="B64" s="5" t="s">
        <v>164</v>
      </c>
      <c r="C64" s="5" t="s">
        <v>165</v>
      </c>
      <c r="D64" s="5" t="s">
        <v>36</v>
      </c>
      <c r="E64" s="5" t="n">
        <f aca="false">VLOOKUP($B64,Trigrado_ISAM_PA!$B$2:$AH$100,6,0)</f>
        <v>4.57</v>
      </c>
      <c r="F64" s="5" t="n">
        <f aca="false">VLOOKUP($B64,Trigrado_ISAM_PA!$B$2:$AH$100,5,0)</f>
        <v>1</v>
      </c>
      <c r="G64" s="5" t="n">
        <f aca="false">COUNTIF(K64,"C")+COUNTIF(M64,"B")+COUNTIF(O64,"A")+COUNTIF(Q64,"D")+COUNTIF(S64,"A")+COUNTIF(U64,"D")+COUNTIF(W64,"B")+COUNTIF(Y64,"C")+COUNTIF(AA64,"A")+COUNTIF(AC64,"D")</f>
        <v>3</v>
      </c>
      <c r="H64" s="6" t="n">
        <f aca="false">G64</f>
        <v>3</v>
      </c>
      <c r="I64" s="5" t="n">
        <f aca="false">H64-F64</f>
        <v>2</v>
      </c>
      <c r="J64" s="5" t="s">
        <v>304</v>
      </c>
      <c r="K64" s="5" t="s">
        <v>40</v>
      </c>
      <c r="L64" s="5" t="str">
        <f aca="false">IF(K64="C","Acierto","Fallo")</f>
        <v>Fallo</v>
      </c>
      <c r="M64" s="5" t="s">
        <v>38</v>
      </c>
      <c r="N64" s="5" t="str">
        <f aca="false">IF(M64="B","Acierto","Fallo")</f>
        <v>Fallo</v>
      </c>
      <c r="O64" s="5" t="s">
        <v>37</v>
      </c>
      <c r="P64" s="5" t="str">
        <f aca="false">IF(O64="A","Acierto","Fallo")</f>
        <v>Fallo</v>
      </c>
      <c r="Q64" s="5" t="s">
        <v>39</v>
      </c>
      <c r="R64" s="5" t="str">
        <f aca="false">IF(Q64="D","Acierto","Fallo")</f>
        <v>Acierto</v>
      </c>
      <c r="S64" s="5" t="s">
        <v>40</v>
      </c>
      <c r="T64" s="5" t="str">
        <f aca="false">IF(S64="A","Acierto","Fallo")</f>
        <v>Acierto</v>
      </c>
      <c r="U64" s="5" t="s">
        <v>39</v>
      </c>
      <c r="V64" s="5" t="str">
        <f aca="false">IF(U64="D","Acierto","Fallo")</f>
        <v>Acierto</v>
      </c>
      <c r="X64" s="5" t="str">
        <f aca="false">IF(W64="B","Acierto","Fallo")</f>
        <v>Fallo</v>
      </c>
      <c r="Y64" s="5" t="s">
        <v>39</v>
      </c>
      <c r="Z64" s="5" t="str">
        <f aca="false">IF(Y64="C","Acierto","Fallo")</f>
        <v>Fallo</v>
      </c>
      <c r="AA64" s="5" t="s">
        <v>37</v>
      </c>
      <c r="AB64" s="5" t="str">
        <f aca="false">IF(AA64="A","Acierto","Fallo")</f>
        <v>Fallo</v>
      </c>
      <c r="AC64" s="5" t="s">
        <v>37</v>
      </c>
      <c r="AD64" s="5" t="str">
        <f aca="false">IF(AC64="D","Acierto","Fallo")</f>
        <v>Fallo</v>
      </c>
      <c r="AE64" s="5" t="s">
        <v>372</v>
      </c>
      <c r="AI64" s="16" t="n">
        <v>5</v>
      </c>
    </row>
    <row r="65" customFormat="false" ht="13.8" hidden="false" customHeight="false" outlineLevel="0" collapsed="false">
      <c r="A65" s="4" t="n">
        <v>45357.5310760648</v>
      </c>
      <c r="B65" s="5" t="s">
        <v>166</v>
      </c>
      <c r="C65" s="5" t="s">
        <v>167</v>
      </c>
      <c r="D65" s="5" t="s">
        <v>36</v>
      </c>
      <c r="E65" s="5" t="n">
        <f aca="false">VLOOKUP($B65,Trigrado_ISAM_PA!$B$2:$AH$100,6,0)</f>
        <v>8</v>
      </c>
      <c r="F65" s="5" t="n">
        <f aca="false">VLOOKUP($B65,Trigrado_ISAM_PA!$B$2:$AH$100,5,0)</f>
        <v>8</v>
      </c>
      <c r="G65" s="5" t="n">
        <f aca="false">COUNTIF(K65,"C")+COUNTIF(M65,"B")+COUNTIF(O65,"A")+COUNTIF(Q65,"D")+COUNTIF(S65,"A")+COUNTIF(U65,"D")+COUNTIF(W65,"B")+COUNTIF(Y65,"C")+COUNTIF(AA65,"A")+COUNTIF(AC65,"D")</f>
        <v>8</v>
      </c>
      <c r="H65" s="6" t="n">
        <f aca="false">G65</f>
        <v>8</v>
      </c>
      <c r="I65" s="5" t="n">
        <f aca="false">H65-F65</f>
        <v>0</v>
      </c>
      <c r="J65" s="5" t="s">
        <v>304</v>
      </c>
      <c r="K65" s="5" t="s">
        <v>38</v>
      </c>
      <c r="L65" s="5" t="str">
        <f aca="false">IF(K65="C","Acierto","Fallo")</f>
        <v>Acierto</v>
      </c>
      <c r="M65" s="5" t="s">
        <v>37</v>
      </c>
      <c r="N65" s="5" t="str">
        <f aca="false">IF(M65="B","Acierto","Fallo")</f>
        <v>Acierto</v>
      </c>
      <c r="O65" s="5" t="s">
        <v>40</v>
      </c>
      <c r="P65" s="5" t="str">
        <f aca="false">IF(O65="A","Acierto","Fallo")</f>
        <v>Acierto</v>
      </c>
      <c r="Q65" s="5" t="s">
        <v>38</v>
      </c>
      <c r="R65" s="5" t="str">
        <f aca="false">IF(Q65="D","Acierto","Fallo")</f>
        <v>Fallo</v>
      </c>
      <c r="S65" s="5" t="s">
        <v>40</v>
      </c>
      <c r="T65" s="5" t="str">
        <f aca="false">IF(S65="A","Acierto","Fallo")</f>
        <v>Acierto</v>
      </c>
      <c r="U65" s="5" t="s">
        <v>39</v>
      </c>
      <c r="V65" s="5" t="str">
        <f aca="false">IF(U65="D","Acierto","Fallo")</f>
        <v>Acierto</v>
      </c>
      <c r="W65" s="5" t="s">
        <v>37</v>
      </c>
      <c r="X65" s="5" t="str">
        <f aca="false">IF(W65="B","Acierto","Fallo")</f>
        <v>Acierto</v>
      </c>
      <c r="Y65" s="5" t="s">
        <v>38</v>
      </c>
      <c r="Z65" s="5" t="str">
        <f aca="false">IF(Y65="C","Acierto","Fallo")</f>
        <v>Acierto</v>
      </c>
      <c r="AA65" s="5" t="s">
        <v>38</v>
      </c>
      <c r="AB65" s="5" t="str">
        <f aca="false">IF(AA65="A","Acierto","Fallo")</f>
        <v>Fallo</v>
      </c>
      <c r="AC65" s="5" t="s">
        <v>39</v>
      </c>
      <c r="AD65" s="5" t="str">
        <f aca="false">IF(AC65="D","Acierto","Fallo")</f>
        <v>Acierto</v>
      </c>
      <c r="AE65" s="5" t="s">
        <v>373</v>
      </c>
      <c r="AI65" s="16" t="n">
        <v>4</v>
      </c>
    </row>
    <row r="66" customFormat="false" ht="13.8" hidden="false" customHeight="false" outlineLevel="0" collapsed="false">
      <c r="A66" s="4" t="n">
        <v>45357.5221154398</v>
      </c>
      <c r="B66" s="5" t="s">
        <v>168</v>
      </c>
      <c r="C66" s="5" t="s">
        <v>169</v>
      </c>
      <c r="D66" s="5" t="s">
        <v>36</v>
      </c>
      <c r="E66" s="5" t="n">
        <f aca="false">VLOOKUP($B66,Trigrado_ISAM_PA!$B$2:$AH$100,6,0)</f>
        <v>6.57</v>
      </c>
      <c r="F66" s="5" t="n">
        <f aca="false">VLOOKUP($B66,Trigrado_ISAM_PA!$B$2:$AH$100,5,0)</f>
        <v>3</v>
      </c>
      <c r="G66" s="5" t="n">
        <f aca="false">COUNTIF(K66,"C")+COUNTIF(M66,"B")+COUNTIF(O66,"A")+COUNTIF(Q66,"D")+COUNTIF(S66,"A")+COUNTIF(U66,"D")+COUNTIF(W66,"B")+COUNTIF(Y66,"C")+COUNTIF(AA66,"A")+COUNTIF(AC66,"D")</f>
        <v>5</v>
      </c>
      <c r="H66" s="6" t="n">
        <f aca="false">G66</f>
        <v>5</v>
      </c>
      <c r="I66" s="5" t="n">
        <f aca="false">H66-F66</f>
        <v>2</v>
      </c>
      <c r="J66" s="5" t="s">
        <v>302</v>
      </c>
      <c r="K66" s="5" t="s">
        <v>38</v>
      </c>
      <c r="L66" s="5" t="str">
        <f aca="false">IF(K66="C","Acierto","Fallo")</f>
        <v>Acierto</v>
      </c>
      <c r="M66" s="5" t="s">
        <v>37</v>
      </c>
      <c r="N66" s="5" t="str">
        <f aca="false">IF(M66="B","Acierto","Fallo")</f>
        <v>Acierto</v>
      </c>
      <c r="O66" s="5" t="s">
        <v>40</v>
      </c>
      <c r="P66" s="5" t="str">
        <f aca="false">IF(O66="A","Acierto","Fallo")</f>
        <v>Acierto</v>
      </c>
      <c r="Q66" s="5" t="s">
        <v>38</v>
      </c>
      <c r="R66" s="5" t="str">
        <f aca="false">IF(Q66="D","Acierto","Fallo")</f>
        <v>Fallo</v>
      </c>
      <c r="S66" s="5" t="s">
        <v>38</v>
      </c>
      <c r="T66" s="5" t="str">
        <f aca="false">IF(S66="A","Acierto","Fallo")</f>
        <v>Fallo</v>
      </c>
      <c r="U66" s="5" t="s">
        <v>39</v>
      </c>
      <c r="V66" s="5" t="str">
        <f aca="false">IF(U66="D","Acierto","Fallo")</f>
        <v>Acierto</v>
      </c>
      <c r="W66" s="5" t="s">
        <v>39</v>
      </c>
      <c r="X66" s="5" t="str">
        <f aca="false">IF(W66="B","Acierto","Fallo")</f>
        <v>Fallo</v>
      </c>
      <c r="Y66" s="5" t="s">
        <v>38</v>
      </c>
      <c r="Z66" s="5" t="str">
        <f aca="false">IF(Y66="C","Acierto","Fallo")</f>
        <v>Acierto</v>
      </c>
      <c r="AB66" s="5" t="str">
        <f aca="false">IF(AA66="A","Acierto","Fallo")</f>
        <v>Fallo</v>
      </c>
      <c r="AD66" s="5" t="str">
        <f aca="false">IF(AC66="D","Acierto","Fallo")</f>
        <v>Fallo</v>
      </c>
      <c r="AF66" s="5" t="s">
        <v>374</v>
      </c>
      <c r="AI66" s="16" t="n">
        <v>6</v>
      </c>
    </row>
    <row r="67" customFormat="false" ht="13.8" hidden="false" customHeight="false" outlineLevel="0" collapsed="false">
      <c r="A67" s="4" t="n">
        <v>45357.5200982176</v>
      </c>
      <c r="B67" s="5" t="s">
        <v>170</v>
      </c>
      <c r="C67" s="5" t="s">
        <v>171</v>
      </c>
      <c r="D67" s="5" t="s">
        <v>36</v>
      </c>
      <c r="E67" s="5" t="n">
        <f aca="false">VLOOKUP($B67,Trigrado_ISAM_PA!$B$2:$AH$100,6,0)</f>
        <v>5.43</v>
      </c>
      <c r="F67" s="5" t="n">
        <f aca="false">VLOOKUP($B67,Trigrado_ISAM_PA!$B$2:$AH$100,5,0)</f>
        <v>4</v>
      </c>
      <c r="G67" s="5" t="n">
        <f aca="false">COUNTIF(K67,"C")+COUNTIF(M67,"B")+COUNTIF(O67,"A")+COUNTIF(Q67,"D")+COUNTIF(S67,"A")+COUNTIF(U67,"D")+COUNTIF(W67,"B")+COUNTIF(Y67,"C")+COUNTIF(AA67,"A")+COUNTIF(AC67,"D")</f>
        <v>6</v>
      </c>
      <c r="H67" s="6" t="n">
        <f aca="false">G67</f>
        <v>6</v>
      </c>
      <c r="I67" s="5" t="n">
        <f aca="false">H67-F67</f>
        <v>2</v>
      </c>
      <c r="J67" s="5" t="s">
        <v>302</v>
      </c>
      <c r="K67" s="5" t="s">
        <v>40</v>
      </c>
      <c r="L67" s="5" t="str">
        <f aca="false">IF(K67="C","Acierto","Fallo")</f>
        <v>Fallo</v>
      </c>
      <c r="M67" s="5" t="s">
        <v>37</v>
      </c>
      <c r="N67" s="5" t="str">
        <f aca="false">IF(M67="B","Acierto","Fallo")</f>
        <v>Acierto</v>
      </c>
      <c r="O67" s="5" t="s">
        <v>40</v>
      </c>
      <c r="P67" s="5" t="str">
        <f aca="false">IF(O67="A","Acierto","Fallo")</f>
        <v>Acierto</v>
      </c>
      <c r="Q67" s="5" t="s">
        <v>39</v>
      </c>
      <c r="R67" s="5" t="str">
        <f aca="false">IF(Q67="D","Acierto","Fallo")</f>
        <v>Acierto</v>
      </c>
      <c r="S67" s="5" t="s">
        <v>37</v>
      </c>
      <c r="T67" s="5" t="str">
        <f aca="false">IF(S67="A","Acierto","Fallo")</f>
        <v>Fallo</v>
      </c>
      <c r="U67" s="5" t="s">
        <v>39</v>
      </c>
      <c r="V67" s="5" t="str">
        <f aca="false">IF(U67="D","Acierto","Fallo")</f>
        <v>Acierto</v>
      </c>
      <c r="W67" s="5" t="s">
        <v>37</v>
      </c>
      <c r="X67" s="5" t="str">
        <f aca="false">IF(W67="B","Acierto","Fallo")</f>
        <v>Acierto</v>
      </c>
      <c r="Y67" s="5" t="s">
        <v>40</v>
      </c>
      <c r="Z67" s="5" t="str">
        <f aca="false">IF(Y67="C","Acierto","Fallo")</f>
        <v>Fallo</v>
      </c>
      <c r="AA67" s="5" t="s">
        <v>40</v>
      </c>
      <c r="AB67" s="5" t="str">
        <f aca="false">IF(AA67="A","Acierto","Fallo")</f>
        <v>Acierto</v>
      </c>
      <c r="AC67" s="5" t="s">
        <v>37</v>
      </c>
      <c r="AD67" s="5" t="str">
        <f aca="false">IF(AC67="D","Acierto","Fallo")</f>
        <v>Fallo</v>
      </c>
      <c r="AF67" s="5" t="s">
        <v>375</v>
      </c>
      <c r="AI67" s="16" t="n">
        <v>3</v>
      </c>
    </row>
    <row r="68" customFormat="false" ht="13.8" hidden="false" customHeight="false" outlineLevel="0" collapsed="false">
      <c r="A68" s="4" t="n">
        <v>45357.5207711227</v>
      </c>
      <c r="B68" s="5" t="s">
        <v>172</v>
      </c>
      <c r="C68" s="5" t="s">
        <v>376</v>
      </c>
      <c r="D68" s="5" t="s">
        <v>36</v>
      </c>
      <c r="E68" s="5" t="n">
        <f aca="false">VLOOKUP($B68,Trigrado_ISAM_PA!$B$2:$AH$100,6,0)</f>
        <v>5.43</v>
      </c>
      <c r="F68" s="5" t="n">
        <f aca="false">VLOOKUP($B68,Trigrado_ISAM_PA!$B$2:$AH$100,5,0)</f>
        <v>4</v>
      </c>
      <c r="G68" s="5" t="n">
        <f aca="false">COUNTIF(K68,"C")+COUNTIF(M68,"B")+COUNTIF(O68,"A")+COUNTIF(Q68,"D")+COUNTIF(S68,"A")+COUNTIF(U68,"D")+COUNTIF(W68,"B")+COUNTIF(Y68,"C")+COUNTIF(AA68,"A")+COUNTIF(AC68,"D")</f>
        <v>7</v>
      </c>
      <c r="H68" s="6" t="n">
        <f aca="false">G68</f>
        <v>7</v>
      </c>
      <c r="I68" s="5" t="n">
        <f aca="false">H68-F68</f>
        <v>3</v>
      </c>
      <c r="J68" s="5" t="s">
        <v>302</v>
      </c>
      <c r="K68" s="5" t="s">
        <v>37</v>
      </c>
      <c r="L68" s="5" t="str">
        <f aca="false">IF(K68="C","Acierto","Fallo")</f>
        <v>Fallo</v>
      </c>
      <c r="M68" s="5" t="s">
        <v>37</v>
      </c>
      <c r="N68" s="5" t="str">
        <f aca="false">IF(M68="B","Acierto","Fallo")</f>
        <v>Acierto</v>
      </c>
      <c r="O68" s="5" t="s">
        <v>40</v>
      </c>
      <c r="P68" s="5" t="str">
        <f aca="false">IF(O68="A","Acierto","Fallo")</f>
        <v>Acierto</v>
      </c>
      <c r="Q68" s="5" t="s">
        <v>37</v>
      </c>
      <c r="R68" s="5" t="str">
        <f aca="false">IF(Q68="D","Acierto","Fallo")</f>
        <v>Fallo</v>
      </c>
      <c r="S68" s="5" t="s">
        <v>40</v>
      </c>
      <c r="T68" s="5" t="str">
        <f aca="false">IF(S68="A","Acierto","Fallo")</f>
        <v>Acierto</v>
      </c>
      <c r="U68" s="5" t="s">
        <v>39</v>
      </c>
      <c r="V68" s="5" t="str">
        <f aca="false">IF(U68="D","Acierto","Fallo")</f>
        <v>Acierto</v>
      </c>
      <c r="W68" s="5" t="s">
        <v>40</v>
      </c>
      <c r="X68" s="5" t="str">
        <f aca="false">IF(W68="B","Acierto","Fallo")</f>
        <v>Fallo</v>
      </c>
      <c r="Y68" s="5" t="s">
        <v>38</v>
      </c>
      <c r="Z68" s="5" t="str">
        <f aca="false">IF(Y68="C","Acierto","Fallo")</f>
        <v>Acierto</v>
      </c>
      <c r="AA68" s="5" t="s">
        <v>40</v>
      </c>
      <c r="AB68" s="5" t="str">
        <f aca="false">IF(AA68="A","Acierto","Fallo")</f>
        <v>Acierto</v>
      </c>
      <c r="AC68" s="5" t="s">
        <v>39</v>
      </c>
      <c r="AD68" s="5" t="str">
        <f aca="false">IF(AC68="D","Acierto","Fallo")</f>
        <v>Acierto</v>
      </c>
      <c r="AI68" s="16" t="n">
        <v>5</v>
      </c>
    </row>
    <row r="69" customFormat="false" ht="13.8" hidden="false" customHeight="false" outlineLevel="0" collapsed="false">
      <c r="A69" s="4" t="n">
        <v>45357.5228130903</v>
      </c>
      <c r="B69" s="5" t="s">
        <v>174</v>
      </c>
      <c r="C69" s="5" t="s">
        <v>175</v>
      </c>
      <c r="D69" s="5" t="s">
        <v>36</v>
      </c>
      <c r="E69" s="5" t="n">
        <f aca="false">VLOOKUP($B69,Trigrado_ISAM_PA!$B$2:$AH$100,6,0)</f>
        <v>6.86</v>
      </c>
      <c r="F69" s="5" t="n">
        <f aca="false">VLOOKUP($B69,Trigrado_ISAM_PA!$B$2:$AH$100,5,0)</f>
        <v>7</v>
      </c>
      <c r="G69" s="5" t="n">
        <f aca="false">COUNTIF(K69,"C")+COUNTIF(M69,"B")+COUNTIF(O69,"A")+COUNTIF(Q69,"D")+COUNTIF(S69,"A")+COUNTIF(U69,"D")+COUNTIF(W69,"B")+COUNTIF(Y69,"C")+COUNTIF(AA69,"A")+COUNTIF(AC69,"D")</f>
        <v>8</v>
      </c>
      <c r="H69" s="6" t="n">
        <f aca="false">G69</f>
        <v>8</v>
      </c>
      <c r="I69" s="5" t="n">
        <f aca="false">H69-F69</f>
        <v>1</v>
      </c>
      <c r="J69" s="5" t="s">
        <v>302</v>
      </c>
      <c r="K69" s="5" t="s">
        <v>38</v>
      </c>
      <c r="L69" s="5" t="str">
        <f aca="false">IF(K69="C","Acierto","Fallo")</f>
        <v>Acierto</v>
      </c>
      <c r="M69" s="5" t="s">
        <v>37</v>
      </c>
      <c r="N69" s="5" t="str">
        <f aca="false">IF(M69="B","Acierto","Fallo")</f>
        <v>Acierto</v>
      </c>
      <c r="O69" s="5" t="s">
        <v>40</v>
      </c>
      <c r="P69" s="5" t="str">
        <f aca="false">IF(O69="A","Acierto","Fallo")</f>
        <v>Acierto</v>
      </c>
      <c r="Q69" s="5" t="s">
        <v>39</v>
      </c>
      <c r="R69" s="5" t="str">
        <f aca="false">IF(Q69="D","Acierto","Fallo")</f>
        <v>Acierto</v>
      </c>
      <c r="S69" s="5" t="s">
        <v>40</v>
      </c>
      <c r="T69" s="5" t="str">
        <f aca="false">IF(S69="A","Acierto","Fallo")</f>
        <v>Acierto</v>
      </c>
      <c r="U69" s="5" t="s">
        <v>39</v>
      </c>
      <c r="V69" s="5" t="str">
        <f aca="false">IF(U69="D","Acierto","Fallo")</f>
        <v>Acierto</v>
      </c>
      <c r="W69" s="5" t="s">
        <v>40</v>
      </c>
      <c r="X69" s="5" t="str">
        <f aca="false">IF(W69="B","Acierto","Fallo")</f>
        <v>Fallo</v>
      </c>
      <c r="Y69" s="5" t="s">
        <v>38</v>
      </c>
      <c r="Z69" s="5" t="str">
        <f aca="false">IF(Y69="C","Acierto","Fallo")</f>
        <v>Acierto</v>
      </c>
      <c r="AA69" s="5" t="s">
        <v>40</v>
      </c>
      <c r="AB69" s="5" t="str">
        <f aca="false">IF(AA69="A","Acierto","Fallo")</f>
        <v>Acierto</v>
      </c>
      <c r="AC69" s="5" t="s">
        <v>38</v>
      </c>
      <c r="AD69" s="5" t="str">
        <f aca="false">IF(AC69="D","Acierto","Fallo")</f>
        <v>Fallo</v>
      </c>
      <c r="AF69" s="5" t="s">
        <v>377</v>
      </c>
      <c r="AI69" s="16" t="n">
        <v>6</v>
      </c>
    </row>
    <row r="70" customFormat="false" ht="13.8" hidden="false" customHeight="false" outlineLevel="0" collapsed="false">
      <c r="A70" s="4" t="n">
        <v>45363.5059374306</v>
      </c>
      <c r="B70" s="5" t="s">
        <v>176</v>
      </c>
      <c r="C70" s="5" t="s">
        <v>177</v>
      </c>
      <c r="D70" s="5" t="s">
        <v>51</v>
      </c>
      <c r="E70" s="5" t="n">
        <f aca="false">VLOOKUP($B70,Trigrado_ISAM_PA!$B$2:$AH$100,6,0)</f>
        <v>8.29</v>
      </c>
      <c r="F70" s="5" t="n">
        <f aca="false">VLOOKUP($B70,Trigrado_ISAM_PA!$B$2:$AH$100,5,0)</f>
        <v>4</v>
      </c>
      <c r="G70" s="5" t="n">
        <f aca="false">COUNTIF(K70,"C")+COUNTIF(M70,"B")+COUNTIF(O70,"A")+COUNTIF(Q70,"D")+COUNTIF(S70,"A")+COUNTIF(U70,"D")+COUNTIF(W70,"B")+COUNTIF(Y70,"C")+COUNTIF(AA70,"A")+COUNTIF(AC70,"D")</f>
        <v>7</v>
      </c>
      <c r="H70" s="6" t="n">
        <f aca="false">G70</f>
        <v>7</v>
      </c>
      <c r="I70" s="5" t="n">
        <f aca="false">H70-F70</f>
        <v>3</v>
      </c>
      <c r="J70" s="5" t="s">
        <v>302</v>
      </c>
      <c r="K70" s="5" t="s">
        <v>38</v>
      </c>
      <c r="L70" s="5" t="str">
        <f aca="false">IF(K70="C","Acierto","Fallo")</f>
        <v>Acierto</v>
      </c>
      <c r="M70" s="5" t="s">
        <v>37</v>
      </c>
      <c r="N70" s="5" t="str">
        <f aca="false">IF(M70="B","Acierto","Fallo")</f>
        <v>Acierto</v>
      </c>
      <c r="O70" s="5" t="s">
        <v>40</v>
      </c>
      <c r="P70" s="5" t="str">
        <f aca="false">IF(O70="A","Acierto","Fallo")</f>
        <v>Acierto</v>
      </c>
      <c r="Q70" s="5" t="s">
        <v>39</v>
      </c>
      <c r="R70" s="5" t="str">
        <f aca="false">IF(Q70="D","Acierto","Fallo")</f>
        <v>Acierto</v>
      </c>
      <c r="S70" s="5" t="s">
        <v>39</v>
      </c>
      <c r="T70" s="5" t="str">
        <f aca="false">IF(S70="A","Acierto","Fallo")</f>
        <v>Fallo</v>
      </c>
      <c r="U70" s="5" t="s">
        <v>39</v>
      </c>
      <c r="V70" s="5" t="str">
        <f aca="false">IF(U70="D","Acierto","Fallo")</f>
        <v>Acierto</v>
      </c>
      <c r="W70" s="5" t="s">
        <v>38</v>
      </c>
      <c r="X70" s="5" t="str">
        <f aca="false">IF(W70="B","Acierto","Fallo")</f>
        <v>Fallo</v>
      </c>
      <c r="Y70" s="5" t="s">
        <v>38</v>
      </c>
      <c r="Z70" s="5" t="str">
        <f aca="false">IF(Y70="C","Acierto","Fallo")</f>
        <v>Acierto</v>
      </c>
      <c r="AA70" s="5" t="s">
        <v>37</v>
      </c>
      <c r="AB70" s="5" t="str">
        <f aca="false">IF(AA70="A","Acierto","Fallo")</f>
        <v>Fallo</v>
      </c>
      <c r="AC70" s="5" t="s">
        <v>39</v>
      </c>
      <c r="AD70" s="5" t="str">
        <f aca="false">IF(AC70="D","Acierto","Fallo")</f>
        <v>Acierto</v>
      </c>
      <c r="AF70" s="5" t="s">
        <v>378</v>
      </c>
      <c r="AI70" s="16" t="n">
        <v>5</v>
      </c>
    </row>
    <row r="71" customFormat="false" ht="13.8" hidden="false" customHeight="false" outlineLevel="0" collapsed="false">
      <c r="A71" s="4" t="n">
        <v>45357.5189386921</v>
      </c>
      <c r="B71" s="5" t="s">
        <v>178</v>
      </c>
      <c r="C71" s="5" t="s">
        <v>179</v>
      </c>
      <c r="D71" s="5" t="s">
        <v>36</v>
      </c>
      <c r="E71" s="5" t="n">
        <f aca="false">VLOOKUP($B71,Trigrado_ISAM_PA!$B$2:$AH$100,6,0)</f>
        <v>5.43</v>
      </c>
      <c r="F71" s="5" t="n">
        <f aca="false">VLOOKUP($B71,Trigrado_ISAM_PA!$B$2:$AH$100,5,0)</f>
        <v>2</v>
      </c>
      <c r="G71" s="5" t="n">
        <f aca="false">COUNTIF(K71,"C")+COUNTIF(M71,"B")+COUNTIF(O71,"A")+COUNTIF(Q71,"D")+COUNTIF(S71,"A")+COUNTIF(U71,"D")+COUNTIF(W71,"B")+COUNTIF(Y71,"C")+COUNTIF(AA71,"A")+COUNTIF(AC71,"D")</f>
        <v>2</v>
      </c>
      <c r="H71" s="6" t="n">
        <f aca="false">G71</f>
        <v>2</v>
      </c>
      <c r="I71" s="5" t="n">
        <f aca="false">H71-F71</f>
        <v>0</v>
      </c>
      <c r="J71" s="5" t="s">
        <v>302</v>
      </c>
      <c r="K71" s="5" t="s">
        <v>38</v>
      </c>
      <c r="L71" s="5" t="str">
        <f aca="false">IF(K71="C","Acierto","Fallo")</f>
        <v>Acierto</v>
      </c>
      <c r="M71" s="5" t="s">
        <v>40</v>
      </c>
      <c r="N71" s="5" t="str">
        <f aca="false">IF(M71="B","Acierto","Fallo")</f>
        <v>Fallo</v>
      </c>
      <c r="P71" s="5" t="str">
        <f aca="false">IF(O71="A","Acierto","Fallo")</f>
        <v>Fallo</v>
      </c>
      <c r="R71" s="5" t="str">
        <f aca="false">IF(Q71="D","Acierto","Fallo")</f>
        <v>Fallo</v>
      </c>
      <c r="T71" s="5" t="str">
        <f aca="false">IF(S71="A","Acierto","Fallo")</f>
        <v>Fallo</v>
      </c>
      <c r="U71" s="5" t="s">
        <v>39</v>
      </c>
      <c r="V71" s="5" t="str">
        <f aca="false">IF(U71="D","Acierto","Fallo")</f>
        <v>Acierto</v>
      </c>
      <c r="X71" s="5" t="str">
        <f aca="false">IF(W71="B","Acierto","Fallo")</f>
        <v>Fallo</v>
      </c>
      <c r="Z71" s="5" t="str">
        <f aca="false">IF(Y71="C","Acierto","Fallo")</f>
        <v>Fallo</v>
      </c>
      <c r="AA71" s="5" t="s">
        <v>37</v>
      </c>
      <c r="AB71" s="5" t="str">
        <f aca="false">IF(AA71="A","Acierto","Fallo")</f>
        <v>Fallo</v>
      </c>
      <c r="AD71" s="5" t="str">
        <f aca="false">IF(AC71="D","Acierto","Fallo")</f>
        <v>Fallo</v>
      </c>
      <c r="AF71" s="5" t="s">
        <v>379</v>
      </c>
      <c r="AI71" s="16" t="n">
        <v>4</v>
      </c>
    </row>
    <row r="72" customFormat="false" ht="13.8" hidden="false" customHeight="false" outlineLevel="0" collapsed="false">
      <c r="A72" s="4" t="n">
        <v>45357.5163819213</v>
      </c>
      <c r="B72" s="5" t="s">
        <v>180</v>
      </c>
      <c r="C72" s="5" t="s">
        <v>181</v>
      </c>
      <c r="D72" s="5" t="s">
        <v>36</v>
      </c>
      <c r="E72" s="5" t="n">
        <f aca="false">VLOOKUP($B72,Trigrado_ISAM_PA!$B$2:$AH$100,6,0)</f>
        <v>10</v>
      </c>
      <c r="F72" s="5" t="n">
        <f aca="false">VLOOKUP($B72,Trigrado_ISAM_PA!$B$2:$AH$100,5,0)</f>
        <v>6</v>
      </c>
      <c r="G72" s="5" t="n">
        <f aca="false">COUNTIF(K72,"C")+COUNTIF(M72,"B")+COUNTIF(O72,"A")+COUNTIF(Q72,"D")+COUNTIF(S72,"A")+COUNTIF(U72,"D")+COUNTIF(W72,"B")+COUNTIF(Y72,"C")+COUNTIF(AA72,"A")+COUNTIF(AC72,"D")</f>
        <v>7</v>
      </c>
      <c r="H72" s="6" t="n">
        <f aca="false">G72</f>
        <v>7</v>
      </c>
      <c r="I72" s="5" t="n">
        <f aca="false">H72-F72</f>
        <v>1</v>
      </c>
      <c r="J72" s="5" t="s">
        <v>304</v>
      </c>
      <c r="K72" s="5" t="s">
        <v>38</v>
      </c>
      <c r="L72" s="5" t="str">
        <f aca="false">IF(K72="C","Acierto","Fallo")</f>
        <v>Acierto</v>
      </c>
      <c r="M72" s="5" t="s">
        <v>38</v>
      </c>
      <c r="N72" s="5" t="str">
        <f aca="false">IF(M72="B","Acierto","Fallo")</f>
        <v>Fallo</v>
      </c>
      <c r="O72" s="5" t="s">
        <v>37</v>
      </c>
      <c r="P72" s="5" t="str">
        <f aca="false">IF(O72="A","Acierto","Fallo")</f>
        <v>Fallo</v>
      </c>
      <c r="Q72" s="5" t="s">
        <v>39</v>
      </c>
      <c r="R72" s="5" t="str">
        <f aca="false">IF(Q72="D","Acierto","Fallo")</f>
        <v>Acierto</v>
      </c>
      <c r="S72" s="5" t="s">
        <v>38</v>
      </c>
      <c r="T72" s="5" t="str">
        <f aca="false">IF(S72="A","Acierto","Fallo")</f>
        <v>Fallo</v>
      </c>
      <c r="U72" s="5" t="s">
        <v>39</v>
      </c>
      <c r="V72" s="5" t="str">
        <f aca="false">IF(U72="D","Acierto","Fallo")</f>
        <v>Acierto</v>
      </c>
      <c r="W72" s="5" t="s">
        <v>37</v>
      </c>
      <c r="X72" s="5" t="str">
        <f aca="false">IF(W72="B","Acierto","Fallo")</f>
        <v>Acierto</v>
      </c>
      <c r="Y72" s="5" t="s">
        <v>38</v>
      </c>
      <c r="Z72" s="5" t="str">
        <f aca="false">IF(Y72="C","Acierto","Fallo")</f>
        <v>Acierto</v>
      </c>
      <c r="AA72" s="5" t="s">
        <v>40</v>
      </c>
      <c r="AB72" s="5" t="str">
        <f aca="false">IF(AA72="A","Acierto","Fallo")</f>
        <v>Acierto</v>
      </c>
      <c r="AC72" s="5" t="s">
        <v>39</v>
      </c>
      <c r="AD72" s="5" t="str">
        <f aca="false">IF(AC72="D","Acierto","Fallo")</f>
        <v>Acierto</v>
      </c>
      <c r="AE72" s="5" t="s">
        <v>380</v>
      </c>
      <c r="AI72" s="16" t="n">
        <v>9</v>
      </c>
    </row>
    <row r="73" customFormat="false" ht="13.8" hidden="false" customHeight="false" outlineLevel="0" collapsed="false">
      <c r="A73" s="4" t="n">
        <v>45363.5171034606</v>
      </c>
      <c r="B73" s="5" t="s">
        <v>182</v>
      </c>
      <c r="C73" s="5" t="s">
        <v>183</v>
      </c>
      <c r="D73" s="5" t="s">
        <v>51</v>
      </c>
      <c r="E73" s="5" t="n">
        <f aca="false">VLOOKUP($B73,Trigrado_ISAM_PA!$B$2:$AH$100,6,0)</f>
        <v>4.57</v>
      </c>
      <c r="F73" s="5" t="n">
        <f aca="false">VLOOKUP($B73,Trigrado_ISAM_PA!$B$2:$AH$100,5,0)</f>
        <v>5</v>
      </c>
      <c r="G73" s="5" t="n">
        <f aca="false">COUNTIF(K73,"C")+COUNTIF(M73,"B")+COUNTIF(O73,"A")+COUNTIF(Q73,"D")+COUNTIF(S73,"A")+COUNTIF(U73,"D")+COUNTIF(W73,"B")+COUNTIF(Y73,"C")+COUNTIF(AA73,"A")+COUNTIF(AC73,"D")</f>
        <v>4</v>
      </c>
      <c r="H73" s="6" t="n">
        <f aca="false">G73</f>
        <v>4</v>
      </c>
      <c r="I73" s="5" t="n">
        <f aca="false">H73-F73</f>
        <v>-1</v>
      </c>
      <c r="J73" s="5" t="s">
        <v>304</v>
      </c>
      <c r="K73" s="5" t="s">
        <v>40</v>
      </c>
      <c r="L73" s="5" t="str">
        <f aca="false">IF(K73="C","Acierto","Fallo")</f>
        <v>Fallo</v>
      </c>
      <c r="M73" s="5" t="s">
        <v>38</v>
      </c>
      <c r="N73" s="5" t="str">
        <f aca="false">IF(M73="B","Acierto","Fallo")</f>
        <v>Fallo</v>
      </c>
      <c r="O73" s="5" t="s">
        <v>37</v>
      </c>
      <c r="P73" s="5" t="str">
        <f aca="false">IF(O73="A","Acierto","Fallo")</f>
        <v>Fallo</v>
      </c>
      <c r="Q73" s="5" t="s">
        <v>39</v>
      </c>
      <c r="R73" s="5" t="str">
        <f aca="false">IF(Q73="D","Acierto","Fallo")</f>
        <v>Acierto</v>
      </c>
      <c r="S73" s="5" t="s">
        <v>40</v>
      </c>
      <c r="T73" s="5" t="str">
        <f aca="false">IF(S73="A","Acierto","Fallo")</f>
        <v>Acierto</v>
      </c>
      <c r="U73" s="5" t="s">
        <v>39</v>
      </c>
      <c r="V73" s="5" t="str">
        <f aca="false">IF(U73="D","Acierto","Fallo")</f>
        <v>Acierto</v>
      </c>
      <c r="W73" s="5" t="s">
        <v>40</v>
      </c>
      <c r="X73" s="5" t="str">
        <f aca="false">IF(W73="B","Acierto","Fallo")</f>
        <v>Fallo</v>
      </c>
      <c r="Y73" s="5" t="s">
        <v>40</v>
      </c>
      <c r="Z73" s="5" t="str">
        <f aca="false">IF(Y73="C","Acierto","Fallo")</f>
        <v>Fallo</v>
      </c>
      <c r="AA73" s="5" t="s">
        <v>37</v>
      </c>
      <c r="AB73" s="5" t="str">
        <f aca="false">IF(AA73="A","Acierto","Fallo")</f>
        <v>Fallo</v>
      </c>
      <c r="AC73" s="5" t="s">
        <v>39</v>
      </c>
      <c r="AD73" s="5" t="str">
        <f aca="false">IF(AC73="D","Acierto","Fallo")</f>
        <v>Acierto</v>
      </c>
      <c r="AE73" s="5" t="s">
        <v>381</v>
      </c>
      <c r="AI73" s="16" t="n">
        <v>6</v>
      </c>
    </row>
    <row r="74" customFormat="false" ht="13.8" hidden="false" customHeight="false" outlineLevel="0" collapsed="false">
      <c r="A74" s="4" t="n">
        <v>45357.5332188657</v>
      </c>
      <c r="B74" s="5" t="s">
        <v>184</v>
      </c>
      <c r="C74" s="5" t="s">
        <v>185</v>
      </c>
      <c r="D74" s="5" t="s">
        <v>36</v>
      </c>
      <c r="E74" s="5" t="n">
        <f aca="false">VLOOKUP($B74,Trigrado_ISAM_PA!$B$2:$AH$100,6,0)</f>
        <v>9.14</v>
      </c>
      <c r="F74" s="5" t="n">
        <f aca="false">VLOOKUP($B74,Trigrado_ISAM_PA!$B$2:$AH$100,5,0)</f>
        <v>5</v>
      </c>
      <c r="G74" s="5" t="n">
        <f aca="false">COUNTIF(K74,"C")+COUNTIF(M74,"B")+COUNTIF(O74,"A")+COUNTIF(Q74,"D")+COUNTIF(S74,"A")+COUNTIF(U74,"D")+COUNTIF(W74,"B")+COUNTIF(Y74,"C")+COUNTIF(AA74,"A")+COUNTIF(AC74,"D")</f>
        <v>9</v>
      </c>
      <c r="H74" s="6" t="n">
        <f aca="false">G74</f>
        <v>9</v>
      </c>
      <c r="I74" s="5" t="n">
        <f aca="false">H74-F74</f>
        <v>4</v>
      </c>
      <c r="J74" s="5" t="s">
        <v>304</v>
      </c>
      <c r="K74" s="5" t="s">
        <v>37</v>
      </c>
      <c r="L74" s="5" t="str">
        <f aca="false">IF(K74="C","Acierto","Fallo")</f>
        <v>Fallo</v>
      </c>
      <c r="M74" s="5" t="s">
        <v>37</v>
      </c>
      <c r="N74" s="5" t="str">
        <f aca="false">IF(M74="B","Acierto","Fallo")</f>
        <v>Acierto</v>
      </c>
      <c r="O74" s="5" t="s">
        <v>40</v>
      </c>
      <c r="P74" s="5" t="str">
        <f aca="false">IF(O74="A","Acierto","Fallo")</f>
        <v>Acierto</v>
      </c>
      <c r="Q74" s="5" t="s">
        <v>39</v>
      </c>
      <c r="R74" s="5" t="str">
        <f aca="false">IF(Q74="D","Acierto","Fallo")</f>
        <v>Acierto</v>
      </c>
      <c r="S74" s="5" t="s">
        <v>40</v>
      </c>
      <c r="T74" s="5" t="str">
        <f aca="false">IF(S74="A","Acierto","Fallo")</f>
        <v>Acierto</v>
      </c>
      <c r="U74" s="5" t="s">
        <v>39</v>
      </c>
      <c r="V74" s="5" t="str">
        <f aca="false">IF(U74="D","Acierto","Fallo")</f>
        <v>Acierto</v>
      </c>
      <c r="W74" s="5" t="s">
        <v>37</v>
      </c>
      <c r="X74" s="5" t="str">
        <f aca="false">IF(W74="B","Acierto","Fallo")</f>
        <v>Acierto</v>
      </c>
      <c r="Y74" s="5" t="s">
        <v>38</v>
      </c>
      <c r="Z74" s="5" t="str">
        <f aca="false">IF(Y74="C","Acierto","Fallo")</f>
        <v>Acierto</v>
      </c>
      <c r="AA74" s="5" t="s">
        <v>40</v>
      </c>
      <c r="AB74" s="5" t="str">
        <f aca="false">IF(AA74="A","Acierto","Fallo")</f>
        <v>Acierto</v>
      </c>
      <c r="AC74" s="5" t="s">
        <v>39</v>
      </c>
      <c r="AD74" s="5" t="str">
        <f aca="false">IF(AC74="D","Acierto","Fallo")</f>
        <v>Acierto</v>
      </c>
      <c r="AE74" s="5" t="s">
        <v>382</v>
      </c>
      <c r="AI74" s="16" t="n">
        <v>4</v>
      </c>
    </row>
    <row r="75" customFormat="false" ht="13.8" hidden="false" customHeight="false" outlineLevel="0" collapsed="false">
      <c r="A75" s="4" t="n">
        <v>45363.5089804745</v>
      </c>
      <c r="B75" s="5" t="s">
        <v>186</v>
      </c>
      <c r="C75" s="5" t="s">
        <v>383</v>
      </c>
      <c r="D75" s="5" t="s">
        <v>51</v>
      </c>
      <c r="E75" s="5" t="n">
        <f aca="false">VLOOKUP($B75,Trigrado_ISAM_PA!$B$2:$AH$100,6,0)</f>
        <v>6</v>
      </c>
      <c r="F75" s="5" t="n">
        <f aca="false">VLOOKUP($B75,Trigrado_ISAM_PA!$B$2:$AH$100,5,0)</f>
        <v>3</v>
      </c>
      <c r="G75" s="5" t="n">
        <f aca="false">COUNTIF(K75,"C")+COUNTIF(M75,"B")+COUNTIF(O75,"A")+COUNTIF(Q75,"D")+COUNTIF(S75,"A")+COUNTIF(U75,"D")+COUNTIF(W75,"B")+COUNTIF(Y75,"C")+COUNTIF(AA75,"A")+COUNTIF(AC75,"D")</f>
        <v>5</v>
      </c>
      <c r="H75" s="6" t="n">
        <f aca="false">G75</f>
        <v>5</v>
      </c>
      <c r="I75" s="5" t="n">
        <f aca="false">H75-F75</f>
        <v>2</v>
      </c>
      <c r="J75" s="5" t="s">
        <v>302</v>
      </c>
      <c r="K75" s="5" t="s">
        <v>40</v>
      </c>
      <c r="L75" s="5" t="str">
        <f aca="false">IF(K75="C","Acierto","Fallo")</f>
        <v>Fallo</v>
      </c>
      <c r="M75" s="5" t="s">
        <v>37</v>
      </c>
      <c r="N75" s="5" t="str">
        <f aca="false">IF(M75="B","Acierto","Fallo")</f>
        <v>Acierto</v>
      </c>
      <c r="O75" s="5" t="s">
        <v>38</v>
      </c>
      <c r="P75" s="5" t="str">
        <f aca="false">IF(O75="A","Acierto","Fallo")</f>
        <v>Fallo</v>
      </c>
      <c r="Q75" s="5" t="s">
        <v>39</v>
      </c>
      <c r="R75" s="5" t="str">
        <f aca="false">IF(Q75="D","Acierto","Fallo")</f>
        <v>Acierto</v>
      </c>
      <c r="S75" s="5" t="s">
        <v>39</v>
      </c>
      <c r="T75" s="5" t="str">
        <f aca="false">IF(S75="A","Acierto","Fallo")</f>
        <v>Fallo</v>
      </c>
      <c r="U75" s="5" t="s">
        <v>39</v>
      </c>
      <c r="V75" s="5" t="str">
        <f aca="false">IF(U75="D","Acierto","Fallo")</f>
        <v>Acierto</v>
      </c>
      <c r="W75" s="5" t="s">
        <v>39</v>
      </c>
      <c r="X75" s="5" t="str">
        <f aca="false">IF(W75="B","Acierto","Fallo")</f>
        <v>Fallo</v>
      </c>
      <c r="Y75" s="5" t="s">
        <v>38</v>
      </c>
      <c r="Z75" s="5" t="str">
        <f aca="false">IF(Y75="C","Acierto","Fallo")</f>
        <v>Acierto</v>
      </c>
      <c r="AA75" s="5" t="s">
        <v>40</v>
      </c>
      <c r="AB75" s="5" t="str">
        <f aca="false">IF(AA75="A","Acierto","Fallo")</f>
        <v>Acierto</v>
      </c>
      <c r="AC75" s="5" t="s">
        <v>37</v>
      </c>
      <c r="AD75" s="5" t="str">
        <f aca="false">IF(AC75="D","Acierto","Fallo")</f>
        <v>Fallo</v>
      </c>
      <c r="AF75" s="5" t="s">
        <v>384</v>
      </c>
      <c r="AI75" s="16" t="n">
        <v>7</v>
      </c>
    </row>
    <row r="76" customFormat="false" ht="13.8" hidden="false" customHeight="false" outlineLevel="0" collapsed="false">
      <c r="A76" s="4" t="n">
        <v>45357.5234327546</v>
      </c>
      <c r="B76" s="5" t="s">
        <v>188</v>
      </c>
      <c r="C76" s="5" t="s">
        <v>385</v>
      </c>
      <c r="D76" s="5" t="s">
        <v>36</v>
      </c>
      <c r="E76" s="5" t="n">
        <f aca="false">VLOOKUP($B76,Trigrado_ISAM_PA!$B$2:$AH$100,6,0)</f>
        <v>6.57</v>
      </c>
      <c r="F76" s="5" t="n">
        <f aca="false">VLOOKUP($B76,Trigrado_ISAM_PA!$B$2:$AH$100,5,0)</f>
        <v>2</v>
      </c>
      <c r="G76" s="5" t="n">
        <f aca="false">COUNTIF(K76,"C")+COUNTIF(M76,"B")+COUNTIF(O76,"A")+COUNTIF(Q76,"D")+COUNTIF(S76,"A")+COUNTIF(U76,"D")+COUNTIF(W76,"B")+COUNTIF(Y76,"C")+COUNTIF(AA76,"A")+COUNTIF(AC76,"D")</f>
        <v>4</v>
      </c>
      <c r="H76" s="6" t="n">
        <f aca="false">G76</f>
        <v>4</v>
      </c>
      <c r="I76" s="5" t="n">
        <f aca="false">H76-F76</f>
        <v>2</v>
      </c>
      <c r="J76" s="5" t="s">
        <v>304</v>
      </c>
      <c r="K76" s="5" t="s">
        <v>38</v>
      </c>
      <c r="L76" s="5" t="str">
        <f aca="false">IF(K76="C","Acierto","Fallo")</f>
        <v>Acierto</v>
      </c>
      <c r="M76" s="5" t="s">
        <v>38</v>
      </c>
      <c r="N76" s="5" t="str">
        <f aca="false">IF(M76="B","Acierto","Fallo")</f>
        <v>Fallo</v>
      </c>
      <c r="O76" s="5" t="s">
        <v>40</v>
      </c>
      <c r="P76" s="5" t="str">
        <f aca="false">IF(O76="A","Acierto","Fallo")</f>
        <v>Acierto</v>
      </c>
      <c r="Q76" s="5" t="s">
        <v>38</v>
      </c>
      <c r="R76" s="5" t="str">
        <f aca="false">IF(Q76="D","Acierto","Fallo")</f>
        <v>Fallo</v>
      </c>
      <c r="S76" s="5" t="s">
        <v>38</v>
      </c>
      <c r="T76" s="5" t="str">
        <f aca="false">IF(S76="A","Acierto","Fallo")</f>
        <v>Fallo</v>
      </c>
      <c r="U76" s="5" t="s">
        <v>37</v>
      </c>
      <c r="V76" s="5" t="str">
        <f aca="false">IF(U76="D","Acierto","Fallo")</f>
        <v>Fallo</v>
      </c>
      <c r="W76" s="5" t="s">
        <v>39</v>
      </c>
      <c r="X76" s="5" t="str">
        <f aca="false">IF(W76="B","Acierto","Fallo")</f>
        <v>Fallo</v>
      </c>
      <c r="Y76" s="5" t="s">
        <v>38</v>
      </c>
      <c r="Z76" s="5" t="str">
        <f aca="false">IF(Y76="C","Acierto","Fallo")</f>
        <v>Acierto</v>
      </c>
      <c r="AA76" s="5" t="s">
        <v>40</v>
      </c>
      <c r="AB76" s="5" t="str">
        <f aca="false">IF(AA76="A","Acierto","Fallo")</f>
        <v>Acierto</v>
      </c>
      <c r="AC76" s="5" t="s">
        <v>37</v>
      </c>
      <c r="AD76" s="5" t="str">
        <f aca="false">IF(AC76="D","Acierto","Fallo")</f>
        <v>Fallo</v>
      </c>
      <c r="AE76" s="5" t="s">
        <v>386</v>
      </c>
      <c r="AF76" s="5" t="s">
        <v>387</v>
      </c>
      <c r="AI76" s="16" t="n">
        <v>1</v>
      </c>
    </row>
    <row r="77" customFormat="false" ht="13.8" hidden="false" customHeight="false" outlineLevel="0" collapsed="false">
      <c r="A77" s="4" t="n">
        <v>45363.5072482292</v>
      </c>
      <c r="B77" s="5" t="s">
        <v>190</v>
      </c>
      <c r="C77" s="5" t="s">
        <v>388</v>
      </c>
      <c r="D77" s="5" t="s">
        <v>51</v>
      </c>
      <c r="E77" s="5" t="n">
        <f aca="false">VLOOKUP($B77,Trigrado_ISAM_PA!$B$2:$AH$100,6,0)</f>
        <v>8.29</v>
      </c>
      <c r="F77" s="5" t="n">
        <f aca="false">VLOOKUP($B77,Trigrado_ISAM_PA!$B$2:$AH$100,5,0)</f>
        <v>6</v>
      </c>
      <c r="G77" s="5" t="n">
        <f aca="false">COUNTIF(K77,"C")+COUNTIF(M77,"B")+COUNTIF(O77,"A")+COUNTIF(Q77,"D")+COUNTIF(S77,"A")+COUNTIF(U77,"D")+COUNTIF(W77,"B")+COUNTIF(Y77,"C")+COUNTIF(AA77,"A")+COUNTIF(AC77,"D")</f>
        <v>4</v>
      </c>
      <c r="H77" s="6" t="n">
        <f aca="false">G77</f>
        <v>4</v>
      </c>
      <c r="I77" s="5" t="n">
        <f aca="false">H77-F77</f>
        <v>-2</v>
      </c>
      <c r="J77" s="5" t="s">
        <v>302</v>
      </c>
      <c r="K77" s="5" t="s">
        <v>37</v>
      </c>
      <c r="L77" s="5" t="str">
        <f aca="false">IF(K77="C","Acierto","Fallo")</f>
        <v>Fallo</v>
      </c>
      <c r="M77" s="5" t="s">
        <v>37</v>
      </c>
      <c r="N77" s="5" t="str">
        <f aca="false">IF(M77="B","Acierto","Fallo")</f>
        <v>Acierto</v>
      </c>
      <c r="O77" s="5" t="s">
        <v>40</v>
      </c>
      <c r="P77" s="5" t="str">
        <f aca="false">IF(O77="A","Acierto","Fallo")</f>
        <v>Acierto</v>
      </c>
      <c r="Q77" s="5" t="s">
        <v>37</v>
      </c>
      <c r="R77" s="5" t="str">
        <f aca="false">IF(Q77="D","Acierto","Fallo")</f>
        <v>Fallo</v>
      </c>
      <c r="S77" s="5" t="s">
        <v>38</v>
      </c>
      <c r="T77" s="5" t="str">
        <f aca="false">IF(S77="A","Acierto","Fallo")</f>
        <v>Fallo</v>
      </c>
      <c r="U77" s="5" t="s">
        <v>39</v>
      </c>
      <c r="V77" s="5" t="str">
        <f aca="false">IF(U77="D","Acierto","Fallo")</f>
        <v>Acierto</v>
      </c>
      <c r="W77" s="5" t="s">
        <v>37</v>
      </c>
      <c r="X77" s="5" t="str">
        <f aca="false">IF(W77="B","Acierto","Fallo")</f>
        <v>Acierto</v>
      </c>
      <c r="Y77" s="5" t="s">
        <v>39</v>
      </c>
      <c r="Z77" s="5" t="str">
        <f aca="false">IF(Y77="C","Acierto","Fallo")</f>
        <v>Fallo</v>
      </c>
      <c r="AA77" s="5" t="s">
        <v>37</v>
      </c>
      <c r="AB77" s="5" t="str">
        <f aca="false">IF(AA77="A","Acierto","Fallo")</f>
        <v>Fallo</v>
      </c>
      <c r="AC77" s="5" t="s">
        <v>37</v>
      </c>
      <c r="AD77" s="5" t="str">
        <f aca="false">IF(AC77="D","Acierto","Fallo")</f>
        <v>Fallo</v>
      </c>
      <c r="AF77" s="5" t="s">
        <v>389</v>
      </c>
      <c r="AI77" s="16" t="n">
        <v>3</v>
      </c>
    </row>
    <row r="78" customFormat="false" ht="13.8" hidden="false" customHeight="false" outlineLevel="0" collapsed="false">
      <c r="A78" s="4" t="n">
        <v>45357.5152306944</v>
      </c>
      <c r="B78" s="5" t="s">
        <v>192</v>
      </c>
      <c r="C78" s="5" t="s">
        <v>390</v>
      </c>
      <c r="D78" s="5" t="s">
        <v>36</v>
      </c>
      <c r="E78" s="5" t="n">
        <f aca="false">VLOOKUP($B78,Trigrado_ISAM_PA!$B$2:$AH$100,6,0)</f>
        <v>5.43</v>
      </c>
      <c r="F78" s="5" t="n">
        <f aca="false">VLOOKUP($B78,Trigrado_ISAM_PA!$B$2:$AH$100,5,0)</f>
        <v>4</v>
      </c>
      <c r="G78" s="5" t="n">
        <f aca="false">COUNTIF(K78,"C")+COUNTIF(M78,"B")+COUNTIF(O78,"A")+COUNTIF(Q78,"D")+COUNTIF(S78,"A")+COUNTIF(U78,"D")+COUNTIF(W78,"B")+COUNTIF(Y78,"C")+COUNTIF(AA78,"A")+COUNTIF(AC78,"D")</f>
        <v>3</v>
      </c>
      <c r="H78" s="6" t="n">
        <f aca="false">G78</f>
        <v>3</v>
      </c>
      <c r="I78" s="5" t="n">
        <f aca="false">H78-F78</f>
        <v>-1</v>
      </c>
      <c r="J78" s="5" t="s">
        <v>302</v>
      </c>
      <c r="K78" s="5" t="s">
        <v>40</v>
      </c>
      <c r="L78" s="5" t="str">
        <f aca="false">IF(K78="C","Acierto","Fallo")</f>
        <v>Fallo</v>
      </c>
      <c r="M78" s="5" t="s">
        <v>38</v>
      </c>
      <c r="N78" s="5" t="str">
        <f aca="false">IF(M78="B","Acierto","Fallo")</f>
        <v>Fallo</v>
      </c>
      <c r="P78" s="5" t="str">
        <f aca="false">IF(O78="A","Acierto","Fallo")</f>
        <v>Fallo</v>
      </c>
      <c r="Q78" s="5" t="s">
        <v>37</v>
      </c>
      <c r="R78" s="5" t="str">
        <f aca="false">IF(Q78="D","Acierto","Fallo")</f>
        <v>Fallo</v>
      </c>
      <c r="S78" s="5" t="s">
        <v>39</v>
      </c>
      <c r="T78" s="5" t="str">
        <f aca="false">IF(S78="A","Acierto","Fallo")</f>
        <v>Fallo</v>
      </c>
      <c r="U78" s="5" t="s">
        <v>39</v>
      </c>
      <c r="V78" s="5" t="str">
        <f aca="false">IF(U78="D","Acierto","Fallo")</f>
        <v>Acierto</v>
      </c>
      <c r="W78" s="5" t="s">
        <v>40</v>
      </c>
      <c r="X78" s="5" t="str">
        <f aca="false">IF(W78="B","Acierto","Fallo")</f>
        <v>Fallo</v>
      </c>
      <c r="Y78" s="5" t="s">
        <v>38</v>
      </c>
      <c r="Z78" s="5" t="str">
        <f aca="false">IF(Y78="C","Acierto","Fallo")</f>
        <v>Acierto</v>
      </c>
      <c r="AB78" s="5" t="str">
        <f aca="false">IF(AA78="A","Acierto","Fallo")</f>
        <v>Fallo</v>
      </c>
      <c r="AC78" s="5" t="s">
        <v>39</v>
      </c>
      <c r="AD78" s="5" t="str">
        <f aca="false">IF(AC78="D","Acierto","Fallo")</f>
        <v>Acierto</v>
      </c>
      <c r="AF78" s="5" t="s">
        <v>391</v>
      </c>
      <c r="AI78" s="16" t="n">
        <v>7</v>
      </c>
    </row>
    <row r="79" customFormat="false" ht="13.8" hidden="false" customHeight="false" outlineLevel="0" collapsed="false">
      <c r="A79" s="4" t="n">
        <v>45357.5200474074</v>
      </c>
      <c r="B79" s="5" t="s">
        <v>194</v>
      </c>
      <c r="C79" s="5" t="s">
        <v>195</v>
      </c>
      <c r="D79" s="5" t="s">
        <v>36</v>
      </c>
      <c r="E79" s="5" t="n">
        <f aca="false">VLOOKUP($B79,Trigrado_ISAM_PA!$B$2:$AH$100,6,0)</f>
        <v>6</v>
      </c>
      <c r="F79" s="5" t="n">
        <f aca="false">VLOOKUP($B79,Trigrado_ISAM_PA!$B$2:$AH$100,5,0)</f>
        <v>4</v>
      </c>
      <c r="G79" s="5" t="n">
        <f aca="false">COUNTIF(K79,"C")+COUNTIF(M79,"B")+COUNTIF(O79,"A")+COUNTIF(Q79,"D")+COUNTIF(S79,"A")+COUNTIF(U79,"D")+COUNTIF(W79,"B")+COUNTIF(Y79,"C")+COUNTIF(AA79,"A")+COUNTIF(AC79,"D")</f>
        <v>5</v>
      </c>
      <c r="H79" s="6" t="n">
        <f aca="false">G79</f>
        <v>5</v>
      </c>
      <c r="I79" s="5" t="n">
        <f aca="false">H79-F79</f>
        <v>1</v>
      </c>
      <c r="J79" s="5" t="s">
        <v>302</v>
      </c>
      <c r="L79" s="5" t="str">
        <f aca="false">IF(K79="C","Acierto","Fallo")</f>
        <v>Fallo</v>
      </c>
      <c r="M79" s="5" t="s">
        <v>37</v>
      </c>
      <c r="N79" s="5" t="str">
        <f aca="false">IF(M79="B","Acierto","Fallo")</f>
        <v>Acierto</v>
      </c>
      <c r="O79" s="5" t="s">
        <v>40</v>
      </c>
      <c r="P79" s="5" t="str">
        <f aca="false">IF(O79="A","Acierto","Fallo")</f>
        <v>Acierto</v>
      </c>
      <c r="Q79" s="5" t="s">
        <v>39</v>
      </c>
      <c r="R79" s="5" t="str">
        <f aca="false">IF(Q79="D","Acierto","Fallo")</f>
        <v>Acierto</v>
      </c>
      <c r="S79" s="5" t="s">
        <v>40</v>
      </c>
      <c r="T79" s="5" t="str">
        <f aca="false">IF(S79="A","Acierto","Fallo")</f>
        <v>Acierto</v>
      </c>
      <c r="U79" s="5" t="s">
        <v>38</v>
      </c>
      <c r="V79" s="5" t="str">
        <f aca="false">IF(U79="D","Acierto","Fallo")</f>
        <v>Fallo</v>
      </c>
      <c r="W79" s="5" t="s">
        <v>40</v>
      </c>
      <c r="X79" s="5" t="str">
        <f aca="false">IF(W79="B","Acierto","Fallo")</f>
        <v>Fallo</v>
      </c>
      <c r="Y79" s="5" t="s">
        <v>38</v>
      </c>
      <c r="Z79" s="5" t="str">
        <f aca="false">IF(Y79="C","Acierto","Fallo")</f>
        <v>Acierto</v>
      </c>
      <c r="AA79" s="5" t="s">
        <v>37</v>
      </c>
      <c r="AB79" s="5" t="str">
        <f aca="false">IF(AA79="A","Acierto","Fallo")</f>
        <v>Fallo</v>
      </c>
      <c r="AC79" s="5" t="s">
        <v>37</v>
      </c>
      <c r="AD79" s="5" t="str">
        <f aca="false">IF(AC79="D","Acierto","Fallo")</f>
        <v>Fallo</v>
      </c>
      <c r="AF79" s="5" t="s">
        <v>392</v>
      </c>
      <c r="AI79" s="16" t="n">
        <v>4</v>
      </c>
    </row>
    <row r="80" customFormat="false" ht="13.8" hidden="false" customHeight="false" outlineLevel="0" collapsed="false">
      <c r="A80" s="4" t="n">
        <v>45363.5148917593</v>
      </c>
      <c r="B80" s="5" t="s">
        <v>196</v>
      </c>
      <c r="C80" s="5" t="s">
        <v>197</v>
      </c>
      <c r="D80" s="5" t="s">
        <v>51</v>
      </c>
      <c r="E80" s="5" t="n">
        <f aca="false">VLOOKUP($B80,Trigrado_ISAM_PA!$B$2:$AH$100,6,0)</f>
        <v>6.57</v>
      </c>
      <c r="F80" s="5" t="n">
        <f aca="false">VLOOKUP($B80,Trigrado_ISAM_PA!$B$2:$AH$100,5,0)</f>
        <v>5</v>
      </c>
      <c r="G80" s="5" t="n">
        <f aca="false">COUNTIF(K80,"C")+COUNTIF(M80,"B")+COUNTIF(O80,"A")+COUNTIF(Q80,"D")+COUNTIF(S80,"A")+COUNTIF(U80,"D")+COUNTIF(W80,"B")+COUNTIF(Y80,"C")+COUNTIF(AA80,"A")+COUNTIF(AC80,"D")</f>
        <v>4</v>
      </c>
      <c r="H80" s="6" t="n">
        <f aca="false">G80</f>
        <v>4</v>
      </c>
      <c r="I80" s="5" t="n">
        <f aca="false">H80-F80</f>
        <v>-1</v>
      </c>
      <c r="J80" s="5" t="s">
        <v>304</v>
      </c>
      <c r="K80" s="5" t="s">
        <v>37</v>
      </c>
      <c r="L80" s="5" t="str">
        <f aca="false">IF(K80="C","Acierto","Fallo")</f>
        <v>Fallo</v>
      </c>
      <c r="M80" s="5" t="s">
        <v>40</v>
      </c>
      <c r="N80" s="5" t="str">
        <f aca="false">IF(M80="B","Acierto","Fallo")</f>
        <v>Fallo</v>
      </c>
      <c r="O80" s="5" t="s">
        <v>37</v>
      </c>
      <c r="P80" s="5" t="str">
        <f aca="false">IF(O80="A","Acierto","Fallo")</f>
        <v>Fallo</v>
      </c>
      <c r="Q80" s="5" t="s">
        <v>39</v>
      </c>
      <c r="R80" s="5" t="str">
        <f aca="false">IF(Q80="D","Acierto","Fallo")</f>
        <v>Acierto</v>
      </c>
      <c r="S80" s="5" t="s">
        <v>37</v>
      </c>
      <c r="T80" s="5" t="str">
        <f aca="false">IF(S80="A","Acierto","Fallo")</f>
        <v>Fallo</v>
      </c>
      <c r="U80" s="5" t="s">
        <v>39</v>
      </c>
      <c r="V80" s="5" t="str">
        <f aca="false">IF(U80="D","Acierto","Fallo")</f>
        <v>Acierto</v>
      </c>
      <c r="W80" s="5" t="s">
        <v>39</v>
      </c>
      <c r="X80" s="5" t="str">
        <f aca="false">IF(W80="B","Acierto","Fallo")</f>
        <v>Fallo</v>
      </c>
      <c r="Y80" s="5" t="s">
        <v>38</v>
      </c>
      <c r="Z80" s="5" t="str">
        <f aca="false">IF(Y80="C","Acierto","Fallo")</f>
        <v>Acierto</v>
      </c>
      <c r="AA80" s="5" t="s">
        <v>37</v>
      </c>
      <c r="AB80" s="5" t="str">
        <f aca="false">IF(AA80="A","Acierto","Fallo")</f>
        <v>Fallo</v>
      </c>
      <c r="AC80" s="5" t="s">
        <v>39</v>
      </c>
      <c r="AD80" s="5" t="str">
        <f aca="false">IF(AC80="D","Acierto","Fallo")</f>
        <v>Acierto</v>
      </c>
      <c r="AE80" s="5" t="s">
        <v>393</v>
      </c>
      <c r="AI80" s="16" t="n">
        <v>7</v>
      </c>
    </row>
    <row r="81" customFormat="false" ht="13.8" hidden="false" customHeight="false" outlineLevel="0" collapsed="false">
      <c r="A81" s="4" t="n">
        <v>45357.5150908796</v>
      </c>
      <c r="B81" s="5" t="s">
        <v>198</v>
      </c>
      <c r="C81" s="5" t="s">
        <v>199</v>
      </c>
      <c r="D81" s="5" t="s">
        <v>36</v>
      </c>
      <c r="E81" s="5" t="n">
        <f aca="false">VLOOKUP($B81,Trigrado_ISAM_PA!$B$2:$AH$100,6,0)</f>
        <v>6</v>
      </c>
      <c r="F81" s="5" t="n">
        <f aca="false">VLOOKUP($B81,Trigrado_ISAM_PA!$B$2:$AH$100,5,0)</f>
        <v>7</v>
      </c>
      <c r="G81" s="5" t="n">
        <f aca="false">COUNTIF(K81,"C")+COUNTIF(M81,"B")+COUNTIF(O81,"A")+COUNTIF(Q81,"D")+COUNTIF(S81,"A")+COUNTIF(U81,"D")+COUNTIF(W81,"B")+COUNTIF(Y81,"C")+COUNTIF(AA81,"A")+COUNTIF(AC81,"D")</f>
        <v>5</v>
      </c>
      <c r="H81" s="6" t="n">
        <f aca="false">G81</f>
        <v>5</v>
      </c>
      <c r="I81" s="5" t="n">
        <f aca="false">H81-F81</f>
        <v>-2</v>
      </c>
      <c r="J81" s="5" t="s">
        <v>302</v>
      </c>
      <c r="K81" s="5" t="s">
        <v>39</v>
      </c>
      <c r="L81" s="5" t="str">
        <f aca="false">IF(K81="C","Acierto","Fallo")</f>
        <v>Fallo</v>
      </c>
      <c r="M81" s="5" t="s">
        <v>38</v>
      </c>
      <c r="N81" s="5" t="str">
        <f aca="false">IF(M81="B","Acierto","Fallo")</f>
        <v>Fallo</v>
      </c>
      <c r="O81" s="5" t="s">
        <v>40</v>
      </c>
      <c r="P81" s="5" t="str">
        <f aca="false">IF(O81="A","Acierto","Fallo")</f>
        <v>Acierto</v>
      </c>
      <c r="Q81" s="5" t="s">
        <v>37</v>
      </c>
      <c r="R81" s="5" t="str">
        <f aca="false">IF(Q81="D","Acierto","Fallo")</f>
        <v>Fallo</v>
      </c>
      <c r="S81" s="5" t="s">
        <v>40</v>
      </c>
      <c r="T81" s="5" t="str">
        <f aca="false">IF(S81="A","Acierto","Fallo")</f>
        <v>Acierto</v>
      </c>
      <c r="V81" s="5" t="str">
        <f aca="false">IF(U81="D","Acierto","Fallo")</f>
        <v>Fallo</v>
      </c>
      <c r="W81" s="5" t="s">
        <v>37</v>
      </c>
      <c r="X81" s="5" t="str">
        <f aca="false">IF(W81="B","Acierto","Fallo")</f>
        <v>Acierto</v>
      </c>
      <c r="Y81" s="5" t="s">
        <v>38</v>
      </c>
      <c r="Z81" s="5" t="str">
        <f aca="false">IF(Y81="C","Acierto","Fallo")</f>
        <v>Acierto</v>
      </c>
      <c r="AA81" s="5" t="s">
        <v>37</v>
      </c>
      <c r="AB81" s="5" t="str">
        <f aca="false">IF(AA81="A","Acierto","Fallo")</f>
        <v>Fallo</v>
      </c>
      <c r="AC81" s="5" t="s">
        <v>39</v>
      </c>
      <c r="AD81" s="5" t="str">
        <f aca="false">IF(AC81="D","Acierto","Fallo")</f>
        <v>Acierto</v>
      </c>
      <c r="AF81" s="5" t="s">
        <v>394</v>
      </c>
      <c r="AI81" s="16" t="n">
        <v>5</v>
      </c>
    </row>
    <row r="82" customFormat="false" ht="13.8" hidden="false" customHeight="false" outlineLevel="0" collapsed="false">
      <c r="A82" s="4" t="n">
        <v>45357.5256507176</v>
      </c>
      <c r="B82" s="5" t="s">
        <v>200</v>
      </c>
      <c r="C82" s="5" t="s">
        <v>201</v>
      </c>
      <c r="D82" s="5" t="s">
        <v>36</v>
      </c>
      <c r="E82" s="5" t="n">
        <f aca="false">VLOOKUP($B82,Trigrado_ISAM_PA!$B$2:$AH$100,6,0)</f>
        <v>6.29</v>
      </c>
      <c r="F82" s="5" t="n">
        <f aca="false">VLOOKUP($B82,Trigrado_ISAM_PA!$B$2:$AH$100,5,0)</f>
        <v>3</v>
      </c>
      <c r="G82" s="5" t="n">
        <f aca="false">COUNTIF(K82,"C")+COUNTIF(M82,"B")+COUNTIF(O82,"A")+COUNTIF(Q82,"D")+COUNTIF(S82,"A")+COUNTIF(U82,"D")+COUNTIF(W82,"B")+COUNTIF(Y82,"C")+COUNTIF(AA82,"A")+COUNTIF(AC82,"D")</f>
        <v>5</v>
      </c>
      <c r="H82" s="6" t="n">
        <f aca="false">G82</f>
        <v>5</v>
      </c>
      <c r="I82" s="5" t="n">
        <f aca="false">H82-F82</f>
        <v>2</v>
      </c>
      <c r="J82" s="5" t="s">
        <v>304</v>
      </c>
      <c r="L82" s="5" t="str">
        <f aca="false">IF(K82="C","Acierto","Fallo")</f>
        <v>Fallo</v>
      </c>
      <c r="M82" s="5" t="s">
        <v>38</v>
      </c>
      <c r="N82" s="5" t="str">
        <f aca="false">IF(M82="B","Acierto","Fallo")</f>
        <v>Fallo</v>
      </c>
      <c r="O82" s="5" t="s">
        <v>40</v>
      </c>
      <c r="P82" s="5" t="str">
        <f aca="false">IF(O82="A","Acierto","Fallo")</f>
        <v>Acierto</v>
      </c>
      <c r="Q82" s="5" t="s">
        <v>39</v>
      </c>
      <c r="R82" s="5" t="str">
        <f aca="false">IF(Q82="D","Acierto","Fallo")</f>
        <v>Acierto</v>
      </c>
      <c r="S82" s="5" t="s">
        <v>37</v>
      </c>
      <c r="T82" s="5" t="str">
        <f aca="false">IF(S82="A","Acierto","Fallo")</f>
        <v>Fallo</v>
      </c>
      <c r="U82" s="5" t="s">
        <v>39</v>
      </c>
      <c r="V82" s="5" t="str">
        <f aca="false">IF(U82="D","Acierto","Fallo")</f>
        <v>Acierto</v>
      </c>
      <c r="W82" s="5" t="s">
        <v>37</v>
      </c>
      <c r="X82" s="5" t="str">
        <f aca="false">IF(W82="B","Acierto","Fallo")</f>
        <v>Acierto</v>
      </c>
      <c r="Y82" s="5" t="s">
        <v>38</v>
      </c>
      <c r="Z82" s="5" t="str">
        <f aca="false">IF(Y82="C","Acierto","Fallo")</f>
        <v>Acierto</v>
      </c>
      <c r="AA82" s="5" t="s">
        <v>37</v>
      </c>
      <c r="AB82" s="5" t="str">
        <f aca="false">IF(AA82="A","Acierto","Fallo")</f>
        <v>Fallo</v>
      </c>
      <c r="AC82" s="5" t="s">
        <v>37</v>
      </c>
      <c r="AD82" s="5" t="str">
        <f aca="false">IF(AC82="D","Acierto","Fallo")</f>
        <v>Fallo</v>
      </c>
      <c r="AE82" s="5" t="s">
        <v>395</v>
      </c>
      <c r="AI82" s="16" t="n">
        <v>4</v>
      </c>
    </row>
    <row r="83" customFormat="false" ht="13.8" hidden="false" customHeight="false" outlineLevel="0" collapsed="false">
      <c r="A83" s="4" t="n">
        <v>45357.5163059722</v>
      </c>
      <c r="B83" s="18" t="s">
        <v>202</v>
      </c>
      <c r="C83" s="5" t="s">
        <v>203</v>
      </c>
      <c r="D83" s="5" t="s">
        <v>36</v>
      </c>
      <c r="E83" s="5" t="n">
        <f aca="false">VLOOKUP($B83,Trigrado_ISAM_PA!$B$2:$AH$100,6,0)</f>
        <v>7.43</v>
      </c>
      <c r="F83" s="5" t="n">
        <f aca="false">VLOOKUP($B83,Trigrado_ISAM_PA!$B$2:$AH$100,5,0)</f>
        <v>4</v>
      </c>
      <c r="G83" s="5" t="n">
        <f aca="false">COUNTIF(K83,"C")+COUNTIF(M83,"B")+COUNTIF(O83,"A")+COUNTIF(Q83,"D")+COUNTIF(S83,"A")+COUNTIF(U83,"D")+COUNTIF(W83,"B")+COUNTIF(Y83,"C")+COUNTIF(AA83,"A")+COUNTIF(AC83,"D")</f>
        <v>4</v>
      </c>
      <c r="H83" s="6" t="n">
        <f aca="false">G83</f>
        <v>4</v>
      </c>
      <c r="I83" s="5" t="n">
        <f aca="false">H83-F83</f>
        <v>0</v>
      </c>
      <c r="J83" s="5" t="s">
        <v>302</v>
      </c>
      <c r="K83" s="5" t="s">
        <v>37</v>
      </c>
      <c r="L83" s="5" t="str">
        <f aca="false">IF(K83="C","Acierto","Fallo")</f>
        <v>Fallo</v>
      </c>
      <c r="M83" s="5" t="s">
        <v>37</v>
      </c>
      <c r="N83" s="5" t="str">
        <f aca="false">IF(M83="B","Acierto","Fallo")</f>
        <v>Acierto</v>
      </c>
      <c r="O83" s="5" t="s">
        <v>40</v>
      </c>
      <c r="P83" s="5" t="str">
        <f aca="false">IF(O83="A","Acierto","Fallo")</f>
        <v>Acierto</v>
      </c>
      <c r="Q83" s="5" t="s">
        <v>38</v>
      </c>
      <c r="R83" s="5" t="str">
        <f aca="false">IF(Q83="D","Acierto","Fallo")</f>
        <v>Fallo</v>
      </c>
      <c r="S83" s="5" t="s">
        <v>38</v>
      </c>
      <c r="T83" s="5" t="str">
        <f aca="false">IF(S83="A","Acierto","Fallo")</f>
        <v>Fallo</v>
      </c>
      <c r="U83" s="5" t="s">
        <v>38</v>
      </c>
      <c r="V83" s="5" t="str">
        <f aca="false">IF(U83="D","Acierto","Fallo")</f>
        <v>Fallo</v>
      </c>
      <c r="W83" s="5" t="s">
        <v>37</v>
      </c>
      <c r="X83" s="5" t="str">
        <f aca="false">IF(W83="B","Acierto","Fallo")</f>
        <v>Acierto</v>
      </c>
      <c r="Y83" s="5" t="s">
        <v>38</v>
      </c>
      <c r="Z83" s="5" t="str">
        <f aca="false">IF(Y83="C","Acierto","Fallo")</f>
        <v>Acierto</v>
      </c>
      <c r="AA83" s="5" t="s">
        <v>37</v>
      </c>
      <c r="AB83" s="5" t="str">
        <f aca="false">IF(AA83="A","Acierto","Fallo")</f>
        <v>Fallo</v>
      </c>
      <c r="AC83" s="5" t="s">
        <v>37</v>
      </c>
      <c r="AD83" s="5" t="str">
        <f aca="false">IF(AC83="D","Acierto","Fallo")</f>
        <v>Fallo</v>
      </c>
      <c r="AF83" s="5" t="s">
        <v>396</v>
      </c>
      <c r="AI83" s="16" t="n">
        <v>5</v>
      </c>
    </row>
    <row r="84" customFormat="false" ht="13.8" hidden="false" customHeight="false" outlineLevel="0" collapsed="false">
      <c r="A84" s="4" t="n">
        <v>45363.5183865509</v>
      </c>
      <c r="B84" s="5" t="s">
        <v>204</v>
      </c>
      <c r="C84" s="5" t="s">
        <v>397</v>
      </c>
      <c r="D84" s="5" t="s">
        <v>51</v>
      </c>
      <c r="E84" s="5" t="n">
        <f aca="false">VLOOKUP($B84,Trigrado_ISAM_PA!$B$2:$AH$100,6,0)</f>
        <v>6.29</v>
      </c>
      <c r="F84" s="5" t="n">
        <f aca="false">VLOOKUP($B84,Trigrado_ISAM_PA!$B$2:$AH$100,5,0)</f>
        <v>4</v>
      </c>
      <c r="G84" s="5" t="n">
        <f aca="false">COUNTIF(K84,"C")+COUNTIF(M84,"B")+COUNTIF(O84,"A")+COUNTIF(Q84,"D")+COUNTIF(S84,"A")+COUNTIF(U84,"D")+COUNTIF(W84,"B")+COUNTIF(Y84,"C")+COUNTIF(AA84,"A")+COUNTIF(AC84,"D")</f>
        <v>2</v>
      </c>
      <c r="H84" s="6" t="n">
        <f aca="false">G84</f>
        <v>2</v>
      </c>
      <c r="I84" s="5" t="n">
        <f aca="false">H84-F84</f>
        <v>-2</v>
      </c>
      <c r="J84" s="5" t="s">
        <v>302</v>
      </c>
      <c r="K84" s="5" t="s">
        <v>40</v>
      </c>
      <c r="L84" s="5" t="str">
        <f aca="false">IF(K84="C","Acierto","Fallo")</f>
        <v>Fallo</v>
      </c>
      <c r="M84" s="5" t="s">
        <v>38</v>
      </c>
      <c r="N84" s="5" t="str">
        <f aca="false">IF(M84="B","Acierto","Fallo")</f>
        <v>Fallo</v>
      </c>
      <c r="O84" s="5" t="s">
        <v>40</v>
      </c>
      <c r="P84" s="5" t="str">
        <f aca="false">IF(O84="A","Acierto","Fallo")</f>
        <v>Acierto</v>
      </c>
      <c r="Q84" s="5" t="s">
        <v>40</v>
      </c>
      <c r="R84" s="5" t="str">
        <f aca="false">IF(Q84="D","Acierto","Fallo")</f>
        <v>Fallo</v>
      </c>
      <c r="S84" s="5" t="s">
        <v>38</v>
      </c>
      <c r="T84" s="5" t="str">
        <f aca="false">IF(S84="A","Acierto","Fallo")</f>
        <v>Fallo</v>
      </c>
      <c r="U84" s="5" t="s">
        <v>38</v>
      </c>
      <c r="V84" s="5" t="str">
        <f aca="false">IF(U84="D","Acierto","Fallo")</f>
        <v>Fallo</v>
      </c>
      <c r="W84" s="5" t="s">
        <v>39</v>
      </c>
      <c r="X84" s="5" t="str">
        <f aca="false">IF(W84="B","Acierto","Fallo")</f>
        <v>Fallo</v>
      </c>
      <c r="Y84" s="5" t="s">
        <v>38</v>
      </c>
      <c r="Z84" s="5" t="str">
        <f aca="false">IF(Y84="C","Acierto","Fallo")</f>
        <v>Acierto</v>
      </c>
      <c r="AA84" s="5" t="s">
        <v>37</v>
      </c>
      <c r="AB84" s="5" t="str">
        <f aca="false">IF(AA84="A","Acierto","Fallo")</f>
        <v>Fallo</v>
      </c>
      <c r="AC84" s="5" t="s">
        <v>37</v>
      </c>
      <c r="AD84" s="5" t="str">
        <f aca="false">IF(AC84="D","Acierto","Fallo")</f>
        <v>Fallo</v>
      </c>
      <c r="AF84" s="5" t="s">
        <v>398</v>
      </c>
      <c r="AI84" s="16" t="n">
        <v>3</v>
      </c>
    </row>
    <row r="85" customFormat="false" ht="13.8" hidden="false" customHeight="false" outlineLevel="0" collapsed="false">
      <c r="A85" s="4" t="n">
        <v>45363.5161124653</v>
      </c>
      <c r="B85" s="5" t="s">
        <v>206</v>
      </c>
      <c r="C85" s="5" t="s">
        <v>207</v>
      </c>
      <c r="D85" s="5" t="s">
        <v>51</v>
      </c>
      <c r="E85" s="5" t="n">
        <f aca="false">VLOOKUP($B85,Trigrado_ISAM_PA!$B$2:$AH$100,6,0)</f>
        <v>4</v>
      </c>
      <c r="F85" s="5" t="n">
        <f aca="false">VLOOKUP($B85,Trigrado_ISAM_PA!$B$2:$AH$100,5,0)</f>
        <v>3</v>
      </c>
      <c r="G85" s="5" t="n">
        <f aca="false">COUNTIF(K85,"C")+COUNTIF(M85,"B")+COUNTIF(O85,"A")+COUNTIF(Q85,"D")+COUNTIF(S85,"A")+COUNTIF(U85,"D")+COUNTIF(W85,"B")+COUNTIF(Y85,"C")+COUNTIF(AA85,"A")+COUNTIF(AC85,"D")</f>
        <v>2</v>
      </c>
      <c r="H85" s="6" t="n">
        <f aca="false">G85</f>
        <v>2</v>
      </c>
      <c r="I85" s="5" t="n">
        <f aca="false">H85-F85</f>
        <v>-1</v>
      </c>
      <c r="J85" s="5" t="s">
        <v>304</v>
      </c>
      <c r="K85" s="5" t="s">
        <v>40</v>
      </c>
      <c r="L85" s="5" t="str">
        <f aca="false">IF(K85="C","Acierto","Fallo")</f>
        <v>Fallo</v>
      </c>
      <c r="M85" s="5" t="s">
        <v>40</v>
      </c>
      <c r="N85" s="5" t="str">
        <f aca="false">IF(M85="B","Acierto","Fallo")</f>
        <v>Fallo</v>
      </c>
      <c r="O85" s="5" t="s">
        <v>37</v>
      </c>
      <c r="P85" s="5" t="str">
        <f aca="false">IF(O85="A","Acierto","Fallo")</f>
        <v>Fallo</v>
      </c>
      <c r="Q85" s="5" t="s">
        <v>38</v>
      </c>
      <c r="R85" s="5" t="str">
        <f aca="false">IF(Q85="D","Acierto","Fallo")</f>
        <v>Fallo</v>
      </c>
      <c r="S85" s="5" t="s">
        <v>37</v>
      </c>
      <c r="T85" s="5" t="str">
        <f aca="false">IF(S85="A","Acierto","Fallo")</f>
        <v>Fallo</v>
      </c>
      <c r="U85" s="5" t="s">
        <v>38</v>
      </c>
      <c r="V85" s="5" t="str">
        <f aca="false">IF(U85="D","Acierto","Fallo")</f>
        <v>Fallo</v>
      </c>
      <c r="W85" s="5" t="s">
        <v>38</v>
      </c>
      <c r="X85" s="5" t="str">
        <f aca="false">IF(W85="B","Acierto","Fallo")</f>
        <v>Fallo</v>
      </c>
      <c r="Y85" s="5" t="s">
        <v>38</v>
      </c>
      <c r="Z85" s="5" t="str">
        <f aca="false">IF(Y85="C","Acierto","Fallo")</f>
        <v>Acierto</v>
      </c>
      <c r="AA85" s="5" t="s">
        <v>37</v>
      </c>
      <c r="AB85" s="5" t="str">
        <f aca="false">IF(AA85="A","Acierto","Fallo")</f>
        <v>Fallo</v>
      </c>
      <c r="AC85" s="5" t="s">
        <v>39</v>
      </c>
      <c r="AD85" s="5" t="str">
        <f aca="false">IF(AC85="D","Acierto","Fallo")</f>
        <v>Acierto</v>
      </c>
      <c r="AE85" s="5" t="s">
        <v>399</v>
      </c>
      <c r="AI85" s="16" t="n">
        <v>2</v>
      </c>
    </row>
    <row r="86" customFormat="false" ht="13.8" hidden="false" customHeight="false" outlineLevel="0" collapsed="false">
      <c r="A86" s="4" t="n">
        <v>45363.5074167824</v>
      </c>
      <c r="B86" s="5" t="s">
        <v>208</v>
      </c>
      <c r="C86" s="5" t="s">
        <v>209</v>
      </c>
      <c r="D86" s="5" t="s">
        <v>51</v>
      </c>
      <c r="E86" s="5" t="n">
        <f aca="false">VLOOKUP($B86,Trigrado_ISAM_PA!$B$2:$AH$100,6,0)</f>
        <v>6.57</v>
      </c>
      <c r="F86" s="5" t="n">
        <f aca="false">VLOOKUP($B86,Trigrado_ISAM_PA!$B$2:$AH$100,5,0)</f>
        <v>4</v>
      </c>
      <c r="G86" s="5" t="n">
        <f aca="false">COUNTIF(K86,"C")+COUNTIF(M86,"B")+COUNTIF(O86,"A")+COUNTIF(Q86,"D")+COUNTIF(S86,"A")+COUNTIF(U86,"D")+COUNTIF(W86,"B")+COUNTIF(Y86,"C")+COUNTIF(AA86,"A")+COUNTIF(AC86,"D")</f>
        <v>6</v>
      </c>
      <c r="H86" s="6" t="n">
        <f aca="false">G86</f>
        <v>6</v>
      </c>
      <c r="I86" s="5" t="n">
        <f aca="false">H86-F86</f>
        <v>2</v>
      </c>
      <c r="J86" s="5" t="s">
        <v>302</v>
      </c>
      <c r="K86" s="5" t="s">
        <v>37</v>
      </c>
      <c r="L86" s="5" t="str">
        <f aca="false">IF(K86="C","Acierto","Fallo")</f>
        <v>Fallo</v>
      </c>
      <c r="M86" s="5" t="s">
        <v>38</v>
      </c>
      <c r="N86" s="5" t="str">
        <f aca="false">IF(M86="B","Acierto","Fallo")</f>
        <v>Fallo</v>
      </c>
      <c r="O86" s="5" t="s">
        <v>40</v>
      </c>
      <c r="P86" s="5" t="str">
        <f aca="false">IF(O86="A","Acierto","Fallo")</f>
        <v>Acierto</v>
      </c>
      <c r="Q86" s="5" t="s">
        <v>39</v>
      </c>
      <c r="R86" s="5" t="str">
        <f aca="false">IF(Q86="D","Acierto","Fallo")</f>
        <v>Acierto</v>
      </c>
      <c r="S86" s="5" t="s">
        <v>37</v>
      </c>
      <c r="T86" s="5" t="str">
        <f aca="false">IF(S86="A","Acierto","Fallo")</f>
        <v>Fallo</v>
      </c>
      <c r="U86" s="5" t="s">
        <v>39</v>
      </c>
      <c r="V86" s="5" t="str">
        <f aca="false">IF(U86="D","Acierto","Fallo")</f>
        <v>Acierto</v>
      </c>
      <c r="W86" s="5" t="s">
        <v>37</v>
      </c>
      <c r="X86" s="5" t="str">
        <f aca="false">IF(W86="B","Acierto","Fallo")</f>
        <v>Acierto</v>
      </c>
      <c r="Y86" s="5" t="s">
        <v>38</v>
      </c>
      <c r="Z86" s="5" t="str">
        <f aca="false">IF(Y86="C","Acierto","Fallo")</f>
        <v>Acierto</v>
      </c>
      <c r="AA86" s="5" t="s">
        <v>37</v>
      </c>
      <c r="AB86" s="5" t="str">
        <f aca="false">IF(AA86="A","Acierto","Fallo")</f>
        <v>Fallo</v>
      </c>
      <c r="AC86" s="5" t="s">
        <v>39</v>
      </c>
      <c r="AD86" s="5" t="str">
        <f aca="false">IF(AC86="D","Acierto","Fallo")</f>
        <v>Acierto</v>
      </c>
      <c r="AF86" s="5" t="s">
        <v>400</v>
      </c>
      <c r="AI86" s="16" t="n">
        <v>5</v>
      </c>
    </row>
    <row r="87" customFormat="false" ht="13.8" hidden="false" customHeight="false" outlineLevel="0" collapsed="false">
      <c r="A87" s="4" t="n">
        <v>45363.5149400926</v>
      </c>
      <c r="B87" s="5" t="s">
        <v>210</v>
      </c>
      <c r="C87" s="5" t="s">
        <v>211</v>
      </c>
      <c r="D87" s="5" t="s">
        <v>51</v>
      </c>
      <c r="E87" s="5" t="n">
        <f aca="false">VLOOKUP($B87,Trigrado_ISAM_PA!$B$2:$AH$100,6,0)</f>
        <v>9.43</v>
      </c>
      <c r="F87" s="5" t="n">
        <f aca="false">VLOOKUP($B87,Trigrado_ISAM_PA!$B$2:$AH$100,5,0)</f>
        <v>5</v>
      </c>
      <c r="G87" s="5" t="n">
        <f aca="false">COUNTIF(K87,"C")+COUNTIF(M87,"B")+COUNTIF(O87,"A")+COUNTIF(Q87,"D")+COUNTIF(S87,"A")+COUNTIF(U87,"D")+COUNTIF(W87,"B")+COUNTIF(Y87,"C")+COUNTIF(AA87,"A")+COUNTIF(AC87,"D")</f>
        <v>5</v>
      </c>
      <c r="H87" s="6" t="n">
        <f aca="false">G87</f>
        <v>5</v>
      </c>
      <c r="I87" s="5" t="n">
        <f aca="false">H87-F87</f>
        <v>0</v>
      </c>
      <c r="J87" s="5" t="s">
        <v>304</v>
      </c>
      <c r="K87" s="5" t="s">
        <v>38</v>
      </c>
      <c r="L87" s="5" t="str">
        <f aca="false">IF(K87="C","Acierto","Fallo")</f>
        <v>Acierto</v>
      </c>
      <c r="M87" s="5" t="s">
        <v>38</v>
      </c>
      <c r="N87" s="5" t="str">
        <f aca="false">IF(M87="B","Acierto","Fallo")</f>
        <v>Fallo</v>
      </c>
      <c r="O87" s="5" t="s">
        <v>40</v>
      </c>
      <c r="P87" s="5" t="str">
        <f aca="false">IF(O87="A","Acierto","Fallo")</f>
        <v>Acierto</v>
      </c>
      <c r="Q87" s="5" t="s">
        <v>38</v>
      </c>
      <c r="R87" s="5" t="str">
        <f aca="false">IF(Q87="D","Acierto","Fallo")</f>
        <v>Fallo</v>
      </c>
      <c r="S87" s="5" t="s">
        <v>38</v>
      </c>
      <c r="T87" s="5" t="str">
        <f aca="false">IF(S87="A","Acierto","Fallo")</f>
        <v>Fallo</v>
      </c>
      <c r="U87" s="5" t="s">
        <v>38</v>
      </c>
      <c r="V87" s="5" t="str">
        <f aca="false">IF(U87="D","Acierto","Fallo")</f>
        <v>Fallo</v>
      </c>
      <c r="W87" s="5" t="s">
        <v>37</v>
      </c>
      <c r="X87" s="5" t="str">
        <f aca="false">IF(W87="B","Acierto","Fallo")</f>
        <v>Acierto</v>
      </c>
      <c r="Y87" s="5" t="s">
        <v>38</v>
      </c>
      <c r="Z87" s="5" t="str">
        <f aca="false">IF(Y87="C","Acierto","Fallo")</f>
        <v>Acierto</v>
      </c>
      <c r="AA87" s="5" t="s">
        <v>39</v>
      </c>
      <c r="AB87" s="5" t="str">
        <f aca="false">IF(AA87="A","Acierto","Fallo")</f>
        <v>Fallo</v>
      </c>
      <c r="AC87" s="5" t="s">
        <v>39</v>
      </c>
      <c r="AD87" s="5" t="str">
        <f aca="false">IF(AC87="D","Acierto","Fallo")</f>
        <v>Acierto</v>
      </c>
      <c r="AE87" s="5" t="s">
        <v>401</v>
      </c>
      <c r="AI87" s="16" t="n">
        <v>4</v>
      </c>
    </row>
    <row r="88" customFormat="false" ht="13.8" hidden="false" customHeight="false" outlineLevel="0" collapsed="false">
      <c r="A88" s="4" t="n">
        <v>45363.5126178704</v>
      </c>
      <c r="B88" s="5" t="s">
        <v>212</v>
      </c>
      <c r="C88" s="5" t="s">
        <v>402</v>
      </c>
      <c r="D88" s="5" t="s">
        <v>51</v>
      </c>
      <c r="E88" s="5" t="n">
        <f aca="false">VLOOKUP($B88,Trigrado_ISAM_PA!$B$2:$AH$100,6,0)</f>
        <v>5.43</v>
      </c>
      <c r="F88" s="5" t="n">
        <f aca="false">VLOOKUP($B88,Trigrado_ISAM_PA!$B$2:$AH$100,5,0)</f>
        <v>5</v>
      </c>
      <c r="G88" s="5" t="n">
        <f aca="false">COUNTIF(K88,"C")+COUNTIF(M88,"B")+COUNTIF(O88,"A")+COUNTIF(Q88,"D")+COUNTIF(S88,"A")+COUNTIF(U88,"D")+COUNTIF(W88,"B")+COUNTIF(Y88,"C")+COUNTIF(AA88,"A")+COUNTIF(AC88,"D")</f>
        <v>4</v>
      </c>
      <c r="H88" s="6" t="n">
        <f aca="false">G88</f>
        <v>4</v>
      </c>
      <c r="I88" s="5" t="n">
        <f aca="false">H88-F88</f>
        <v>-1</v>
      </c>
      <c r="J88" s="5" t="s">
        <v>304</v>
      </c>
      <c r="K88" s="5" t="s">
        <v>40</v>
      </c>
      <c r="L88" s="5" t="str">
        <f aca="false">IF(K88="C","Acierto","Fallo")</f>
        <v>Fallo</v>
      </c>
      <c r="M88" s="5" t="s">
        <v>38</v>
      </c>
      <c r="N88" s="5" t="str">
        <f aca="false">IF(M88="B","Acierto","Fallo")</f>
        <v>Fallo</v>
      </c>
      <c r="O88" s="5" t="s">
        <v>40</v>
      </c>
      <c r="P88" s="5" t="str">
        <f aca="false">IF(O88="A","Acierto","Fallo")</f>
        <v>Acierto</v>
      </c>
      <c r="Q88" s="5" t="s">
        <v>38</v>
      </c>
      <c r="R88" s="5" t="str">
        <f aca="false">IF(Q88="D","Acierto","Fallo")</f>
        <v>Fallo</v>
      </c>
      <c r="S88" s="5" t="s">
        <v>38</v>
      </c>
      <c r="T88" s="5" t="str">
        <f aca="false">IF(S88="A","Acierto","Fallo")</f>
        <v>Fallo</v>
      </c>
      <c r="U88" s="5" t="s">
        <v>39</v>
      </c>
      <c r="V88" s="5" t="str">
        <f aca="false">IF(U88="D","Acierto","Fallo")</f>
        <v>Acierto</v>
      </c>
      <c r="W88" s="5" t="s">
        <v>40</v>
      </c>
      <c r="X88" s="5" t="str">
        <f aca="false">IF(W88="B","Acierto","Fallo")</f>
        <v>Fallo</v>
      </c>
      <c r="Y88" s="5" t="s">
        <v>38</v>
      </c>
      <c r="Z88" s="5" t="str">
        <f aca="false">IF(Y88="C","Acierto","Fallo")</f>
        <v>Acierto</v>
      </c>
      <c r="AA88" s="5" t="s">
        <v>40</v>
      </c>
      <c r="AB88" s="5" t="str">
        <f aca="false">IF(AA88="A","Acierto","Fallo")</f>
        <v>Acierto</v>
      </c>
      <c r="AC88" s="5" t="s">
        <v>37</v>
      </c>
      <c r="AD88" s="5" t="str">
        <f aca="false">IF(AC88="D","Acierto","Fallo")</f>
        <v>Fallo</v>
      </c>
      <c r="AE88" s="5" t="s">
        <v>403</v>
      </c>
      <c r="AI88" s="16" t="n">
        <v>2</v>
      </c>
    </row>
  </sheetData>
  <autoFilter ref="A1:AI88"/>
  <hyperlinks>
    <hyperlink ref="B38" r:id="rId1" display="g.makoli.2023@alumnos"/>
    <hyperlink ref="B60" r:id="rId2" display="n.mordillo.2023@alumnos.urjc.es"/>
    <hyperlink ref="B71" r:id="rId3" display="r.cecilia.2023@alumnos"/>
    <hyperlink ref="B77" r:id="rId4" display="s.almaraz.2021@alumnos.urjc.es"/>
    <hyperlink ref="B83" r:id="rId5" display="st.perez.2023@alumnos"/>
    <hyperlink ref="B88" r:id="rId6" display="vm.espada.2023@alumno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0"/>
  <sheetViews>
    <sheetView showFormulas="false" showGridLines="true" showRowColHeaders="true" showZeros="true" rightToLeft="false" tabSelected="false" showOutlineSymbols="true" defaultGridColor="true" view="normal" topLeftCell="A7" colorId="64" zoomScale="110" zoomScaleNormal="110" zoomScalePageLayoutView="100" workbookViewId="0">
      <selection pane="topLeft" activeCell="E1" activeCellId="0" sqref="E1"/>
    </sheetView>
  </sheetViews>
  <sheetFormatPr defaultColWidth="12.66015625" defaultRowHeight="12.8" zeroHeight="false" outlineLevelRow="0" outlineLevelCol="0"/>
  <cols>
    <col collapsed="false" customWidth="true" hidden="false" outlineLevel="0" max="3" min="1" style="0" width="18.88"/>
    <col collapsed="false" customWidth="true" hidden="false" outlineLevel="0" max="4" min="4" style="0" width="43.77"/>
    <col collapsed="false" customWidth="true" hidden="false" outlineLevel="0" max="27" min="5" style="0" width="18.88"/>
  </cols>
  <sheetData>
    <row r="1" customFormat="false" ht="27.35" hidden="false" customHeight="false" outlineLevel="0" collapsed="false">
      <c r="A1" s="15" t="s">
        <v>0</v>
      </c>
      <c r="B1" s="15" t="s">
        <v>301</v>
      </c>
      <c r="C1" s="17" t="s">
        <v>2</v>
      </c>
      <c r="D1" s="17" t="s">
        <v>1</v>
      </c>
      <c r="E1" s="15" t="s">
        <v>266</v>
      </c>
      <c r="F1" s="15" t="s">
        <v>267</v>
      </c>
      <c r="G1" s="15" t="s">
        <v>268</v>
      </c>
      <c r="H1" s="15" t="s">
        <v>269</v>
      </c>
      <c r="I1" s="15" t="s">
        <v>270</v>
      </c>
      <c r="J1" s="15" t="s">
        <v>271</v>
      </c>
      <c r="K1" s="15" t="s">
        <v>272</v>
      </c>
      <c r="L1" s="15" t="s">
        <v>221</v>
      </c>
      <c r="M1" s="15" t="s">
        <v>226</v>
      </c>
      <c r="N1" s="15" t="s">
        <v>231</v>
      </c>
      <c r="O1" s="15" t="s">
        <v>236</v>
      </c>
      <c r="P1" s="15" t="s">
        <v>241</v>
      </c>
      <c r="Q1" s="15" t="s">
        <v>246</v>
      </c>
      <c r="R1" s="15" t="s">
        <v>247</v>
      </c>
      <c r="S1" s="15" t="s">
        <v>252</v>
      </c>
      <c r="T1" s="15" t="s">
        <v>404</v>
      </c>
      <c r="U1" s="15" t="s">
        <v>405</v>
      </c>
    </row>
    <row r="2" customFormat="false" ht="13.8" hidden="false" customHeight="false" outlineLevel="0" collapsed="false">
      <c r="A2" s="4" t="n">
        <v>45363.4791982292</v>
      </c>
      <c r="B2" s="16" t="n">
        <v>4</v>
      </c>
      <c r="C2" s="5" t="s">
        <v>135</v>
      </c>
      <c r="D2" s="5" t="s">
        <v>134</v>
      </c>
      <c r="E2" s="5" t="n">
        <v>3</v>
      </c>
      <c r="F2" s="5" t="n">
        <v>3</v>
      </c>
      <c r="G2" s="5" t="n">
        <v>3</v>
      </c>
      <c r="H2" s="5" t="n">
        <v>2</v>
      </c>
      <c r="I2" s="5" t="n">
        <v>3</v>
      </c>
      <c r="J2" s="5" t="n">
        <v>3</v>
      </c>
      <c r="K2" s="5" t="n">
        <v>4</v>
      </c>
      <c r="L2" s="5" t="s">
        <v>225</v>
      </c>
      <c r="M2" s="5" t="s">
        <v>228</v>
      </c>
      <c r="N2" s="5" t="s">
        <v>232</v>
      </c>
      <c r="O2" s="5" t="s">
        <v>239</v>
      </c>
      <c r="P2" s="5" t="s">
        <v>242</v>
      </c>
      <c r="Q2" s="5" t="s">
        <v>38</v>
      </c>
      <c r="R2" s="5" t="s">
        <v>248</v>
      </c>
      <c r="S2" s="5" t="s">
        <v>255</v>
      </c>
      <c r="T2" s="5" t="s">
        <v>253</v>
      </c>
      <c r="U2" s="5" t="s">
        <v>264</v>
      </c>
    </row>
    <row r="3" customFormat="false" ht="13.8" hidden="false" customHeight="false" outlineLevel="0" collapsed="false">
      <c r="A3" s="4" t="n">
        <v>45363.4792871528</v>
      </c>
      <c r="B3" s="16" t="n">
        <v>7</v>
      </c>
      <c r="C3" s="5" t="s">
        <v>133</v>
      </c>
      <c r="D3" s="5" t="s">
        <v>132</v>
      </c>
      <c r="E3" s="5" t="n">
        <v>3</v>
      </c>
      <c r="F3" s="5" t="n">
        <v>3</v>
      </c>
      <c r="G3" s="5" t="n">
        <v>4</v>
      </c>
      <c r="H3" s="5" t="n">
        <v>4</v>
      </c>
      <c r="I3" s="5" t="n">
        <v>5</v>
      </c>
      <c r="J3" s="5" t="n">
        <v>4</v>
      </c>
      <c r="K3" s="5" t="n">
        <v>3</v>
      </c>
      <c r="L3" s="5" t="s">
        <v>223</v>
      </c>
      <c r="M3" s="5" t="s">
        <v>229</v>
      </c>
      <c r="N3" s="5" t="s">
        <v>232</v>
      </c>
      <c r="O3" s="5" t="s">
        <v>240</v>
      </c>
      <c r="P3" s="5" t="s">
        <v>242</v>
      </c>
      <c r="Q3" s="5" t="s">
        <v>38</v>
      </c>
      <c r="R3" s="5" t="s">
        <v>249</v>
      </c>
      <c r="S3" s="5" t="s">
        <v>255</v>
      </c>
      <c r="T3" s="5" t="s">
        <v>258</v>
      </c>
      <c r="U3" s="5" t="s">
        <v>265</v>
      </c>
    </row>
    <row r="4" customFormat="false" ht="13.8" hidden="false" customHeight="false" outlineLevel="0" collapsed="false">
      <c r="A4" s="4" t="n">
        <v>45363.4807682986</v>
      </c>
      <c r="B4" s="16" t="n">
        <v>5</v>
      </c>
      <c r="C4" s="5" t="s">
        <v>69</v>
      </c>
      <c r="D4" s="5" t="s">
        <v>68</v>
      </c>
      <c r="E4" s="5" t="n">
        <v>3</v>
      </c>
      <c r="F4" s="5" t="n">
        <v>3</v>
      </c>
      <c r="G4" s="5" t="n">
        <v>4</v>
      </c>
      <c r="H4" s="5" t="n">
        <v>3</v>
      </c>
      <c r="I4" s="5" t="n">
        <v>4</v>
      </c>
      <c r="J4" s="5" t="n">
        <v>4</v>
      </c>
      <c r="K4" s="5" t="n">
        <v>4</v>
      </c>
      <c r="L4" s="5" t="s">
        <v>222</v>
      </c>
      <c r="M4" s="5" t="s">
        <v>229</v>
      </c>
      <c r="N4" s="5" t="s">
        <v>233</v>
      </c>
      <c r="O4" s="5" t="s">
        <v>240</v>
      </c>
      <c r="P4" s="5" t="s">
        <v>242</v>
      </c>
      <c r="Q4" s="5" t="s">
        <v>39</v>
      </c>
      <c r="R4" s="5" t="s">
        <v>249</v>
      </c>
      <c r="S4" s="5" t="s">
        <v>255</v>
      </c>
      <c r="T4" s="5" t="s">
        <v>253</v>
      </c>
      <c r="U4" s="5" t="s">
        <v>264</v>
      </c>
    </row>
    <row r="5" customFormat="false" ht="13.8" hidden="false" customHeight="false" outlineLevel="0" collapsed="false">
      <c r="A5" s="4" t="n">
        <v>45363.4809020023</v>
      </c>
      <c r="B5" s="16" t="n">
        <v>5</v>
      </c>
      <c r="C5" s="5" t="s">
        <v>137</v>
      </c>
      <c r="D5" s="5" t="s">
        <v>136</v>
      </c>
      <c r="E5" s="5" t="n">
        <v>3</v>
      </c>
      <c r="F5" s="5" t="n">
        <v>4</v>
      </c>
      <c r="G5" s="5" t="n">
        <v>4</v>
      </c>
      <c r="H5" s="5" t="n">
        <v>4</v>
      </c>
      <c r="I5" s="5" t="n">
        <v>3</v>
      </c>
      <c r="J5" s="5" t="n">
        <v>4</v>
      </c>
      <c r="K5" s="5" t="n">
        <v>4</v>
      </c>
      <c r="L5" s="5" t="s">
        <v>222</v>
      </c>
      <c r="M5" s="5" t="s">
        <v>229</v>
      </c>
      <c r="N5" s="5" t="s">
        <v>232</v>
      </c>
      <c r="O5" s="5" t="s">
        <v>240</v>
      </c>
      <c r="P5" s="5" t="s">
        <v>244</v>
      </c>
      <c r="Q5" s="5" t="s">
        <v>39</v>
      </c>
      <c r="R5" s="5" t="s">
        <v>249</v>
      </c>
      <c r="S5" s="5" t="s">
        <v>255</v>
      </c>
      <c r="T5" s="5" t="s">
        <v>253</v>
      </c>
      <c r="U5" s="5" t="s">
        <v>263</v>
      </c>
    </row>
    <row r="6" customFormat="false" ht="13.8" hidden="false" customHeight="false" outlineLevel="0" collapsed="false">
      <c r="A6" s="4" t="n">
        <v>45363.480937963</v>
      </c>
      <c r="B6" s="16" t="n">
        <v>5</v>
      </c>
      <c r="C6" s="5" t="s">
        <v>157</v>
      </c>
      <c r="D6" s="5" t="s">
        <v>156</v>
      </c>
      <c r="E6" s="5" t="n">
        <v>4</v>
      </c>
      <c r="F6" s="5" t="n">
        <v>4</v>
      </c>
      <c r="G6" s="5" t="n">
        <v>3</v>
      </c>
      <c r="H6" s="5" t="n">
        <v>3</v>
      </c>
      <c r="I6" s="5" t="n">
        <v>2</v>
      </c>
      <c r="J6" s="5" t="n">
        <v>3</v>
      </c>
      <c r="K6" s="5" t="n">
        <v>4</v>
      </c>
      <c r="L6" s="5" t="s">
        <v>222</v>
      </c>
      <c r="M6" s="5" t="s">
        <v>229</v>
      </c>
      <c r="N6" s="5" t="s">
        <v>232</v>
      </c>
      <c r="O6" s="5" t="s">
        <v>240</v>
      </c>
      <c r="P6" s="5" t="s">
        <v>242</v>
      </c>
      <c r="Q6" s="5" t="s">
        <v>38</v>
      </c>
      <c r="R6" s="5" t="s">
        <v>248</v>
      </c>
      <c r="S6" s="5" t="s">
        <v>255</v>
      </c>
      <c r="T6" s="5" t="s">
        <v>258</v>
      </c>
      <c r="U6" s="5" t="s">
        <v>263</v>
      </c>
    </row>
    <row r="7" customFormat="false" ht="13.8" hidden="false" customHeight="false" outlineLevel="0" collapsed="false">
      <c r="A7" s="4" t="n">
        <v>45363.4809448148</v>
      </c>
      <c r="B7" s="16" t="n">
        <v>4</v>
      </c>
      <c r="C7" s="5" t="s">
        <v>209</v>
      </c>
      <c r="D7" s="5" t="s">
        <v>208</v>
      </c>
      <c r="E7" s="5" t="n">
        <v>4</v>
      </c>
      <c r="F7" s="5" t="n">
        <v>3</v>
      </c>
      <c r="G7" s="5" t="n">
        <v>4</v>
      </c>
      <c r="H7" s="5" t="n">
        <v>4</v>
      </c>
      <c r="I7" s="5" t="n">
        <v>3</v>
      </c>
      <c r="J7" s="5" t="n">
        <v>2</v>
      </c>
      <c r="K7" s="5" t="n">
        <v>3</v>
      </c>
      <c r="L7" s="5" t="s">
        <v>224</v>
      </c>
      <c r="M7" s="5" t="s">
        <v>227</v>
      </c>
      <c r="N7" s="5" t="s">
        <v>232</v>
      </c>
      <c r="O7" s="5" t="s">
        <v>238</v>
      </c>
      <c r="P7" s="5" t="s">
        <v>244</v>
      </c>
      <c r="Q7" s="5" t="s">
        <v>38</v>
      </c>
      <c r="R7" s="5" t="s">
        <v>249</v>
      </c>
      <c r="S7" s="5" t="s">
        <v>255</v>
      </c>
      <c r="T7" s="5" t="s">
        <v>253</v>
      </c>
      <c r="U7" s="5" t="s">
        <v>263</v>
      </c>
    </row>
    <row r="8" customFormat="false" ht="13.8" hidden="false" customHeight="false" outlineLevel="0" collapsed="false">
      <c r="A8" s="4" t="n">
        <v>45363.4810831829</v>
      </c>
      <c r="B8" s="16" t="n">
        <v>2</v>
      </c>
      <c r="C8" s="5" t="s">
        <v>99</v>
      </c>
      <c r="D8" s="5" t="s">
        <v>98</v>
      </c>
      <c r="E8" s="5" t="n">
        <v>3</v>
      </c>
      <c r="F8" s="5" t="n">
        <v>2</v>
      </c>
      <c r="G8" s="5" t="n">
        <v>4</v>
      </c>
      <c r="H8" s="5" t="n">
        <v>2</v>
      </c>
      <c r="I8" s="5" t="n">
        <v>4</v>
      </c>
      <c r="J8" s="5" t="n">
        <v>4</v>
      </c>
      <c r="K8" s="5" t="n">
        <v>3</v>
      </c>
      <c r="L8" s="5" t="s">
        <v>223</v>
      </c>
      <c r="O8" s="5" t="s">
        <v>238</v>
      </c>
      <c r="P8" s="5" t="s">
        <v>244</v>
      </c>
      <c r="Q8" s="5" t="s">
        <v>38</v>
      </c>
      <c r="R8" s="5" t="s">
        <v>249</v>
      </c>
      <c r="S8" s="5" t="s">
        <v>254</v>
      </c>
      <c r="T8" s="5" t="s">
        <v>253</v>
      </c>
      <c r="U8" s="5" t="s">
        <v>265</v>
      </c>
    </row>
    <row r="9" customFormat="false" ht="13.8" hidden="false" customHeight="false" outlineLevel="0" collapsed="false">
      <c r="A9" s="4" t="n">
        <v>45363.4811099884</v>
      </c>
      <c r="B9" s="16" t="n">
        <v>4</v>
      </c>
      <c r="C9" s="5" t="s">
        <v>177</v>
      </c>
      <c r="D9" s="5" t="s">
        <v>176</v>
      </c>
      <c r="E9" s="5" t="n">
        <v>4</v>
      </c>
      <c r="F9" s="5" t="n">
        <v>4</v>
      </c>
      <c r="G9" s="5" t="n">
        <v>4</v>
      </c>
      <c r="H9" s="5" t="n">
        <v>3</v>
      </c>
      <c r="I9" s="5" t="n">
        <v>5</v>
      </c>
      <c r="J9" s="5" t="n">
        <v>4</v>
      </c>
      <c r="K9" s="5" t="n">
        <v>5</v>
      </c>
      <c r="L9" s="5" t="s">
        <v>222</v>
      </c>
      <c r="M9" s="5" t="s">
        <v>229</v>
      </c>
      <c r="N9" s="5" t="s">
        <v>232</v>
      </c>
      <c r="O9" s="5" t="s">
        <v>239</v>
      </c>
      <c r="P9" s="5" t="s">
        <v>242</v>
      </c>
      <c r="Q9" s="5" t="s">
        <v>39</v>
      </c>
      <c r="R9" s="5" t="s">
        <v>248</v>
      </c>
      <c r="S9" s="5" t="s">
        <v>255</v>
      </c>
      <c r="T9" s="5" t="s">
        <v>253</v>
      </c>
      <c r="U9" s="5" t="s">
        <v>263</v>
      </c>
    </row>
    <row r="10" customFormat="false" ht="13.8" hidden="false" customHeight="false" outlineLevel="0" collapsed="false">
      <c r="A10" s="4" t="n">
        <v>45363.4814767361</v>
      </c>
      <c r="B10" s="16" t="n">
        <v>5</v>
      </c>
      <c r="C10" s="5" t="s">
        <v>85</v>
      </c>
      <c r="D10" s="5" t="s">
        <v>84</v>
      </c>
      <c r="E10" s="5" t="n">
        <v>2</v>
      </c>
      <c r="F10" s="5" t="n">
        <v>2</v>
      </c>
      <c r="G10" s="5" t="n">
        <v>4</v>
      </c>
      <c r="H10" s="5" t="n">
        <v>3</v>
      </c>
      <c r="I10" s="5" t="n">
        <v>4</v>
      </c>
      <c r="J10" s="5" t="n">
        <v>4</v>
      </c>
      <c r="K10" s="5" t="n">
        <v>4</v>
      </c>
      <c r="L10" s="5" t="s">
        <v>223</v>
      </c>
      <c r="M10" s="5" t="s">
        <v>229</v>
      </c>
      <c r="N10" s="5" t="s">
        <v>232</v>
      </c>
      <c r="O10" s="5" t="s">
        <v>240</v>
      </c>
      <c r="P10" s="5" t="s">
        <v>245</v>
      </c>
      <c r="Q10" s="5" t="s">
        <v>38</v>
      </c>
      <c r="R10" s="5" t="s">
        <v>249</v>
      </c>
      <c r="S10" s="5" t="s">
        <v>256</v>
      </c>
      <c r="T10" s="5" t="s">
        <v>258</v>
      </c>
      <c r="U10" s="5" t="s">
        <v>265</v>
      </c>
    </row>
    <row r="11" customFormat="false" ht="13.8" hidden="false" customHeight="false" outlineLevel="0" collapsed="false">
      <c r="A11" s="4" t="n">
        <v>45363.4814915394</v>
      </c>
      <c r="B11" s="16" t="n">
        <v>5</v>
      </c>
      <c r="C11" s="5" t="s">
        <v>151</v>
      </c>
      <c r="D11" s="5" t="s">
        <v>150</v>
      </c>
      <c r="E11" s="5" t="n">
        <v>4</v>
      </c>
      <c r="F11" s="5" t="n">
        <v>3</v>
      </c>
      <c r="G11" s="5" t="n">
        <v>3</v>
      </c>
      <c r="H11" s="5" t="n">
        <v>4</v>
      </c>
      <c r="I11" s="5" t="n">
        <v>4</v>
      </c>
      <c r="J11" s="5" t="n">
        <v>3</v>
      </c>
      <c r="K11" s="5" t="n">
        <v>4</v>
      </c>
      <c r="L11" s="5" t="s">
        <v>222</v>
      </c>
      <c r="M11" s="5" t="s">
        <v>229</v>
      </c>
      <c r="N11" s="5" t="s">
        <v>232</v>
      </c>
      <c r="O11" s="5" t="s">
        <v>240</v>
      </c>
      <c r="P11" s="5" t="s">
        <v>244</v>
      </c>
      <c r="Q11" s="5" t="s">
        <v>39</v>
      </c>
      <c r="R11" s="5" t="s">
        <v>249</v>
      </c>
      <c r="S11" s="5" t="s">
        <v>256</v>
      </c>
      <c r="T11" s="5" t="s">
        <v>253</v>
      </c>
      <c r="U11" s="5" t="s">
        <v>265</v>
      </c>
    </row>
    <row r="12" customFormat="false" ht="13.8" hidden="false" customHeight="false" outlineLevel="0" collapsed="false">
      <c r="A12" s="4" t="n">
        <v>45363.4815137037</v>
      </c>
      <c r="B12" s="16" t="n">
        <v>6</v>
      </c>
      <c r="C12" s="5" t="s">
        <v>145</v>
      </c>
      <c r="D12" s="5" t="s">
        <v>144</v>
      </c>
      <c r="E12" s="5" t="n">
        <v>3</v>
      </c>
      <c r="F12" s="5" t="n">
        <v>3</v>
      </c>
      <c r="G12" s="5" t="n">
        <v>2</v>
      </c>
      <c r="H12" s="5" t="n">
        <v>2</v>
      </c>
      <c r="I12" s="5" t="n">
        <v>2</v>
      </c>
      <c r="J12" s="5" t="n">
        <v>3</v>
      </c>
      <c r="K12" s="5" t="n">
        <v>3</v>
      </c>
      <c r="L12" s="5" t="s">
        <v>224</v>
      </c>
      <c r="M12" s="5" t="s">
        <v>229</v>
      </c>
      <c r="N12" s="5" t="s">
        <v>232</v>
      </c>
      <c r="O12" s="5" t="s">
        <v>238</v>
      </c>
      <c r="P12" s="5" t="s">
        <v>244</v>
      </c>
      <c r="Q12" s="5" t="s">
        <v>39</v>
      </c>
      <c r="R12" s="5" t="s">
        <v>249</v>
      </c>
      <c r="S12" s="5" t="s">
        <v>256</v>
      </c>
      <c r="T12" s="5" t="s">
        <v>258</v>
      </c>
      <c r="U12" s="5" t="s">
        <v>265</v>
      </c>
    </row>
    <row r="13" customFormat="false" ht="13.8" hidden="false" customHeight="false" outlineLevel="0" collapsed="false">
      <c r="A13" s="4" t="n">
        <v>45363.4815216551</v>
      </c>
      <c r="B13" s="16" t="n">
        <v>6</v>
      </c>
      <c r="C13" s="5" t="s">
        <v>191</v>
      </c>
      <c r="D13" s="5" t="s">
        <v>190</v>
      </c>
      <c r="E13" s="5" t="n">
        <v>4</v>
      </c>
      <c r="F13" s="5" t="n">
        <v>4</v>
      </c>
      <c r="G13" s="5" t="n">
        <v>4</v>
      </c>
      <c r="H13" s="5" t="n">
        <v>3</v>
      </c>
      <c r="I13" s="5" t="n">
        <v>5</v>
      </c>
      <c r="J13" s="5" t="n">
        <v>4</v>
      </c>
      <c r="K13" s="5" t="n">
        <v>5</v>
      </c>
      <c r="L13" s="5" t="s">
        <v>224</v>
      </c>
      <c r="M13" s="5" t="s">
        <v>229</v>
      </c>
      <c r="N13" s="5" t="s">
        <v>232</v>
      </c>
      <c r="O13" s="5" t="s">
        <v>238</v>
      </c>
      <c r="P13" s="5" t="s">
        <v>245</v>
      </c>
      <c r="Q13" s="5" t="s">
        <v>39</v>
      </c>
      <c r="R13" s="5" t="s">
        <v>249</v>
      </c>
      <c r="S13" s="5" t="s">
        <v>256</v>
      </c>
      <c r="T13" s="5" t="s">
        <v>258</v>
      </c>
      <c r="U13" s="5" t="s">
        <v>265</v>
      </c>
    </row>
    <row r="14" customFormat="false" ht="13.8" hidden="false" customHeight="false" outlineLevel="0" collapsed="false">
      <c r="A14" s="4" t="n">
        <v>45363.481548831</v>
      </c>
      <c r="B14" s="16" t="n">
        <v>5</v>
      </c>
      <c r="C14" s="5" t="s">
        <v>213</v>
      </c>
      <c r="D14" s="5" t="s">
        <v>212</v>
      </c>
      <c r="E14" s="5" t="n">
        <v>2</v>
      </c>
      <c r="F14" s="5" t="n">
        <v>2</v>
      </c>
      <c r="G14" s="5" t="n">
        <v>4</v>
      </c>
      <c r="H14" s="5" t="n">
        <v>2</v>
      </c>
      <c r="I14" s="5" t="n">
        <v>3</v>
      </c>
      <c r="J14" s="5" t="n">
        <v>2</v>
      </c>
      <c r="K14" s="5" t="n">
        <v>4</v>
      </c>
      <c r="L14" s="5" t="s">
        <v>222</v>
      </c>
      <c r="M14" s="5" t="s">
        <v>229</v>
      </c>
      <c r="N14" s="5" t="s">
        <v>232</v>
      </c>
      <c r="O14" s="5" t="s">
        <v>237</v>
      </c>
      <c r="P14" s="5" t="s">
        <v>245</v>
      </c>
      <c r="Q14" s="5" t="s">
        <v>38</v>
      </c>
      <c r="R14" s="5" t="s">
        <v>249</v>
      </c>
      <c r="S14" s="5" t="s">
        <v>255</v>
      </c>
      <c r="T14" s="5" t="s">
        <v>258</v>
      </c>
      <c r="U14" s="5" t="s">
        <v>265</v>
      </c>
    </row>
    <row r="15" customFormat="false" ht="13.8" hidden="false" customHeight="false" outlineLevel="0" collapsed="false">
      <c r="A15" s="4" t="n">
        <v>45363.4815805671</v>
      </c>
      <c r="B15" s="16" t="n">
        <v>3</v>
      </c>
      <c r="C15" s="5" t="s">
        <v>187</v>
      </c>
      <c r="D15" s="5" t="s">
        <v>186</v>
      </c>
      <c r="E15" s="5" t="n">
        <v>2</v>
      </c>
      <c r="F15" s="5" t="n">
        <v>2</v>
      </c>
      <c r="G15" s="5" t="n">
        <v>4</v>
      </c>
      <c r="H15" s="5" t="n">
        <v>3</v>
      </c>
      <c r="I15" s="5" t="n">
        <v>3</v>
      </c>
      <c r="J15" s="5" t="n">
        <v>4</v>
      </c>
      <c r="K15" s="5" t="n">
        <v>3</v>
      </c>
      <c r="L15" s="5" t="s">
        <v>223</v>
      </c>
      <c r="M15" s="5" t="s">
        <v>227</v>
      </c>
      <c r="N15" s="5" t="s">
        <v>234</v>
      </c>
      <c r="O15" s="5" t="s">
        <v>240</v>
      </c>
      <c r="P15" s="5" t="s">
        <v>245</v>
      </c>
      <c r="Q15" s="5" t="s">
        <v>39</v>
      </c>
      <c r="R15" s="5" t="s">
        <v>248</v>
      </c>
      <c r="S15" s="5" t="s">
        <v>253</v>
      </c>
      <c r="T15" s="5" t="s">
        <v>253</v>
      </c>
      <c r="U15" s="5" t="s">
        <v>265</v>
      </c>
    </row>
    <row r="16" customFormat="false" ht="13.8" hidden="false" customHeight="false" outlineLevel="0" collapsed="false">
      <c r="A16" s="4" t="n">
        <v>45363.481609375</v>
      </c>
      <c r="B16" s="16" t="n">
        <v>4</v>
      </c>
      <c r="C16" s="5" t="s">
        <v>159</v>
      </c>
      <c r="D16" s="5" t="s">
        <v>158</v>
      </c>
      <c r="E16" s="5" t="n">
        <v>4</v>
      </c>
      <c r="F16" s="5" t="n">
        <v>3</v>
      </c>
      <c r="G16" s="5" t="n">
        <v>4</v>
      </c>
      <c r="H16" s="5" t="n">
        <v>4</v>
      </c>
      <c r="I16" s="5" t="n">
        <v>3</v>
      </c>
      <c r="J16" s="5" t="n">
        <v>4</v>
      </c>
      <c r="K16" s="5" t="n">
        <v>4</v>
      </c>
      <c r="L16" s="5" t="s">
        <v>224</v>
      </c>
      <c r="M16" s="5" t="s">
        <v>229</v>
      </c>
      <c r="N16" s="5" t="s">
        <v>232</v>
      </c>
      <c r="O16" s="5" t="s">
        <v>239</v>
      </c>
      <c r="P16" s="5" t="s">
        <v>245</v>
      </c>
      <c r="Q16" s="5" t="s">
        <v>38</v>
      </c>
      <c r="R16" s="5" t="s">
        <v>249</v>
      </c>
      <c r="S16" s="5" t="s">
        <v>254</v>
      </c>
      <c r="T16" s="5" t="s">
        <v>258</v>
      </c>
      <c r="U16" s="5" t="s">
        <v>263</v>
      </c>
    </row>
    <row r="17" customFormat="false" ht="13.8" hidden="false" customHeight="false" outlineLevel="0" collapsed="false">
      <c r="A17" s="4" t="n">
        <v>45363.4816486921</v>
      </c>
      <c r="B17" s="16" t="n">
        <v>4</v>
      </c>
      <c r="C17" s="5" t="s">
        <v>75</v>
      </c>
      <c r="D17" s="5" t="s">
        <v>74</v>
      </c>
      <c r="E17" s="5" t="n">
        <v>3</v>
      </c>
      <c r="F17" s="5" t="n">
        <v>3</v>
      </c>
      <c r="G17" s="5" t="n">
        <v>3</v>
      </c>
      <c r="H17" s="5" t="n">
        <v>2</v>
      </c>
      <c r="I17" s="5" t="n">
        <v>4</v>
      </c>
      <c r="J17" s="5" t="n">
        <v>3</v>
      </c>
      <c r="K17" s="5" t="n">
        <v>3</v>
      </c>
      <c r="L17" s="5" t="s">
        <v>224</v>
      </c>
      <c r="M17" s="5" t="s">
        <v>228</v>
      </c>
      <c r="N17" s="5" t="s">
        <v>233</v>
      </c>
      <c r="O17" s="5" t="s">
        <v>239</v>
      </c>
      <c r="P17" s="5" t="s">
        <v>243</v>
      </c>
      <c r="R17" s="5" t="s">
        <v>249</v>
      </c>
      <c r="S17" s="5" t="s">
        <v>255</v>
      </c>
      <c r="T17" s="5" t="s">
        <v>253</v>
      </c>
      <c r="U17" s="5" t="s">
        <v>264</v>
      </c>
    </row>
    <row r="18" customFormat="false" ht="13.8" hidden="false" customHeight="false" outlineLevel="0" collapsed="false">
      <c r="A18" s="4" t="n">
        <v>45363.4817303009</v>
      </c>
      <c r="B18" s="16" t="n">
        <v>3</v>
      </c>
      <c r="C18" s="5" t="s">
        <v>207</v>
      </c>
      <c r="D18" s="5" t="s">
        <v>206</v>
      </c>
      <c r="E18" s="5" t="n">
        <v>2</v>
      </c>
      <c r="F18" s="5" t="n">
        <v>2</v>
      </c>
      <c r="G18" s="5" t="n">
        <v>2</v>
      </c>
      <c r="H18" s="5" t="n">
        <v>2</v>
      </c>
      <c r="I18" s="5" t="n">
        <v>2</v>
      </c>
      <c r="J18" s="5" t="n">
        <v>2</v>
      </c>
      <c r="K18" s="5" t="n">
        <v>2</v>
      </c>
      <c r="L18" s="5" t="s">
        <v>222</v>
      </c>
      <c r="M18" s="5" t="s">
        <v>229</v>
      </c>
      <c r="N18" s="5" t="s">
        <v>232</v>
      </c>
      <c r="O18" s="5" t="s">
        <v>240</v>
      </c>
      <c r="P18" s="5" t="s">
        <v>243</v>
      </c>
      <c r="Q18" s="5" t="s">
        <v>38</v>
      </c>
      <c r="R18" s="5" t="s">
        <v>250</v>
      </c>
      <c r="S18" s="5" t="s">
        <v>255</v>
      </c>
      <c r="T18" s="5" t="s">
        <v>253</v>
      </c>
      <c r="U18" s="5" t="s">
        <v>262</v>
      </c>
    </row>
    <row r="19" customFormat="false" ht="13.8" hidden="false" customHeight="false" outlineLevel="0" collapsed="false">
      <c r="A19" s="4" t="n">
        <v>45363.4817722107</v>
      </c>
      <c r="B19" s="16" t="n">
        <v>3</v>
      </c>
      <c r="C19" s="5" t="s">
        <v>50</v>
      </c>
      <c r="D19" s="5" t="s">
        <v>49</v>
      </c>
      <c r="E19" s="5" t="n">
        <v>4</v>
      </c>
      <c r="F19" s="5" t="n">
        <v>4</v>
      </c>
      <c r="G19" s="5" t="n">
        <v>4</v>
      </c>
      <c r="H19" s="5" t="n">
        <v>4</v>
      </c>
      <c r="I19" s="5" t="n">
        <v>4</v>
      </c>
      <c r="J19" s="5" t="n">
        <v>4</v>
      </c>
      <c r="K19" s="5" t="n">
        <v>4</v>
      </c>
      <c r="L19" s="5" t="s">
        <v>222</v>
      </c>
      <c r="M19" s="5" t="s">
        <v>229</v>
      </c>
      <c r="N19" s="5" t="s">
        <v>232</v>
      </c>
      <c r="O19" s="5" t="s">
        <v>238</v>
      </c>
      <c r="P19" s="5" t="s">
        <v>244</v>
      </c>
      <c r="Q19" s="5" t="s">
        <v>39</v>
      </c>
      <c r="R19" s="5" t="s">
        <v>249</v>
      </c>
      <c r="S19" s="5" t="s">
        <v>256</v>
      </c>
      <c r="T19" s="5" t="s">
        <v>253</v>
      </c>
      <c r="U19" s="5" t="s">
        <v>264</v>
      </c>
    </row>
    <row r="20" customFormat="false" ht="13.8" hidden="false" customHeight="false" outlineLevel="0" collapsed="false">
      <c r="A20" s="4" t="n">
        <v>45363.4818706366</v>
      </c>
      <c r="B20" s="16" t="n">
        <v>5</v>
      </c>
      <c r="C20" s="5" t="s">
        <v>197</v>
      </c>
      <c r="D20" s="5" t="s">
        <v>196</v>
      </c>
      <c r="E20" s="5" t="n">
        <v>4</v>
      </c>
      <c r="F20" s="5" t="n">
        <v>3</v>
      </c>
      <c r="G20" s="5" t="n">
        <v>4</v>
      </c>
      <c r="H20" s="5" t="n">
        <v>2</v>
      </c>
      <c r="I20" s="5" t="n">
        <v>3</v>
      </c>
      <c r="J20" s="5" t="n">
        <v>3</v>
      </c>
      <c r="K20" s="5" t="n">
        <v>4</v>
      </c>
      <c r="L20" s="5" t="s">
        <v>222</v>
      </c>
      <c r="M20" s="5" t="s">
        <v>229</v>
      </c>
      <c r="N20" s="5" t="s">
        <v>233</v>
      </c>
      <c r="O20" s="5" t="s">
        <v>240</v>
      </c>
      <c r="P20" s="5" t="s">
        <v>242</v>
      </c>
      <c r="Q20" s="5" t="s">
        <v>39</v>
      </c>
      <c r="R20" s="5" t="s">
        <v>251</v>
      </c>
      <c r="S20" s="5" t="s">
        <v>255</v>
      </c>
      <c r="T20" s="5" t="s">
        <v>253</v>
      </c>
      <c r="U20" s="5" t="s">
        <v>265</v>
      </c>
    </row>
    <row r="21" customFormat="false" ht="13.8" hidden="false" customHeight="false" outlineLevel="0" collapsed="false">
      <c r="A21" s="4" t="n">
        <v>45363.4821545486</v>
      </c>
      <c r="B21" s="16" t="n">
        <v>5</v>
      </c>
      <c r="C21" s="5" t="s">
        <v>67</v>
      </c>
      <c r="D21" s="5" t="s">
        <v>66</v>
      </c>
      <c r="E21" s="5" t="n">
        <v>4</v>
      </c>
      <c r="F21" s="5" t="n">
        <v>3</v>
      </c>
      <c r="G21" s="5" t="n">
        <v>4</v>
      </c>
      <c r="H21" s="5" t="n">
        <v>2</v>
      </c>
      <c r="I21" s="5" t="n">
        <v>3</v>
      </c>
      <c r="J21" s="5" t="n">
        <v>5</v>
      </c>
      <c r="K21" s="5" t="n">
        <v>5</v>
      </c>
      <c r="L21" s="5" t="s">
        <v>222</v>
      </c>
      <c r="M21" s="5" t="s">
        <v>229</v>
      </c>
      <c r="N21" s="5" t="s">
        <v>232</v>
      </c>
      <c r="O21" s="5" t="s">
        <v>239</v>
      </c>
      <c r="P21" s="5" t="s">
        <v>244</v>
      </c>
      <c r="Q21" s="5" t="s">
        <v>37</v>
      </c>
      <c r="R21" s="5" t="s">
        <v>249</v>
      </c>
      <c r="S21" s="5" t="s">
        <v>255</v>
      </c>
      <c r="T21" s="5" t="s">
        <v>258</v>
      </c>
      <c r="U21" s="5" t="s">
        <v>265</v>
      </c>
    </row>
    <row r="22" customFormat="false" ht="13.8" hidden="false" customHeight="false" outlineLevel="0" collapsed="false">
      <c r="A22" s="4" t="n">
        <v>45363.4822765972</v>
      </c>
      <c r="B22" s="16" t="n">
        <v>3</v>
      </c>
      <c r="C22" s="5" t="s">
        <v>91</v>
      </c>
      <c r="D22" s="5" t="s">
        <v>90</v>
      </c>
      <c r="E22" s="5" t="n">
        <v>2</v>
      </c>
      <c r="F22" s="5" t="n">
        <v>2</v>
      </c>
      <c r="G22" s="5" t="n">
        <v>4</v>
      </c>
      <c r="H22" s="5" t="n">
        <v>3</v>
      </c>
      <c r="I22" s="5" t="n">
        <v>4</v>
      </c>
      <c r="J22" s="5" t="n">
        <v>3</v>
      </c>
      <c r="K22" s="5" t="n">
        <v>4</v>
      </c>
      <c r="L22" s="5" t="s">
        <v>222</v>
      </c>
      <c r="M22" s="5" t="s">
        <v>227</v>
      </c>
      <c r="N22" s="5" t="s">
        <v>233</v>
      </c>
      <c r="O22" s="5" t="s">
        <v>240</v>
      </c>
      <c r="P22" s="5" t="s">
        <v>244</v>
      </c>
      <c r="Q22" s="5" t="s">
        <v>38</v>
      </c>
      <c r="R22" s="5" t="s">
        <v>250</v>
      </c>
      <c r="T22" s="5" t="s">
        <v>258</v>
      </c>
      <c r="U22" s="5" t="s">
        <v>265</v>
      </c>
    </row>
    <row r="23" customFormat="false" ht="13.8" hidden="false" customHeight="false" outlineLevel="0" collapsed="false">
      <c r="A23" s="4" t="n">
        <v>45363.482330787</v>
      </c>
      <c r="B23" s="16" t="n">
        <v>4</v>
      </c>
      <c r="C23" s="5" t="s">
        <v>83</v>
      </c>
      <c r="D23" s="5" t="s">
        <v>82</v>
      </c>
      <c r="E23" s="5" t="n">
        <v>3</v>
      </c>
      <c r="F23" s="5" t="n">
        <v>3</v>
      </c>
      <c r="G23" s="5" t="n">
        <v>4</v>
      </c>
      <c r="H23" s="5" t="n">
        <v>2</v>
      </c>
      <c r="I23" s="5" t="n">
        <v>4</v>
      </c>
      <c r="J23" s="5" t="n">
        <v>3</v>
      </c>
      <c r="K23" s="5" t="n">
        <v>2</v>
      </c>
      <c r="L23" s="5" t="s">
        <v>222</v>
      </c>
      <c r="M23" s="5" t="s">
        <v>227</v>
      </c>
      <c r="N23" s="5" t="s">
        <v>234</v>
      </c>
      <c r="O23" s="5" t="s">
        <v>239</v>
      </c>
      <c r="P23" s="5" t="s">
        <v>243</v>
      </c>
      <c r="Q23" s="5" t="s">
        <v>39</v>
      </c>
      <c r="R23" s="5" t="s">
        <v>249</v>
      </c>
      <c r="S23" s="5" t="s">
        <v>255</v>
      </c>
      <c r="T23" s="5" t="s">
        <v>259</v>
      </c>
      <c r="U23" s="5" t="s">
        <v>265</v>
      </c>
    </row>
    <row r="24" customFormat="false" ht="13.8" hidden="false" customHeight="false" outlineLevel="0" collapsed="false">
      <c r="A24" s="4" t="n">
        <v>45363.4833402778</v>
      </c>
      <c r="B24" s="16" t="n">
        <v>5</v>
      </c>
      <c r="C24" s="5" t="s">
        <v>103</v>
      </c>
      <c r="D24" s="5" t="s">
        <v>102</v>
      </c>
      <c r="E24" s="5" t="n">
        <v>4</v>
      </c>
      <c r="F24" s="5" t="n">
        <v>4</v>
      </c>
      <c r="G24" s="5" t="n">
        <v>3</v>
      </c>
      <c r="H24" s="5" t="n">
        <v>3</v>
      </c>
      <c r="I24" s="5" t="n">
        <v>5</v>
      </c>
      <c r="J24" s="5" t="n">
        <v>5</v>
      </c>
      <c r="K24" s="5" t="n">
        <v>4</v>
      </c>
      <c r="L24" s="5" t="s">
        <v>223</v>
      </c>
      <c r="M24" s="5" t="s">
        <v>227</v>
      </c>
      <c r="N24" s="5" t="s">
        <v>232</v>
      </c>
      <c r="O24" s="5" t="s">
        <v>239</v>
      </c>
      <c r="P24" s="5" t="s">
        <v>244</v>
      </c>
      <c r="Q24" s="5" t="s">
        <v>39</v>
      </c>
      <c r="R24" s="5" t="s">
        <v>249</v>
      </c>
      <c r="S24" s="5" t="s">
        <v>255</v>
      </c>
      <c r="T24" s="5" t="s">
        <v>258</v>
      </c>
      <c r="U24" s="5" t="s">
        <v>263</v>
      </c>
    </row>
    <row r="25" customFormat="false" ht="13.8" hidden="false" customHeight="false" outlineLevel="0" collapsed="false">
      <c r="A25" s="4" t="n">
        <v>45363.4834534954</v>
      </c>
      <c r="B25" s="16" t="n">
        <v>4</v>
      </c>
      <c r="C25" s="5" t="s">
        <v>205</v>
      </c>
      <c r="D25" s="5" t="s">
        <v>204</v>
      </c>
      <c r="E25" s="5" t="n">
        <v>3</v>
      </c>
      <c r="F25" s="5" t="n">
        <v>3</v>
      </c>
      <c r="G25" s="5" t="n">
        <v>4</v>
      </c>
      <c r="H25" s="5" t="n">
        <v>3</v>
      </c>
      <c r="I25" s="5" t="n">
        <v>4</v>
      </c>
      <c r="J25" s="5" t="n">
        <v>2</v>
      </c>
      <c r="K25" s="5" t="n">
        <v>3</v>
      </c>
      <c r="L25" s="5" t="s">
        <v>224</v>
      </c>
      <c r="M25" s="5" t="s">
        <v>229</v>
      </c>
      <c r="N25" s="5" t="s">
        <v>233</v>
      </c>
      <c r="O25" s="5" t="s">
        <v>240</v>
      </c>
      <c r="P25" s="5" t="s">
        <v>242</v>
      </c>
      <c r="Q25" s="5" t="s">
        <v>38</v>
      </c>
      <c r="R25" s="5" t="s">
        <v>250</v>
      </c>
      <c r="S25" s="5" t="s">
        <v>255</v>
      </c>
      <c r="T25" s="5" t="s">
        <v>253</v>
      </c>
      <c r="U25" s="5" t="s">
        <v>264</v>
      </c>
    </row>
    <row r="26" customFormat="false" ht="13.8" hidden="false" customHeight="false" outlineLevel="0" collapsed="false">
      <c r="A26" s="4" t="n">
        <v>45363.4834750694</v>
      </c>
      <c r="B26" s="16" t="n">
        <v>5</v>
      </c>
      <c r="C26" s="5" t="s">
        <v>211</v>
      </c>
      <c r="D26" s="5" t="s">
        <v>210</v>
      </c>
      <c r="E26" s="5" t="n">
        <v>5</v>
      </c>
      <c r="F26" s="5" t="n">
        <v>5</v>
      </c>
      <c r="G26" s="5" t="n">
        <v>4</v>
      </c>
      <c r="H26" s="5" t="n">
        <v>5</v>
      </c>
      <c r="I26" s="5" t="n">
        <v>5</v>
      </c>
      <c r="J26" s="5" t="n">
        <v>4</v>
      </c>
      <c r="K26" s="5" t="n">
        <v>5</v>
      </c>
      <c r="L26" s="5" t="s">
        <v>224</v>
      </c>
      <c r="M26" s="5" t="s">
        <v>229</v>
      </c>
      <c r="N26" s="5" t="s">
        <v>232</v>
      </c>
      <c r="O26" s="5" t="s">
        <v>240</v>
      </c>
      <c r="P26" s="5" t="s">
        <v>242</v>
      </c>
      <c r="R26" s="5" t="s">
        <v>251</v>
      </c>
      <c r="T26" s="5" t="s">
        <v>258</v>
      </c>
      <c r="U26" s="5" t="s">
        <v>264</v>
      </c>
    </row>
    <row r="27" customFormat="false" ht="13.8" hidden="false" customHeight="false" outlineLevel="0" collapsed="false">
      <c r="A27" s="4" t="n">
        <v>45363.4835182176</v>
      </c>
      <c r="B27" s="16" t="n">
        <v>3</v>
      </c>
      <c r="C27" s="5" t="s">
        <v>163</v>
      </c>
      <c r="D27" s="5" t="s">
        <v>162</v>
      </c>
      <c r="E27" s="5" t="n">
        <v>4</v>
      </c>
      <c r="F27" s="5" t="n">
        <v>3</v>
      </c>
      <c r="G27" s="5" t="n">
        <v>5</v>
      </c>
      <c r="H27" s="5" t="n">
        <v>1</v>
      </c>
      <c r="I27" s="5" t="n">
        <v>5</v>
      </c>
      <c r="J27" s="5" t="n">
        <v>3</v>
      </c>
      <c r="K27" s="5" t="n">
        <v>4</v>
      </c>
      <c r="L27" s="5" t="s">
        <v>223</v>
      </c>
      <c r="M27" s="5" t="s">
        <v>229</v>
      </c>
      <c r="N27" s="5" t="s">
        <v>234</v>
      </c>
      <c r="O27" s="5" t="s">
        <v>239</v>
      </c>
      <c r="P27" s="5" t="s">
        <v>245</v>
      </c>
      <c r="Q27" s="5" t="s">
        <v>38</v>
      </c>
      <c r="R27" s="5" t="s">
        <v>251</v>
      </c>
      <c r="S27" s="5" t="s">
        <v>255</v>
      </c>
      <c r="T27" s="5" t="s">
        <v>258</v>
      </c>
      <c r="U27" s="5" t="s">
        <v>265</v>
      </c>
    </row>
    <row r="28" customFormat="false" ht="13.8" hidden="false" customHeight="false" outlineLevel="0" collapsed="false">
      <c r="A28" s="4" t="n">
        <v>45363.483594919</v>
      </c>
      <c r="B28" s="16" t="n">
        <v>5</v>
      </c>
      <c r="C28" s="5" t="s">
        <v>183</v>
      </c>
      <c r="D28" s="5" t="s">
        <v>182</v>
      </c>
      <c r="E28" s="5" t="n">
        <v>2</v>
      </c>
      <c r="F28" s="5" t="n">
        <v>3</v>
      </c>
      <c r="H28" s="5" t="n">
        <v>3</v>
      </c>
      <c r="I28" s="5" t="n">
        <v>3</v>
      </c>
      <c r="J28" s="5" t="n">
        <v>3</v>
      </c>
      <c r="K28" s="5" t="n">
        <v>2</v>
      </c>
      <c r="L28" s="5" t="s">
        <v>223</v>
      </c>
      <c r="M28" s="5" t="s">
        <v>227</v>
      </c>
      <c r="N28" s="5" t="s">
        <v>232</v>
      </c>
      <c r="O28" s="5" t="s">
        <v>240</v>
      </c>
      <c r="P28" s="5" t="s">
        <v>245</v>
      </c>
      <c r="Q28" s="5" t="s">
        <v>39</v>
      </c>
      <c r="R28" s="5" t="s">
        <v>249</v>
      </c>
      <c r="S28" s="5" t="s">
        <v>253</v>
      </c>
      <c r="T28" s="5" t="s">
        <v>253</v>
      </c>
      <c r="U28" s="5" t="s">
        <v>265</v>
      </c>
    </row>
    <row r="29" customFormat="false" ht="13.8" hidden="false" customHeight="false" outlineLevel="0" collapsed="false">
      <c r="A29" s="4" t="n">
        <v>45363.483742037</v>
      </c>
      <c r="B29" s="16" t="n">
        <v>7</v>
      </c>
      <c r="C29" s="5" t="s">
        <v>79</v>
      </c>
      <c r="D29" s="5" t="s">
        <v>78</v>
      </c>
      <c r="E29" s="5" t="n">
        <v>3</v>
      </c>
      <c r="F29" s="5" t="n">
        <v>3</v>
      </c>
      <c r="G29" s="5" t="n">
        <v>4</v>
      </c>
      <c r="H29" s="5" t="n">
        <v>3</v>
      </c>
      <c r="I29" s="5" t="n">
        <v>5</v>
      </c>
      <c r="J29" s="5" t="n">
        <v>4</v>
      </c>
      <c r="K29" s="5" t="n">
        <v>4</v>
      </c>
      <c r="L29" s="5" t="s">
        <v>222</v>
      </c>
      <c r="M29" s="5" t="s">
        <v>229</v>
      </c>
      <c r="N29" s="5" t="s">
        <v>232</v>
      </c>
      <c r="O29" s="5" t="s">
        <v>240</v>
      </c>
      <c r="P29" s="5" t="s">
        <v>242</v>
      </c>
      <c r="Q29" s="5" t="s">
        <v>39</v>
      </c>
      <c r="R29" s="5" t="s">
        <v>249</v>
      </c>
      <c r="S29" s="5" t="s">
        <v>255</v>
      </c>
      <c r="T29" s="5" t="s">
        <v>258</v>
      </c>
      <c r="U29" s="5" t="s">
        <v>264</v>
      </c>
    </row>
    <row r="30" customFormat="false" ht="13.8" hidden="false" customHeight="false" outlineLevel="0" collapsed="false">
      <c r="A30" s="4" t="n">
        <v>45363.4843637269</v>
      </c>
      <c r="B30" s="16" t="n">
        <v>4</v>
      </c>
      <c r="C30" s="5" t="s">
        <v>73</v>
      </c>
      <c r="D30" s="5" t="s">
        <v>72</v>
      </c>
      <c r="E30" s="5" t="n">
        <v>4</v>
      </c>
      <c r="F30" s="5" t="n">
        <v>4</v>
      </c>
      <c r="G30" s="5" t="n">
        <v>3</v>
      </c>
      <c r="H30" s="5" t="n">
        <v>3</v>
      </c>
      <c r="I30" s="5" t="n">
        <v>4</v>
      </c>
      <c r="J30" s="5" t="n">
        <v>4</v>
      </c>
      <c r="K30" s="5" t="n">
        <v>4</v>
      </c>
      <c r="L30" s="5" t="s">
        <v>224</v>
      </c>
      <c r="M30" s="5" t="s">
        <v>229</v>
      </c>
      <c r="N30" s="5" t="s">
        <v>232</v>
      </c>
      <c r="O30" s="5" t="s">
        <v>239</v>
      </c>
      <c r="P30" s="5" t="s">
        <v>242</v>
      </c>
      <c r="Q30" s="5" t="s">
        <v>38</v>
      </c>
      <c r="R30" s="5" t="s">
        <v>250</v>
      </c>
      <c r="S30" s="5" t="s">
        <v>255</v>
      </c>
      <c r="T30" s="5" t="s">
        <v>253</v>
      </c>
      <c r="U30" s="5" t="s">
        <v>264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2" activeCellId="0" sqref="C12"/>
    </sheetView>
  </sheetViews>
  <sheetFormatPr defaultColWidth="12.66015625" defaultRowHeight="12.8" zeroHeight="false" outlineLevelRow="0" outlineLevelCol="0"/>
  <cols>
    <col collapsed="false" customWidth="true" hidden="false" outlineLevel="0" max="3" min="1" style="0" width="18.88"/>
    <col collapsed="false" customWidth="true" hidden="false" outlineLevel="0" max="4" min="4" style="0" width="33.99"/>
    <col collapsed="false" customWidth="true" hidden="false" outlineLevel="0" max="27" min="5" style="0" width="18.88"/>
  </cols>
  <sheetData>
    <row r="1" customFormat="false" ht="27.35" hidden="false" customHeight="false" outlineLevel="0" collapsed="false">
      <c r="A1" s="15" t="s">
        <v>0</v>
      </c>
      <c r="B1" s="15" t="s">
        <v>301</v>
      </c>
      <c r="C1" s="17" t="s">
        <v>2</v>
      </c>
      <c r="D1" s="17" t="s">
        <v>1</v>
      </c>
      <c r="E1" s="15" t="s">
        <v>266</v>
      </c>
      <c r="F1" s="15" t="s">
        <v>267</v>
      </c>
      <c r="G1" s="15" t="s">
        <v>268</v>
      </c>
      <c r="H1" s="15" t="s">
        <v>269</v>
      </c>
      <c r="I1" s="15" t="s">
        <v>270</v>
      </c>
      <c r="J1" s="15" t="s">
        <v>271</v>
      </c>
      <c r="K1" s="15" t="s">
        <v>272</v>
      </c>
      <c r="L1" s="15" t="s">
        <v>221</v>
      </c>
      <c r="M1" s="15" t="s">
        <v>226</v>
      </c>
      <c r="N1" s="15" t="s">
        <v>231</v>
      </c>
      <c r="O1" s="15" t="s">
        <v>236</v>
      </c>
      <c r="P1" s="15" t="s">
        <v>241</v>
      </c>
      <c r="Q1" s="15" t="s">
        <v>246</v>
      </c>
      <c r="R1" s="15" t="s">
        <v>247</v>
      </c>
      <c r="S1" s="15" t="s">
        <v>252</v>
      </c>
      <c r="T1" s="15" t="s">
        <v>404</v>
      </c>
      <c r="U1" s="15" t="s">
        <v>405</v>
      </c>
    </row>
    <row r="2" customFormat="false" ht="13.8" hidden="false" customHeight="false" outlineLevel="0" collapsed="false">
      <c r="A2" s="4" t="n">
        <v>45357.4795862037</v>
      </c>
      <c r="B2" s="16" t="n">
        <v>10</v>
      </c>
      <c r="C2" s="5" t="s">
        <v>87</v>
      </c>
      <c r="D2" s="5" t="s">
        <v>86</v>
      </c>
      <c r="E2" s="5" t="n">
        <v>4</v>
      </c>
      <c r="F2" s="5" t="n">
        <v>4</v>
      </c>
      <c r="G2" s="5" t="n">
        <v>4</v>
      </c>
      <c r="H2" s="5" t="n">
        <v>4</v>
      </c>
      <c r="I2" s="5" t="n">
        <v>4</v>
      </c>
      <c r="J2" s="5" t="n">
        <v>5</v>
      </c>
      <c r="K2" s="5" t="n">
        <v>4</v>
      </c>
      <c r="L2" s="5" t="s">
        <v>224</v>
      </c>
      <c r="M2" s="5" t="s">
        <v>228</v>
      </c>
      <c r="N2" s="5" t="s">
        <v>232</v>
      </c>
      <c r="O2" s="5" t="s">
        <v>240</v>
      </c>
      <c r="P2" s="5" t="s">
        <v>242</v>
      </c>
      <c r="Q2" s="5" t="s">
        <v>39</v>
      </c>
      <c r="R2" s="5" t="s">
        <v>249</v>
      </c>
      <c r="S2" s="5" t="s">
        <v>255</v>
      </c>
      <c r="T2" s="5" t="s">
        <v>258</v>
      </c>
      <c r="U2" s="5" t="s">
        <v>265</v>
      </c>
    </row>
    <row r="3" customFormat="false" ht="13.8" hidden="false" customHeight="false" outlineLevel="0" collapsed="false">
      <c r="A3" s="4" t="n">
        <v>45357.4807972917</v>
      </c>
      <c r="B3" s="16" t="n">
        <v>5</v>
      </c>
      <c r="C3" s="5" t="s">
        <v>115</v>
      </c>
      <c r="D3" s="5" t="s">
        <v>114</v>
      </c>
      <c r="E3" s="5" t="n">
        <v>3</v>
      </c>
      <c r="G3" s="5" t="n">
        <v>2</v>
      </c>
      <c r="H3" s="5" t="n">
        <v>2</v>
      </c>
      <c r="I3" s="5" t="n">
        <v>2</v>
      </c>
      <c r="J3" s="5" t="n">
        <v>2</v>
      </c>
      <c r="K3" s="5" t="n">
        <v>4</v>
      </c>
      <c r="L3" s="5" t="s">
        <v>222</v>
      </c>
      <c r="M3" s="5" t="s">
        <v>229</v>
      </c>
      <c r="N3" s="5" t="s">
        <v>232</v>
      </c>
      <c r="O3" s="5" t="s">
        <v>239</v>
      </c>
      <c r="P3" s="5" t="s">
        <v>242</v>
      </c>
      <c r="Q3" s="5" t="s">
        <v>38</v>
      </c>
      <c r="R3" s="5" t="s">
        <v>249</v>
      </c>
      <c r="S3" s="5" t="s">
        <v>255</v>
      </c>
      <c r="T3" s="5" t="s">
        <v>253</v>
      </c>
      <c r="U3" s="5" t="s">
        <v>265</v>
      </c>
    </row>
    <row r="4" customFormat="false" ht="13.8" hidden="false" customHeight="false" outlineLevel="0" collapsed="false">
      <c r="A4" s="4" t="n">
        <v>45357.4823113889</v>
      </c>
      <c r="B4" s="16" t="n">
        <v>6</v>
      </c>
      <c r="C4" s="5" t="s">
        <v>181</v>
      </c>
      <c r="D4" s="5" t="s">
        <v>180</v>
      </c>
      <c r="E4" s="5" t="n">
        <v>5</v>
      </c>
      <c r="F4" s="5" t="n">
        <v>5</v>
      </c>
      <c r="G4" s="5" t="n">
        <v>5</v>
      </c>
      <c r="H4" s="5" t="n">
        <v>5</v>
      </c>
      <c r="I4" s="5" t="n">
        <v>5</v>
      </c>
      <c r="J4" s="5" t="n">
        <v>5</v>
      </c>
      <c r="K4" s="5" t="n">
        <v>5</v>
      </c>
      <c r="L4" s="5" t="s">
        <v>224</v>
      </c>
      <c r="M4" s="5" t="s">
        <v>229</v>
      </c>
      <c r="N4" s="5" t="s">
        <v>233</v>
      </c>
      <c r="O4" s="5" t="s">
        <v>240</v>
      </c>
      <c r="P4" s="5" t="s">
        <v>244</v>
      </c>
      <c r="Q4" s="5" t="s">
        <v>39</v>
      </c>
      <c r="R4" s="5" t="s">
        <v>249</v>
      </c>
      <c r="S4" s="5" t="s">
        <v>255</v>
      </c>
      <c r="T4" s="5" t="s">
        <v>253</v>
      </c>
      <c r="U4" s="5" t="s">
        <v>265</v>
      </c>
    </row>
    <row r="5" customFormat="false" ht="13.8" hidden="false" customHeight="false" outlineLevel="0" collapsed="false">
      <c r="A5" s="4" t="n">
        <v>45357.4827108565</v>
      </c>
      <c r="B5" s="16" t="n">
        <v>6</v>
      </c>
      <c r="C5" s="5" t="s">
        <v>81</v>
      </c>
      <c r="D5" s="5" t="s">
        <v>80</v>
      </c>
      <c r="E5" s="5" t="n">
        <v>2</v>
      </c>
      <c r="F5" s="5" t="n">
        <v>2</v>
      </c>
      <c r="G5" s="5" t="n">
        <v>2</v>
      </c>
      <c r="H5" s="5" t="n">
        <v>2</v>
      </c>
      <c r="I5" s="5" t="n">
        <v>3</v>
      </c>
      <c r="J5" s="5" t="n">
        <v>1</v>
      </c>
      <c r="K5" s="5" t="n">
        <v>2</v>
      </c>
      <c r="L5" s="5" t="s">
        <v>224</v>
      </c>
      <c r="M5" s="5" t="s">
        <v>229</v>
      </c>
      <c r="N5" s="5" t="s">
        <v>234</v>
      </c>
      <c r="O5" s="5" t="s">
        <v>240</v>
      </c>
      <c r="P5" s="5" t="s">
        <v>243</v>
      </c>
      <c r="Q5" s="5" t="s">
        <v>39</v>
      </c>
      <c r="R5" s="5" t="s">
        <v>249</v>
      </c>
      <c r="S5" s="5" t="s">
        <v>253</v>
      </c>
      <c r="T5" s="5" t="s">
        <v>258</v>
      </c>
      <c r="U5" s="5" t="s">
        <v>265</v>
      </c>
    </row>
    <row r="6" customFormat="false" ht="13.8" hidden="false" customHeight="false" outlineLevel="0" collapsed="false">
      <c r="A6" s="4" t="n">
        <v>45357.4828247801</v>
      </c>
      <c r="B6" s="16" t="n">
        <v>1</v>
      </c>
      <c r="C6" s="5" t="s">
        <v>61</v>
      </c>
      <c r="D6" s="5" t="s">
        <v>60</v>
      </c>
      <c r="E6" s="5" t="n">
        <v>3</v>
      </c>
      <c r="F6" s="5" t="n">
        <v>3</v>
      </c>
      <c r="G6" s="5" t="n">
        <v>3</v>
      </c>
      <c r="H6" s="5" t="n">
        <v>2</v>
      </c>
      <c r="I6" s="5" t="n">
        <v>4</v>
      </c>
      <c r="J6" s="5" t="n">
        <v>3</v>
      </c>
      <c r="K6" s="5" t="n">
        <v>2</v>
      </c>
      <c r="M6" s="5" t="s">
        <v>227</v>
      </c>
      <c r="N6" s="5" t="s">
        <v>232</v>
      </c>
      <c r="O6" s="5" t="s">
        <v>239</v>
      </c>
      <c r="P6" s="5" t="s">
        <v>244</v>
      </c>
      <c r="Q6" s="5" t="s">
        <v>38</v>
      </c>
      <c r="R6" s="5" t="s">
        <v>251</v>
      </c>
      <c r="S6" s="5" t="s">
        <v>256</v>
      </c>
      <c r="T6" s="5" t="s">
        <v>253</v>
      </c>
      <c r="U6" s="5" t="s">
        <v>264</v>
      </c>
    </row>
    <row r="7" customFormat="false" ht="13.8" hidden="false" customHeight="false" outlineLevel="0" collapsed="false">
      <c r="A7" s="4" t="n">
        <v>45357.4830647801</v>
      </c>
      <c r="B7" s="16" t="n">
        <v>4</v>
      </c>
      <c r="C7" s="5" t="s">
        <v>173</v>
      </c>
      <c r="D7" s="5" t="s">
        <v>172</v>
      </c>
      <c r="E7" s="5" t="n">
        <v>2</v>
      </c>
      <c r="F7" s="5" t="n">
        <v>2</v>
      </c>
      <c r="G7" s="5" t="n">
        <v>3</v>
      </c>
      <c r="H7" s="5" t="n">
        <v>4</v>
      </c>
      <c r="I7" s="5" t="n">
        <v>3</v>
      </c>
      <c r="J7" s="5" t="n">
        <v>2</v>
      </c>
      <c r="K7" s="5" t="n">
        <v>3</v>
      </c>
      <c r="L7" s="5" t="s">
        <v>223</v>
      </c>
      <c r="M7" s="5" t="s">
        <v>229</v>
      </c>
      <c r="N7" s="5" t="s">
        <v>234</v>
      </c>
      <c r="O7" s="5" t="s">
        <v>238</v>
      </c>
      <c r="P7" s="5" t="s">
        <v>244</v>
      </c>
      <c r="Q7" s="5" t="s">
        <v>39</v>
      </c>
      <c r="R7" s="5" t="s">
        <v>249</v>
      </c>
      <c r="S7" s="5" t="s">
        <v>255</v>
      </c>
      <c r="T7" s="5" t="s">
        <v>253</v>
      </c>
      <c r="U7" s="5" t="s">
        <v>265</v>
      </c>
    </row>
    <row r="8" customFormat="false" ht="14.4" hidden="false" customHeight="false" outlineLevel="0" collapsed="false">
      <c r="A8" s="4" t="n">
        <v>45357.4830668171</v>
      </c>
      <c r="B8" s="16" t="n">
        <v>4</v>
      </c>
      <c r="C8" s="5" t="s">
        <v>193</v>
      </c>
      <c r="D8" s="5" t="s">
        <v>192</v>
      </c>
      <c r="E8" s="5" t="n">
        <v>2</v>
      </c>
      <c r="F8" s="5" t="n">
        <v>2</v>
      </c>
      <c r="G8" s="5" t="n">
        <v>2</v>
      </c>
      <c r="H8" s="5" t="n">
        <v>3</v>
      </c>
      <c r="I8" s="5" t="n">
        <v>3</v>
      </c>
      <c r="J8" s="5" t="n">
        <v>4</v>
      </c>
      <c r="K8" s="5" t="n">
        <v>3</v>
      </c>
      <c r="L8" s="5" t="s">
        <v>222</v>
      </c>
      <c r="M8" s="5" t="s">
        <v>229</v>
      </c>
      <c r="N8" s="5" t="s">
        <v>233</v>
      </c>
      <c r="O8" s="5" t="s">
        <v>238</v>
      </c>
      <c r="P8" s="5" t="s">
        <v>242</v>
      </c>
      <c r="Q8" s="5" t="s">
        <v>39</v>
      </c>
      <c r="R8" s="5" t="s">
        <v>249</v>
      </c>
      <c r="U8" s="5" t="s">
        <v>265</v>
      </c>
    </row>
    <row r="9" customFormat="false" ht="13.8" hidden="false" customHeight="false" outlineLevel="0" collapsed="false">
      <c r="A9" s="4" t="n">
        <v>45357.4831610532</v>
      </c>
      <c r="B9" s="16" t="n">
        <v>4</v>
      </c>
      <c r="C9" s="5" t="s">
        <v>57</v>
      </c>
      <c r="D9" s="5" t="s">
        <v>56</v>
      </c>
      <c r="E9" s="5" t="n">
        <v>3</v>
      </c>
      <c r="F9" s="5" t="n">
        <v>3</v>
      </c>
      <c r="G9" s="5" t="n">
        <v>4</v>
      </c>
      <c r="H9" s="5" t="n">
        <v>3</v>
      </c>
      <c r="I9" s="5" t="n">
        <v>4</v>
      </c>
      <c r="J9" s="5" t="n">
        <v>2</v>
      </c>
      <c r="K9" s="5" t="n">
        <v>3</v>
      </c>
      <c r="L9" s="5" t="s">
        <v>223</v>
      </c>
      <c r="M9" s="5" t="s">
        <v>230</v>
      </c>
      <c r="N9" s="5" t="s">
        <v>232</v>
      </c>
      <c r="O9" s="5" t="s">
        <v>240</v>
      </c>
      <c r="P9" s="5" t="s">
        <v>243</v>
      </c>
      <c r="Q9" s="5" t="s">
        <v>39</v>
      </c>
      <c r="R9" s="5" t="s">
        <v>250</v>
      </c>
      <c r="S9" s="5" t="s">
        <v>256</v>
      </c>
      <c r="T9" s="5" t="s">
        <v>260</v>
      </c>
      <c r="U9" s="5" t="s">
        <v>265</v>
      </c>
    </row>
    <row r="10" customFormat="false" ht="13.8" hidden="false" customHeight="false" outlineLevel="0" collapsed="false">
      <c r="A10" s="4" t="n">
        <v>45357.4832056713</v>
      </c>
      <c r="B10" s="16" t="n">
        <v>4</v>
      </c>
      <c r="C10" s="5" t="s">
        <v>59</v>
      </c>
      <c r="D10" s="5" t="s">
        <v>58</v>
      </c>
      <c r="E10" s="5" t="n">
        <v>2</v>
      </c>
      <c r="F10" s="5" t="n">
        <v>2</v>
      </c>
      <c r="G10" s="5" t="n">
        <v>3</v>
      </c>
      <c r="H10" s="5" t="n">
        <v>3</v>
      </c>
      <c r="I10" s="5" t="n">
        <v>4</v>
      </c>
      <c r="J10" s="5" t="n">
        <v>4</v>
      </c>
      <c r="K10" s="5" t="n">
        <v>3</v>
      </c>
      <c r="L10" s="5" t="s">
        <v>222</v>
      </c>
      <c r="M10" s="5" t="s">
        <v>229</v>
      </c>
      <c r="N10" s="5" t="s">
        <v>232</v>
      </c>
      <c r="Q10" s="5" t="s">
        <v>39</v>
      </c>
      <c r="S10" s="5" t="s">
        <v>255</v>
      </c>
      <c r="T10" s="5" t="s">
        <v>253</v>
      </c>
      <c r="U10" s="5" t="s">
        <v>265</v>
      </c>
    </row>
    <row r="11" customFormat="false" ht="13.8" hidden="false" customHeight="false" outlineLevel="0" collapsed="false">
      <c r="A11" s="4" t="n">
        <v>45357.4832415972</v>
      </c>
      <c r="B11" s="16" t="n">
        <v>1</v>
      </c>
      <c r="C11" s="5" t="s">
        <v>165</v>
      </c>
      <c r="D11" s="5" t="s">
        <v>164</v>
      </c>
      <c r="E11" s="5" t="n">
        <v>2</v>
      </c>
      <c r="F11" s="5" t="n">
        <v>2</v>
      </c>
      <c r="G11" s="5" t="n">
        <v>2</v>
      </c>
      <c r="H11" s="5" t="n">
        <v>2</v>
      </c>
      <c r="I11" s="5" t="n">
        <v>3</v>
      </c>
      <c r="J11" s="5" t="n">
        <v>3</v>
      </c>
      <c r="K11" s="5" t="n">
        <v>2</v>
      </c>
      <c r="L11" s="5" t="s">
        <v>222</v>
      </c>
      <c r="M11" s="5" t="s">
        <v>229</v>
      </c>
      <c r="N11" s="5" t="s">
        <v>232</v>
      </c>
      <c r="O11" s="5" t="s">
        <v>238</v>
      </c>
      <c r="P11" s="5" t="s">
        <v>244</v>
      </c>
      <c r="Q11" s="5" t="s">
        <v>38</v>
      </c>
      <c r="R11" s="5" t="s">
        <v>248</v>
      </c>
      <c r="S11" s="5" t="s">
        <v>253</v>
      </c>
      <c r="T11" s="5" t="s">
        <v>260</v>
      </c>
      <c r="U11" s="5" t="s">
        <v>263</v>
      </c>
    </row>
    <row r="12" customFormat="false" ht="13.8" hidden="false" customHeight="false" outlineLevel="0" collapsed="false">
      <c r="A12" s="4" t="n">
        <v>45357.483278125</v>
      </c>
      <c r="B12" s="16" t="n">
        <v>4</v>
      </c>
      <c r="C12" s="5" t="s">
        <v>155</v>
      </c>
      <c r="D12" s="5" t="s">
        <v>154</v>
      </c>
      <c r="E12" s="5" t="n">
        <v>3</v>
      </c>
      <c r="F12" s="5" t="n">
        <v>2</v>
      </c>
      <c r="G12" s="5" t="n">
        <v>3</v>
      </c>
      <c r="H12" s="5" t="n">
        <v>3</v>
      </c>
      <c r="I12" s="5" t="n">
        <v>2</v>
      </c>
      <c r="J12" s="5" t="n">
        <v>4</v>
      </c>
      <c r="K12" s="5" t="n">
        <v>4</v>
      </c>
      <c r="L12" s="5" t="s">
        <v>223</v>
      </c>
      <c r="M12" s="5" t="s">
        <v>229</v>
      </c>
      <c r="N12" s="5" t="s">
        <v>232</v>
      </c>
      <c r="O12" s="5" t="s">
        <v>238</v>
      </c>
      <c r="P12" s="5" t="s">
        <v>244</v>
      </c>
      <c r="Q12" s="5" t="s">
        <v>39</v>
      </c>
      <c r="R12" s="5" t="s">
        <v>249</v>
      </c>
      <c r="S12" s="5" t="s">
        <v>256</v>
      </c>
      <c r="T12" s="5" t="s">
        <v>253</v>
      </c>
      <c r="U12" s="5" t="s">
        <v>265</v>
      </c>
    </row>
    <row r="13" customFormat="false" ht="13.8" hidden="false" customHeight="false" outlineLevel="0" collapsed="false">
      <c r="A13" s="4" t="n">
        <v>45357.4833234375</v>
      </c>
      <c r="B13" s="16" t="n">
        <v>4</v>
      </c>
      <c r="C13" s="5" t="s">
        <v>143</v>
      </c>
      <c r="D13" s="5" t="s">
        <v>142</v>
      </c>
      <c r="E13" s="5" t="n">
        <v>2</v>
      </c>
      <c r="F13" s="5" t="n">
        <v>2</v>
      </c>
      <c r="G13" s="5" t="n">
        <v>2</v>
      </c>
      <c r="H13" s="5" t="n">
        <v>2</v>
      </c>
      <c r="I13" s="5" t="n">
        <v>3</v>
      </c>
      <c r="J13" s="5" t="n">
        <v>3</v>
      </c>
      <c r="K13" s="5" t="n">
        <v>3</v>
      </c>
      <c r="L13" s="5" t="s">
        <v>222</v>
      </c>
      <c r="M13" s="5" t="s">
        <v>227</v>
      </c>
      <c r="N13" s="5" t="s">
        <v>232</v>
      </c>
      <c r="O13" s="5" t="s">
        <v>238</v>
      </c>
      <c r="P13" s="5" t="s">
        <v>242</v>
      </c>
      <c r="Q13" s="5" t="s">
        <v>39</v>
      </c>
      <c r="R13" s="5" t="s">
        <v>249</v>
      </c>
      <c r="S13" s="5" t="s">
        <v>256</v>
      </c>
      <c r="T13" s="5" t="s">
        <v>260</v>
      </c>
      <c r="U13" s="5" t="s">
        <v>264</v>
      </c>
    </row>
    <row r="14" customFormat="false" ht="13.8" hidden="false" customHeight="false" outlineLevel="0" collapsed="false">
      <c r="A14" s="4" t="n">
        <v>45357.4833242824</v>
      </c>
      <c r="B14" s="16" t="n">
        <v>4</v>
      </c>
      <c r="C14" s="5" t="s">
        <v>55</v>
      </c>
      <c r="D14" s="5" t="s">
        <v>54</v>
      </c>
      <c r="E14" s="5" t="n">
        <v>2</v>
      </c>
      <c r="F14" s="5" t="n">
        <v>1</v>
      </c>
      <c r="G14" s="5" t="n">
        <v>2</v>
      </c>
      <c r="H14" s="5" t="n">
        <v>1</v>
      </c>
      <c r="I14" s="5" t="n">
        <v>3</v>
      </c>
      <c r="J14" s="5" t="n">
        <v>3</v>
      </c>
      <c r="K14" s="5" t="n">
        <v>3</v>
      </c>
      <c r="L14" s="5" t="s">
        <v>224</v>
      </c>
      <c r="O14" s="5" t="s">
        <v>239</v>
      </c>
      <c r="P14" s="5" t="s">
        <v>244</v>
      </c>
      <c r="Q14" s="5" t="s">
        <v>39</v>
      </c>
      <c r="R14" s="5" t="s">
        <v>250</v>
      </c>
      <c r="S14" s="5" t="s">
        <v>256</v>
      </c>
      <c r="T14" s="5" t="s">
        <v>258</v>
      </c>
      <c r="U14" s="5" t="s">
        <v>265</v>
      </c>
    </row>
    <row r="15" customFormat="false" ht="13.8" hidden="false" customHeight="false" outlineLevel="0" collapsed="false">
      <c r="A15" s="4" t="n">
        <v>45357.4835513542</v>
      </c>
      <c r="B15" s="16" t="n">
        <v>5</v>
      </c>
      <c r="C15" s="5" t="s">
        <v>44</v>
      </c>
      <c r="D15" s="5" t="s">
        <v>43</v>
      </c>
      <c r="E15" s="5" t="n">
        <v>3</v>
      </c>
      <c r="F15" s="5" t="n">
        <v>3</v>
      </c>
      <c r="G15" s="5" t="n">
        <v>3</v>
      </c>
      <c r="H15" s="5" t="n">
        <v>2</v>
      </c>
      <c r="I15" s="5" t="n">
        <v>2</v>
      </c>
      <c r="J15" s="5" t="n">
        <v>4</v>
      </c>
      <c r="K15" s="5" t="n">
        <v>4</v>
      </c>
      <c r="M15" s="5" t="s">
        <v>227</v>
      </c>
      <c r="Q15" s="5" t="s">
        <v>39</v>
      </c>
      <c r="R15" s="5" t="s">
        <v>249</v>
      </c>
      <c r="S15" s="5" t="s">
        <v>255</v>
      </c>
      <c r="T15" s="5" t="s">
        <v>258</v>
      </c>
      <c r="U15" s="5" t="s">
        <v>265</v>
      </c>
    </row>
    <row r="16" customFormat="false" ht="13.8" hidden="false" customHeight="false" outlineLevel="0" collapsed="false">
      <c r="A16" s="4" t="n">
        <v>45357.4836280208</v>
      </c>
      <c r="B16" s="16" t="n">
        <v>7</v>
      </c>
      <c r="C16" s="5" t="s">
        <v>199</v>
      </c>
      <c r="D16" s="5" t="s">
        <v>198</v>
      </c>
      <c r="E16" s="5" t="n">
        <v>2</v>
      </c>
      <c r="F16" s="5" t="n">
        <v>2</v>
      </c>
      <c r="G16" s="5" t="n">
        <v>3</v>
      </c>
      <c r="H16" s="5" t="n">
        <v>2</v>
      </c>
      <c r="I16" s="5" t="n">
        <v>4</v>
      </c>
      <c r="J16" s="5" t="n">
        <v>4</v>
      </c>
      <c r="K16" s="5" t="n">
        <v>4</v>
      </c>
      <c r="L16" s="5" t="s">
        <v>224</v>
      </c>
      <c r="M16" s="5" t="s">
        <v>229</v>
      </c>
      <c r="O16" s="5" t="s">
        <v>240</v>
      </c>
      <c r="P16" s="5" t="s">
        <v>242</v>
      </c>
      <c r="Q16" s="5" t="s">
        <v>39</v>
      </c>
      <c r="R16" s="5" t="s">
        <v>249</v>
      </c>
      <c r="S16" s="5" t="s">
        <v>255</v>
      </c>
      <c r="T16" s="5" t="s">
        <v>253</v>
      </c>
      <c r="U16" s="5" t="s">
        <v>265</v>
      </c>
    </row>
    <row r="17" customFormat="false" ht="13.8" hidden="false" customHeight="false" outlineLevel="0" collapsed="false">
      <c r="A17" s="4" t="n">
        <v>45357.4837181366</v>
      </c>
      <c r="B17" s="16" t="n">
        <v>3</v>
      </c>
      <c r="C17" s="5" t="s">
        <v>169</v>
      </c>
      <c r="D17" s="5" t="s">
        <v>168</v>
      </c>
      <c r="E17" s="5" t="n">
        <v>3</v>
      </c>
      <c r="F17" s="5" t="n">
        <v>3</v>
      </c>
      <c r="G17" s="5" t="n">
        <v>3</v>
      </c>
      <c r="H17" s="5" t="n">
        <v>3</v>
      </c>
      <c r="I17" s="5" t="n">
        <v>4</v>
      </c>
      <c r="J17" s="5" t="n">
        <v>3</v>
      </c>
      <c r="K17" s="5" t="n">
        <v>4</v>
      </c>
      <c r="L17" s="5" t="s">
        <v>222</v>
      </c>
      <c r="M17" s="5" t="s">
        <v>229</v>
      </c>
      <c r="N17" s="5" t="s">
        <v>232</v>
      </c>
      <c r="O17" s="5" t="s">
        <v>240</v>
      </c>
      <c r="P17" s="5" t="s">
        <v>244</v>
      </c>
      <c r="R17" s="5" t="s">
        <v>249</v>
      </c>
      <c r="T17" s="5" t="s">
        <v>253</v>
      </c>
    </row>
    <row r="18" customFormat="false" ht="13.8" hidden="false" customHeight="false" outlineLevel="0" collapsed="false">
      <c r="A18" s="4" t="n">
        <v>45357.4837552662</v>
      </c>
      <c r="B18" s="16" t="n">
        <v>5</v>
      </c>
      <c r="C18" s="5" t="s">
        <v>119</v>
      </c>
      <c r="D18" s="5" t="s">
        <v>118</v>
      </c>
      <c r="E18" s="5" t="n">
        <v>3</v>
      </c>
      <c r="F18" s="5" t="n">
        <v>3</v>
      </c>
      <c r="G18" s="5" t="n">
        <v>4</v>
      </c>
      <c r="H18" s="5" t="n">
        <v>1</v>
      </c>
      <c r="I18" s="5" t="n">
        <v>3</v>
      </c>
      <c r="J18" s="5" t="n">
        <v>4</v>
      </c>
      <c r="K18" s="5" t="n">
        <v>4</v>
      </c>
      <c r="L18" s="5" t="s">
        <v>222</v>
      </c>
      <c r="M18" s="5" t="s">
        <v>229</v>
      </c>
      <c r="N18" s="5" t="s">
        <v>232</v>
      </c>
      <c r="O18" s="5" t="s">
        <v>238</v>
      </c>
      <c r="P18" s="5" t="s">
        <v>244</v>
      </c>
      <c r="Q18" s="5" t="s">
        <v>39</v>
      </c>
      <c r="R18" s="5" t="s">
        <v>249</v>
      </c>
      <c r="S18" s="5" t="s">
        <v>255</v>
      </c>
      <c r="T18" s="5" t="s">
        <v>258</v>
      </c>
      <c r="U18" s="5" t="s">
        <v>264</v>
      </c>
    </row>
    <row r="19" customFormat="false" ht="13.8" hidden="false" customHeight="false" outlineLevel="0" collapsed="false">
      <c r="A19" s="4" t="n">
        <v>45357.4838369676</v>
      </c>
      <c r="B19" s="16" t="n">
        <v>3</v>
      </c>
      <c r="C19" s="5" t="s">
        <v>71</v>
      </c>
      <c r="D19" s="5" t="s">
        <v>70</v>
      </c>
      <c r="E19" s="5" t="n">
        <v>2</v>
      </c>
      <c r="F19" s="5" t="n">
        <v>2</v>
      </c>
      <c r="G19" s="5" t="n">
        <v>2</v>
      </c>
      <c r="H19" s="5" t="n">
        <v>2</v>
      </c>
      <c r="I19" s="5" t="n">
        <v>2</v>
      </c>
      <c r="J19" s="5" t="n">
        <v>2</v>
      </c>
      <c r="K19" s="5" t="n">
        <v>2</v>
      </c>
      <c r="L19" s="5" t="s">
        <v>223</v>
      </c>
      <c r="M19" s="5" t="s">
        <v>228</v>
      </c>
      <c r="N19" s="5" t="s">
        <v>235</v>
      </c>
      <c r="O19" s="5" t="s">
        <v>238</v>
      </c>
      <c r="P19" s="5" t="s">
        <v>245</v>
      </c>
      <c r="Q19" s="5" t="s">
        <v>38</v>
      </c>
      <c r="R19" s="5" t="s">
        <v>250</v>
      </c>
      <c r="S19" s="5" t="s">
        <v>256</v>
      </c>
      <c r="T19" s="5" t="s">
        <v>258</v>
      </c>
      <c r="U19" s="5" t="s">
        <v>265</v>
      </c>
    </row>
    <row r="20" customFormat="false" ht="13.8" hidden="false" customHeight="false" outlineLevel="0" collapsed="false">
      <c r="A20" s="4" t="n">
        <v>45357.484258287</v>
      </c>
      <c r="B20" s="16" t="n">
        <v>5</v>
      </c>
      <c r="C20" s="5" t="s">
        <v>77</v>
      </c>
      <c r="D20" s="5" t="s">
        <v>76</v>
      </c>
      <c r="E20" s="5" t="n">
        <v>4</v>
      </c>
      <c r="F20" s="5" t="n">
        <v>4</v>
      </c>
      <c r="G20" s="5" t="n">
        <v>2</v>
      </c>
      <c r="H20" s="5" t="n">
        <v>2</v>
      </c>
      <c r="I20" s="5" t="n">
        <v>3</v>
      </c>
      <c r="J20" s="5" t="n">
        <v>4</v>
      </c>
      <c r="K20" s="5" t="n">
        <v>4</v>
      </c>
      <c r="L20" s="5" t="s">
        <v>222</v>
      </c>
      <c r="M20" s="5" t="s">
        <v>229</v>
      </c>
      <c r="N20" s="5" t="s">
        <v>232</v>
      </c>
      <c r="O20" s="5" t="s">
        <v>238</v>
      </c>
      <c r="P20" s="5" t="s">
        <v>244</v>
      </c>
      <c r="Q20" s="5" t="s">
        <v>39</v>
      </c>
      <c r="R20" s="5" t="s">
        <v>249</v>
      </c>
      <c r="S20" s="5" t="s">
        <v>255</v>
      </c>
      <c r="T20" s="5" t="s">
        <v>253</v>
      </c>
      <c r="U20" s="5" t="s">
        <v>265</v>
      </c>
    </row>
    <row r="21" customFormat="false" ht="13.8" hidden="false" customHeight="false" outlineLevel="0" collapsed="false">
      <c r="A21" s="4" t="n">
        <v>45357.4843388773</v>
      </c>
      <c r="B21" s="16" t="n">
        <v>8</v>
      </c>
      <c r="C21" s="5" t="s">
        <v>153</v>
      </c>
      <c r="D21" s="5" t="s">
        <v>152</v>
      </c>
      <c r="E21" s="5" t="n">
        <v>4</v>
      </c>
      <c r="F21" s="5" t="n">
        <v>4</v>
      </c>
      <c r="G21" s="5" t="n">
        <v>4</v>
      </c>
      <c r="H21" s="5" t="n">
        <v>4</v>
      </c>
      <c r="I21" s="5" t="n">
        <v>4</v>
      </c>
      <c r="J21" s="5" t="n">
        <v>4</v>
      </c>
      <c r="K21" s="5" t="n">
        <v>5</v>
      </c>
      <c r="L21" s="5" t="s">
        <v>222</v>
      </c>
      <c r="M21" s="5" t="s">
        <v>228</v>
      </c>
      <c r="N21" s="5" t="s">
        <v>232</v>
      </c>
      <c r="O21" s="5" t="s">
        <v>240</v>
      </c>
      <c r="P21" s="5" t="s">
        <v>242</v>
      </c>
      <c r="Q21" s="5" t="s">
        <v>39</v>
      </c>
      <c r="R21" s="5" t="s">
        <v>249</v>
      </c>
      <c r="S21" s="5" t="s">
        <v>256</v>
      </c>
      <c r="T21" s="5" t="s">
        <v>258</v>
      </c>
      <c r="U21" s="5" t="s">
        <v>265</v>
      </c>
    </row>
    <row r="22" customFormat="false" ht="13.8" hidden="false" customHeight="false" outlineLevel="0" collapsed="false">
      <c r="A22" s="4" t="n">
        <v>45357.484352338</v>
      </c>
      <c r="B22" s="16" t="n">
        <v>1</v>
      </c>
      <c r="C22" s="5" t="s">
        <v>35</v>
      </c>
      <c r="D22" s="5" t="s">
        <v>34</v>
      </c>
      <c r="E22" s="5" t="n">
        <v>3</v>
      </c>
      <c r="F22" s="5" t="n">
        <v>3</v>
      </c>
      <c r="G22" s="5" t="n">
        <v>2</v>
      </c>
      <c r="H22" s="5" t="n">
        <v>2</v>
      </c>
      <c r="I22" s="5" t="n">
        <v>4</v>
      </c>
      <c r="J22" s="5" t="n">
        <v>5</v>
      </c>
      <c r="K22" s="5" t="n">
        <v>5</v>
      </c>
      <c r="L22" s="5" t="s">
        <v>223</v>
      </c>
      <c r="M22" s="5" t="s">
        <v>229</v>
      </c>
      <c r="N22" s="5" t="s">
        <v>233</v>
      </c>
      <c r="O22" s="5" t="s">
        <v>238</v>
      </c>
      <c r="P22" s="5" t="s">
        <v>244</v>
      </c>
      <c r="Q22" s="5" t="s">
        <v>39</v>
      </c>
      <c r="R22" s="5" t="s">
        <v>248</v>
      </c>
      <c r="S22" s="5" t="s">
        <v>253</v>
      </c>
      <c r="T22" s="5" t="s">
        <v>253</v>
      </c>
    </row>
    <row r="23" customFormat="false" ht="13.8" hidden="false" customHeight="false" outlineLevel="0" collapsed="false">
      <c r="A23" s="4" t="n">
        <v>45357.4843798958</v>
      </c>
      <c r="B23" s="16" t="n">
        <v>4</v>
      </c>
      <c r="C23" s="5" t="s">
        <v>203</v>
      </c>
      <c r="D23" s="5" t="s">
        <v>202</v>
      </c>
      <c r="E23" s="5" t="n">
        <v>4</v>
      </c>
      <c r="F23" s="5" t="n">
        <v>3</v>
      </c>
      <c r="G23" s="5" t="n">
        <v>4</v>
      </c>
      <c r="H23" s="5" t="n">
        <v>2</v>
      </c>
      <c r="I23" s="5" t="n">
        <v>4</v>
      </c>
      <c r="J23" s="5" t="n">
        <v>4</v>
      </c>
      <c r="K23" s="5" t="n">
        <v>5</v>
      </c>
      <c r="M23" s="5" t="s">
        <v>229</v>
      </c>
      <c r="N23" s="5" t="s">
        <v>233</v>
      </c>
      <c r="O23" s="5" t="s">
        <v>240</v>
      </c>
      <c r="P23" s="5" t="s">
        <v>245</v>
      </c>
      <c r="Q23" s="5" t="s">
        <v>39</v>
      </c>
      <c r="R23" s="5" t="s">
        <v>249</v>
      </c>
      <c r="S23" s="5" t="s">
        <v>255</v>
      </c>
      <c r="T23" s="5" t="s">
        <v>253</v>
      </c>
      <c r="U23" s="5" t="s">
        <v>262</v>
      </c>
    </row>
    <row r="24" customFormat="false" ht="13.8" hidden="false" customHeight="false" outlineLevel="0" collapsed="false">
      <c r="A24" s="4" t="n">
        <v>45357.4846004745</v>
      </c>
      <c r="B24" s="16" t="n">
        <v>5</v>
      </c>
      <c r="C24" s="5" t="s">
        <v>123</v>
      </c>
      <c r="D24" s="5" t="s">
        <v>122</v>
      </c>
      <c r="E24" s="5" t="n">
        <v>4</v>
      </c>
      <c r="F24" s="5" t="n">
        <v>4</v>
      </c>
      <c r="G24" s="5" t="n">
        <v>3</v>
      </c>
      <c r="H24" s="5" t="n">
        <v>2</v>
      </c>
      <c r="I24" s="5" t="n">
        <v>3</v>
      </c>
      <c r="J24" s="5" t="n">
        <v>2</v>
      </c>
      <c r="K24" s="5" t="n">
        <v>3</v>
      </c>
      <c r="L24" s="5" t="s">
        <v>224</v>
      </c>
      <c r="O24" s="5" t="s">
        <v>238</v>
      </c>
      <c r="P24" s="5" t="s">
        <v>244</v>
      </c>
      <c r="Q24" s="5" t="s">
        <v>39</v>
      </c>
      <c r="R24" s="5" t="s">
        <v>249</v>
      </c>
      <c r="S24" s="5" t="s">
        <v>255</v>
      </c>
      <c r="T24" s="5" t="s">
        <v>259</v>
      </c>
      <c r="U24" s="5" t="s">
        <v>265</v>
      </c>
    </row>
    <row r="25" customFormat="false" ht="13.8" hidden="false" customHeight="false" outlineLevel="0" collapsed="false">
      <c r="A25" s="4" t="n">
        <v>45357.4849968403</v>
      </c>
      <c r="B25" s="16" t="n">
        <v>4</v>
      </c>
      <c r="C25" s="5" t="s">
        <v>195</v>
      </c>
      <c r="D25" s="5" t="s">
        <v>194</v>
      </c>
      <c r="E25" s="5" t="n">
        <v>3</v>
      </c>
      <c r="F25" s="5" t="n">
        <v>3</v>
      </c>
      <c r="G25" s="5" t="n">
        <v>2</v>
      </c>
      <c r="H25" s="5" t="n">
        <v>4</v>
      </c>
      <c r="I25" s="5" t="n">
        <v>1</v>
      </c>
      <c r="J25" s="5" t="n">
        <v>4</v>
      </c>
      <c r="K25" s="5" t="n">
        <v>4</v>
      </c>
      <c r="L25" s="5" t="s">
        <v>224</v>
      </c>
      <c r="M25" s="5" t="s">
        <v>229</v>
      </c>
      <c r="O25" s="5" t="s">
        <v>239</v>
      </c>
      <c r="P25" s="5" t="s">
        <v>245</v>
      </c>
      <c r="Q25" s="5" t="s">
        <v>39</v>
      </c>
      <c r="R25" s="5" t="s">
        <v>249</v>
      </c>
      <c r="S25" s="5" t="s">
        <v>255</v>
      </c>
      <c r="T25" s="5" t="s">
        <v>253</v>
      </c>
      <c r="U25" s="5" t="s">
        <v>263</v>
      </c>
    </row>
    <row r="26" customFormat="false" ht="13.8" hidden="false" customHeight="false" outlineLevel="0" collapsed="false">
      <c r="A26" s="4" t="n">
        <v>45357.4850362732</v>
      </c>
      <c r="B26" s="16" t="n">
        <v>3</v>
      </c>
      <c r="C26" s="5" t="s">
        <v>107</v>
      </c>
      <c r="D26" s="5" t="s">
        <v>106</v>
      </c>
      <c r="E26" s="5" t="n">
        <v>3</v>
      </c>
      <c r="F26" s="5" t="n">
        <v>2</v>
      </c>
      <c r="G26" s="5" t="n">
        <v>2</v>
      </c>
      <c r="H26" s="5" t="n">
        <v>3</v>
      </c>
      <c r="I26" s="5" t="n">
        <v>2</v>
      </c>
      <c r="J26" s="5" t="n">
        <v>3</v>
      </c>
      <c r="K26" s="5" t="n">
        <v>2</v>
      </c>
      <c r="L26" s="5" t="s">
        <v>222</v>
      </c>
      <c r="M26" s="5" t="s">
        <v>229</v>
      </c>
      <c r="N26" s="5" t="s">
        <v>233</v>
      </c>
      <c r="O26" s="5" t="s">
        <v>239</v>
      </c>
      <c r="P26" s="5" t="s">
        <v>245</v>
      </c>
      <c r="Q26" s="5" t="s">
        <v>39</v>
      </c>
      <c r="R26" s="5" t="s">
        <v>249</v>
      </c>
      <c r="S26" s="5" t="s">
        <v>255</v>
      </c>
      <c r="T26" s="5" t="s">
        <v>253</v>
      </c>
      <c r="U26" s="5" t="s">
        <v>263</v>
      </c>
    </row>
    <row r="27" customFormat="false" ht="13.8" hidden="false" customHeight="false" outlineLevel="0" collapsed="false">
      <c r="A27" s="4" t="n">
        <v>45357.4850545718</v>
      </c>
      <c r="B27" s="16" t="n">
        <v>8</v>
      </c>
      <c r="C27" s="5" t="s">
        <v>127</v>
      </c>
      <c r="D27" s="5" t="s">
        <v>126</v>
      </c>
      <c r="E27" s="5" t="n">
        <v>4</v>
      </c>
      <c r="F27" s="5" t="n">
        <v>4</v>
      </c>
      <c r="G27" s="5" t="n">
        <v>2</v>
      </c>
      <c r="H27" s="5" t="n">
        <v>2</v>
      </c>
      <c r="I27" s="5" t="n">
        <v>4</v>
      </c>
      <c r="J27" s="5" t="n">
        <v>3</v>
      </c>
      <c r="K27" s="5" t="n">
        <v>3</v>
      </c>
      <c r="L27" s="5" t="s">
        <v>224</v>
      </c>
      <c r="M27" s="5" t="s">
        <v>229</v>
      </c>
      <c r="N27" s="5" t="s">
        <v>232</v>
      </c>
      <c r="O27" s="5" t="s">
        <v>240</v>
      </c>
      <c r="P27" s="5" t="s">
        <v>242</v>
      </c>
      <c r="Q27" s="5" t="s">
        <v>39</v>
      </c>
      <c r="R27" s="5" t="s">
        <v>249</v>
      </c>
      <c r="S27" s="5" t="s">
        <v>253</v>
      </c>
      <c r="T27" s="5" t="s">
        <v>258</v>
      </c>
      <c r="U27" s="5" t="s">
        <v>265</v>
      </c>
    </row>
    <row r="28" customFormat="false" ht="13.8" hidden="false" customHeight="false" outlineLevel="0" collapsed="false">
      <c r="A28" s="4" t="n">
        <v>45357.4851342477</v>
      </c>
      <c r="B28" s="16" t="n">
        <v>4</v>
      </c>
      <c r="C28" s="5" t="s">
        <v>48</v>
      </c>
      <c r="D28" s="5" t="s">
        <v>47</v>
      </c>
      <c r="E28" s="5" t="n">
        <v>4</v>
      </c>
      <c r="F28" s="5" t="n">
        <v>4</v>
      </c>
      <c r="G28" s="5" t="n">
        <v>4</v>
      </c>
      <c r="H28" s="5" t="n">
        <v>3</v>
      </c>
      <c r="I28" s="5" t="n">
        <v>4</v>
      </c>
      <c r="J28" s="5" t="n">
        <v>4</v>
      </c>
      <c r="K28" s="5" t="n">
        <v>4</v>
      </c>
      <c r="L28" s="5" t="s">
        <v>222</v>
      </c>
      <c r="M28" s="5" t="s">
        <v>227</v>
      </c>
      <c r="N28" s="5" t="s">
        <v>234</v>
      </c>
      <c r="O28" s="5" t="s">
        <v>239</v>
      </c>
      <c r="P28" s="5" t="s">
        <v>242</v>
      </c>
      <c r="Q28" s="5" t="s">
        <v>39</v>
      </c>
      <c r="R28" s="5" t="s">
        <v>249</v>
      </c>
      <c r="S28" s="5" t="s">
        <v>256</v>
      </c>
      <c r="T28" s="5" t="s">
        <v>258</v>
      </c>
      <c r="U28" s="5" t="s">
        <v>263</v>
      </c>
    </row>
    <row r="29" customFormat="false" ht="13.8" hidden="false" customHeight="false" outlineLevel="0" collapsed="false">
      <c r="A29" s="4" t="n">
        <v>45357.48530375</v>
      </c>
      <c r="B29" s="16" t="n">
        <v>3</v>
      </c>
      <c r="C29" s="5" t="s">
        <v>117</v>
      </c>
      <c r="D29" s="5" t="s">
        <v>116</v>
      </c>
      <c r="E29" s="5" t="n">
        <v>2</v>
      </c>
      <c r="F29" s="5" t="n">
        <v>2</v>
      </c>
      <c r="G29" s="5" t="n">
        <v>1</v>
      </c>
      <c r="H29" s="5" t="n">
        <v>1</v>
      </c>
      <c r="I29" s="5" t="n">
        <v>3</v>
      </c>
      <c r="J29" s="5" t="n">
        <v>3</v>
      </c>
      <c r="K29" s="5" t="n">
        <v>3</v>
      </c>
      <c r="L29" s="5" t="s">
        <v>222</v>
      </c>
      <c r="M29" s="5" t="s">
        <v>229</v>
      </c>
      <c r="N29" s="5" t="s">
        <v>232</v>
      </c>
      <c r="O29" s="5" t="s">
        <v>238</v>
      </c>
      <c r="P29" s="5" t="s">
        <v>244</v>
      </c>
      <c r="Q29" s="5" t="s">
        <v>38</v>
      </c>
      <c r="R29" s="5" t="s">
        <v>250</v>
      </c>
      <c r="S29" s="5" t="s">
        <v>255</v>
      </c>
      <c r="T29" s="5" t="s">
        <v>258</v>
      </c>
      <c r="U29" s="5" t="s">
        <v>264</v>
      </c>
    </row>
    <row r="30" customFormat="false" ht="13.8" hidden="false" customHeight="false" outlineLevel="0" collapsed="false">
      <c r="A30" s="4" t="n">
        <v>45357.4853526736</v>
      </c>
      <c r="B30" s="16" t="n">
        <v>4</v>
      </c>
      <c r="C30" s="5" t="s">
        <v>89</v>
      </c>
      <c r="D30" s="5" t="s">
        <v>88</v>
      </c>
      <c r="E30" s="5" t="n">
        <v>3</v>
      </c>
      <c r="F30" s="5" t="n">
        <v>3</v>
      </c>
      <c r="G30" s="5" t="n">
        <v>4</v>
      </c>
      <c r="H30" s="5" t="n">
        <v>3</v>
      </c>
      <c r="I30" s="5" t="n">
        <v>4</v>
      </c>
      <c r="J30" s="5" t="n">
        <v>3</v>
      </c>
      <c r="K30" s="5" t="n">
        <v>4</v>
      </c>
      <c r="L30" s="5" t="s">
        <v>222</v>
      </c>
      <c r="M30" s="5" t="s">
        <v>227</v>
      </c>
      <c r="N30" s="5" t="s">
        <v>234</v>
      </c>
      <c r="O30" s="5" t="s">
        <v>239</v>
      </c>
      <c r="P30" s="5" t="s">
        <v>242</v>
      </c>
      <c r="Q30" s="5" t="s">
        <v>39</v>
      </c>
      <c r="R30" s="5" t="s">
        <v>249</v>
      </c>
      <c r="S30" s="5" t="s">
        <v>256</v>
      </c>
      <c r="T30" s="5" t="s">
        <v>258</v>
      </c>
      <c r="U30" s="5" t="s">
        <v>263</v>
      </c>
    </row>
    <row r="31" customFormat="false" ht="13.8" hidden="false" customHeight="false" outlineLevel="0" collapsed="false">
      <c r="A31" s="4" t="n">
        <v>45357.4854519907</v>
      </c>
      <c r="B31" s="16" t="n">
        <v>3</v>
      </c>
      <c r="C31" s="5" t="s">
        <v>46</v>
      </c>
      <c r="D31" s="5" t="s">
        <v>45</v>
      </c>
      <c r="E31" s="5" t="n">
        <v>3</v>
      </c>
      <c r="F31" s="5" t="n">
        <v>3</v>
      </c>
      <c r="G31" s="5" t="n">
        <v>2</v>
      </c>
      <c r="H31" s="5" t="n">
        <v>1</v>
      </c>
      <c r="I31" s="5" t="n">
        <v>2</v>
      </c>
      <c r="J31" s="5" t="n">
        <v>2</v>
      </c>
      <c r="K31" s="5" t="n">
        <v>2</v>
      </c>
      <c r="L31" s="5" t="s">
        <v>223</v>
      </c>
      <c r="M31" s="5" t="s">
        <v>227</v>
      </c>
      <c r="N31" s="5" t="s">
        <v>232</v>
      </c>
      <c r="O31" s="5" t="s">
        <v>239</v>
      </c>
      <c r="P31" s="5" t="s">
        <v>245</v>
      </c>
      <c r="Q31" s="5" t="s">
        <v>38</v>
      </c>
      <c r="R31" s="5" t="s">
        <v>249</v>
      </c>
      <c r="S31" s="5" t="s">
        <v>256</v>
      </c>
      <c r="T31" s="5" t="s">
        <v>260</v>
      </c>
      <c r="U31" s="5" t="s">
        <v>265</v>
      </c>
    </row>
    <row r="32" customFormat="false" ht="13.8" hidden="false" customHeight="false" outlineLevel="0" collapsed="false">
      <c r="A32" s="4" t="n">
        <v>45357.4855080093</v>
      </c>
      <c r="B32" s="16" t="n">
        <v>8</v>
      </c>
      <c r="C32" s="5" t="s">
        <v>147</v>
      </c>
      <c r="D32" s="5" t="s">
        <v>146</v>
      </c>
      <c r="E32" s="5" t="n">
        <v>4</v>
      </c>
      <c r="F32" s="5" t="n">
        <v>4</v>
      </c>
      <c r="G32" s="5" t="n">
        <v>3</v>
      </c>
      <c r="H32" s="5" t="n">
        <v>2</v>
      </c>
      <c r="I32" s="5" t="n">
        <v>4</v>
      </c>
      <c r="J32" s="5" t="n">
        <v>3</v>
      </c>
      <c r="K32" s="5" t="n">
        <v>4</v>
      </c>
      <c r="L32" s="5" t="s">
        <v>224</v>
      </c>
      <c r="M32" s="5" t="s">
        <v>229</v>
      </c>
      <c r="N32" s="5" t="s">
        <v>232</v>
      </c>
      <c r="O32" s="5" t="s">
        <v>240</v>
      </c>
      <c r="P32" s="5" t="s">
        <v>242</v>
      </c>
      <c r="Q32" s="5" t="s">
        <v>39</v>
      </c>
      <c r="R32" s="5" t="s">
        <v>249</v>
      </c>
      <c r="S32" s="5" t="s">
        <v>255</v>
      </c>
      <c r="T32" s="5" t="s">
        <v>258</v>
      </c>
      <c r="U32" s="5" t="s">
        <v>264</v>
      </c>
    </row>
    <row r="33" customFormat="false" ht="13.8" hidden="false" customHeight="false" outlineLevel="0" collapsed="false">
      <c r="A33" s="4" t="n">
        <v>45357.485514537</v>
      </c>
      <c r="B33" s="16" t="n">
        <v>3</v>
      </c>
      <c r="C33" s="5" t="s">
        <v>63</v>
      </c>
      <c r="D33" s="5" t="s">
        <v>62</v>
      </c>
      <c r="E33" s="5" t="n">
        <v>3</v>
      </c>
      <c r="F33" s="5" t="n">
        <v>2</v>
      </c>
      <c r="G33" s="5" t="n">
        <v>1</v>
      </c>
      <c r="H33" s="5" t="n">
        <v>2</v>
      </c>
      <c r="I33" s="5" t="n">
        <v>3</v>
      </c>
      <c r="J33" s="5" t="n">
        <v>2</v>
      </c>
      <c r="K33" s="5" t="n">
        <v>3</v>
      </c>
      <c r="L33" s="5" t="s">
        <v>222</v>
      </c>
      <c r="M33" s="5" t="s">
        <v>229</v>
      </c>
      <c r="N33" s="5" t="s">
        <v>232</v>
      </c>
      <c r="O33" s="5" t="s">
        <v>239</v>
      </c>
      <c r="P33" s="5" t="s">
        <v>244</v>
      </c>
      <c r="Q33" s="5" t="s">
        <v>39</v>
      </c>
      <c r="R33" s="5" t="s">
        <v>249</v>
      </c>
      <c r="S33" s="5" t="s">
        <v>253</v>
      </c>
      <c r="T33" s="5" t="s">
        <v>253</v>
      </c>
      <c r="U33" s="5" t="s">
        <v>264</v>
      </c>
    </row>
    <row r="34" customFormat="false" ht="13.8" hidden="false" customHeight="false" outlineLevel="0" collapsed="false">
      <c r="A34" s="4" t="n">
        <v>45357.4856839815</v>
      </c>
      <c r="B34" s="16" t="n">
        <v>7</v>
      </c>
      <c r="C34" s="5" t="s">
        <v>175</v>
      </c>
      <c r="D34" s="5" t="s">
        <v>174</v>
      </c>
      <c r="E34" s="5" t="n">
        <v>2</v>
      </c>
      <c r="F34" s="5" t="n">
        <v>2</v>
      </c>
      <c r="G34" s="5" t="n">
        <v>3</v>
      </c>
      <c r="H34" s="5" t="n">
        <v>4</v>
      </c>
      <c r="I34" s="5" t="n">
        <v>4</v>
      </c>
      <c r="J34" s="5" t="n">
        <v>4</v>
      </c>
      <c r="K34" s="5" t="n">
        <v>5</v>
      </c>
      <c r="L34" s="5" t="s">
        <v>222</v>
      </c>
      <c r="M34" s="5" t="s">
        <v>228</v>
      </c>
      <c r="N34" s="5" t="s">
        <v>232</v>
      </c>
      <c r="O34" s="5" t="s">
        <v>239</v>
      </c>
      <c r="P34" s="5" t="s">
        <v>242</v>
      </c>
      <c r="Q34" s="5" t="s">
        <v>39</v>
      </c>
      <c r="R34" s="5" t="s">
        <v>249</v>
      </c>
      <c r="S34" s="5" t="s">
        <v>256</v>
      </c>
      <c r="T34" s="5" t="s">
        <v>258</v>
      </c>
      <c r="U34" s="5" t="s">
        <v>265</v>
      </c>
    </row>
    <row r="35" customFormat="false" ht="13.8" hidden="false" customHeight="false" outlineLevel="0" collapsed="false">
      <c r="A35" s="4" t="n">
        <v>45357.4857904398</v>
      </c>
      <c r="B35" s="16" t="n">
        <v>1</v>
      </c>
      <c r="C35" s="5" t="s">
        <v>139</v>
      </c>
      <c r="D35" s="5" t="s">
        <v>138</v>
      </c>
      <c r="E35" s="5" t="n">
        <v>3</v>
      </c>
      <c r="F35" s="5" t="n">
        <v>3</v>
      </c>
      <c r="G35" s="5" t="n">
        <v>2</v>
      </c>
      <c r="H35" s="5" t="n">
        <v>1</v>
      </c>
      <c r="I35" s="5" t="n">
        <v>2</v>
      </c>
      <c r="J35" s="5" t="n">
        <v>3</v>
      </c>
      <c r="K35" s="5" t="n">
        <v>3</v>
      </c>
      <c r="M35" s="5" t="s">
        <v>229</v>
      </c>
      <c r="N35" s="5" t="s">
        <v>232</v>
      </c>
      <c r="O35" s="5" t="s">
        <v>239</v>
      </c>
      <c r="P35" s="5" t="s">
        <v>245</v>
      </c>
      <c r="Q35" s="5" t="s">
        <v>38</v>
      </c>
      <c r="S35" s="5" t="s">
        <v>256</v>
      </c>
      <c r="T35" s="5" t="s">
        <v>253</v>
      </c>
    </row>
    <row r="36" customFormat="false" ht="13.8" hidden="false" customHeight="false" outlineLevel="0" collapsed="false">
      <c r="A36" s="4" t="n">
        <v>45357.4862936806</v>
      </c>
      <c r="B36" s="16" t="n">
        <v>6</v>
      </c>
      <c r="C36" s="5" t="s">
        <v>101</v>
      </c>
      <c r="D36" s="5" t="s">
        <v>100</v>
      </c>
      <c r="E36" s="5" t="n">
        <v>4</v>
      </c>
      <c r="F36" s="5" t="n">
        <v>4</v>
      </c>
      <c r="G36" s="5" t="n">
        <v>3</v>
      </c>
      <c r="H36" s="5" t="n">
        <v>3</v>
      </c>
      <c r="I36" s="5" t="n">
        <v>4</v>
      </c>
      <c r="J36" s="5" t="n">
        <v>3</v>
      </c>
      <c r="K36" s="5" t="n">
        <v>3</v>
      </c>
      <c r="L36" s="5" t="s">
        <v>222</v>
      </c>
      <c r="M36" s="5" t="s">
        <v>227</v>
      </c>
      <c r="N36" s="5" t="s">
        <v>232</v>
      </c>
      <c r="O36" s="5" t="s">
        <v>240</v>
      </c>
      <c r="P36" s="5" t="s">
        <v>243</v>
      </c>
      <c r="Q36" s="5" t="s">
        <v>39</v>
      </c>
      <c r="R36" s="5" t="s">
        <v>249</v>
      </c>
      <c r="S36" s="5" t="s">
        <v>254</v>
      </c>
      <c r="T36" s="5" t="s">
        <v>258</v>
      </c>
      <c r="U36" s="5" t="s">
        <v>265</v>
      </c>
    </row>
    <row r="37" customFormat="false" ht="13.8" hidden="false" customHeight="false" outlineLevel="0" collapsed="false">
      <c r="A37" s="4" t="n">
        <v>45357.4863676273</v>
      </c>
      <c r="B37" s="16" t="n">
        <v>2</v>
      </c>
      <c r="C37" s="5" t="s">
        <v>95</v>
      </c>
      <c r="D37" s="5" t="s">
        <v>94</v>
      </c>
      <c r="E37" s="5" t="n">
        <v>4</v>
      </c>
      <c r="F37" s="5" t="n">
        <v>4</v>
      </c>
      <c r="G37" s="5" t="n">
        <v>2</v>
      </c>
      <c r="H37" s="5" t="n">
        <v>1</v>
      </c>
      <c r="I37" s="5" t="n">
        <v>1</v>
      </c>
      <c r="J37" s="5" t="n">
        <v>3</v>
      </c>
      <c r="K37" s="5" t="n">
        <v>3</v>
      </c>
      <c r="L37" s="5" t="s">
        <v>222</v>
      </c>
      <c r="M37" s="5" t="s">
        <v>229</v>
      </c>
      <c r="N37" s="5" t="s">
        <v>232</v>
      </c>
      <c r="O37" s="5" t="s">
        <v>239</v>
      </c>
      <c r="Q37" s="5" t="s">
        <v>38</v>
      </c>
      <c r="R37" s="5" t="s">
        <v>250</v>
      </c>
      <c r="S37" s="5" t="s">
        <v>255</v>
      </c>
      <c r="T37" s="5" t="s">
        <v>253</v>
      </c>
      <c r="U37" s="5" t="s">
        <v>264</v>
      </c>
    </row>
    <row r="38" customFormat="false" ht="13.8" hidden="false" customHeight="false" outlineLevel="0" collapsed="false">
      <c r="A38" s="4" t="n">
        <v>45357.4863725926</v>
      </c>
      <c r="B38" s="16" t="n">
        <v>3</v>
      </c>
      <c r="C38" s="5" t="s">
        <v>201</v>
      </c>
      <c r="D38" s="5" t="s">
        <v>200</v>
      </c>
      <c r="E38" s="5" t="n">
        <v>3</v>
      </c>
      <c r="F38" s="5" t="n">
        <v>2</v>
      </c>
      <c r="G38" s="5" t="n">
        <v>3</v>
      </c>
      <c r="H38" s="5" t="n">
        <v>3</v>
      </c>
      <c r="I38" s="5" t="n">
        <v>4</v>
      </c>
      <c r="J38" s="5" t="n">
        <v>4</v>
      </c>
      <c r="K38" s="5" t="n">
        <v>3</v>
      </c>
      <c r="M38" s="5" t="s">
        <v>229</v>
      </c>
      <c r="N38" s="5" t="s">
        <v>235</v>
      </c>
      <c r="O38" s="5" t="s">
        <v>239</v>
      </c>
      <c r="P38" s="5" t="s">
        <v>243</v>
      </c>
      <c r="Q38" s="5" t="s">
        <v>39</v>
      </c>
      <c r="R38" s="5" t="s">
        <v>251</v>
      </c>
      <c r="S38" s="5" t="s">
        <v>255</v>
      </c>
      <c r="T38" s="5" t="s">
        <v>258</v>
      </c>
      <c r="U38" s="5" t="s">
        <v>264</v>
      </c>
    </row>
    <row r="39" customFormat="false" ht="13.8" hidden="false" customHeight="false" outlineLevel="0" collapsed="false">
      <c r="A39" s="4" t="n">
        <v>45357.4863921412</v>
      </c>
      <c r="B39" s="16" t="n">
        <v>2</v>
      </c>
      <c r="C39" s="5" t="s">
        <v>179</v>
      </c>
      <c r="D39" s="5" t="s">
        <v>178</v>
      </c>
      <c r="E39" s="5" t="n">
        <v>2</v>
      </c>
      <c r="F39" s="5" t="n">
        <v>2</v>
      </c>
      <c r="G39" s="5" t="n">
        <v>1</v>
      </c>
      <c r="H39" s="5" t="n">
        <v>3</v>
      </c>
      <c r="I39" s="5" t="n">
        <v>4</v>
      </c>
      <c r="J39" s="5" t="n">
        <v>4</v>
      </c>
      <c r="K39" s="5" t="n">
        <v>3</v>
      </c>
      <c r="M39" s="5" t="s">
        <v>227</v>
      </c>
      <c r="P39" s="5" t="s">
        <v>242</v>
      </c>
      <c r="Q39" s="5" t="s">
        <v>39</v>
      </c>
      <c r="T39" s="5" t="s">
        <v>253</v>
      </c>
    </row>
    <row r="40" customFormat="false" ht="13.8" hidden="false" customHeight="false" outlineLevel="0" collapsed="false">
      <c r="A40" s="4" t="n">
        <v>45357.4867732292</v>
      </c>
      <c r="B40" s="16" t="n">
        <v>9</v>
      </c>
      <c r="C40" s="5" t="s">
        <v>129</v>
      </c>
      <c r="D40" s="5" t="s">
        <v>128</v>
      </c>
      <c r="E40" s="5" t="n">
        <v>4</v>
      </c>
      <c r="F40" s="5" t="n">
        <v>4</v>
      </c>
      <c r="G40" s="5" t="n">
        <v>3</v>
      </c>
      <c r="H40" s="5" t="n">
        <v>4</v>
      </c>
      <c r="I40" s="5" t="n">
        <v>5</v>
      </c>
      <c r="J40" s="5" t="n">
        <v>4</v>
      </c>
      <c r="K40" s="5" t="n">
        <v>2</v>
      </c>
      <c r="L40" s="5" t="s">
        <v>224</v>
      </c>
      <c r="M40" s="5" t="s">
        <v>228</v>
      </c>
      <c r="N40" s="5" t="s">
        <v>232</v>
      </c>
      <c r="O40" s="5" t="s">
        <v>240</v>
      </c>
      <c r="P40" s="5" t="s">
        <v>244</v>
      </c>
      <c r="Q40" s="5" t="s">
        <v>39</v>
      </c>
      <c r="R40" s="5" t="s">
        <v>249</v>
      </c>
      <c r="S40" s="5" t="s">
        <v>255</v>
      </c>
      <c r="T40" s="5" t="s">
        <v>258</v>
      </c>
      <c r="U40" s="5" t="s">
        <v>265</v>
      </c>
    </row>
    <row r="41" customFormat="false" ht="13.8" hidden="false" customHeight="false" outlineLevel="0" collapsed="false">
      <c r="A41" s="4" t="n">
        <v>45357.4872695023</v>
      </c>
      <c r="B41" s="16" t="n">
        <v>3</v>
      </c>
      <c r="C41" s="5" t="s">
        <v>131</v>
      </c>
      <c r="D41" s="5" t="s">
        <v>130</v>
      </c>
      <c r="E41" s="5" t="n">
        <v>4</v>
      </c>
      <c r="F41" s="5" t="n">
        <v>3</v>
      </c>
      <c r="G41" s="5" t="n">
        <v>4</v>
      </c>
      <c r="H41" s="5" t="n">
        <v>2</v>
      </c>
      <c r="I41" s="5" t="n">
        <v>5</v>
      </c>
      <c r="J41" s="5" t="n">
        <v>5</v>
      </c>
      <c r="K41" s="5" t="n">
        <v>5</v>
      </c>
      <c r="L41" s="5" t="s">
        <v>224</v>
      </c>
      <c r="M41" s="5" t="s">
        <v>229</v>
      </c>
      <c r="O41" s="5" t="s">
        <v>238</v>
      </c>
      <c r="P41" s="5" t="s">
        <v>244</v>
      </c>
      <c r="Q41" s="5" t="s">
        <v>39</v>
      </c>
      <c r="R41" s="5" t="s">
        <v>251</v>
      </c>
      <c r="S41" s="5" t="s">
        <v>255</v>
      </c>
      <c r="T41" s="5" t="s">
        <v>253</v>
      </c>
    </row>
    <row r="42" customFormat="false" ht="13.8" hidden="false" customHeight="false" outlineLevel="0" collapsed="false">
      <c r="A42" s="4" t="n">
        <v>45357.4875933218</v>
      </c>
      <c r="B42" s="16" t="n">
        <v>2</v>
      </c>
      <c r="C42" s="5" t="s">
        <v>97</v>
      </c>
      <c r="D42" s="5" t="s">
        <v>96</v>
      </c>
      <c r="E42" s="5" t="n">
        <v>2</v>
      </c>
      <c r="F42" s="5" t="n">
        <v>4</v>
      </c>
      <c r="G42" s="5" t="n">
        <v>4</v>
      </c>
      <c r="H42" s="5" t="n">
        <v>2</v>
      </c>
      <c r="I42" s="5" t="n">
        <v>2</v>
      </c>
      <c r="J42" s="5" t="n">
        <v>5</v>
      </c>
      <c r="K42" s="5" t="n">
        <v>4</v>
      </c>
      <c r="O42" s="5" t="s">
        <v>239</v>
      </c>
      <c r="P42" s="5" t="s">
        <v>244</v>
      </c>
      <c r="Q42" s="5" t="s">
        <v>39</v>
      </c>
      <c r="R42" s="5" t="s">
        <v>248</v>
      </c>
      <c r="S42" s="5" t="s">
        <v>253</v>
      </c>
      <c r="T42" s="5" t="s">
        <v>253</v>
      </c>
      <c r="U42" s="5" t="s">
        <v>265</v>
      </c>
    </row>
    <row r="43" customFormat="false" ht="13.8" hidden="false" customHeight="false" outlineLevel="0" collapsed="false">
      <c r="A43" s="4" t="n">
        <v>45357.4882623843</v>
      </c>
      <c r="B43" s="16" t="n">
        <v>6</v>
      </c>
      <c r="C43" s="5" t="s">
        <v>42</v>
      </c>
      <c r="D43" s="5" t="s">
        <v>41</v>
      </c>
      <c r="E43" s="5" t="n">
        <v>5</v>
      </c>
      <c r="F43" s="5" t="n">
        <v>5</v>
      </c>
      <c r="G43" s="5" t="n">
        <v>5</v>
      </c>
      <c r="H43" s="5" t="n">
        <v>5</v>
      </c>
      <c r="I43" s="5" t="n">
        <v>5</v>
      </c>
      <c r="J43" s="5" t="n">
        <v>5</v>
      </c>
      <c r="K43" s="5" t="n">
        <v>5</v>
      </c>
      <c r="L43" s="5" t="s">
        <v>222</v>
      </c>
      <c r="M43" s="5" t="s">
        <v>229</v>
      </c>
      <c r="N43" s="5" t="s">
        <v>232</v>
      </c>
      <c r="O43" s="5" t="s">
        <v>239</v>
      </c>
      <c r="P43" s="5" t="s">
        <v>244</v>
      </c>
      <c r="Q43" s="5" t="s">
        <v>39</v>
      </c>
      <c r="R43" s="5" t="s">
        <v>249</v>
      </c>
      <c r="S43" s="5" t="s">
        <v>255</v>
      </c>
      <c r="T43" s="5" t="s">
        <v>258</v>
      </c>
      <c r="U43" s="5" t="s">
        <v>265</v>
      </c>
    </row>
    <row r="44" customFormat="false" ht="13.8" hidden="false" customHeight="false" outlineLevel="0" collapsed="false">
      <c r="A44" s="4" t="n">
        <v>45357.488669757</v>
      </c>
      <c r="B44" s="16" t="n">
        <v>4</v>
      </c>
      <c r="C44" s="5" t="s">
        <v>125</v>
      </c>
      <c r="D44" s="5" t="s">
        <v>124</v>
      </c>
      <c r="E44" s="5" t="n">
        <v>1</v>
      </c>
      <c r="F44" s="5" t="n">
        <v>1</v>
      </c>
      <c r="G44" s="5" t="n">
        <v>4</v>
      </c>
      <c r="H44" s="5" t="n">
        <v>4</v>
      </c>
      <c r="I44" s="5" t="n">
        <v>3</v>
      </c>
      <c r="J44" s="5" t="n">
        <v>3</v>
      </c>
      <c r="K44" s="5" t="n">
        <v>4</v>
      </c>
      <c r="L44" s="5" t="s">
        <v>222</v>
      </c>
      <c r="M44" s="5" t="s">
        <v>229</v>
      </c>
      <c r="N44" s="5" t="s">
        <v>232</v>
      </c>
      <c r="O44" s="5" t="s">
        <v>239</v>
      </c>
      <c r="P44" s="5" t="s">
        <v>242</v>
      </c>
      <c r="Q44" s="5" t="s">
        <v>38</v>
      </c>
      <c r="R44" s="5" t="s">
        <v>249</v>
      </c>
      <c r="S44" s="5" t="s">
        <v>253</v>
      </c>
      <c r="T44" s="5" t="s">
        <v>253</v>
      </c>
      <c r="U44" s="5" t="s">
        <v>265</v>
      </c>
    </row>
    <row r="45" customFormat="false" ht="13.8" hidden="false" customHeight="false" outlineLevel="0" collapsed="false">
      <c r="A45" s="4" t="n">
        <v>45357.4887310764</v>
      </c>
      <c r="B45" s="16" t="n">
        <v>5</v>
      </c>
      <c r="C45" s="5" t="s">
        <v>185</v>
      </c>
      <c r="D45" s="5" t="s">
        <v>184</v>
      </c>
      <c r="E45" s="5" t="n">
        <v>4</v>
      </c>
      <c r="F45" s="5" t="n">
        <v>4</v>
      </c>
      <c r="G45" s="5" t="n">
        <v>5</v>
      </c>
      <c r="H45" s="5" t="n">
        <v>4</v>
      </c>
      <c r="I45" s="5" t="n">
        <v>5</v>
      </c>
      <c r="J45" s="5" t="n">
        <v>5</v>
      </c>
      <c r="K45" s="5" t="n">
        <v>5</v>
      </c>
      <c r="L45" s="5" t="s">
        <v>223</v>
      </c>
      <c r="M45" s="5" t="s">
        <v>227</v>
      </c>
      <c r="N45" s="5" t="s">
        <v>232</v>
      </c>
      <c r="P45" s="5" t="s">
        <v>243</v>
      </c>
      <c r="Q45" s="5" t="s">
        <v>39</v>
      </c>
      <c r="R45" s="5" t="s">
        <v>249</v>
      </c>
      <c r="S45" s="5" t="s">
        <v>255</v>
      </c>
      <c r="T45" s="5" t="s">
        <v>258</v>
      </c>
      <c r="U45" s="5" t="s">
        <v>264</v>
      </c>
    </row>
    <row r="46" customFormat="false" ht="13.8" hidden="false" customHeight="false" outlineLevel="0" collapsed="false">
      <c r="A46" s="4" t="n">
        <v>45357.4892806713</v>
      </c>
      <c r="B46" s="16" t="n">
        <v>4</v>
      </c>
      <c r="C46" s="5" t="s">
        <v>171</v>
      </c>
      <c r="D46" s="5" t="s">
        <v>170</v>
      </c>
      <c r="E46" s="5" t="n">
        <v>3</v>
      </c>
      <c r="F46" s="5" t="n">
        <v>3</v>
      </c>
      <c r="G46" s="5" t="n">
        <v>2</v>
      </c>
      <c r="H46" s="5" t="n">
        <v>1</v>
      </c>
      <c r="I46" s="5" t="n">
        <v>4</v>
      </c>
      <c r="J46" s="5" t="n">
        <v>3</v>
      </c>
      <c r="K46" s="5" t="n">
        <v>3</v>
      </c>
      <c r="L46" s="5" t="s">
        <v>225</v>
      </c>
      <c r="M46" s="5" t="s">
        <v>228</v>
      </c>
      <c r="N46" s="5" t="s">
        <v>232</v>
      </c>
      <c r="O46" s="5" t="s">
        <v>238</v>
      </c>
      <c r="P46" s="5" t="s">
        <v>244</v>
      </c>
      <c r="R46" s="5" t="s">
        <v>249</v>
      </c>
      <c r="S46" s="5" t="s">
        <v>256</v>
      </c>
      <c r="U46" s="5" t="s">
        <v>265</v>
      </c>
    </row>
    <row r="47" customFormat="false" ht="13.8" hidden="false" customHeight="false" outlineLevel="0" collapsed="false">
      <c r="A47" s="4" t="n">
        <v>45357.4892851736</v>
      </c>
      <c r="B47" s="16" t="n">
        <v>4</v>
      </c>
      <c r="C47" s="5" t="s">
        <v>65</v>
      </c>
      <c r="D47" s="5" t="s">
        <v>64</v>
      </c>
      <c r="E47" s="5" t="n">
        <v>3</v>
      </c>
      <c r="F47" s="5" t="n">
        <v>2</v>
      </c>
      <c r="G47" s="5" t="n">
        <v>1</v>
      </c>
      <c r="H47" s="5" t="n">
        <v>1</v>
      </c>
      <c r="I47" s="5" t="n">
        <v>4</v>
      </c>
      <c r="J47" s="5" t="n">
        <v>3</v>
      </c>
      <c r="K47" s="5" t="n">
        <v>4</v>
      </c>
      <c r="M47" s="5" t="s">
        <v>229</v>
      </c>
      <c r="N47" s="5" t="s">
        <v>232</v>
      </c>
      <c r="O47" s="5" t="s">
        <v>238</v>
      </c>
      <c r="P47" s="5" t="s">
        <v>244</v>
      </c>
      <c r="Q47" s="5" t="s">
        <v>39</v>
      </c>
      <c r="S47" s="5" t="s">
        <v>255</v>
      </c>
      <c r="U47" s="5" t="s">
        <v>265</v>
      </c>
    </row>
    <row r="48" customFormat="false" ht="13.8" hidden="false" customHeight="false" outlineLevel="0" collapsed="false">
      <c r="A48" s="4" t="n">
        <v>45357.4893130556</v>
      </c>
      <c r="B48" s="16" t="n">
        <v>2</v>
      </c>
      <c r="C48" s="5" t="s">
        <v>189</v>
      </c>
      <c r="D48" s="5" t="s">
        <v>188</v>
      </c>
      <c r="E48" s="5" t="n">
        <v>3</v>
      </c>
      <c r="F48" s="5" t="n">
        <v>3</v>
      </c>
      <c r="G48" s="5" t="n">
        <v>3</v>
      </c>
      <c r="H48" s="5" t="n">
        <v>3</v>
      </c>
      <c r="I48" s="5" t="n">
        <v>4</v>
      </c>
      <c r="J48" s="5" t="n">
        <v>4</v>
      </c>
      <c r="K48" s="5" t="n">
        <v>3</v>
      </c>
      <c r="L48" s="5" t="s">
        <v>222</v>
      </c>
      <c r="M48" s="5" t="s">
        <v>229</v>
      </c>
      <c r="N48" s="5" t="s">
        <v>232</v>
      </c>
      <c r="O48" s="5" t="s">
        <v>239</v>
      </c>
      <c r="P48" s="5" t="s">
        <v>244</v>
      </c>
      <c r="Q48" s="5" t="s">
        <v>38</v>
      </c>
      <c r="R48" s="5" t="s">
        <v>248</v>
      </c>
      <c r="S48" s="5" t="s">
        <v>256</v>
      </c>
      <c r="T48" s="5" t="s">
        <v>258</v>
      </c>
      <c r="U48" s="5" t="s">
        <v>263</v>
      </c>
    </row>
    <row r="49" customFormat="false" ht="13.8" hidden="false" customHeight="false" outlineLevel="0" collapsed="false">
      <c r="A49" s="4" t="n">
        <v>45357.489496331</v>
      </c>
      <c r="B49" s="16" t="n">
        <v>5</v>
      </c>
      <c r="C49" s="5" t="s">
        <v>109</v>
      </c>
      <c r="D49" s="5" t="s">
        <v>108</v>
      </c>
      <c r="E49" s="5" t="n">
        <v>4</v>
      </c>
      <c r="F49" s="5" t="n">
        <v>4</v>
      </c>
      <c r="G49" s="5" t="n">
        <v>3</v>
      </c>
      <c r="H49" s="5" t="n">
        <v>3</v>
      </c>
      <c r="I49" s="5" t="n">
        <v>4</v>
      </c>
      <c r="J49" s="5" t="n">
        <v>4</v>
      </c>
      <c r="K49" s="5" t="n">
        <v>3</v>
      </c>
      <c r="L49" s="5" t="s">
        <v>224</v>
      </c>
      <c r="M49" s="5" t="s">
        <v>229</v>
      </c>
      <c r="N49" s="5" t="s">
        <v>232</v>
      </c>
      <c r="O49" s="5" t="s">
        <v>239</v>
      </c>
      <c r="P49" s="5" t="s">
        <v>244</v>
      </c>
      <c r="Q49" s="5" t="s">
        <v>38</v>
      </c>
      <c r="R49" s="5" t="s">
        <v>249</v>
      </c>
      <c r="S49" s="5" t="s">
        <v>255</v>
      </c>
      <c r="T49" s="5" t="s">
        <v>253</v>
      </c>
      <c r="U49" s="5" t="s">
        <v>265</v>
      </c>
    </row>
    <row r="50" customFormat="false" ht="13.8" hidden="false" customHeight="false" outlineLevel="0" collapsed="false">
      <c r="A50" s="4" t="n">
        <v>45357.4898233565</v>
      </c>
      <c r="B50" s="16" t="n">
        <v>1</v>
      </c>
      <c r="C50" s="5" t="s">
        <v>141</v>
      </c>
      <c r="D50" s="5" t="s">
        <v>140</v>
      </c>
      <c r="E50" s="5" t="n">
        <v>3</v>
      </c>
      <c r="F50" s="5" t="n">
        <v>4</v>
      </c>
      <c r="G50" s="5" t="n">
        <v>3</v>
      </c>
      <c r="H50" s="5" t="n">
        <v>2</v>
      </c>
      <c r="I50" s="5" t="n">
        <v>4</v>
      </c>
      <c r="J50" s="5" t="n">
        <v>4</v>
      </c>
      <c r="K50" s="5" t="n">
        <v>3</v>
      </c>
      <c r="L50" s="5" t="s">
        <v>224</v>
      </c>
      <c r="M50" s="5" t="s">
        <v>229</v>
      </c>
      <c r="N50" s="5" t="s">
        <v>234</v>
      </c>
      <c r="O50" s="5" t="s">
        <v>239</v>
      </c>
      <c r="P50" s="5" t="s">
        <v>245</v>
      </c>
      <c r="Q50" s="5" t="s">
        <v>38</v>
      </c>
      <c r="R50" s="5" t="s">
        <v>248</v>
      </c>
      <c r="S50" s="5" t="s">
        <v>253</v>
      </c>
      <c r="T50" s="5" t="s">
        <v>260</v>
      </c>
      <c r="U50" s="5" t="s">
        <v>264</v>
      </c>
    </row>
    <row r="51" customFormat="false" ht="13.8" hidden="false" customHeight="false" outlineLevel="0" collapsed="false">
      <c r="A51" s="4" t="n">
        <v>45357.4898406829</v>
      </c>
      <c r="B51" s="16" t="n">
        <v>5</v>
      </c>
      <c r="C51" s="5" t="s">
        <v>111</v>
      </c>
      <c r="D51" s="5" t="s">
        <v>110</v>
      </c>
      <c r="E51" s="5" t="n">
        <v>4</v>
      </c>
      <c r="F51" s="5" t="n">
        <v>4</v>
      </c>
      <c r="G51" s="5" t="n">
        <v>2</v>
      </c>
      <c r="H51" s="5" t="n">
        <v>3</v>
      </c>
      <c r="I51" s="5" t="n">
        <v>5</v>
      </c>
      <c r="J51" s="5" t="n">
        <v>3</v>
      </c>
      <c r="K51" s="5" t="n">
        <v>4</v>
      </c>
      <c r="L51" s="5" t="s">
        <v>224</v>
      </c>
      <c r="M51" s="5" t="s">
        <v>228</v>
      </c>
      <c r="N51" s="5" t="s">
        <v>232</v>
      </c>
      <c r="O51" s="5" t="s">
        <v>239</v>
      </c>
      <c r="P51" s="5" t="s">
        <v>242</v>
      </c>
      <c r="Q51" s="5" t="s">
        <v>39</v>
      </c>
      <c r="R51" s="5" t="s">
        <v>248</v>
      </c>
      <c r="S51" s="5" t="s">
        <v>256</v>
      </c>
      <c r="T51" s="5" t="s">
        <v>253</v>
      </c>
      <c r="U51" s="5" t="s">
        <v>264</v>
      </c>
    </row>
    <row r="52" customFormat="false" ht="13.8" hidden="false" customHeight="false" outlineLevel="0" collapsed="false">
      <c r="A52" s="4" t="n">
        <v>45357.4898508565</v>
      </c>
      <c r="B52" s="16" t="n">
        <v>4</v>
      </c>
      <c r="C52" s="5" t="s">
        <v>113</v>
      </c>
      <c r="D52" s="5" t="s">
        <v>112</v>
      </c>
      <c r="E52" s="5" t="n">
        <v>3</v>
      </c>
      <c r="F52" s="5" t="n">
        <v>3</v>
      </c>
      <c r="G52" s="5" t="n">
        <v>3</v>
      </c>
      <c r="H52" s="5" t="n">
        <v>2</v>
      </c>
      <c r="I52" s="5" t="n">
        <v>4</v>
      </c>
      <c r="J52" s="5" t="n">
        <v>3</v>
      </c>
      <c r="K52" s="5" t="n">
        <v>4</v>
      </c>
      <c r="L52" s="5" t="s">
        <v>222</v>
      </c>
      <c r="M52" s="5" t="s">
        <v>229</v>
      </c>
      <c r="N52" s="5" t="s">
        <v>233</v>
      </c>
      <c r="O52" s="5" t="s">
        <v>238</v>
      </c>
      <c r="P52" s="5" t="s">
        <v>245</v>
      </c>
      <c r="Q52" s="5" t="s">
        <v>39</v>
      </c>
      <c r="R52" s="5" t="s">
        <v>249</v>
      </c>
      <c r="S52" s="5" t="s">
        <v>255</v>
      </c>
      <c r="T52" s="5" t="s">
        <v>253</v>
      </c>
      <c r="U52" s="5" t="s">
        <v>265</v>
      </c>
    </row>
    <row r="53" customFormat="false" ht="13.8" hidden="false" customHeight="false" outlineLevel="0" collapsed="false">
      <c r="A53" s="4" t="n">
        <v>45357.4898635069</v>
      </c>
      <c r="B53" s="16" t="n">
        <v>8</v>
      </c>
      <c r="C53" s="5" t="s">
        <v>167</v>
      </c>
      <c r="D53" s="5" t="s">
        <v>166</v>
      </c>
      <c r="E53" s="5" t="n">
        <v>4</v>
      </c>
      <c r="F53" s="5" t="n">
        <v>3</v>
      </c>
      <c r="G53" s="5" t="n">
        <v>4</v>
      </c>
      <c r="H53" s="5" t="n">
        <v>3</v>
      </c>
      <c r="I53" s="5" t="n">
        <v>4</v>
      </c>
      <c r="J53" s="5" t="n">
        <v>5</v>
      </c>
      <c r="K53" s="5" t="n">
        <v>5</v>
      </c>
      <c r="L53" s="5" t="s">
        <v>224</v>
      </c>
      <c r="M53" s="5" t="s">
        <v>228</v>
      </c>
      <c r="N53" s="5" t="s">
        <v>232</v>
      </c>
      <c r="O53" s="5" t="s">
        <v>239</v>
      </c>
      <c r="P53" s="5" t="s">
        <v>242</v>
      </c>
      <c r="Q53" s="5" t="s">
        <v>37</v>
      </c>
      <c r="R53" s="5" t="s">
        <v>249</v>
      </c>
      <c r="S53" s="5" t="s">
        <v>255</v>
      </c>
      <c r="T53" s="5" t="s">
        <v>258</v>
      </c>
      <c r="U53" s="5" t="s">
        <v>265</v>
      </c>
    </row>
    <row r="54" customFormat="false" ht="13.8" hidden="false" customHeight="false" outlineLevel="0" collapsed="false">
      <c r="A54" s="4" t="n">
        <v>45357.4898839005</v>
      </c>
      <c r="B54" s="16" t="n">
        <v>5</v>
      </c>
      <c r="C54" s="5" t="s">
        <v>121</v>
      </c>
      <c r="D54" s="5" t="s">
        <v>120</v>
      </c>
      <c r="E54" s="5" t="n">
        <v>2</v>
      </c>
      <c r="F54" s="5" t="n">
        <v>2</v>
      </c>
      <c r="G54" s="5" t="n">
        <v>2</v>
      </c>
      <c r="H54" s="5" t="n">
        <v>2</v>
      </c>
      <c r="I54" s="5" t="n">
        <v>2</v>
      </c>
      <c r="J54" s="5" t="n">
        <v>2</v>
      </c>
      <c r="K54" s="5" t="n">
        <v>2</v>
      </c>
      <c r="L54" s="5" t="s">
        <v>222</v>
      </c>
      <c r="M54" s="5" t="s">
        <v>229</v>
      </c>
      <c r="N54" s="5" t="s">
        <v>232</v>
      </c>
      <c r="O54" s="5" t="s">
        <v>238</v>
      </c>
      <c r="P54" s="5" t="s">
        <v>244</v>
      </c>
      <c r="Q54" s="5" t="s">
        <v>39</v>
      </c>
      <c r="R54" s="5" t="s">
        <v>249</v>
      </c>
      <c r="S54" s="5" t="s">
        <v>256</v>
      </c>
      <c r="T54" s="5" t="s">
        <v>258</v>
      </c>
      <c r="U54" s="5" t="s">
        <v>265</v>
      </c>
    </row>
    <row r="55" customFormat="false" ht="13.8" hidden="false" customHeight="false" outlineLevel="0" collapsed="false">
      <c r="A55" s="4" t="n">
        <v>45357.4898841088</v>
      </c>
      <c r="B55" s="16" t="n">
        <v>6</v>
      </c>
      <c r="C55" s="5" t="s">
        <v>149</v>
      </c>
      <c r="D55" s="5" t="s">
        <v>148</v>
      </c>
      <c r="E55" s="5" t="n">
        <v>4</v>
      </c>
      <c r="F55" s="5" t="n">
        <v>4</v>
      </c>
      <c r="G55" s="5" t="n">
        <v>3</v>
      </c>
      <c r="H55" s="5" t="n">
        <v>3</v>
      </c>
      <c r="I55" s="5" t="n">
        <v>5</v>
      </c>
      <c r="J55" s="5" t="n">
        <v>3</v>
      </c>
      <c r="K55" s="5" t="n">
        <v>5</v>
      </c>
      <c r="L55" s="5" t="s">
        <v>222</v>
      </c>
      <c r="M55" s="5" t="s">
        <v>228</v>
      </c>
      <c r="N55" s="5" t="s">
        <v>232</v>
      </c>
      <c r="O55" s="5" t="s">
        <v>239</v>
      </c>
      <c r="P55" s="5" t="s">
        <v>242</v>
      </c>
      <c r="Q55" s="5" t="s">
        <v>38</v>
      </c>
      <c r="R55" s="5" t="s">
        <v>249</v>
      </c>
      <c r="S55" s="5" t="s">
        <v>255</v>
      </c>
      <c r="T55" s="5" t="s">
        <v>258</v>
      </c>
      <c r="U55" s="5" t="s">
        <v>263</v>
      </c>
    </row>
    <row r="56" customFormat="false" ht="13.8" hidden="false" customHeight="false" outlineLevel="0" collapsed="false">
      <c r="A56" s="4" t="n">
        <v>45357.4901001736</v>
      </c>
      <c r="B56" s="16" t="n">
        <v>1</v>
      </c>
      <c r="C56" s="5" t="s">
        <v>105</v>
      </c>
      <c r="D56" s="5" t="s">
        <v>104</v>
      </c>
      <c r="E56" s="5" t="n">
        <v>2</v>
      </c>
      <c r="F56" s="5" t="n">
        <v>4</v>
      </c>
      <c r="G56" s="5" t="n">
        <v>2</v>
      </c>
      <c r="H56" s="5" t="n">
        <v>1</v>
      </c>
      <c r="I56" s="5" t="n">
        <v>4</v>
      </c>
      <c r="J56" s="5" t="n">
        <v>5</v>
      </c>
      <c r="K56" s="5" t="n">
        <v>1</v>
      </c>
      <c r="M56" s="5" t="s">
        <v>228</v>
      </c>
      <c r="N56" s="5" t="s">
        <v>235</v>
      </c>
      <c r="O56" s="5" t="s">
        <v>239</v>
      </c>
      <c r="P56" s="5" t="s">
        <v>244</v>
      </c>
      <c r="S56" s="5" t="s">
        <v>253</v>
      </c>
    </row>
    <row r="57" customFormat="false" ht="13.8" hidden="false" customHeight="false" outlineLevel="0" collapsed="false">
      <c r="A57" s="4" t="n">
        <v>45357.490161412</v>
      </c>
      <c r="B57" s="16" t="n">
        <v>6</v>
      </c>
      <c r="C57" s="5" t="s">
        <v>53</v>
      </c>
      <c r="D57" s="5" t="s">
        <v>52</v>
      </c>
      <c r="E57" s="5" t="n">
        <v>4</v>
      </c>
      <c r="F57" s="5" t="n">
        <v>4</v>
      </c>
      <c r="G57" s="5" t="n">
        <v>4</v>
      </c>
      <c r="H57" s="5" t="n">
        <v>4</v>
      </c>
      <c r="I57" s="5" t="n">
        <v>4</v>
      </c>
      <c r="J57" s="5" t="n">
        <v>4</v>
      </c>
      <c r="K57" s="5" t="n">
        <v>4</v>
      </c>
      <c r="L57" s="5" t="s">
        <v>222</v>
      </c>
      <c r="M57" s="5" t="s">
        <v>229</v>
      </c>
      <c r="N57" s="5" t="s">
        <v>232</v>
      </c>
      <c r="O57" s="5" t="s">
        <v>239</v>
      </c>
      <c r="P57" s="5" t="s">
        <v>242</v>
      </c>
      <c r="Q57" s="5" t="s">
        <v>39</v>
      </c>
      <c r="R57" s="5" t="s">
        <v>249</v>
      </c>
      <c r="S57" s="5" t="s">
        <v>255</v>
      </c>
      <c r="T57" s="5" t="s">
        <v>258</v>
      </c>
      <c r="U57" s="5" t="s">
        <v>262</v>
      </c>
    </row>
    <row r="58" customFormat="false" ht="13.8" hidden="false" customHeight="false" outlineLevel="0" collapsed="false">
      <c r="A58" s="4" t="n">
        <v>45357.490259537</v>
      </c>
      <c r="B58" s="16" t="n">
        <v>3</v>
      </c>
      <c r="C58" s="5" t="s">
        <v>161</v>
      </c>
      <c r="D58" s="5" t="s">
        <v>160</v>
      </c>
      <c r="E58" s="5" t="n">
        <v>2</v>
      </c>
      <c r="F58" s="5" t="n">
        <v>2</v>
      </c>
      <c r="G58" s="5" t="n">
        <v>2</v>
      </c>
      <c r="H58" s="5" t="n">
        <v>2</v>
      </c>
      <c r="I58" s="5" t="n">
        <v>3</v>
      </c>
      <c r="J58" s="5" t="n">
        <v>3</v>
      </c>
      <c r="K58" s="5" t="n">
        <v>2</v>
      </c>
      <c r="L58" s="5" t="s">
        <v>222</v>
      </c>
      <c r="M58" s="5" t="s">
        <v>230</v>
      </c>
      <c r="N58" s="5" t="s">
        <v>232</v>
      </c>
      <c r="O58" s="5" t="s">
        <v>239</v>
      </c>
      <c r="P58" s="5" t="s">
        <v>242</v>
      </c>
      <c r="Q58" s="5" t="s">
        <v>39</v>
      </c>
      <c r="R58" s="5" t="s">
        <v>248</v>
      </c>
      <c r="S58" s="5" t="s">
        <v>253</v>
      </c>
      <c r="U58" s="5" t="s">
        <v>264</v>
      </c>
    </row>
    <row r="59" customFormat="false" ht="13.8" hidden="false" customHeight="false" outlineLevel="0" collapsed="false">
      <c r="A59" s="4" t="n">
        <v>45357.4904346181</v>
      </c>
      <c r="B59" s="16" t="n">
        <v>3</v>
      </c>
      <c r="C59" s="5" t="s">
        <v>93</v>
      </c>
      <c r="D59" s="5" t="s">
        <v>92</v>
      </c>
      <c r="E59" s="5" t="n">
        <v>2</v>
      </c>
      <c r="F59" s="5" t="n">
        <v>2</v>
      </c>
      <c r="G59" s="5" t="n">
        <v>2</v>
      </c>
      <c r="H59" s="5" t="n">
        <v>1</v>
      </c>
      <c r="I59" s="5" t="n">
        <v>3</v>
      </c>
      <c r="J59" s="5" t="n">
        <v>3</v>
      </c>
      <c r="K59" s="5" t="n">
        <v>3</v>
      </c>
      <c r="M59" s="5" t="s">
        <v>229</v>
      </c>
      <c r="N59" s="5" t="s">
        <v>232</v>
      </c>
      <c r="O59" s="5" t="s">
        <v>239</v>
      </c>
      <c r="P59" s="5" t="s">
        <v>242</v>
      </c>
      <c r="R59" s="5" t="s">
        <v>251</v>
      </c>
      <c r="U59" s="5" t="s">
        <v>265</v>
      </c>
    </row>
  </sheetData>
  <hyperlinks>
    <hyperlink ref="D8" r:id="rId1" display="s.arcos.2023@alumnos.urjc.e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A1" activeCellId="0" sqref="A1"/>
    </sheetView>
  </sheetViews>
  <sheetFormatPr defaultColWidth="12.66015625" defaultRowHeight="12.8" zeroHeight="false" outlineLevelRow="0" outlineLevelCol="0"/>
  <cols>
    <col collapsed="false" customWidth="true" hidden="false" outlineLevel="0" max="3" min="1" style="0" width="18.88"/>
    <col collapsed="false" customWidth="true" hidden="false" outlineLevel="0" max="4" min="4" style="0" width="55.29"/>
    <col collapsed="false" customWidth="true" hidden="false" outlineLevel="0" max="23" min="5" style="0" width="18.88"/>
  </cols>
  <sheetData>
    <row r="1" customFormat="false" ht="13.9" hidden="false" customHeight="true" outlineLevel="0" collapsed="false">
      <c r="A1" s="15" t="s">
        <v>0</v>
      </c>
      <c r="B1" s="15" t="s">
        <v>301</v>
      </c>
      <c r="C1" s="17" t="s">
        <v>2</v>
      </c>
      <c r="D1" s="17" t="s">
        <v>1</v>
      </c>
      <c r="E1" s="15" t="s">
        <v>406</v>
      </c>
      <c r="F1" s="15" t="s">
        <v>407</v>
      </c>
      <c r="G1" s="15" t="s">
        <v>408</v>
      </c>
      <c r="H1" s="15" t="s">
        <v>409</v>
      </c>
      <c r="I1" s="15" t="s">
        <v>410</v>
      </c>
      <c r="J1" s="15" t="s">
        <v>411</v>
      </c>
      <c r="K1" s="15" t="s">
        <v>412</v>
      </c>
      <c r="L1" s="15" t="s">
        <v>413</v>
      </c>
      <c r="M1" s="15" t="s">
        <v>414</v>
      </c>
      <c r="N1" s="15" t="s">
        <v>415</v>
      </c>
      <c r="O1" s="15" t="s">
        <v>416</v>
      </c>
      <c r="P1" s="17" t="s">
        <v>417</v>
      </c>
      <c r="Q1" s="17" t="s">
        <v>418</v>
      </c>
    </row>
    <row r="2" customFormat="false" ht="13.8" hidden="false" customHeight="false" outlineLevel="0" collapsed="false">
      <c r="A2" s="4" t="n">
        <v>45363.5046807986</v>
      </c>
      <c r="B2" s="16" t="n">
        <v>9</v>
      </c>
      <c r="C2" s="5" t="s">
        <v>69</v>
      </c>
      <c r="D2" s="5" t="s">
        <v>68</v>
      </c>
      <c r="E2" s="5" t="s">
        <v>419</v>
      </c>
      <c r="F2" s="5" t="s">
        <v>420</v>
      </c>
      <c r="G2" s="5" t="s">
        <v>421</v>
      </c>
      <c r="H2" s="5" t="s">
        <v>422</v>
      </c>
      <c r="I2" s="5" t="s">
        <v>423</v>
      </c>
      <c r="J2" s="5" t="s">
        <v>242</v>
      </c>
      <c r="K2" s="5" t="s">
        <v>39</v>
      </c>
      <c r="L2" s="5" t="s">
        <v>424</v>
      </c>
      <c r="M2" s="5" t="s">
        <v>425</v>
      </c>
      <c r="N2" s="5" t="s">
        <v>426</v>
      </c>
      <c r="O2" s="5" t="s">
        <v>427</v>
      </c>
      <c r="Q2" s="5" t="s">
        <v>320</v>
      </c>
    </row>
    <row r="3" customFormat="false" ht="13.8" hidden="false" customHeight="false" outlineLevel="0" collapsed="false">
      <c r="A3" s="4" t="n">
        <v>45363.505595</v>
      </c>
      <c r="B3" s="16" t="n">
        <v>4</v>
      </c>
      <c r="C3" s="5" t="s">
        <v>135</v>
      </c>
      <c r="D3" s="5" t="s">
        <v>134</v>
      </c>
      <c r="E3" s="5" t="s">
        <v>419</v>
      </c>
      <c r="F3" s="5" t="s">
        <v>428</v>
      </c>
      <c r="G3" s="5" t="s">
        <v>429</v>
      </c>
      <c r="H3" s="5" t="s">
        <v>430</v>
      </c>
      <c r="I3" s="5" t="s">
        <v>431</v>
      </c>
      <c r="J3" s="5" t="s">
        <v>245</v>
      </c>
      <c r="K3" s="5" t="s">
        <v>39</v>
      </c>
      <c r="L3" s="5" t="s">
        <v>432</v>
      </c>
      <c r="M3" s="5" t="s">
        <v>425</v>
      </c>
      <c r="N3" s="5" t="s">
        <v>433</v>
      </c>
      <c r="O3" s="5" t="s">
        <v>427</v>
      </c>
      <c r="Q3" s="5" t="s">
        <v>357</v>
      </c>
    </row>
    <row r="4" customFormat="false" ht="13.8" hidden="false" customHeight="false" outlineLevel="0" collapsed="false">
      <c r="A4" s="4" t="n">
        <v>45363.5059374306</v>
      </c>
      <c r="B4" s="16" t="n">
        <v>7</v>
      </c>
      <c r="C4" s="5" t="s">
        <v>177</v>
      </c>
      <c r="D4" s="5" t="s">
        <v>176</v>
      </c>
      <c r="E4" s="5" t="s">
        <v>419</v>
      </c>
      <c r="F4" s="5" t="s">
        <v>420</v>
      </c>
      <c r="G4" s="5" t="s">
        <v>421</v>
      </c>
      <c r="H4" s="5" t="s">
        <v>422</v>
      </c>
      <c r="I4" s="5" t="s">
        <v>423</v>
      </c>
      <c r="J4" s="5" t="s">
        <v>245</v>
      </c>
      <c r="K4" s="5" t="s">
        <v>39</v>
      </c>
      <c r="L4" s="5" t="s">
        <v>434</v>
      </c>
      <c r="M4" s="5" t="s">
        <v>425</v>
      </c>
      <c r="N4" s="5" t="s">
        <v>426</v>
      </c>
      <c r="O4" s="5" t="s">
        <v>427</v>
      </c>
      <c r="Q4" s="5" t="s">
        <v>378</v>
      </c>
    </row>
    <row r="5" customFormat="false" ht="13.8" hidden="false" customHeight="false" outlineLevel="0" collapsed="false">
      <c r="A5" s="4" t="n">
        <v>45363.5064820023</v>
      </c>
      <c r="B5" s="16" t="n">
        <v>2</v>
      </c>
      <c r="C5" s="5" t="s">
        <v>145</v>
      </c>
      <c r="D5" s="5" t="s">
        <v>144</v>
      </c>
      <c r="E5" s="5" t="s">
        <v>419</v>
      </c>
      <c r="F5" s="5" t="s">
        <v>428</v>
      </c>
      <c r="G5" s="5" t="s">
        <v>429</v>
      </c>
      <c r="H5" s="5" t="s">
        <v>435</v>
      </c>
      <c r="I5" s="5" t="s">
        <v>436</v>
      </c>
      <c r="J5" s="5" t="s">
        <v>242</v>
      </c>
      <c r="K5" s="5" t="s">
        <v>38</v>
      </c>
      <c r="L5" s="5" t="s">
        <v>432</v>
      </c>
      <c r="M5" s="5" t="s">
        <v>425</v>
      </c>
      <c r="N5" s="5" t="s">
        <v>426</v>
      </c>
      <c r="O5" s="5" t="s">
        <v>437</v>
      </c>
      <c r="Q5" s="5" t="s">
        <v>362</v>
      </c>
    </row>
    <row r="6" customFormat="false" ht="13.8" hidden="false" customHeight="false" outlineLevel="0" collapsed="false">
      <c r="A6" s="4" t="n">
        <v>45363.5071929745</v>
      </c>
      <c r="B6" s="16" t="n">
        <v>5</v>
      </c>
      <c r="C6" s="5" t="s">
        <v>137</v>
      </c>
      <c r="D6" s="5" t="s">
        <v>136</v>
      </c>
      <c r="E6" s="5" t="s">
        <v>419</v>
      </c>
      <c r="F6" s="5" t="s">
        <v>428</v>
      </c>
      <c r="G6" s="5" t="s">
        <v>429</v>
      </c>
      <c r="H6" s="5" t="s">
        <v>435</v>
      </c>
      <c r="I6" s="5" t="s">
        <v>423</v>
      </c>
      <c r="J6" s="5" t="s">
        <v>242</v>
      </c>
      <c r="K6" s="5" t="s">
        <v>39</v>
      </c>
      <c r="L6" s="5" t="s">
        <v>434</v>
      </c>
      <c r="M6" s="5" t="s">
        <v>425</v>
      </c>
      <c r="N6" s="5" t="s">
        <v>426</v>
      </c>
      <c r="O6" s="5" t="s">
        <v>427</v>
      </c>
      <c r="Q6" s="5" t="s">
        <v>358</v>
      </c>
    </row>
    <row r="7" customFormat="false" ht="14.4" hidden="false" customHeight="false" outlineLevel="0" collapsed="false">
      <c r="A7" s="4" t="n">
        <v>45363.5072482292</v>
      </c>
      <c r="B7" s="16" t="n">
        <v>4</v>
      </c>
      <c r="C7" s="5" t="s">
        <v>388</v>
      </c>
      <c r="D7" s="5" t="s">
        <v>190</v>
      </c>
      <c r="E7" s="5" t="s">
        <v>419</v>
      </c>
      <c r="F7" s="5" t="s">
        <v>438</v>
      </c>
      <c r="G7" s="5" t="s">
        <v>421</v>
      </c>
      <c r="H7" s="5" t="s">
        <v>422</v>
      </c>
      <c r="I7" s="5" t="s">
        <v>439</v>
      </c>
      <c r="J7" s="5" t="s">
        <v>244</v>
      </c>
      <c r="K7" s="5" t="s">
        <v>39</v>
      </c>
      <c r="L7" s="5" t="s">
        <v>424</v>
      </c>
      <c r="M7" s="5" t="s">
        <v>440</v>
      </c>
      <c r="N7" s="5" t="s">
        <v>426</v>
      </c>
      <c r="O7" s="5" t="s">
        <v>437</v>
      </c>
      <c r="Q7" s="5" t="s">
        <v>389</v>
      </c>
    </row>
    <row r="8" customFormat="false" ht="13.8" hidden="false" customHeight="false" outlineLevel="0" collapsed="false">
      <c r="A8" s="4" t="n">
        <v>45363.5074167824</v>
      </c>
      <c r="B8" s="16" t="n">
        <v>6</v>
      </c>
      <c r="C8" s="5" t="s">
        <v>209</v>
      </c>
      <c r="D8" s="5" t="s">
        <v>208</v>
      </c>
      <c r="E8" s="5" t="s">
        <v>419</v>
      </c>
      <c r="F8" s="5" t="s">
        <v>438</v>
      </c>
      <c r="G8" s="5" t="s">
        <v>429</v>
      </c>
      <c r="H8" s="5" t="s">
        <v>422</v>
      </c>
      <c r="I8" s="5" t="s">
        <v>423</v>
      </c>
      <c r="J8" s="5" t="s">
        <v>243</v>
      </c>
      <c r="K8" s="5" t="s">
        <v>39</v>
      </c>
      <c r="L8" s="5" t="s">
        <v>424</v>
      </c>
      <c r="M8" s="5" t="s">
        <v>425</v>
      </c>
      <c r="N8" s="5" t="s">
        <v>426</v>
      </c>
      <c r="O8" s="5" t="s">
        <v>427</v>
      </c>
      <c r="Q8" s="5" t="s">
        <v>400</v>
      </c>
    </row>
    <row r="9" customFormat="false" ht="13.8" hidden="false" customHeight="false" outlineLevel="0" collapsed="false">
      <c r="A9" s="4" t="n">
        <v>45363.5074659375</v>
      </c>
      <c r="B9" s="16" t="n">
        <v>3</v>
      </c>
      <c r="C9" s="5" t="s">
        <v>50</v>
      </c>
      <c r="D9" s="5" t="s">
        <v>49</v>
      </c>
      <c r="E9" s="5" t="s">
        <v>419</v>
      </c>
      <c r="F9" s="5" t="s">
        <v>438</v>
      </c>
      <c r="G9" s="5" t="s">
        <v>421</v>
      </c>
      <c r="H9" s="5" t="s">
        <v>435</v>
      </c>
      <c r="I9" s="5" t="s">
        <v>439</v>
      </c>
      <c r="J9" s="5" t="s">
        <v>244</v>
      </c>
      <c r="K9" s="5" t="s">
        <v>39</v>
      </c>
      <c r="L9" s="5" t="s">
        <v>424</v>
      </c>
      <c r="M9" s="5" t="s">
        <v>440</v>
      </c>
      <c r="N9" s="5" t="s">
        <v>426</v>
      </c>
      <c r="O9" s="5" t="s">
        <v>441</v>
      </c>
      <c r="Q9" s="5" t="s">
        <v>310</v>
      </c>
    </row>
    <row r="10" customFormat="false" ht="13.8" hidden="false" customHeight="false" outlineLevel="0" collapsed="false">
      <c r="A10" s="4" t="n">
        <v>45363.5079832986</v>
      </c>
      <c r="B10" s="16" t="n">
        <v>5</v>
      </c>
      <c r="C10" s="5" t="s">
        <v>83</v>
      </c>
      <c r="D10" s="5" t="s">
        <v>82</v>
      </c>
      <c r="E10" s="5" t="s">
        <v>419</v>
      </c>
      <c r="F10" s="5" t="s">
        <v>420</v>
      </c>
      <c r="G10" s="5" t="s">
        <v>421</v>
      </c>
      <c r="H10" s="5" t="s">
        <v>435</v>
      </c>
      <c r="I10" s="5" t="s">
        <v>436</v>
      </c>
      <c r="J10" s="5" t="s">
        <v>244</v>
      </c>
      <c r="K10" s="5" t="s">
        <v>38</v>
      </c>
      <c r="L10" s="5" t="s">
        <v>424</v>
      </c>
      <c r="M10" s="5" t="s">
        <v>425</v>
      </c>
      <c r="N10" s="5" t="s">
        <v>260</v>
      </c>
      <c r="O10" s="5" t="s">
        <v>427</v>
      </c>
      <c r="Q10" s="5" t="s">
        <v>328</v>
      </c>
    </row>
    <row r="11" customFormat="false" ht="13.8" hidden="false" customHeight="false" outlineLevel="0" collapsed="false">
      <c r="A11" s="4" t="n">
        <v>45363.5080581829</v>
      </c>
      <c r="B11" s="16" t="n">
        <v>6</v>
      </c>
      <c r="C11" s="5" t="s">
        <v>67</v>
      </c>
      <c r="D11" s="5" t="s">
        <v>66</v>
      </c>
      <c r="E11" s="5" t="s">
        <v>419</v>
      </c>
      <c r="F11" s="5" t="s">
        <v>428</v>
      </c>
      <c r="G11" s="5" t="s">
        <v>421</v>
      </c>
      <c r="H11" s="5" t="s">
        <v>422</v>
      </c>
      <c r="I11" s="5" t="s">
        <v>436</v>
      </c>
      <c r="J11" s="5" t="s">
        <v>242</v>
      </c>
      <c r="K11" s="5" t="s">
        <v>38</v>
      </c>
      <c r="L11" s="5" t="s">
        <v>424</v>
      </c>
      <c r="M11" s="5" t="s">
        <v>425</v>
      </c>
      <c r="N11" s="5" t="s">
        <v>426</v>
      </c>
      <c r="O11" s="5" t="s">
        <v>427</v>
      </c>
      <c r="Q11" s="5" t="s">
        <v>319</v>
      </c>
    </row>
    <row r="12" customFormat="false" ht="13.8" hidden="false" customHeight="false" outlineLevel="0" collapsed="false">
      <c r="A12" s="4" t="n">
        <v>45363.5089804745</v>
      </c>
      <c r="B12" s="16" t="n">
        <v>5</v>
      </c>
      <c r="C12" s="5" t="s">
        <v>383</v>
      </c>
      <c r="D12" s="5" t="s">
        <v>186</v>
      </c>
      <c r="E12" s="5" t="s">
        <v>419</v>
      </c>
      <c r="F12" s="5" t="s">
        <v>428</v>
      </c>
      <c r="G12" s="5" t="s">
        <v>421</v>
      </c>
      <c r="H12" s="5" t="s">
        <v>435</v>
      </c>
      <c r="I12" s="5" t="s">
        <v>423</v>
      </c>
      <c r="J12" s="5" t="s">
        <v>245</v>
      </c>
      <c r="K12" s="5" t="s">
        <v>39</v>
      </c>
      <c r="L12" s="5" t="s">
        <v>442</v>
      </c>
      <c r="M12" s="5" t="s">
        <v>425</v>
      </c>
      <c r="N12" s="5" t="s">
        <v>433</v>
      </c>
      <c r="O12" s="5" t="s">
        <v>437</v>
      </c>
      <c r="Q12" s="5" t="s">
        <v>384</v>
      </c>
    </row>
    <row r="13" customFormat="false" ht="13.8" hidden="false" customHeight="false" outlineLevel="0" collapsed="false">
      <c r="A13" s="4" t="n">
        <v>45363.5091213194</v>
      </c>
      <c r="B13" s="16" t="n">
        <v>4</v>
      </c>
      <c r="C13" s="5" t="s">
        <v>75</v>
      </c>
      <c r="D13" s="5" t="s">
        <v>74</v>
      </c>
      <c r="E13" s="5" t="s">
        <v>419</v>
      </c>
      <c r="F13" s="5" t="s">
        <v>420</v>
      </c>
      <c r="G13" s="5" t="s">
        <v>443</v>
      </c>
      <c r="H13" s="5" t="s">
        <v>435</v>
      </c>
      <c r="I13" s="5" t="s">
        <v>436</v>
      </c>
      <c r="J13" s="5" t="s">
        <v>242</v>
      </c>
      <c r="L13" s="5" t="s">
        <v>424</v>
      </c>
      <c r="M13" s="5" t="s">
        <v>425</v>
      </c>
      <c r="N13" s="5" t="s">
        <v>426</v>
      </c>
      <c r="O13" s="5" t="s">
        <v>444</v>
      </c>
      <c r="Q13" s="5" t="s">
        <v>324</v>
      </c>
    </row>
    <row r="14" customFormat="false" ht="13.8" hidden="false" customHeight="false" outlineLevel="0" collapsed="false">
      <c r="A14" s="4" t="n">
        <v>45363.5113223611</v>
      </c>
      <c r="B14" s="16" t="n">
        <v>9</v>
      </c>
      <c r="C14" s="5" t="s">
        <v>133</v>
      </c>
      <c r="D14" s="5" t="s">
        <v>132</v>
      </c>
      <c r="E14" s="5" t="s">
        <v>445</v>
      </c>
      <c r="F14" s="5" t="s">
        <v>420</v>
      </c>
      <c r="G14" s="5" t="s">
        <v>421</v>
      </c>
      <c r="H14" s="5" t="s">
        <v>422</v>
      </c>
      <c r="I14" s="5" t="s">
        <v>423</v>
      </c>
      <c r="J14" s="5" t="s">
        <v>242</v>
      </c>
      <c r="K14" s="5" t="s">
        <v>38</v>
      </c>
      <c r="L14" s="5" t="s">
        <v>424</v>
      </c>
      <c r="M14" s="5" t="s">
        <v>425</v>
      </c>
      <c r="N14" s="5" t="s">
        <v>433</v>
      </c>
      <c r="O14" s="5" t="s">
        <v>427</v>
      </c>
      <c r="P14" s="5" t="s">
        <v>356</v>
      </c>
    </row>
    <row r="15" customFormat="false" ht="13.8" hidden="false" customHeight="false" outlineLevel="0" collapsed="false">
      <c r="A15" s="4" t="n">
        <v>45363.5118422107</v>
      </c>
      <c r="B15" s="16" t="n">
        <v>6</v>
      </c>
      <c r="C15" s="5" t="s">
        <v>151</v>
      </c>
      <c r="D15" s="5" t="s">
        <v>150</v>
      </c>
      <c r="E15" s="5" t="s">
        <v>445</v>
      </c>
      <c r="F15" s="5" t="s">
        <v>428</v>
      </c>
      <c r="G15" s="5" t="s">
        <v>443</v>
      </c>
      <c r="H15" s="5" t="s">
        <v>446</v>
      </c>
      <c r="I15" s="5" t="s">
        <v>436</v>
      </c>
      <c r="J15" s="5" t="s">
        <v>242</v>
      </c>
      <c r="K15" s="5" t="s">
        <v>39</v>
      </c>
      <c r="L15" s="5" t="s">
        <v>424</v>
      </c>
      <c r="M15" s="5" t="s">
        <v>425</v>
      </c>
      <c r="N15" s="5" t="s">
        <v>433</v>
      </c>
      <c r="O15" s="5" t="s">
        <v>427</v>
      </c>
      <c r="P15" s="5" t="s">
        <v>365</v>
      </c>
    </row>
    <row r="16" customFormat="false" ht="14.4" hidden="false" customHeight="false" outlineLevel="0" collapsed="false">
      <c r="A16" s="4" t="n">
        <v>45363.5126178704</v>
      </c>
      <c r="B16" s="16" t="n">
        <v>4</v>
      </c>
      <c r="C16" s="5" t="s">
        <v>402</v>
      </c>
      <c r="D16" s="5" t="s">
        <v>212</v>
      </c>
      <c r="E16" s="5" t="s">
        <v>445</v>
      </c>
      <c r="F16" s="5" t="s">
        <v>428</v>
      </c>
      <c r="G16" s="5" t="s">
        <v>429</v>
      </c>
      <c r="H16" s="5" t="s">
        <v>422</v>
      </c>
      <c r="I16" s="5" t="s">
        <v>436</v>
      </c>
      <c r="J16" s="5" t="s">
        <v>244</v>
      </c>
      <c r="K16" s="5" t="s">
        <v>39</v>
      </c>
      <c r="L16" s="5" t="s">
        <v>432</v>
      </c>
      <c r="M16" s="5" t="s">
        <v>425</v>
      </c>
      <c r="N16" s="5" t="s">
        <v>433</v>
      </c>
      <c r="O16" s="5" t="s">
        <v>437</v>
      </c>
      <c r="P16" s="5" t="s">
        <v>403</v>
      </c>
    </row>
    <row r="17" customFormat="false" ht="13.8" hidden="false" customHeight="false" outlineLevel="0" collapsed="false">
      <c r="A17" s="4" t="n">
        <v>45363.5127743981</v>
      </c>
      <c r="B17" s="16" t="n">
        <v>7</v>
      </c>
      <c r="C17" s="5" t="s">
        <v>159</v>
      </c>
      <c r="D17" s="5" t="s">
        <v>158</v>
      </c>
      <c r="E17" s="5" t="s">
        <v>445</v>
      </c>
      <c r="F17" s="5" t="s">
        <v>420</v>
      </c>
      <c r="G17" s="5" t="s">
        <v>429</v>
      </c>
      <c r="H17" s="5" t="s">
        <v>422</v>
      </c>
      <c r="I17" s="5" t="s">
        <v>423</v>
      </c>
      <c r="J17" s="5" t="s">
        <v>245</v>
      </c>
      <c r="K17" s="5" t="s">
        <v>39</v>
      </c>
      <c r="L17" s="5" t="s">
        <v>424</v>
      </c>
      <c r="M17" s="5" t="s">
        <v>425</v>
      </c>
      <c r="N17" s="5" t="s">
        <v>433</v>
      </c>
      <c r="O17" s="5" t="s">
        <v>441</v>
      </c>
      <c r="P17" s="5" t="s">
        <v>368</v>
      </c>
    </row>
    <row r="18" customFormat="false" ht="13.8" hidden="false" customHeight="false" outlineLevel="0" collapsed="false">
      <c r="A18" s="4" t="n">
        <v>45363.5134163426</v>
      </c>
      <c r="B18" s="16" t="n">
        <v>1</v>
      </c>
      <c r="C18" s="5" t="s">
        <v>370</v>
      </c>
      <c r="D18" s="5" t="s">
        <v>162</v>
      </c>
      <c r="E18" s="5" t="s">
        <v>445</v>
      </c>
      <c r="F18" s="5" t="s">
        <v>447</v>
      </c>
      <c r="G18" s="5" t="s">
        <v>443</v>
      </c>
      <c r="H18" s="5" t="s">
        <v>422</v>
      </c>
      <c r="I18" s="5" t="s">
        <v>436</v>
      </c>
      <c r="J18" s="5" t="s">
        <v>243</v>
      </c>
      <c r="K18" s="5" t="s">
        <v>38</v>
      </c>
      <c r="M18" s="5" t="s">
        <v>254</v>
      </c>
      <c r="N18" s="5" t="s">
        <v>260</v>
      </c>
      <c r="O18" s="5" t="s">
        <v>441</v>
      </c>
      <c r="P18" s="5" t="s">
        <v>371</v>
      </c>
    </row>
    <row r="19" customFormat="false" ht="13.8" hidden="false" customHeight="false" outlineLevel="0" collapsed="false">
      <c r="A19" s="4" t="n">
        <v>45363.5139032986</v>
      </c>
      <c r="B19" s="16" t="n">
        <v>3</v>
      </c>
      <c r="C19" s="5" t="s">
        <v>91</v>
      </c>
      <c r="D19" s="5" t="s">
        <v>90</v>
      </c>
      <c r="E19" s="5" t="s">
        <v>419</v>
      </c>
      <c r="F19" s="5" t="s">
        <v>420</v>
      </c>
      <c r="G19" s="5" t="s">
        <v>443</v>
      </c>
      <c r="H19" s="5" t="s">
        <v>422</v>
      </c>
      <c r="I19" s="5" t="s">
        <v>436</v>
      </c>
      <c r="J19" s="5" t="s">
        <v>245</v>
      </c>
      <c r="K19" s="5" t="s">
        <v>38</v>
      </c>
      <c r="L19" s="5" t="s">
        <v>434</v>
      </c>
      <c r="O19" s="5" t="s">
        <v>427</v>
      </c>
      <c r="Q19" s="5" t="s">
        <v>332</v>
      </c>
    </row>
    <row r="20" customFormat="false" ht="13.8" hidden="false" customHeight="false" outlineLevel="0" collapsed="false">
      <c r="A20" s="4" t="n">
        <v>45363.5142925232</v>
      </c>
      <c r="B20" s="16" t="n">
        <v>7</v>
      </c>
      <c r="C20" s="5" t="s">
        <v>79</v>
      </c>
      <c r="D20" s="5" t="s">
        <v>78</v>
      </c>
      <c r="E20" s="5" t="s">
        <v>445</v>
      </c>
      <c r="F20" s="5" t="s">
        <v>420</v>
      </c>
      <c r="G20" s="5" t="s">
        <v>421</v>
      </c>
      <c r="H20" s="5" t="s">
        <v>422</v>
      </c>
      <c r="I20" s="5" t="s">
        <v>423</v>
      </c>
      <c r="J20" s="5" t="s">
        <v>243</v>
      </c>
      <c r="K20" s="5" t="s">
        <v>39</v>
      </c>
      <c r="L20" s="5" t="s">
        <v>432</v>
      </c>
      <c r="M20" s="5" t="s">
        <v>425</v>
      </c>
      <c r="N20" s="5" t="s">
        <v>433</v>
      </c>
      <c r="O20" s="5" t="s">
        <v>441</v>
      </c>
      <c r="P20" s="5" t="s">
        <v>326</v>
      </c>
    </row>
    <row r="21" customFormat="false" ht="13.8" hidden="false" customHeight="false" outlineLevel="0" collapsed="false">
      <c r="A21" s="4" t="n">
        <v>45363.5143441204</v>
      </c>
      <c r="B21" s="16" t="n">
        <v>4</v>
      </c>
      <c r="C21" s="5" t="s">
        <v>85</v>
      </c>
      <c r="D21" s="5" t="s">
        <v>84</v>
      </c>
      <c r="E21" s="5" t="s">
        <v>445</v>
      </c>
      <c r="F21" s="5" t="s">
        <v>428</v>
      </c>
      <c r="G21" s="5" t="s">
        <v>429</v>
      </c>
      <c r="H21" s="5" t="s">
        <v>446</v>
      </c>
      <c r="I21" s="5" t="s">
        <v>423</v>
      </c>
      <c r="J21" s="5" t="s">
        <v>242</v>
      </c>
      <c r="K21" s="5" t="s">
        <v>38</v>
      </c>
      <c r="L21" s="5" t="s">
        <v>424</v>
      </c>
      <c r="M21" s="5" t="s">
        <v>425</v>
      </c>
      <c r="N21" s="5" t="s">
        <v>426</v>
      </c>
      <c r="O21" s="5" t="s">
        <v>437</v>
      </c>
      <c r="P21" s="5" t="s">
        <v>329</v>
      </c>
    </row>
    <row r="22" customFormat="false" ht="13.8" hidden="false" customHeight="false" outlineLevel="0" collapsed="false">
      <c r="A22" s="4" t="n">
        <v>45363.5145259028</v>
      </c>
      <c r="B22" s="16" t="n">
        <v>7</v>
      </c>
      <c r="C22" s="5" t="s">
        <v>99</v>
      </c>
      <c r="D22" s="5" t="s">
        <v>98</v>
      </c>
      <c r="E22" s="5" t="s">
        <v>445</v>
      </c>
      <c r="F22" s="5" t="s">
        <v>438</v>
      </c>
      <c r="G22" s="5" t="s">
        <v>443</v>
      </c>
      <c r="H22" s="5" t="s">
        <v>422</v>
      </c>
      <c r="I22" s="5" t="s">
        <v>423</v>
      </c>
      <c r="J22" s="5" t="s">
        <v>242</v>
      </c>
      <c r="K22" s="5" t="s">
        <v>39</v>
      </c>
      <c r="L22" s="5" t="s">
        <v>442</v>
      </c>
      <c r="M22" s="5" t="s">
        <v>425</v>
      </c>
      <c r="N22" s="5" t="s">
        <v>433</v>
      </c>
      <c r="O22" s="5" t="s">
        <v>427</v>
      </c>
      <c r="P22" s="5" t="s">
        <v>337</v>
      </c>
    </row>
    <row r="23" customFormat="false" ht="13.8" hidden="false" customHeight="false" outlineLevel="0" collapsed="false">
      <c r="A23" s="4" t="n">
        <v>45363.5145310185</v>
      </c>
      <c r="B23" s="16" t="n">
        <v>5</v>
      </c>
      <c r="C23" s="5" t="s">
        <v>103</v>
      </c>
      <c r="D23" s="5" t="s">
        <v>102</v>
      </c>
      <c r="E23" s="5" t="s">
        <v>445</v>
      </c>
      <c r="F23" s="5" t="s">
        <v>420</v>
      </c>
      <c r="G23" s="5" t="s">
        <v>421</v>
      </c>
      <c r="H23" s="5" t="s">
        <v>422</v>
      </c>
      <c r="I23" s="5" t="s">
        <v>436</v>
      </c>
      <c r="J23" s="5" t="s">
        <v>244</v>
      </c>
      <c r="K23" s="5" t="s">
        <v>39</v>
      </c>
      <c r="L23" s="5" t="s">
        <v>432</v>
      </c>
      <c r="M23" s="5" t="s">
        <v>425</v>
      </c>
      <c r="N23" s="5" t="s">
        <v>426</v>
      </c>
      <c r="O23" s="5" t="s">
        <v>437</v>
      </c>
      <c r="P23" s="5" t="s">
        <v>339</v>
      </c>
    </row>
    <row r="24" customFormat="false" ht="13.8" hidden="false" customHeight="false" outlineLevel="0" collapsed="false">
      <c r="A24" s="4" t="n">
        <v>45363.5148917593</v>
      </c>
      <c r="B24" s="16" t="n">
        <v>4</v>
      </c>
      <c r="C24" s="5" t="s">
        <v>197</v>
      </c>
      <c r="D24" s="5" t="s">
        <v>196</v>
      </c>
      <c r="E24" s="5" t="s">
        <v>445</v>
      </c>
      <c r="F24" s="5" t="s">
        <v>438</v>
      </c>
      <c r="G24" s="5" t="s">
        <v>443</v>
      </c>
      <c r="H24" s="5" t="s">
        <v>446</v>
      </c>
      <c r="I24" s="5" t="s">
        <v>423</v>
      </c>
      <c r="J24" s="5" t="s">
        <v>243</v>
      </c>
      <c r="K24" s="5" t="s">
        <v>39</v>
      </c>
      <c r="L24" s="5" t="s">
        <v>442</v>
      </c>
      <c r="M24" s="5" t="s">
        <v>425</v>
      </c>
      <c r="N24" s="5" t="s">
        <v>426</v>
      </c>
      <c r="O24" s="5" t="s">
        <v>427</v>
      </c>
      <c r="P24" s="5" t="s">
        <v>393</v>
      </c>
    </row>
    <row r="25" customFormat="false" ht="13.8" hidden="false" customHeight="false" outlineLevel="0" collapsed="false">
      <c r="A25" s="4" t="n">
        <v>45363.5149400926</v>
      </c>
      <c r="B25" s="16" t="n">
        <v>5</v>
      </c>
      <c r="C25" s="5" t="s">
        <v>211</v>
      </c>
      <c r="D25" s="5" t="s">
        <v>210</v>
      </c>
      <c r="E25" s="5" t="s">
        <v>445</v>
      </c>
      <c r="F25" s="5" t="s">
        <v>420</v>
      </c>
      <c r="G25" s="5" t="s">
        <v>429</v>
      </c>
      <c r="H25" s="5" t="s">
        <v>422</v>
      </c>
      <c r="I25" s="5" t="s">
        <v>436</v>
      </c>
      <c r="J25" s="5" t="s">
        <v>244</v>
      </c>
      <c r="K25" s="5" t="s">
        <v>38</v>
      </c>
      <c r="L25" s="5" t="s">
        <v>424</v>
      </c>
      <c r="M25" s="5" t="s">
        <v>425</v>
      </c>
      <c r="N25" s="5" t="s">
        <v>260</v>
      </c>
      <c r="O25" s="5" t="s">
        <v>427</v>
      </c>
      <c r="P25" s="5" t="s">
        <v>401</v>
      </c>
    </row>
    <row r="26" customFormat="false" ht="14.4" hidden="false" customHeight="false" outlineLevel="0" collapsed="false">
      <c r="A26" s="4" t="n">
        <v>45363.5158760417</v>
      </c>
      <c r="B26" s="16" t="n">
        <v>3</v>
      </c>
      <c r="C26" s="5" t="s">
        <v>157</v>
      </c>
      <c r="D26" s="5" t="s">
        <v>156</v>
      </c>
      <c r="E26" s="5" t="s">
        <v>445</v>
      </c>
      <c r="F26" s="5" t="s">
        <v>420</v>
      </c>
      <c r="G26" s="5" t="s">
        <v>429</v>
      </c>
      <c r="H26" s="5" t="s">
        <v>435</v>
      </c>
      <c r="I26" s="5" t="s">
        <v>439</v>
      </c>
      <c r="J26" s="5" t="s">
        <v>244</v>
      </c>
      <c r="K26" s="5" t="s">
        <v>39</v>
      </c>
      <c r="L26" s="5" t="s">
        <v>432</v>
      </c>
      <c r="M26" s="5" t="s">
        <v>425</v>
      </c>
      <c r="N26" s="5" t="s">
        <v>426</v>
      </c>
      <c r="O26" s="5" t="s">
        <v>437</v>
      </c>
      <c r="P26" s="5" t="s">
        <v>367</v>
      </c>
    </row>
    <row r="27" customFormat="false" ht="13.8" hidden="false" customHeight="false" outlineLevel="0" collapsed="false">
      <c r="A27" s="4" t="n">
        <v>45363.5161124653</v>
      </c>
      <c r="B27" s="16" t="n">
        <v>2</v>
      </c>
      <c r="C27" s="5" t="s">
        <v>207</v>
      </c>
      <c r="D27" s="5" t="s">
        <v>206</v>
      </c>
      <c r="E27" s="5" t="s">
        <v>445</v>
      </c>
      <c r="F27" s="5" t="s">
        <v>428</v>
      </c>
      <c r="G27" s="5" t="s">
        <v>443</v>
      </c>
      <c r="H27" s="5" t="s">
        <v>446</v>
      </c>
      <c r="I27" s="5" t="s">
        <v>436</v>
      </c>
      <c r="J27" s="5" t="s">
        <v>243</v>
      </c>
      <c r="K27" s="5" t="s">
        <v>38</v>
      </c>
      <c r="L27" s="5" t="s">
        <v>434</v>
      </c>
      <c r="M27" s="5" t="s">
        <v>425</v>
      </c>
      <c r="N27" s="5" t="s">
        <v>426</v>
      </c>
      <c r="O27" s="5" t="s">
        <v>427</v>
      </c>
      <c r="P27" s="5" t="s">
        <v>399</v>
      </c>
    </row>
    <row r="28" customFormat="false" ht="13.8" hidden="false" customHeight="false" outlineLevel="0" collapsed="false">
      <c r="A28" s="4" t="n">
        <v>45363.5167719444</v>
      </c>
      <c r="B28" s="16" t="n">
        <v>5</v>
      </c>
      <c r="C28" s="5" t="s">
        <v>73</v>
      </c>
      <c r="D28" s="5" t="s">
        <v>72</v>
      </c>
      <c r="E28" s="5" t="s">
        <v>445</v>
      </c>
      <c r="F28" s="5" t="s">
        <v>420</v>
      </c>
      <c r="G28" s="5" t="s">
        <v>421</v>
      </c>
      <c r="H28" s="5" t="s">
        <v>422</v>
      </c>
      <c r="I28" s="5" t="s">
        <v>436</v>
      </c>
      <c r="J28" s="5" t="s">
        <v>242</v>
      </c>
      <c r="K28" s="5" t="s">
        <v>39</v>
      </c>
      <c r="L28" s="5" t="s">
        <v>432</v>
      </c>
      <c r="N28" s="5" t="s">
        <v>426</v>
      </c>
      <c r="O28" s="5" t="s">
        <v>441</v>
      </c>
      <c r="P28" s="5" t="s">
        <v>322</v>
      </c>
      <c r="Q28" s="5" t="s">
        <v>323</v>
      </c>
    </row>
    <row r="29" customFormat="false" ht="13.8" hidden="false" customHeight="false" outlineLevel="0" collapsed="false">
      <c r="A29" s="4" t="n">
        <v>45363.5171034606</v>
      </c>
      <c r="B29" s="16" t="n">
        <v>4</v>
      </c>
      <c r="C29" s="5" t="s">
        <v>183</v>
      </c>
      <c r="D29" s="5" t="s">
        <v>182</v>
      </c>
      <c r="E29" s="5" t="s">
        <v>445</v>
      </c>
      <c r="F29" s="5" t="s">
        <v>428</v>
      </c>
      <c r="G29" s="5" t="s">
        <v>429</v>
      </c>
      <c r="H29" s="5" t="s">
        <v>446</v>
      </c>
      <c r="I29" s="5" t="s">
        <v>423</v>
      </c>
      <c r="J29" s="5" t="s">
        <v>242</v>
      </c>
      <c r="K29" s="5" t="s">
        <v>39</v>
      </c>
      <c r="L29" s="5" t="s">
        <v>432</v>
      </c>
      <c r="M29" s="5" t="s">
        <v>448</v>
      </c>
      <c r="N29" s="5" t="s">
        <v>426</v>
      </c>
      <c r="O29" s="5" t="s">
        <v>427</v>
      </c>
      <c r="P29" s="5" t="s">
        <v>381</v>
      </c>
    </row>
    <row r="30" customFormat="false" ht="13.8" hidden="false" customHeight="false" outlineLevel="0" collapsed="false">
      <c r="A30" s="4" t="n">
        <v>45363.5183865509</v>
      </c>
      <c r="B30" s="16" t="n">
        <v>2</v>
      </c>
      <c r="C30" s="5" t="s">
        <v>397</v>
      </c>
      <c r="D30" s="5" t="s">
        <v>204</v>
      </c>
      <c r="E30" s="5" t="s">
        <v>419</v>
      </c>
      <c r="F30" s="5" t="s">
        <v>428</v>
      </c>
      <c r="G30" s="5" t="s">
        <v>429</v>
      </c>
      <c r="H30" s="5" t="s">
        <v>422</v>
      </c>
      <c r="I30" s="5" t="s">
        <v>431</v>
      </c>
      <c r="J30" s="5" t="s">
        <v>244</v>
      </c>
      <c r="K30" s="5" t="s">
        <v>38</v>
      </c>
      <c r="L30" s="5" t="s">
        <v>442</v>
      </c>
      <c r="M30" s="5" t="s">
        <v>425</v>
      </c>
      <c r="N30" s="5" t="s">
        <v>426</v>
      </c>
      <c r="O30" s="5" t="s">
        <v>437</v>
      </c>
      <c r="Q30" s="5" t="s">
        <v>398</v>
      </c>
    </row>
  </sheetData>
  <hyperlinks>
    <hyperlink ref="D7" r:id="rId1" display="s.almaraz.2021@alumnos.urjc.es"/>
    <hyperlink ref="D16" r:id="rId2" display="vm.espada.2023@alumnos"/>
    <hyperlink ref="D26" r:id="rId3" display="n.mordillo.2023@alumnos.urjc.e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9"/>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E1" activeCellId="0" sqref="E1"/>
    </sheetView>
  </sheetViews>
  <sheetFormatPr defaultColWidth="12.66015625" defaultRowHeight="12.8" zeroHeight="false" outlineLevelRow="0" outlineLevelCol="0"/>
  <cols>
    <col collapsed="false" customWidth="true" hidden="false" outlineLevel="0" max="2" min="1" style="0" width="18.88"/>
    <col collapsed="false" customWidth="true" hidden="false" outlineLevel="0" max="3" min="3" style="0" width="29.91"/>
    <col collapsed="false" customWidth="true" hidden="false" outlineLevel="0" max="4" min="4" style="0" width="44"/>
    <col collapsed="false" customWidth="true" hidden="false" outlineLevel="0" max="23" min="5" style="0" width="18.88"/>
  </cols>
  <sheetData>
    <row r="1" customFormat="false" ht="15.9" hidden="false" customHeight="true" outlineLevel="0" collapsed="false">
      <c r="A1" s="15" t="s">
        <v>0</v>
      </c>
      <c r="B1" s="15" t="s">
        <v>301</v>
      </c>
      <c r="C1" s="17" t="s">
        <v>2</v>
      </c>
      <c r="D1" s="17" t="s">
        <v>1</v>
      </c>
      <c r="E1" s="15" t="s">
        <v>406</v>
      </c>
      <c r="F1" s="15" t="s">
        <v>407</v>
      </c>
      <c r="G1" s="15" t="s">
        <v>408</v>
      </c>
      <c r="H1" s="15" t="s">
        <v>409</v>
      </c>
      <c r="I1" s="15" t="s">
        <v>410</v>
      </c>
      <c r="J1" s="15" t="s">
        <v>411</v>
      </c>
      <c r="K1" s="15" t="s">
        <v>412</v>
      </c>
      <c r="L1" s="15" t="s">
        <v>413</v>
      </c>
      <c r="M1" s="15" t="s">
        <v>414</v>
      </c>
      <c r="N1" s="15" t="s">
        <v>415</v>
      </c>
      <c r="O1" s="15" t="s">
        <v>416</v>
      </c>
      <c r="P1" s="17" t="s">
        <v>417</v>
      </c>
      <c r="Q1" s="17" t="s">
        <v>418</v>
      </c>
    </row>
    <row r="2" customFormat="false" ht="13.8" hidden="false" customHeight="false" outlineLevel="0" collapsed="false">
      <c r="A2" s="4" t="n">
        <v>45357.5107901852</v>
      </c>
      <c r="B2" s="16" t="n">
        <v>7</v>
      </c>
      <c r="C2" s="5" t="s">
        <v>117</v>
      </c>
      <c r="D2" s="5" t="s">
        <v>116</v>
      </c>
      <c r="E2" s="5" t="s">
        <v>419</v>
      </c>
      <c r="F2" s="5" t="s">
        <v>420</v>
      </c>
      <c r="G2" s="5" t="s">
        <v>421</v>
      </c>
      <c r="H2" s="5" t="s">
        <v>422</v>
      </c>
      <c r="I2" s="5" t="s">
        <v>439</v>
      </c>
      <c r="J2" s="5" t="s">
        <v>245</v>
      </c>
      <c r="K2" s="5" t="s">
        <v>39</v>
      </c>
      <c r="L2" s="5" t="s">
        <v>434</v>
      </c>
      <c r="M2" s="5" t="s">
        <v>425</v>
      </c>
      <c r="N2" s="5" t="s">
        <v>433</v>
      </c>
      <c r="O2" s="5" t="s">
        <v>427</v>
      </c>
      <c r="Q2" s="5" t="s">
        <v>347</v>
      </c>
    </row>
    <row r="3" customFormat="false" ht="13.8" hidden="false" customHeight="false" outlineLevel="0" collapsed="false">
      <c r="A3" s="4" t="n">
        <v>45357.5128982523</v>
      </c>
      <c r="B3" s="16" t="n">
        <v>1</v>
      </c>
      <c r="C3" s="5" t="s">
        <v>61</v>
      </c>
      <c r="D3" s="5" t="s">
        <v>60</v>
      </c>
      <c r="E3" s="5" t="s">
        <v>419</v>
      </c>
      <c r="F3" s="5" t="s">
        <v>420</v>
      </c>
      <c r="G3" s="5" t="s">
        <v>429</v>
      </c>
      <c r="I3" s="5" t="s">
        <v>439</v>
      </c>
      <c r="J3" s="5" t="s">
        <v>244</v>
      </c>
      <c r="K3" s="5" t="s">
        <v>38</v>
      </c>
      <c r="M3" s="5" t="s">
        <v>440</v>
      </c>
      <c r="N3" s="5" t="s">
        <v>426</v>
      </c>
      <c r="O3" s="5" t="s">
        <v>441</v>
      </c>
      <c r="Q3" s="5" t="s">
        <v>315</v>
      </c>
    </row>
    <row r="4" customFormat="false" ht="13.8" hidden="false" customHeight="false" outlineLevel="0" collapsed="false">
      <c r="A4" s="4" t="n">
        <v>45357.5150908796</v>
      </c>
      <c r="B4" s="16" t="n">
        <v>5</v>
      </c>
      <c r="C4" s="5" t="s">
        <v>199</v>
      </c>
      <c r="D4" s="5" t="s">
        <v>198</v>
      </c>
      <c r="E4" s="5" t="s">
        <v>419</v>
      </c>
      <c r="F4" s="5" t="s">
        <v>447</v>
      </c>
      <c r="G4" s="5" t="s">
        <v>429</v>
      </c>
      <c r="H4" s="5" t="s">
        <v>422</v>
      </c>
      <c r="I4" s="5" t="s">
        <v>439</v>
      </c>
      <c r="J4" s="5" t="s">
        <v>242</v>
      </c>
      <c r="L4" s="5" t="s">
        <v>424</v>
      </c>
      <c r="M4" s="5" t="s">
        <v>425</v>
      </c>
      <c r="N4" s="5" t="s">
        <v>426</v>
      </c>
      <c r="O4" s="5" t="s">
        <v>427</v>
      </c>
      <c r="Q4" s="5" t="s">
        <v>394</v>
      </c>
    </row>
    <row r="5" customFormat="false" ht="13.8" hidden="false" customHeight="false" outlineLevel="0" collapsed="false">
      <c r="A5" s="4" t="n">
        <v>45357.5152306944</v>
      </c>
      <c r="B5" s="16" t="n">
        <v>3</v>
      </c>
      <c r="C5" s="5" t="s">
        <v>390</v>
      </c>
      <c r="D5" s="5" t="s">
        <v>192</v>
      </c>
      <c r="E5" s="5" t="s">
        <v>419</v>
      </c>
      <c r="F5" s="5" t="s">
        <v>428</v>
      </c>
      <c r="G5" s="5" t="s">
        <v>429</v>
      </c>
      <c r="I5" s="5" t="s">
        <v>439</v>
      </c>
      <c r="J5" s="5" t="s">
        <v>245</v>
      </c>
      <c r="K5" s="5" t="s">
        <v>39</v>
      </c>
      <c r="L5" s="5" t="s">
        <v>432</v>
      </c>
      <c r="M5" s="5" t="s">
        <v>425</v>
      </c>
      <c r="O5" s="5" t="s">
        <v>427</v>
      </c>
      <c r="Q5" s="5" t="s">
        <v>391</v>
      </c>
    </row>
    <row r="6" customFormat="false" ht="13.8" hidden="false" customHeight="false" outlineLevel="0" collapsed="false">
      <c r="A6" s="4" t="n">
        <v>45357.515524838</v>
      </c>
      <c r="B6" s="16" t="n">
        <v>5</v>
      </c>
      <c r="C6" s="5" t="s">
        <v>350</v>
      </c>
      <c r="D6" s="5" t="s">
        <v>122</v>
      </c>
      <c r="E6" s="5" t="s">
        <v>419</v>
      </c>
      <c r="F6" s="5" t="s">
        <v>420</v>
      </c>
      <c r="G6" s="5" t="s">
        <v>443</v>
      </c>
      <c r="H6" s="5" t="s">
        <v>435</v>
      </c>
      <c r="I6" s="5" t="s">
        <v>439</v>
      </c>
      <c r="J6" s="5" t="s">
        <v>244</v>
      </c>
      <c r="K6" s="5" t="s">
        <v>39</v>
      </c>
      <c r="L6" s="5" t="s">
        <v>424</v>
      </c>
      <c r="M6" s="5" t="s">
        <v>425</v>
      </c>
      <c r="N6" s="5" t="s">
        <v>260</v>
      </c>
      <c r="O6" s="5" t="s">
        <v>427</v>
      </c>
      <c r="Q6" s="5" t="s">
        <v>351</v>
      </c>
    </row>
    <row r="7" customFormat="false" ht="13.8" hidden="false" customHeight="false" outlineLevel="0" collapsed="false">
      <c r="A7" s="4" t="n">
        <v>45357.5156739352</v>
      </c>
      <c r="B7" s="16" t="n">
        <v>5</v>
      </c>
      <c r="C7" s="5" t="s">
        <v>143</v>
      </c>
      <c r="D7" s="5" t="s">
        <v>142</v>
      </c>
      <c r="E7" s="5" t="s">
        <v>419</v>
      </c>
      <c r="F7" s="5" t="s">
        <v>428</v>
      </c>
      <c r="G7" s="5" t="s">
        <v>429</v>
      </c>
      <c r="H7" s="5" t="s">
        <v>422</v>
      </c>
      <c r="I7" s="5" t="s">
        <v>431</v>
      </c>
      <c r="J7" s="5" t="s">
        <v>242</v>
      </c>
      <c r="K7" s="5" t="s">
        <v>38</v>
      </c>
      <c r="L7" s="5" t="s">
        <v>424</v>
      </c>
      <c r="M7" s="5" t="s">
        <v>440</v>
      </c>
      <c r="N7" s="5" t="s">
        <v>433</v>
      </c>
      <c r="O7" s="5" t="s">
        <v>427</v>
      </c>
      <c r="Q7" s="5" t="s">
        <v>361</v>
      </c>
    </row>
    <row r="8" customFormat="false" ht="13.8" hidden="false" customHeight="false" outlineLevel="0" collapsed="false">
      <c r="A8" s="4" t="n">
        <v>45357.5160693866</v>
      </c>
      <c r="B8" s="16" t="n">
        <v>3</v>
      </c>
      <c r="C8" s="5" t="s">
        <v>155</v>
      </c>
      <c r="D8" s="5" t="s">
        <v>154</v>
      </c>
      <c r="E8" s="5" t="s">
        <v>419</v>
      </c>
      <c r="F8" s="5" t="s">
        <v>428</v>
      </c>
      <c r="G8" s="5" t="s">
        <v>429</v>
      </c>
      <c r="H8" s="5" t="s">
        <v>422</v>
      </c>
      <c r="I8" s="5" t="s">
        <v>439</v>
      </c>
      <c r="J8" s="5" t="s">
        <v>244</v>
      </c>
      <c r="K8" s="5" t="s">
        <v>38</v>
      </c>
      <c r="L8" s="5" t="s">
        <v>424</v>
      </c>
      <c r="M8" s="5" t="s">
        <v>425</v>
      </c>
      <c r="N8" s="5" t="s">
        <v>426</v>
      </c>
      <c r="O8" s="5" t="s">
        <v>441</v>
      </c>
    </row>
    <row r="9" customFormat="false" ht="14.15" hidden="false" customHeight="false" outlineLevel="0" collapsed="false">
      <c r="A9" s="4" t="n">
        <v>45357.5163059722</v>
      </c>
      <c r="B9" s="16" t="n">
        <v>4</v>
      </c>
      <c r="C9" s="5" t="s">
        <v>203</v>
      </c>
      <c r="D9" s="18" t="s">
        <v>202</v>
      </c>
      <c r="E9" s="5" t="s">
        <v>419</v>
      </c>
      <c r="F9" s="5" t="s">
        <v>438</v>
      </c>
      <c r="G9" s="5" t="s">
        <v>421</v>
      </c>
      <c r="H9" s="5" t="s">
        <v>422</v>
      </c>
      <c r="I9" s="5" t="s">
        <v>436</v>
      </c>
      <c r="J9" s="5" t="s">
        <v>244</v>
      </c>
      <c r="K9" s="5" t="s">
        <v>38</v>
      </c>
      <c r="L9" s="5" t="s">
        <v>424</v>
      </c>
      <c r="M9" s="5" t="s">
        <v>425</v>
      </c>
      <c r="N9" s="5" t="s">
        <v>426</v>
      </c>
      <c r="O9" s="5" t="s">
        <v>437</v>
      </c>
      <c r="Q9" s="5" t="s">
        <v>396</v>
      </c>
    </row>
    <row r="10" customFormat="false" ht="13.8" hidden="false" customHeight="false" outlineLevel="0" collapsed="false">
      <c r="A10" s="4" t="n">
        <v>45357.5163819213</v>
      </c>
      <c r="B10" s="16" t="n">
        <v>7</v>
      </c>
      <c r="C10" s="5" t="s">
        <v>181</v>
      </c>
      <c r="D10" s="5" t="s">
        <v>180</v>
      </c>
      <c r="E10" s="5" t="s">
        <v>445</v>
      </c>
      <c r="F10" s="5" t="s">
        <v>420</v>
      </c>
      <c r="G10" s="5" t="s">
        <v>429</v>
      </c>
      <c r="H10" s="5" t="s">
        <v>446</v>
      </c>
      <c r="I10" s="5" t="s">
        <v>423</v>
      </c>
      <c r="J10" s="5" t="s">
        <v>244</v>
      </c>
      <c r="K10" s="5" t="s">
        <v>39</v>
      </c>
      <c r="L10" s="5" t="s">
        <v>424</v>
      </c>
      <c r="M10" s="5" t="s">
        <v>425</v>
      </c>
      <c r="N10" s="5" t="s">
        <v>433</v>
      </c>
      <c r="O10" s="5" t="s">
        <v>427</v>
      </c>
      <c r="P10" s="5" t="s">
        <v>380</v>
      </c>
    </row>
    <row r="11" customFormat="false" ht="17.9" hidden="false" customHeight="true" outlineLevel="0" collapsed="false">
      <c r="A11" s="4" t="n">
        <v>45357.5166731829</v>
      </c>
      <c r="B11" s="16" t="n">
        <v>6</v>
      </c>
      <c r="C11" s="5" t="s">
        <v>345</v>
      </c>
      <c r="D11" s="5" t="s">
        <v>114</v>
      </c>
      <c r="E11" s="5" t="s">
        <v>419</v>
      </c>
      <c r="F11" s="5" t="s">
        <v>428</v>
      </c>
      <c r="G11" s="5" t="s">
        <v>429</v>
      </c>
      <c r="H11" s="5" t="s">
        <v>446</v>
      </c>
      <c r="I11" s="5" t="s">
        <v>423</v>
      </c>
      <c r="J11" s="5" t="s">
        <v>243</v>
      </c>
      <c r="K11" s="5" t="s">
        <v>39</v>
      </c>
      <c r="L11" s="5" t="s">
        <v>424</v>
      </c>
      <c r="M11" s="5" t="s">
        <v>425</v>
      </c>
      <c r="N11" s="5" t="s">
        <v>433</v>
      </c>
      <c r="O11" s="5" t="s">
        <v>427</v>
      </c>
      <c r="Q11" s="17" t="s">
        <v>346</v>
      </c>
    </row>
    <row r="12" customFormat="false" ht="13.8" hidden="false" customHeight="false" outlineLevel="0" collapsed="false">
      <c r="A12" s="4" t="n">
        <v>45357.5172596412</v>
      </c>
      <c r="B12" s="16" t="n">
        <v>5</v>
      </c>
      <c r="C12" s="5" t="s">
        <v>89</v>
      </c>
      <c r="D12" s="5" t="s">
        <v>88</v>
      </c>
      <c r="E12" s="5" t="s">
        <v>419</v>
      </c>
      <c r="F12" s="5" t="s">
        <v>428</v>
      </c>
      <c r="G12" s="5" t="s">
        <v>429</v>
      </c>
      <c r="H12" s="5" t="s">
        <v>422</v>
      </c>
      <c r="I12" s="5" t="s">
        <v>436</v>
      </c>
      <c r="J12" s="5" t="s">
        <v>242</v>
      </c>
      <c r="K12" s="5" t="s">
        <v>39</v>
      </c>
      <c r="L12" s="5" t="s">
        <v>424</v>
      </c>
      <c r="M12" s="5" t="s">
        <v>440</v>
      </c>
      <c r="N12" s="5" t="s">
        <v>433</v>
      </c>
      <c r="O12" s="5" t="s">
        <v>437</v>
      </c>
      <c r="Q12" s="5" t="s">
        <v>331</v>
      </c>
    </row>
    <row r="13" customFormat="false" ht="13.8" hidden="false" customHeight="false" outlineLevel="0" collapsed="false">
      <c r="A13" s="4" t="n">
        <v>45357.517575544</v>
      </c>
      <c r="B13" s="16" t="n">
        <v>5</v>
      </c>
      <c r="C13" s="5" t="s">
        <v>59</v>
      </c>
      <c r="D13" s="5" t="s">
        <v>58</v>
      </c>
      <c r="E13" s="5" t="s">
        <v>419</v>
      </c>
      <c r="F13" s="5" t="s">
        <v>420</v>
      </c>
      <c r="G13" s="5" t="s">
        <v>421</v>
      </c>
      <c r="H13" s="5" t="s">
        <v>446</v>
      </c>
      <c r="I13" s="5" t="s">
        <v>439</v>
      </c>
      <c r="J13" s="5" t="s">
        <v>244</v>
      </c>
      <c r="K13" s="5" t="s">
        <v>39</v>
      </c>
      <c r="L13" s="5" t="s">
        <v>432</v>
      </c>
      <c r="M13" s="5" t="s">
        <v>425</v>
      </c>
      <c r="N13" s="5" t="s">
        <v>426</v>
      </c>
      <c r="O13" s="5" t="s">
        <v>427</v>
      </c>
      <c r="Q13" s="5" t="s">
        <v>314</v>
      </c>
    </row>
    <row r="14" customFormat="false" ht="13.8" hidden="false" customHeight="false" outlineLevel="0" collapsed="false">
      <c r="A14" s="4" t="n">
        <v>45357.5176005787</v>
      </c>
      <c r="B14" s="16" t="n">
        <v>9</v>
      </c>
      <c r="C14" s="5" t="s">
        <v>87</v>
      </c>
      <c r="D14" s="5" t="s">
        <v>86</v>
      </c>
      <c r="E14" s="5" t="s">
        <v>445</v>
      </c>
      <c r="F14" s="5" t="s">
        <v>420</v>
      </c>
      <c r="G14" s="5" t="s">
        <v>421</v>
      </c>
      <c r="H14" s="5" t="s">
        <v>422</v>
      </c>
      <c r="I14" s="5" t="s">
        <v>423</v>
      </c>
      <c r="J14" s="5" t="s">
        <v>242</v>
      </c>
      <c r="K14" s="5" t="s">
        <v>39</v>
      </c>
      <c r="L14" s="5" t="s">
        <v>424</v>
      </c>
      <c r="M14" s="5" t="s">
        <v>425</v>
      </c>
      <c r="N14" s="5" t="s">
        <v>426</v>
      </c>
      <c r="O14" s="5" t="s">
        <v>427</v>
      </c>
      <c r="P14" s="5" t="s">
        <v>330</v>
      </c>
    </row>
    <row r="15" customFormat="false" ht="13.8" hidden="false" customHeight="false" outlineLevel="0" collapsed="false">
      <c r="A15" s="4" t="n">
        <v>45357.5182331134</v>
      </c>
      <c r="B15" s="16" t="n">
        <v>4</v>
      </c>
      <c r="C15" s="5" t="s">
        <v>57</v>
      </c>
      <c r="D15" s="5" t="s">
        <v>56</v>
      </c>
      <c r="E15" s="5" t="s">
        <v>419</v>
      </c>
      <c r="F15" s="5" t="s">
        <v>420</v>
      </c>
      <c r="G15" s="5" t="s">
        <v>421</v>
      </c>
      <c r="H15" s="5" t="s">
        <v>446</v>
      </c>
      <c r="I15" s="5" t="s">
        <v>436</v>
      </c>
      <c r="J15" s="5" t="s">
        <v>243</v>
      </c>
      <c r="K15" s="5" t="s">
        <v>39</v>
      </c>
      <c r="L15" s="5" t="s">
        <v>434</v>
      </c>
      <c r="M15" s="5" t="s">
        <v>425</v>
      </c>
      <c r="N15" s="5" t="s">
        <v>260</v>
      </c>
      <c r="O15" s="5" t="s">
        <v>441</v>
      </c>
      <c r="Q15" s="5" t="s">
        <v>313</v>
      </c>
    </row>
    <row r="16" customFormat="false" ht="13.8" hidden="false" customHeight="false" outlineLevel="0" collapsed="false">
      <c r="A16" s="4" t="n">
        <v>45357.5183158102</v>
      </c>
      <c r="B16" s="16" t="n">
        <v>5</v>
      </c>
      <c r="C16" s="5" t="s">
        <v>105</v>
      </c>
      <c r="D16" s="5" t="s">
        <v>104</v>
      </c>
      <c r="E16" s="5" t="s">
        <v>419</v>
      </c>
      <c r="F16" s="5" t="s">
        <v>420</v>
      </c>
      <c r="G16" s="5" t="s">
        <v>429</v>
      </c>
      <c r="H16" s="5" t="s">
        <v>435</v>
      </c>
      <c r="I16" s="5" t="s">
        <v>423</v>
      </c>
      <c r="J16" s="5" t="s">
        <v>244</v>
      </c>
      <c r="K16" s="5" t="s">
        <v>38</v>
      </c>
      <c r="L16" s="5" t="s">
        <v>432</v>
      </c>
      <c r="M16" s="5" t="s">
        <v>425</v>
      </c>
      <c r="N16" s="5" t="s">
        <v>433</v>
      </c>
      <c r="O16" s="5" t="s">
        <v>427</v>
      </c>
      <c r="Q16" s="5" t="s">
        <v>340</v>
      </c>
    </row>
    <row r="17" customFormat="false" ht="13.8" hidden="false" customHeight="false" outlineLevel="0" collapsed="false">
      <c r="A17" s="4" t="n">
        <v>45357.5186732407</v>
      </c>
      <c r="B17" s="16" t="n">
        <v>2</v>
      </c>
      <c r="C17" s="5" t="s">
        <v>35</v>
      </c>
      <c r="D17" s="5" t="s">
        <v>34</v>
      </c>
      <c r="E17" s="5" t="s">
        <v>419</v>
      </c>
      <c r="F17" s="5" t="s">
        <v>438</v>
      </c>
      <c r="G17" s="5" t="s">
        <v>429</v>
      </c>
      <c r="H17" s="5" t="s">
        <v>422</v>
      </c>
      <c r="I17" s="5" t="s">
        <v>439</v>
      </c>
      <c r="J17" s="5" t="s">
        <v>244</v>
      </c>
      <c r="K17" s="5" t="s">
        <v>38</v>
      </c>
      <c r="L17" s="5" t="s">
        <v>432</v>
      </c>
      <c r="M17" s="5" t="s">
        <v>425</v>
      </c>
      <c r="N17" s="5" t="s">
        <v>254</v>
      </c>
      <c r="O17" s="5" t="s">
        <v>437</v>
      </c>
      <c r="Q17" s="5" t="s">
        <v>303</v>
      </c>
    </row>
    <row r="18" customFormat="false" ht="13.8" hidden="false" customHeight="false" outlineLevel="0" collapsed="false">
      <c r="A18" s="4" t="n">
        <v>45357.518871169</v>
      </c>
      <c r="B18" s="16" t="n">
        <v>8</v>
      </c>
      <c r="C18" s="5" t="s">
        <v>149</v>
      </c>
      <c r="D18" s="5" t="s">
        <v>148</v>
      </c>
      <c r="E18" s="5" t="s">
        <v>419</v>
      </c>
      <c r="F18" s="5" t="s">
        <v>420</v>
      </c>
      <c r="G18" s="5" t="s">
        <v>421</v>
      </c>
      <c r="H18" s="5" t="s">
        <v>422</v>
      </c>
      <c r="I18" s="5" t="s">
        <v>436</v>
      </c>
      <c r="J18" s="5" t="s">
        <v>242</v>
      </c>
      <c r="K18" s="5" t="s">
        <v>39</v>
      </c>
      <c r="L18" s="5" t="s">
        <v>424</v>
      </c>
      <c r="M18" s="5" t="s">
        <v>425</v>
      </c>
      <c r="N18" s="5" t="s">
        <v>433</v>
      </c>
      <c r="O18" s="5" t="s">
        <v>437</v>
      </c>
      <c r="Q18" s="5" t="s">
        <v>364</v>
      </c>
    </row>
    <row r="19" customFormat="false" ht="14.15" hidden="false" customHeight="false" outlineLevel="0" collapsed="false">
      <c r="A19" s="4" t="n">
        <v>45357.5189386921</v>
      </c>
      <c r="B19" s="16" t="n">
        <v>2</v>
      </c>
      <c r="C19" s="5" t="s">
        <v>179</v>
      </c>
      <c r="D19" s="5" t="s">
        <v>178</v>
      </c>
      <c r="E19" s="5" t="s">
        <v>419</v>
      </c>
      <c r="F19" s="5" t="s">
        <v>420</v>
      </c>
      <c r="G19" s="5" t="s">
        <v>443</v>
      </c>
      <c r="K19" s="5" t="s">
        <v>39</v>
      </c>
      <c r="N19" s="5" t="s">
        <v>426</v>
      </c>
      <c r="Q19" s="5" t="s">
        <v>379</v>
      </c>
    </row>
    <row r="20" customFormat="false" ht="14.9" hidden="false" customHeight="true" outlineLevel="0" collapsed="false">
      <c r="A20" s="4" t="n">
        <v>45357.5198584838</v>
      </c>
      <c r="B20" s="16" t="n">
        <v>5</v>
      </c>
      <c r="C20" s="5" t="s">
        <v>65</v>
      </c>
      <c r="D20" s="5" t="s">
        <v>64</v>
      </c>
      <c r="E20" s="5" t="s">
        <v>419</v>
      </c>
      <c r="G20" s="5" t="s">
        <v>421</v>
      </c>
      <c r="H20" s="5" t="s">
        <v>422</v>
      </c>
      <c r="I20" s="5" t="s">
        <v>423</v>
      </c>
      <c r="J20" s="5" t="s">
        <v>244</v>
      </c>
      <c r="K20" s="5" t="s">
        <v>39</v>
      </c>
      <c r="L20" s="5" t="s">
        <v>432</v>
      </c>
      <c r="M20" s="5" t="s">
        <v>254</v>
      </c>
      <c r="N20" s="5" t="s">
        <v>433</v>
      </c>
      <c r="O20" s="5" t="s">
        <v>437</v>
      </c>
      <c r="Q20" s="17" t="s">
        <v>318</v>
      </c>
    </row>
    <row r="21" customFormat="false" ht="13.8" hidden="false" customHeight="false" outlineLevel="0" collapsed="false">
      <c r="A21" s="4" t="n">
        <v>45357.519991007</v>
      </c>
      <c r="B21" s="16" t="n">
        <v>6</v>
      </c>
      <c r="C21" s="5" t="s">
        <v>147</v>
      </c>
      <c r="D21" s="5" t="s">
        <v>146</v>
      </c>
      <c r="E21" s="5" t="s">
        <v>419</v>
      </c>
      <c r="F21" s="5" t="s">
        <v>420</v>
      </c>
      <c r="G21" s="5" t="s">
        <v>429</v>
      </c>
      <c r="H21" s="5" t="s">
        <v>422</v>
      </c>
      <c r="I21" s="5" t="s">
        <v>436</v>
      </c>
      <c r="J21" s="5" t="s">
        <v>242</v>
      </c>
      <c r="K21" s="5" t="s">
        <v>39</v>
      </c>
      <c r="L21" s="5" t="s">
        <v>424</v>
      </c>
      <c r="M21" s="5" t="s">
        <v>440</v>
      </c>
      <c r="N21" s="5" t="s">
        <v>433</v>
      </c>
      <c r="O21" s="5" t="s">
        <v>444</v>
      </c>
      <c r="Q21" s="5" t="s">
        <v>363</v>
      </c>
    </row>
    <row r="22" customFormat="false" ht="13.8" hidden="false" customHeight="false" outlineLevel="0" collapsed="false">
      <c r="A22" s="4" t="n">
        <v>45357.5200474074</v>
      </c>
      <c r="B22" s="16" t="n">
        <v>5</v>
      </c>
      <c r="C22" s="5" t="s">
        <v>195</v>
      </c>
      <c r="D22" s="5" t="s">
        <v>194</v>
      </c>
      <c r="E22" s="5" t="s">
        <v>419</v>
      </c>
      <c r="G22" s="5" t="s">
        <v>421</v>
      </c>
      <c r="H22" s="5" t="s">
        <v>422</v>
      </c>
      <c r="I22" s="5" t="s">
        <v>423</v>
      </c>
      <c r="J22" s="5" t="s">
        <v>242</v>
      </c>
      <c r="K22" s="5" t="s">
        <v>38</v>
      </c>
      <c r="L22" s="5" t="s">
        <v>432</v>
      </c>
      <c r="M22" s="5" t="s">
        <v>425</v>
      </c>
      <c r="N22" s="5" t="s">
        <v>426</v>
      </c>
      <c r="O22" s="5" t="s">
        <v>437</v>
      </c>
      <c r="Q22" s="5" t="s">
        <v>392</v>
      </c>
    </row>
    <row r="23" customFormat="false" ht="13.8" hidden="false" customHeight="false" outlineLevel="0" collapsed="false">
      <c r="A23" s="4" t="n">
        <v>45357.5200982176</v>
      </c>
      <c r="B23" s="16" t="n">
        <v>6</v>
      </c>
      <c r="C23" s="5" t="s">
        <v>171</v>
      </c>
      <c r="D23" s="5" t="s">
        <v>170</v>
      </c>
      <c r="E23" s="5" t="s">
        <v>419</v>
      </c>
      <c r="F23" s="5" t="s">
        <v>428</v>
      </c>
      <c r="G23" s="5" t="s">
        <v>421</v>
      </c>
      <c r="H23" s="5" t="s">
        <v>422</v>
      </c>
      <c r="I23" s="5" t="s">
        <v>423</v>
      </c>
      <c r="J23" s="5" t="s">
        <v>243</v>
      </c>
      <c r="K23" s="5" t="s">
        <v>39</v>
      </c>
      <c r="L23" s="5" t="s">
        <v>424</v>
      </c>
      <c r="M23" s="5" t="s">
        <v>448</v>
      </c>
      <c r="N23" s="5" t="s">
        <v>433</v>
      </c>
      <c r="O23" s="5" t="s">
        <v>437</v>
      </c>
      <c r="Q23" s="5" t="s">
        <v>375</v>
      </c>
    </row>
    <row r="24" customFormat="false" ht="13.8" hidden="false" customHeight="false" outlineLevel="0" collapsed="false">
      <c r="A24" s="4" t="n">
        <v>45357.5201654282</v>
      </c>
      <c r="B24" s="16" t="n">
        <v>4</v>
      </c>
      <c r="C24" s="5" t="s">
        <v>107</v>
      </c>
      <c r="D24" s="5" t="s">
        <v>106</v>
      </c>
      <c r="E24" s="5" t="s">
        <v>419</v>
      </c>
      <c r="F24" s="5" t="s">
        <v>420</v>
      </c>
      <c r="G24" s="5" t="s">
        <v>429</v>
      </c>
      <c r="H24" s="5" t="s">
        <v>430</v>
      </c>
      <c r="I24" s="5" t="s">
        <v>423</v>
      </c>
      <c r="J24" s="5" t="s">
        <v>242</v>
      </c>
      <c r="K24" s="5" t="s">
        <v>38</v>
      </c>
      <c r="L24" s="5" t="s">
        <v>432</v>
      </c>
      <c r="M24" s="5" t="s">
        <v>425</v>
      </c>
      <c r="N24" s="5" t="s">
        <v>426</v>
      </c>
      <c r="O24" s="5" t="s">
        <v>437</v>
      </c>
      <c r="Q24" s="5" t="s">
        <v>341</v>
      </c>
    </row>
    <row r="25" customFormat="false" ht="13.8" hidden="false" customHeight="false" outlineLevel="0" collapsed="false">
      <c r="A25" s="4" t="n">
        <v>45357.5202333796</v>
      </c>
      <c r="B25" s="16" t="n">
        <v>6</v>
      </c>
      <c r="C25" s="5" t="s">
        <v>77</v>
      </c>
      <c r="D25" s="5" t="s">
        <v>76</v>
      </c>
      <c r="E25" s="5" t="s">
        <v>419</v>
      </c>
      <c r="F25" s="5" t="s">
        <v>428</v>
      </c>
      <c r="G25" s="5" t="s">
        <v>421</v>
      </c>
      <c r="H25" s="5" t="s">
        <v>422</v>
      </c>
      <c r="I25" s="5" t="s">
        <v>423</v>
      </c>
      <c r="J25" s="5" t="s">
        <v>242</v>
      </c>
      <c r="K25" s="5" t="s">
        <v>38</v>
      </c>
      <c r="L25" s="5" t="s">
        <v>432</v>
      </c>
      <c r="N25" s="5" t="s">
        <v>433</v>
      </c>
      <c r="O25" s="5" t="s">
        <v>427</v>
      </c>
      <c r="Q25" s="5" t="s">
        <v>325</v>
      </c>
    </row>
    <row r="26" customFormat="false" ht="13.8" hidden="false" customHeight="false" outlineLevel="0" collapsed="false">
      <c r="A26" s="4" t="n">
        <v>45357.5207711227</v>
      </c>
      <c r="B26" s="16" t="n">
        <v>7</v>
      </c>
      <c r="C26" s="5" t="s">
        <v>376</v>
      </c>
      <c r="D26" s="5" t="s">
        <v>172</v>
      </c>
      <c r="E26" s="5" t="s">
        <v>419</v>
      </c>
      <c r="F26" s="5" t="s">
        <v>438</v>
      </c>
      <c r="G26" s="5" t="s">
        <v>421</v>
      </c>
      <c r="H26" s="5" t="s">
        <v>422</v>
      </c>
      <c r="I26" s="5" t="s">
        <v>439</v>
      </c>
      <c r="J26" s="5" t="s">
        <v>242</v>
      </c>
      <c r="K26" s="5" t="s">
        <v>39</v>
      </c>
      <c r="L26" s="5" t="s">
        <v>432</v>
      </c>
      <c r="M26" s="5" t="s">
        <v>425</v>
      </c>
      <c r="N26" s="5" t="s">
        <v>433</v>
      </c>
      <c r="O26" s="5" t="s">
        <v>427</v>
      </c>
    </row>
    <row r="27" customFormat="false" ht="13.8" hidden="false" customHeight="false" outlineLevel="0" collapsed="false">
      <c r="A27" s="4" t="n">
        <v>45357.5209165741</v>
      </c>
      <c r="B27" s="16" t="n">
        <v>3</v>
      </c>
      <c r="C27" s="5" t="s">
        <v>308</v>
      </c>
      <c r="D27" s="5" t="s">
        <v>47</v>
      </c>
      <c r="E27" s="5" t="s">
        <v>419</v>
      </c>
      <c r="F27" s="5" t="s">
        <v>428</v>
      </c>
      <c r="G27" s="5" t="s">
        <v>429</v>
      </c>
      <c r="H27" s="5" t="s">
        <v>422</v>
      </c>
      <c r="I27" s="5" t="s">
        <v>436</v>
      </c>
      <c r="J27" s="5" t="s">
        <v>244</v>
      </c>
      <c r="K27" s="5" t="s">
        <v>37</v>
      </c>
      <c r="L27" s="5" t="s">
        <v>424</v>
      </c>
      <c r="M27" s="5" t="s">
        <v>440</v>
      </c>
      <c r="N27" s="5" t="s">
        <v>433</v>
      </c>
      <c r="O27" s="5" t="s">
        <v>437</v>
      </c>
      <c r="Q27" s="5" t="s">
        <v>309</v>
      </c>
    </row>
    <row r="28" customFormat="false" ht="13.8" hidden="false" customHeight="false" outlineLevel="0" collapsed="false">
      <c r="A28" s="4" t="n">
        <v>45357.5210201158</v>
      </c>
      <c r="B28" s="16" t="n">
        <v>7</v>
      </c>
      <c r="C28" s="5" t="s">
        <v>127</v>
      </c>
      <c r="D28" s="5" t="s">
        <v>126</v>
      </c>
      <c r="E28" s="5" t="s">
        <v>419</v>
      </c>
      <c r="F28" s="5" t="s">
        <v>420</v>
      </c>
      <c r="G28" s="5" t="s">
        <v>421</v>
      </c>
      <c r="H28" s="5" t="s">
        <v>422</v>
      </c>
      <c r="I28" s="5" t="s">
        <v>423</v>
      </c>
      <c r="J28" s="5" t="s">
        <v>242</v>
      </c>
      <c r="K28" s="5" t="s">
        <v>39</v>
      </c>
      <c r="L28" s="5" t="s">
        <v>442</v>
      </c>
      <c r="M28" s="5" t="s">
        <v>425</v>
      </c>
      <c r="N28" s="5" t="s">
        <v>426</v>
      </c>
      <c r="O28" s="5" t="s">
        <v>437</v>
      </c>
      <c r="Q28" s="5" t="s">
        <v>353</v>
      </c>
    </row>
    <row r="29" customFormat="false" ht="13.8" hidden="false" customHeight="false" outlineLevel="0" collapsed="false">
      <c r="A29" s="4" t="n">
        <v>45357.521049456</v>
      </c>
      <c r="B29" s="16" t="n">
        <v>3</v>
      </c>
      <c r="C29" s="5" t="s">
        <v>165</v>
      </c>
      <c r="D29" s="5" t="s">
        <v>164</v>
      </c>
      <c r="E29" s="5" t="s">
        <v>445</v>
      </c>
      <c r="F29" s="5" t="s">
        <v>428</v>
      </c>
      <c r="G29" s="5" t="s">
        <v>429</v>
      </c>
      <c r="H29" s="5" t="s">
        <v>446</v>
      </c>
      <c r="I29" s="5" t="s">
        <v>423</v>
      </c>
      <c r="J29" s="5" t="s">
        <v>242</v>
      </c>
      <c r="K29" s="5" t="s">
        <v>39</v>
      </c>
      <c r="M29" s="5" t="s">
        <v>440</v>
      </c>
      <c r="N29" s="5" t="s">
        <v>426</v>
      </c>
      <c r="O29" s="5" t="s">
        <v>437</v>
      </c>
      <c r="P29" s="5" t="s">
        <v>372</v>
      </c>
    </row>
    <row r="30" customFormat="false" ht="13.8" hidden="false" customHeight="false" outlineLevel="0" collapsed="false">
      <c r="A30" s="4" t="n">
        <v>45357.5211401389</v>
      </c>
      <c r="B30" s="16" t="n">
        <v>1</v>
      </c>
      <c r="C30" s="5" t="s">
        <v>55</v>
      </c>
      <c r="D30" s="5" t="s">
        <v>54</v>
      </c>
      <c r="E30" s="5" t="s">
        <v>419</v>
      </c>
      <c r="F30" s="5" t="s">
        <v>428</v>
      </c>
      <c r="G30" s="5" t="s">
        <v>443</v>
      </c>
      <c r="H30" s="5" t="s">
        <v>446</v>
      </c>
      <c r="I30" s="5" t="s">
        <v>436</v>
      </c>
      <c r="J30" s="5" t="s">
        <v>244</v>
      </c>
      <c r="K30" s="5" t="s">
        <v>38</v>
      </c>
      <c r="M30" s="5" t="s">
        <v>440</v>
      </c>
      <c r="O30" s="5" t="s">
        <v>427</v>
      </c>
      <c r="Q30" s="5" t="s">
        <v>312</v>
      </c>
    </row>
    <row r="31" customFormat="false" ht="13.8" hidden="false" customHeight="false" outlineLevel="0" collapsed="false">
      <c r="A31" s="4" t="n">
        <v>45357.5211672454</v>
      </c>
      <c r="B31" s="16" t="n">
        <v>9</v>
      </c>
      <c r="C31" s="5" t="s">
        <v>101</v>
      </c>
      <c r="D31" s="5" t="s">
        <v>100</v>
      </c>
      <c r="E31" s="5" t="s">
        <v>445</v>
      </c>
      <c r="F31" s="5" t="s">
        <v>420</v>
      </c>
      <c r="G31" s="5" t="s">
        <v>421</v>
      </c>
      <c r="H31" s="5" t="s">
        <v>422</v>
      </c>
      <c r="I31" s="5" t="s">
        <v>423</v>
      </c>
      <c r="J31" s="5" t="s">
        <v>242</v>
      </c>
      <c r="K31" s="5" t="s">
        <v>39</v>
      </c>
      <c r="M31" s="5" t="s">
        <v>425</v>
      </c>
      <c r="N31" s="5" t="s">
        <v>433</v>
      </c>
      <c r="O31" s="5" t="s">
        <v>427</v>
      </c>
      <c r="P31" s="5" t="s">
        <v>338</v>
      </c>
    </row>
    <row r="32" customFormat="false" ht="13.8" hidden="false" customHeight="false" outlineLevel="0" collapsed="false">
      <c r="A32" s="4" t="n">
        <v>45357.5215044445</v>
      </c>
      <c r="B32" s="16" t="n">
        <v>7</v>
      </c>
      <c r="C32" s="5" t="s">
        <v>139</v>
      </c>
      <c r="D32" s="5" t="s">
        <v>138</v>
      </c>
      <c r="E32" s="5" t="s">
        <v>419</v>
      </c>
      <c r="F32" s="5" t="s">
        <v>420</v>
      </c>
      <c r="G32" s="5" t="s">
        <v>421</v>
      </c>
      <c r="H32" s="5" t="s">
        <v>422</v>
      </c>
      <c r="I32" s="5" t="s">
        <v>423</v>
      </c>
      <c r="J32" s="5" t="s">
        <v>242</v>
      </c>
      <c r="K32" s="5" t="s">
        <v>38</v>
      </c>
      <c r="L32" s="5" t="s">
        <v>432</v>
      </c>
      <c r="M32" s="5" t="s">
        <v>425</v>
      </c>
      <c r="N32" s="5" t="s">
        <v>433</v>
      </c>
      <c r="Q32" s="5" t="s">
        <v>359</v>
      </c>
    </row>
    <row r="33" customFormat="false" ht="13.8" hidden="false" customHeight="false" outlineLevel="0" collapsed="false">
      <c r="A33" s="4" t="n">
        <v>45357.5215642361</v>
      </c>
      <c r="B33" s="16" t="n">
        <v>4</v>
      </c>
      <c r="C33" s="5" t="s">
        <v>131</v>
      </c>
      <c r="D33" s="5" t="s">
        <v>130</v>
      </c>
      <c r="E33" s="5" t="s">
        <v>445</v>
      </c>
      <c r="F33" s="5" t="s">
        <v>420</v>
      </c>
      <c r="G33" s="5" t="s">
        <v>429</v>
      </c>
      <c r="H33" s="5" t="s">
        <v>422</v>
      </c>
      <c r="I33" s="5" t="s">
        <v>431</v>
      </c>
      <c r="J33" s="5" t="s">
        <v>245</v>
      </c>
      <c r="K33" s="5" t="s">
        <v>39</v>
      </c>
      <c r="L33" s="5" t="s">
        <v>432</v>
      </c>
      <c r="M33" s="5" t="s">
        <v>425</v>
      </c>
      <c r="P33" s="5" t="s">
        <v>355</v>
      </c>
    </row>
    <row r="34" customFormat="false" ht="13.8" hidden="false" customHeight="false" outlineLevel="0" collapsed="false">
      <c r="A34" s="4" t="n">
        <v>45357.5221154398</v>
      </c>
      <c r="B34" s="16" t="n">
        <v>5</v>
      </c>
      <c r="C34" s="5" t="s">
        <v>169</v>
      </c>
      <c r="D34" s="5" t="s">
        <v>168</v>
      </c>
      <c r="E34" s="5" t="s">
        <v>419</v>
      </c>
      <c r="F34" s="5" t="s">
        <v>420</v>
      </c>
      <c r="G34" s="5" t="s">
        <v>421</v>
      </c>
      <c r="H34" s="5" t="s">
        <v>422</v>
      </c>
      <c r="I34" s="5" t="s">
        <v>436</v>
      </c>
      <c r="J34" s="5" t="s">
        <v>244</v>
      </c>
      <c r="K34" s="5" t="s">
        <v>39</v>
      </c>
      <c r="L34" s="5" t="s">
        <v>442</v>
      </c>
      <c r="M34" s="5" t="s">
        <v>425</v>
      </c>
      <c r="Q34" s="5" t="s">
        <v>374</v>
      </c>
    </row>
    <row r="35" customFormat="false" ht="14.15" hidden="false" customHeight="false" outlineLevel="0" collapsed="false">
      <c r="A35" s="4" t="n">
        <v>45357.5224619097</v>
      </c>
      <c r="B35" s="16" t="n">
        <v>3</v>
      </c>
      <c r="C35" s="5" t="s">
        <v>343</v>
      </c>
      <c r="D35" s="5" t="s">
        <v>112</v>
      </c>
      <c r="E35" s="5" t="s">
        <v>419</v>
      </c>
      <c r="F35" s="5" t="s">
        <v>428</v>
      </c>
      <c r="G35" s="5" t="s">
        <v>429</v>
      </c>
      <c r="H35" s="5" t="s">
        <v>435</v>
      </c>
      <c r="I35" s="5" t="s">
        <v>436</v>
      </c>
      <c r="J35" s="5" t="s">
        <v>244</v>
      </c>
      <c r="L35" s="5" t="s">
        <v>424</v>
      </c>
      <c r="M35" s="5" t="s">
        <v>425</v>
      </c>
      <c r="N35" s="5" t="s">
        <v>426</v>
      </c>
      <c r="O35" s="5" t="s">
        <v>427</v>
      </c>
      <c r="Q35" s="5" t="s">
        <v>344</v>
      </c>
    </row>
    <row r="36" customFormat="false" ht="13.8" hidden="false" customHeight="false" outlineLevel="0" collapsed="false">
      <c r="A36" s="4" t="n">
        <v>45357.5228130903</v>
      </c>
      <c r="B36" s="16" t="n">
        <v>8</v>
      </c>
      <c r="C36" s="5" t="s">
        <v>175</v>
      </c>
      <c r="D36" s="5" t="s">
        <v>174</v>
      </c>
      <c r="E36" s="5" t="s">
        <v>419</v>
      </c>
      <c r="F36" s="5" t="s">
        <v>420</v>
      </c>
      <c r="G36" s="5" t="s">
        <v>421</v>
      </c>
      <c r="H36" s="5" t="s">
        <v>422</v>
      </c>
      <c r="I36" s="5" t="s">
        <v>423</v>
      </c>
      <c r="J36" s="5" t="s">
        <v>242</v>
      </c>
      <c r="K36" s="5" t="s">
        <v>39</v>
      </c>
      <c r="L36" s="5" t="s">
        <v>432</v>
      </c>
      <c r="M36" s="5" t="s">
        <v>425</v>
      </c>
      <c r="N36" s="5" t="s">
        <v>433</v>
      </c>
      <c r="O36" s="5" t="s">
        <v>441</v>
      </c>
      <c r="Q36" s="5" t="s">
        <v>377</v>
      </c>
    </row>
    <row r="37" customFormat="false" ht="13.8" hidden="false" customHeight="false" outlineLevel="0" collapsed="false">
      <c r="A37" s="4" t="n">
        <v>45357.5228664931</v>
      </c>
      <c r="B37" s="16" t="n">
        <v>6</v>
      </c>
      <c r="C37" s="5" t="s">
        <v>44</v>
      </c>
      <c r="D37" s="5" t="s">
        <v>43</v>
      </c>
      <c r="E37" s="5" t="s">
        <v>445</v>
      </c>
      <c r="F37" s="5" t="s">
        <v>420</v>
      </c>
      <c r="K37" s="5" t="s">
        <v>39</v>
      </c>
      <c r="L37" s="5" t="s">
        <v>424</v>
      </c>
      <c r="M37" s="5" t="s">
        <v>425</v>
      </c>
      <c r="N37" s="5" t="s">
        <v>433</v>
      </c>
      <c r="O37" s="5" t="s">
        <v>427</v>
      </c>
      <c r="P37" s="5" t="s">
        <v>306</v>
      </c>
    </row>
    <row r="38" customFormat="false" ht="13.8" hidden="false" customHeight="false" outlineLevel="0" collapsed="false">
      <c r="A38" s="4" t="n">
        <v>45357.522971794</v>
      </c>
      <c r="B38" s="16" t="n">
        <v>3</v>
      </c>
      <c r="C38" s="5" t="s">
        <v>141</v>
      </c>
      <c r="D38" s="5" t="s">
        <v>140</v>
      </c>
      <c r="E38" s="5" t="s">
        <v>445</v>
      </c>
      <c r="F38" s="5" t="s">
        <v>420</v>
      </c>
      <c r="G38" s="5" t="s">
        <v>421</v>
      </c>
      <c r="H38" s="5" t="s">
        <v>422</v>
      </c>
      <c r="I38" s="5" t="s">
        <v>431</v>
      </c>
      <c r="J38" s="5" t="s">
        <v>243</v>
      </c>
      <c r="M38" s="5" t="s">
        <v>448</v>
      </c>
      <c r="N38" s="5" t="s">
        <v>260</v>
      </c>
      <c r="O38" s="5" t="s">
        <v>441</v>
      </c>
      <c r="P38" s="5" t="s">
        <v>360</v>
      </c>
    </row>
    <row r="39" customFormat="false" ht="13.8" hidden="false" customHeight="false" outlineLevel="0" collapsed="false">
      <c r="A39" s="4" t="n">
        <v>45357.5234327546</v>
      </c>
      <c r="B39" s="16" t="n">
        <v>4</v>
      </c>
      <c r="C39" s="5" t="s">
        <v>385</v>
      </c>
      <c r="D39" s="5" t="s">
        <v>188</v>
      </c>
      <c r="E39" s="5" t="s">
        <v>445</v>
      </c>
      <c r="F39" s="5" t="s">
        <v>420</v>
      </c>
      <c r="G39" s="5" t="s">
        <v>429</v>
      </c>
      <c r="H39" s="5" t="s">
        <v>422</v>
      </c>
      <c r="I39" s="5" t="s">
        <v>436</v>
      </c>
      <c r="J39" s="5" t="s">
        <v>244</v>
      </c>
      <c r="K39" s="5" t="s">
        <v>37</v>
      </c>
      <c r="L39" s="5" t="s">
        <v>442</v>
      </c>
      <c r="M39" s="5" t="s">
        <v>425</v>
      </c>
      <c r="N39" s="5" t="s">
        <v>433</v>
      </c>
      <c r="O39" s="5" t="s">
        <v>437</v>
      </c>
      <c r="P39" s="5" t="s">
        <v>386</v>
      </c>
      <c r="Q39" s="5" t="s">
        <v>387</v>
      </c>
    </row>
    <row r="40" customFormat="false" ht="13.8" hidden="false" customHeight="false" outlineLevel="0" collapsed="false">
      <c r="A40" s="4" t="n">
        <v>45357.5235476505</v>
      </c>
      <c r="B40" s="16" t="n">
        <v>2</v>
      </c>
      <c r="C40" s="5" t="s">
        <v>119</v>
      </c>
      <c r="D40" s="5" t="s">
        <v>118</v>
      </c>
      <c r="E40" s="5" t="s">
        <v>445</v>
      </c>
      <c r="F40" s="5" t="s">
        <v>428</v>
      </c>
      <c r="G40" s="5" t="s">
        <v>429</v>
      </c>
      <c r="H40" s="5" t="s">
        <v>422</v>
      </c>
      <c r="I40" s="5" t="s">
        <v>431</v>
      </c>
      <c r="J40" s="5" t="s">
        <v>244</v>
      </c>
      <c r="K40" s="5" t="s">
        <v>37</v>
      </c>
      <c r="L40" s="5" t="s">
        <v>432</v>
      </c>
      <c r="M40" s="5" t="s">
        <v>425</v>
      </c>
      <c r="N40" s="5" t="s">
        <v>260</v>
      </c>
      <c r="O40" s="5" t="s">
        <v>437</v>
      </c>
      <c r="P40" s="5" t="s">
        <v>348</v>
      </c>
    </row>
    <row r="41" customFormat="false" ht="13.8" hidden="false" customHeight="false" outlineLevel="0" collapsed="false">
      <c r="A41" s="4" t="n">
        <v>45357.5245481018</v>
      </c>
      <c r="B41" s="16" t="n">
        <v>6</v>
      </c>
      <c r="C41" s="5" t="s">
        <v>109</v>
      </c>
      <c r="D41" s="5" t="s">
        <v>108</v>
      </c>
      <c r="E41" s="5" t="s">
        <v>419</v>
      </c>
      <c r="F41" s="5" t="s">
        <v>420</v>
      </c>
      <c r="G41" s="5" t="s">
        <v>421</v>
      </c>
      <c r="H41" s="5" t="s">
        <v>422</v>
      </c>
      <c r="I41" s="5" t="s">
        <v>436</v>
      </c>
      <c r="J41" s="5" t="s">
        <v>242</v>
      </c>
      <c r="K41" s="5" t="s">
        <v>38</v>
      </c>
      <c r="L41" s="5" t="s">
        <v>424</v>
      </c>
      <c r="M41" s="5" t="s">
        <v>425</v>
      </c>
      <c r="N41" s="5" t="s">
        <v>426</v>
      </c>
      <c r="O41" s="5" t="s">
        <v>437</v>
      </c>
      <c r="Q41" s="5" t="s">
        <v>342</v>
      </c>
    </row>
    <row r="42" customFormat="false" ht="13.8" hidden="false" customHeight="false" outlineLevel="0" collapsed="false">
      <c r="A42" s="4" t="n">
        <v>45357.5256507176</v>
      </c>
      <c r="B42" s="16" t="n">
        <v>5</v>
      </c>
      <c r="C42" s="5" t="s">
        <v>201</v>
      </c>
      <c r="D42" s="5" t="s">
        <v>200</v>
      </c>
      <c r="E42" s="5" t="s">
        <v>445</v>
      </c>
      <c r="G42" s="5" t="s">
        <v>429</v>
      </c>
      <c r="H42" s="5" t="s">
        <v>422</v>
      </c>
      <c r="I42" s="5" t="s">
        <v>423</v>
      </c>
      <c r="J42" s="5" t="s">
        <v>243</v>
      </c>
      <c r="K42" s="5" t="s">
        <v>39</v>
      </c>
      <c r="L42" s="5" t="s">
        <v>424</v>
      </c>
      <c r="M42" s="5" t="s">
        <v>425</v>
      </c>
      <c r="N42" s="5" t="s">
        <v>426</v>
      </c>
      <c r="O42" s="5" t="s">
        <v>437</v>
      </c>
      <c r="P42" s="5" t="s">
        <v>395</v>
      </c>
    </row>
    <row r="43" customFormat="false" ht="13.8" hidden="false" customHeight="false" outlineLevel="0" collapsed="false">
      <c r="A43" s="4" t="n">
        <v>45357.5257646412</v>
      </c>
      <c r="B43" s="16" t="n">
        <v>9</v>
      </c>
      <c r="C43" s="5" t="s">
        <v>81</v>
      </c>
      <c r="D43" s="5" t="s">
        <v>80</v>
      </c>
      <c r="E43" s="5" t="s">
        <v>445</v>
      </c>
      <c r="F43" s="5" t="s">
        <v>420</v>
      </c>
      <c r="G43" s="5" t="s">
        <v>429</v>
      </c>
      <c r="H43" s="5" t="s">
        <v>422</v>
      </c>
      <c r="I43" s="5" t="s">
        <v>423</v>
      </c>
      <c r="J43" s="5" t="s">
        <v>242</v>
      </c>
      <c r="K43" s="5" t="s">
        <v>39</v>
      </c>
      <c r="L43" s="5" t="s">
        <v>424</v>
      </c>
      <c r="M43" s="5" t="s">
        <v>425</v>
      </c>
      <c r="N43" s="5" t="s">
        <v>433</v>
      </c>
      <c r="O43" s="5" t="s">
        <v>427</v>
      </c>
      <c r="P43" s="5" t="s">
        <v>327</v>
      </c>
    </row>
    <row r="44" customFormat="false" ht="15.4" hidden="false" customHeight="true" outlineLevel="0" collapsed="false">
      <c r="A44" s="4" t="n">
        <v>45357.5259037731</v>
      </c>
      <c r="B44" s="16" t="n">
        <v>4</v>
      </c>
      <c r="C44" s="5" t="s">
        <v>125</v>
      </c>
      <c r="D44" s="5" t="s">
        <v>124</v>
      </c>
      <c r="E44" s="5" t="s">
        <v>419</v>
      </c>
      <c r="F44" s="5" t="s">
        <v>428</v>
      </c>
      <c r="G44" s="5" t="s">
        <v>443</v>
      </c>
      <c r="H44" s="5" t="s">
        <v>422</v>
      </c>
      <c r="I44" s="5" t="s">
        <v>436</v>
      </c>
      <c r="J44" s="5" t="s">
        <v>244</v>
      </c>
      <c r="K44" s="5" t="s">
        <v>38</v>
      </c>
      <c r="L44" s="5" t="s">
        <v>424</v>
      </c>
      <c r="M44" s="5" t="s">
        <v>425</v>
      </c>
      <c r="N44" s="5" t="s">
        <v>426</v>
      </c>
      <c r="O44" s="5" t="s">
        <v>427</v>
      </c>
      <c r="Q44" s="5" t="s">
        <v>352</v>
      </c>
    </row>
    <row r="45" customFormat="false" ht="13.8" hidden="false" customHeight="false" outlineLevel="0" collapsed="false">
      <c r="A45" s="4" t="n">
        <v>45357.526509838</v>
      </c>
      <c r="B45" s="16" t="n">
        <v>9</v>
      </c>
      <c r="C45" s="5" t="s">
        <v>42</v>
      </c>
      <c r="D45" s="5" t="s">
        <v>41</v>
      </c>
      <c r="E45" s="5" t="s">
        <v>445</v>
      </c>
      <c r="F45" s="5" t="s">
        <v>420</v>
      </c>
      <c r="G45" s="5" t="s">
        <v>421</v>
      </c>
      <c r="H45" s="5" t="s">
        <v>422</v>
      </c>
      <c r="I45" s="5" t="s">
        <v>423</v>
      </c>
      <c r="J45" s="5" t="s">
        <v>244</v>
      </c>
      <c r="K45" s="5" t="s">
        <v>39</v>
      </c>
      <c r="L45" s="5" t="s">
        <v>424</v>
      </c>
      <c r="M45" s="5" t="s">
        <v>425</v>
      </c>
      <c r="N45" s="5" t="s">
        <v>433</v>
      </c>
      <c r="O45" s="5" t="s">
        <v>427</v>
      </c>
      <c r="P45" s="5" t="s">
        <v>305</v>
      </c>
    </row>
    <row r="46" customFormat="false" ht="13.8" hidden="false" customHeight="false" outlineLevel="0" collapsed="false">
      <c r="A46" s="4" t="n">
        <v>45357.5286508681</v>
      </c>
      <c r="B46" s="16" t="n">
        <v>3</v>
      </c>
      <c r="C46" s="5" t="s">
        <v>46</v>
      </c>
      <c r="D46" s="5" t="s">
        <v>45</v>
      </c>
      <c r="E46" s="5" t="s">
        <v>445</v>
      </c>
      <c r="F46" s="5" t="s">
        <v>420</v>
      </c>
      <c r="G46" s="5" t="s">
        <v>443</v>
      </c>
      <c r="H46" s="5" t="s">
        <v>446</v>
      </c>
      <c r="I46" s="5" t="s">
        <v>436</v>
      </c>
      <c r="J46" s="5" t="s">
        <v>244</v>
      </c>
      <c r="K46" s="5" t="s">
        <v>39</v>
      </c>
      <c r="L46" s="5" t="s">
        <v>442</v>
      </c>
      <c r="M46" s="5" t="s">
        <v>425</v>
      </c>
      <c r="N46" s="5" t="s">
        <v>254</v>
      </c>
      <c r="O46" s="5" t="s">
        <v>437</v>
      </c>
      <c r="P46" s="5" t="s">
        <v>307</v>
      </c>
    </row>
    <row r="47" customFormat="false" ht="13.8" hidden="false" customHeight="false" outlineLevel="0" collapsed="false">
      <c r="A47" s="4" t="n">
        <v>45357.5287660995</v>
      </c>
      <c r="B47" s="16" t="n">
        <v>2</v>
      </c>
      <c r="C47" s="5" t="s">
        <v>97</v>
      </c>
      <c r="D47" s="5" t="s">
        <v>96</v>
      </c>
      <c r="E47" s="5" t="s">
        <v>445</v>
      </c>
      <c r="G47" s="5" t="s">
        <v>429</v>
      </c>
      <c r="H47" s="5" t="s">
        <v>446</v>
      </c>
      <c r="I47" s="5" t="s">
        <v>436</v>
      </c>
      <c r="J47" s="5" t="s">
        <v>244</v>
      </c>
      <c r="K47" s="5" t="s">
        <v>39</v>
      </c>
      <c r="L47" s="5" t="s">
        <v>432</v>
      </c>
      <c r="M47" s="5" t="s">
        <v>448</v>
      </c>
      <c r="N47" s="5" t="s">
        <v>426</v>
      </c>
      <c r="O47" s="5" t="s">
        <v>427</v>
      </c>
      <c r="P47" s="5" t="s">
        <v>336</v>
      </c>
    </row>
    <row r="48" customFormat="false" ht="13.8" hidden="false" customHeight="false" outlineLevel="0" collapsed="false">
      <c r="A48" s="4" t="n">
        <v>45357.5293391435</v>
      </c>
      <c r="B48" s="16" t="n">
        <v>3</v>
      </c>
      <c r="C48" s="5" t="s">
        <v>316</v>
      </c>
      <c r="D48" s="5" t="s">
        <v>62</v>
      </c>
      <c r="E48" s="5" t="s">
        <v>445</v>
      </c>
      <c r="F48" s="5" t="s">
        <v>420</v>
      </c>
      <c r="G48" s="5" t="s">
        <v>429</v>
      </c>
      <c r="I48" s="5" t="s">
        <v>436</v>
      </c>
      <c r="J48" s="5" t="s">
        <v>244</v>
      </c>
      <c r="K48" s="5" t="s">
        <v>39</v>
      </c>
      <c r="M48" s="5" t="s">
        <v>425</v>
      </c>
      <c r="N48" s="5" t="s">
        <v>254</v>
      </c>
      <c r="O48" s="5" t="s">
        <v>437</v>
      </c>
      <c r="P48" s="5" t="s">
        <v>317</v>
      </c>
    </row>
    <row r="49" customFormat="false" ht="13.8" hidden="false" customHeight="false" outlineLevel="0" collapsed="false">
      <c r="A49" s="4" t="n">
        <v>45357.5293858796</v>
      </c>
      <c r="B49" s="16" t="n">
        <v>6</v>
      </c>
      <c r="C49" s="5" t="s">
        <v>161</v>
      </c>
      <c r="D49" s="5" t="s">
        <v>160</v>
      </c>
      <c r="E49" s="5" t="s">
        <v>419</v>
      </c>
      <c r="F49" s="5" t="s">
        <v>428</v>
      </c>
      <c r="G49" s="5" t="s">
        <v>421</v>
      </c>
      <c r="H49" s="5" t="s">
        <v>422</v>
      </c>
      <c r="I49" s="5" t="s">
        <v>436</v>
      </c>
      <c r="J49" s="5" t="s">
        <v>242</v>
      </c>
      <c r="K49" s="5" t="s">
        <v>39</v>
      </c>
      <c r="L49" s="5" t="s">
        <v>424</v>
      </c>
      <c r="M49" s="5" t="s">
        <v>425</v>
      </c>
      <c r="N49" s="5" t="s">
        <v>426</v>
      </c>
      <c r="O49" s="5" t="s">
        <v>437</v>
      </c>
      <c r="Q49" s="5" t="s">
        <v>369</v>
      </c>
    </row>
    <row r="50" customFormat="false" ht="13.8" hidden="false" customHeight="false" outlineLevel="0" collapsed="false">
      <c r="A50" s="4" t="n">
        <v>45357.5295171412</v>
      </c>
      <c r="B50" s="16" t="n">
        <v>6</v>
      </c>
      <c r="C50" s="5" t="s">
        <v>121</v>
      </c>
      <c r="D50" s="5" t="s">
        <v>120</v>
      </c>
      <c r="E50" s="5" t="s">
        <v>445</v>
      </c>
      <c r="F50" s="5" t="s">
        <v>428</v>
      </c>
      <c r="G50" s="5" t="s">
        <v>421</v>
      </c>
      <c r="H50" s="5" t="s">
        <v>422</v>
      </c>
      <c r="I50" s="5" t="s">
        <v>436</v>
      </c>
      <c r="J50" s="5" t="s">
        <v>242</v>
      </c>
      <c r="K50" s="5" t="s">
        <v>39</v>
      </c>
      <c r="L50" s="5" t="s">
        <v>432</v>
      </c>
      <c r="M50" s="5" t="s">
        <v>254</v>
      </c>
      <c r="N50" s="5" t="s">
        <v>433</v>
      </c>
      <c r="O50" s="5" t="s">
        <v>427</v>
      </c>
      <c r="P50" s="5" t="s">
        <v>349</v>
      </c>
    </row>
    <row r="51" customFormat="false" ht="13.8" hidden="false" customHeight="false" outlineLevel="0" collapsed="false">
      <c r="A51" s="4" t="n">
        <v>45357.5309320023</v>
      </c>
      <c r="B51" s="16" t="n">
        <v>2</v>
      </c>
      <c r="C51" s="5" t="s">
        <v>71</v>
      </c>
      <c r="D51" s="5" t="s">
        <v>70</v>
      </c>
      <c r="E51" s="5" t="s">
        <v>445</v>
      </c>
      <c r="F51" s="5" t="s">
        <v>420</v>
      </c>
      <c r="G51" s="5" t="s">
        <v>429</v>
      </c>
      <c r="H51" s="5" t="s">
        <v>430</v>
      </c>
      <c r="I51" s="5" t="s">
        <v>439</v>
      </c>
      <c r="J51" s="5" t="s">
        <v>243</v>
      </c>
      <c r="K51" s="5" t="s">
        <v>37</v>
      </c>
      <c r="L51" s="5" t="s">
        <v>432</v>
      </c>
      <c r="M51" s="5" t="s">
        <v>440</v>
      </c>
      <c r="N51" s="5" t="s">
        <v>433</v>
      </c>
      <c r="O51" s="5" t="s">
        <v>441</v>
      </c>
      <c r="P51" s="5" t="s">
        <v>321</v>
      </c>
      <c r="Q51" s="5" t="s">
        <v>321</v>
      </c>
    </row>
    <row r="52" customFormat="false" ht="13.8" hidden="false" customHeight="false" outlineLevel="0" collapsed="false">
      <c r="A52" s="4" t="n">
        <v>45357.5310760648</v>
      </c>
      <c r="B52" s="16" t="n">
        <v>8</v>
      </c>
      <c r="C52" s="5" t="s">
        <v>167</v>
      </c>
      <c r="D52" s="5" t="s">
        <v>166</v>
      </c>
      <c r="E52" s="5" t="s">
        <v>445</v>
      </c>
      <c r="F52" s="5" t="s">
        <v>420</v>
      </c>
      <c r="G52" s="5" t="s">
        <v>421</v>
      </c>
      <c r="H52" s="5" t="s">
        <v>422</v>
      </c>
      <c r="I52" s="5" t="s">
        <v>436</v>
      </c>
      <c r="J52" s="5" t="s">
        <v>242</v>
      </c>
      <c r="K52" s="5" t="s">
        <v>39</v>
      </c>
      <c r="L52" s="5" t="s">
        <v>424</v>
      </c>
      <c r="M52" s="5" t="s">
        <v>425</v>
      </c>
      <c r="N52" s="5" t="s">
        <v>254</v>
      </c>
      <c r="O52" s="5" t="s">
        <v>427</v>
      </c>
      <c r="P52" s="5" t="s">
        <v>373</v>
      </c>
    </row>
    <row r="53" customFormat="false" ht="13.8" hidden="false" customHeight="false" outlineLevel="0" collapsed="false">
      <c r="A53" s="4" t="n">
        <v>45357.5316512153</v>
      </c>
      <c r="B53" s="16" t="n">
        <v>9</v>
      </c>
      <c r="C53" s="5" t="s">
        <v>153</v>
      </c>
      <c r="D53" s="5" t="s">
        <v>152</v>
      </c>
      <c r="E53" s="5" t="s">
        <v>445</v>
      </c>
      <c r="F53" s="5" t="s">
        <v>420</v>
      </c>
      <c r="G53" s="5" t="s">
        <v>421</v>
      </c>
      <c r="H53" s="5" t="s">
        <v>422</v>
      </c>
      <c r="I53" s="5" t="s">
        <v>423</v>
      </c>
      <c r="J53" s="5" t="s">
        <v>242</v>
      </c>
      <c r="K53" s="5" t="s">
        <v>39</v>
      </c>
      <c r="L53" s="5" t="s">
        <v>432</v>
      </c>
      <c r="M53" s="5" t="s">
        <v>425</v>
      </c>
      <c r="N53" s="5" t="s">
        <v>433</v>
      </c>
      <c r="O53" s="5" t="s">
        <v>427</v>
      </c>
      <c r="P53" s="5" t="s">
        <v>366</v>
      </c>
    </row>
    <row r="54" customFormat="false" ht="13.8" hidden="false" customHeight="false" outlineLevel="0" collapsed="false">
      <c r="A54" s="4" t="n">
        <v>45357.5321428704</v>
      </c>
      <c r="B54" s="16" t="n">
        <v>4</v>
      </c>
      <c r="C54" s="5" t="s">
        <v>95</v>
      </c>
      <c r="D54" s="5" t="s">
        <v>94</v>
      </c>
      <c r="E54" s="5" t="s">
        <v>445</v>
      </c>
      <c r="F54" s="5" t="s">
        <v>420</v>
      </c>
      <c r="G54" s="5" t="s">
        <v>429</v>
      </c>
      <c r="I54" s="5" t="s">
        <v>423</v>
      </c>
      <c r="J54" s="5" t="s">
        <v>244</v>
      </c>
      <c r="K54" s="5" t="s">
        <v>38</v>
      </c>
      <c r="L54" s="5" t="s">
        <v>424</v>
      </c>
      <c r="M54" s="5" t="s">
        <v>425</v>
      </c>
      <c r="N54" s="5" t="s">
        <v>426</v>
      </c>
      <c r="P54" s="5" t="s">
        <v>335</v>
      </c>
    </row>
    <row r="55" customFormat="false" ht="13.8" hidden="false" customHeight="false" outlineLevel="0" collapsed="false">
      <c r="A55" s="4" t="n">
        <v>45357.5327635301</v>
      </c>
      <c r="B55" s="16" t="n">
        <v>9</v>
      </c>
      <c r="C55" s="5" t="s">
        <v>129</v>
      </c>
      <c r="D55" s="5" t="s">
        <v>128</v>
      </c>
      <c r="E55" s="5" t="s">
        <v>445</v>
      </c>
      <c r="F55" s="5" t="s">
        <v>420</v>
      </c>
      <c r="G55" s="5" t="s">
        <v>421</v>
      </c>
      <c r="H55" s="5" t="s">
        <v>422</v>
      </c>
      <c r="I55" s="5" t="s">
        <v>423</v>
      </c>
      <c r="J55" s="5" t="s">
        <v>242</v>
      </c>
      <c r="K55" s="5" t="s">
        <v>38</v>
      </c>
      <c r="L55" s="5" t="s">
        <v>424</v>
      </c>
      <c r="M55" s="5" t="s">
        <v>425</v>
      </c>
      <c r="N55" s="5" t="s">
        <v>433</v>
      </c>
      <c r="O55" s="5" t="s">
        <v>427</v>
      </c>
      <c r="P55" s="5" t="s">
        <v>354</v>
      </c>
    </row>
    <row r="56" customFormat="false" ht="13.8" hidden="false" customHeight="false" outlineLevel="0" collapsed="false">
      <c r="A56" s="4" t="n">
        <v>45357.5332188657</v>
      </c>
      <c r="B56" s="16" t="n">
        <v>9</v>
      </c>
      <c r="C56" s="5" t="s">
        <v>185</v>
      </c>
      <c r="D56" s="5" t="s">
        <v>184</v>
      </c>
      <c r="E56" s="5" t="s">
        <v>445</v>
      </c>
      <c r="F56" s="5" t="s">
        <v>438</v>
      </c>
      <c r="G56" s="5" t="s">
        <v>421</v>
      </c>
      <c r="H56" s="5" t="s">
        <v>422</v>
      </c>
      <c r="I56" s="5" t="s">
        <v>423</v>
      </c>
      <c r="J56" s="5" t="s">
        <v>242</v>
      </c>
      <c r="K56" s="5" t="s">
        <v>39</v>
      </c>
      <c r="L56" s="5" t="s">
        <v>424</v>
      </c>
      <c r="M56" s="5" t="s">
        <v>425</v>
      </c>
      <c r="N56" s="5" t="s">
        <v>433</v>
      </c>
      <c r="O56" s="5" t="s">
        <v>427</v>
      </c>
      <c r="P56" s="5" t="s">
        <v>382</v>
      </c>
    </row>
    <row r="57" customFormat="false" ht="13.8" hidden="false" customHeight="false" outlineLevel="0" collapsed="false">
      <c r="A57" s="4" t="n">
        <v>45357.5333849306</v>
      </c>
      <c r="B57" s="16" t="n">
        <v>6</v>
      </c>
      <c r="C57" s="5" t="s">
        <v>111</v>
      </c>
      <c r="D57" s="5" t="s">
        <v>110</v>
      </c>
      <c r="E57" s="5" t="s">
        <v>419</v>
      </c>
      <c r="F57" s="5" t="s">
        <v>420</v>
      </c>
      <c r="G57" s="5" t="s">
        <v>421</v>
      </c>
      <c r="H57" s="5" t="s">
        <v>422</v>
      </c>
      <c r="I57" s="5" t="s">
        <v>423</v>
      </c>
      <c r="J57" s="5" t="s">
        <v>244</v>
      </c>
      <c r="K57" s="5" t="s">
        <v>38</v>
      </c>
      <c r="L57" s="5" t="s">
        <v>424</v>
      </c>
      <c r="M57" s="5" t="s">
        <v>440</v>
      </c>
      <c r="N57" s="5" t="s">
        <v>433</v>
      </c>
      <c r="O57" s="5" t="s">
        <v>441</v>
      </c>
      <c r="P57" s="5" t="s">
        <v>333</v>
      </c>
      <c r="Q57" s="5" t="s">
        <v>334</v>
      </c>
    </row>
    <row r="58" customFormat="false" ht="13.8" hidden="false" customHeight="false" outlineLevel="0" collapsed="false">
      <c r="A58" s="4" t="n">
        <v>45357.5337197454</v>
      </c>
      <c r="B58" s="16" t="n">
        <v>2</v>
      </c>
      <c r="C58" s="5" t="s">
        <v>93</v>
      </c>
      <c r="D58" s="5" t="s">
        <v>92</v>
      </c>
      <c r="E58" s="5" t="s">
        <v>419</v>
      </c>
      <c r="F58" s="5" t="s">
        <v>420</v>
      </c>
      <c r="G58" s="5" t="s">
        <v>443</v>
      </c>
      <c r="H58" s="5" t="s">
        <v>446</v>
      </c>
      <c r="I58" s="5" t="s">
        <v>436</v>
      </c>
      <c r="J58" s="5" t="s">
        <v>242</v>
      </c>
      <c r="K58" s="5" t="s">
        <v>38</v>
      </c>
      <c r="P58" s="5" t="s">
        <v>333</v>
      </c>
      <c r="Q58" s="5" t="s">
        <v>334</v>
      </c>
    </row>
    <row r="59" customFormat="false" ht="14.15" hidden="false" customHeight="true" outlineLevel="0" collapsed="false">
      <c r="A59" s="4" t="n">
        <v>45357.5402403588</v>
      </c>
      <c r="B59" s="16" t="n">
        <v>7</v>
      </c>
      <c r="C59" s="5" t="s">
        <v>53</v>
      </c>
      <c r="D59" s="5" t="s">
        <v>52</v>
      </c>
      <c r="E59" s="5" t="s">
        <v>445</v>
      </c>
      <c r="F59" s="5" t="s">
        <v>420</v>
      </c>
      <c r="G59" s="5" t="s">
        <v>421</v>
      </c>
      <c r="H59" s="5" t="s">
        <v>422</v>
      </c>
      <c r="I59" s="5" t="s">
        <v>423</v>
      </c>
      <c r="J59" s="5" t="s">
        <v>244</v>
      </c>
      <c r="K59" s="5" t="s">
        <v>39</v>
      </c>
      <c r="L59" s="5" t="s">
        <v>432</v>
      </c>
      <c r="M59" s="5" t="s">
        <v>425</v>
      </c>
      <c r="N59" s="5" t="s">
        <v>433</v>
      </c>
      <c r="O59" s="5" t="s">
        <v>444</v>
      </c>
      <c r="P59" s="5" t="s">
        <v>311</v>
      </c>
    </row>
  </sheetData>
  <hyperlinks>
    <hyperlink ref="D9" r:id="rId1" display="st.perez.2023@alumnos"/>
    <hyperlink ref="D19" r:id="rId2" display="r.cecilia.2023@alumnos"/>
    <hyperlink ref="D35" r:id="rId3" display="g.makoli.2023@alumno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8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Y1" activeCellId="0" sqref="Y1"/>
    </sheetView>
  </sheetViews>
  <sheetFormatPr defaultColWidth="11.53515625" defaultRowHeight="12.8" zeroHeight="false" outlineLevelRow="0" outlineLevelCol="0"/>
  <cols>
    <col collapsed="false" customWidth="true" hidden="false" outlineLevel="0" max="4" min="4" style="0" width="13.89"/>
    <col collapsed="false" customWidth="false" hidden="true" outlineLevel="0" max="24" min="5" style="0" width="11.52"/>
  </cols>
  <sheetData>
    <row r="1" customFormat="false" ht="39.3" hidden="false" customHeight="false" outlineLevel="0" collapsed="false">
      <c r="A1" s="2" t="s">
        <v>1</v>
      </c>
      <c r="B1" s="1" t="s">
        <v>3</v>
      </c>
      <c r="C1" s="1" t="s">
        <v>5</v>
      </c>
      <c r="D1" s="2" t="s">
        <v>6</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276</v>
      </c>
      <c r="Z1" s="1" t="s">
        <v>277</v>
      </c>
      <c r="AA1" s="1" t="s">
        <v>278</v>
      </c>
      <c r="AB1" s="1" t="s">
        <v>279</v>
      </c>
      <c r="AC1" s="1" t="s">
        <v>280</v>
      </c>
      <c r="AD1" s="1" t="s">
        <v>281</v>
      </c>
      <c r="AE1" s="1" t="s">
        <v>282</v>
      </c>
      <c r="AF1" s="1" t="s">
        <v>283</v>
      </c>
      <c r="AG1" s="1" t="s">
        <v>284</v>
      </c>
      <c r="AH1" s="1" t="s">
        <v>285</v>
      </c>
      <c r="AI1" s="1" t="s">
        <v>286</v>
      </c>
      <c r="AJ1" s="1" t="s">
        <v>287</v>
      </c>
      <c r="AK1" s="1" t="s">
        <v>288</v>
      </c>
      <c r="AL1" s="1" t="s">
        <v>289</v>
      </c>
      <c r="AM1" s="1" t="s">
        <v>290</v>
      </c>
      <c r="AN1" s="1" t="s">
        <v>291</v>
      </c>
      <c r="AO1" s="1" t="s">
        <v>292</v>
      </c>
      <c r="AP1" s="1" t="s">
        <v>293</v>
      </c>
      <c r="AQ1" s="1" t="s">
        <v>294</v>
      </c>
      <c r="AR1" s="1" t="s">
        <v>295</v>
      </c>
      <c r="AS1" s="1" t="s">
        <v>296</v>
      </c>
      <c r="AT1" s="1" t="s">
        <v>297</v>
      </c>
      <c r="AU1" s="1" t="s">
        <v>298</v>
      </c>
    </row>
    <row r="2" customFormat="false" ht="13.8" hidden="false" customHeight="false" outlineLevel="0" collapsed="false">
      <c r="A2" s="5" t="s">
        <v>34</v>
      </c>
      <c r="B2" s="5" t="s">
        <v>36</v>
      </c>
      <c r="C2" s="0" t="n">
        <v>1</v>
      </c>
      <c r="D2" s="0" t="n">
        <v>6.86</v>
      </c>
      <c r="E2" s="5" t="s">
        <v>37</v>
      </c>
      <c r="F2" s="5" t="str">
        <f aca="false">IF(E2="C","Acierto","Fallo")</f>
        <v>Fallo</v>
      </c>
      <c r="G2" s="5" t="s">
        <v>38</v>
      </c>
      <c r="H2" s="5" t="str">
        <f aca="false">IF(G2="B","Acierto","Fallo")</f>
        <v>Fallo</v>
      </c>
      <c r="I2" s="5" t="s">
        <v>37</v>
      </c>
      <c r="J2" s="5" t="str">
        <f aca="false">IF(I2="A","Acierto","Fallo")</f>
        <v>Fallo</v>
      </c>
      <c r="K2" s="5" t="s">
        <v>37</v>
      </c>
      <c r="L2" s="5" t="str">
        <f aca="false">IF(K2="D","Acierto","Fallo")</f>
        <v>Fallo</v>
      </c>
      <c r="M2" s="5" t="s">
        <v>38</v>
      </c>
      <c r="N2" s="5" t="str">
        <f aca="false">IF(M2="A","Acierto","Fallo")</f>
        <v>Fallo</v>
      </c>
      <c r="O2" s="5" t="s">
        <v>39</v>
      </c>
      <c r="P2" s="5" t="str">
        <f aca="false">IF(O2="D","Acierto","Fallo")</f>
        <v>Acierto</v>
      </c>
      <c r="Q2" s="5" t="s">
        <v>40</v>
      </c>
      <c r="R2" s="5" t="str">
        <f aca="false">IF(Q2="B","Acierto","Fallo")</f>
        <v>Fallo</v>
      </c>
      <c r="S2" s="5" t="s">
        <v>40</v>
      </c>
      <c r="T2" s="5" t="str">
        <f aca="false">IF(S2="C","Acierto","Fallo")</f>
        <v>Fallo</v>
      </c>
      <c r="U2" s="5" t="s">
        <v>37</v>
      </c>
      <c r="V2" s="5" t="str">
        <f aca="false">IF(U2="A","Acierto","Fallo")</f>
        <v>Fallo</v>
      </c>
      <c r="X2" s="5" t="str">
        <f aca="false">IF(W2="D","Acierto","Fallo")</f>
        <v>Fallo</v>
      </c>
      <c r="Y2" s="0" t="n">
        <v>2</v>
      </c>
      <c r="Z2" s="0" t="n">
        <v>1</v>
      </c>
      <c r="AA2" s="0" t="s">
        <v>302</v>
      </c>
      <c r="AB2" s="0" t="s">
        <v>37</v>
      </c>
      <c r="AC2" s="0" t="s">
        <v>449</v>
      </c>
      <c r="AD2" s="0" t="s">
        <v>38</v>
      </c>
      <c r="AE2" s="0" t="s">
        <v>449</v>
      </c>
      <c r="AF2" s="0" t="s">
        <v>40</v>
      </c>
      <c r="AG2" s="0" t="s">
        <v>450</v>
      </c>
      <c r="AH2" s="0" t="s">
        <v>37</v>
      </c>
      <c r="AI2" s="0" t="s">
        <v>449</v>
      </c>
      <c r="AJ2" s="0" t="s">
        <v>38</v>
      </c>
      <c r="AK2" s="0" t="s">
        <v>449</v>
      </c>
      <c r="AL2" s="0" t="s">
        <v>38</v>
      </c>
      <c r="AM2" s="0" t="s">
        <v>449</v>
      </c>
      <c r="AN2" s="0" t="s">
        <v>40</v>
      </c>
      <c r="AO2" s="0" t="s">
        <v>449</v>
      </c>
      <c r="AP2" s="0" t="s">
        <v>38</v>
      </c>
      <c r="AQ2" s="0" t="s">
        <v>450</v>
      </c>
      <c r="AR2" s="0" t="s">
        <v>38</v>
      </c>
      <c r="AS2" s="0" t="s">
        <v>449</v>
      </c>
      <c r="AT2" s="0" t="s">
        <v>37</v>
      </c>
      <c r="AU2" s="0" t="s">
        <v>449</v>
      </c>
    </row>
    <row r="3" customFormat="false" ht="13.8" hidden="false" customHeight="false" outlineLevel="0" collapsed="false">
      <c r="A3" s="5" t="s">
        <v>41</v>
      </c>
      <c r="B3" s="5" t="s">
        <v>36</v>
      </c>
      <c r="C3" s="0" t="n">
        <v>6</v>
      </c>
      <c r="D3" s="0" t="n">
        <v>10</v>
      </c>
      <c r="E3" s="5" t="s">
        <v>40</v>
      </c>
      <c r="F3" s="5" t="str">
        <f aca="false">IF(E3="C","Acierto","Fallo")</f>
        <v>Fallo</v>
      </c>
      <c r="G3" s="5" t="s">
        <v>38</v>
      </c>
      <c r="H3" s="5" t="str">
        <f aca="false">IF(G3="B","Acierto","Fallo")</f>
        <v>Fallo</v>
      </c>
      <c r="I3" s="5" t="s">
        <v>40</v>
      </c>
      <c r="J3" s="5" t="str">
        <f aca="false">IF(I3="A","Acierto","Fallo")</f>
        <v>Acierto</v>
      </c>
      <c r="K3" s="5" t="s">
        <v>38</v>
      </c>
      <c r="L3" s="5" t="str">
        <f aca="false">IF(K3="D","Acierto","Fallo")</f>
        <v>Fallo</v>
      </c>
      <c r="M3" s="5" t="s">
        <v>38</v>
      </c>
      <c r="N3" s="5" t="str">
        <f aca="false">IF(M3="A","Acierto","Fallo")</f>
        <v>Fallo</v>
      </c>
      <c r="O3" s="5" t="s">
        <v>39</v>
      </c>
      <c r="P3" s="5" t="str">
        <f aca="false">IF(O3="D","Acierto","Fallo")</f>
        <v>Acierto</v>
      </c>
      <c r="Q3" s="5" t="s">
        <v>37</v>
      </c>
      <c r="R3" s="5" t="str">
        <f aca="false">IF(Q3="B","Acierto","Fallo")</f>
        <v>Acierto</v>
      </c>
      <c r="S3" s="5" t="s">
        <v>38</v>
      </c>
      <c r="T3" s="5" t="str">
        <f aca="false">IF(S3="C","Acierto","Fallo")</f>
        <v>Acierto</v>
      </c>
      <c r="U3" s="5" t="s">
        <v>40</v>
      </c>
      <c r="V3" s="5" t="str">
        <f aca="false">IF(U3="A","Acierto","Fallo")</f>
        <v>Acierto</v>
      </c>
      <c r="W3" s="5" t="s">
        <v>39</v>
      </c>
      <c r="X3" s="5" t="str">
        <f aca="false">IF(W3="D","Acierto","Fallo")</f>
        <v>Acierto</v>
      </c>
      <c r="Y3" s="0" t="n">
        <v>9</v>
      </c>
      <c r="Z3" s="0" t="n">
        <v>3</v>
      </c>
      <c r="AA3" s="0" t="s">
        <v>304</v>
      </c>
      <c r="AB3" s="0" t="s">
        <v>38</v>
      </c>
      <c r="AC3" s="0" t="s">
        <v>450</v>
      </c>
      <c r="AD3" s="0" t="s">
        <v>37</v>
      </c>
      <c r="AE3" s="0" t="s">
        <v>450</v>
      </c>
      <c r="AF3" s="0" t="s">
        <v>40</v>
      </c>
      <c r="AG3" s="0" t="s">
        <v>450</v>
      </c>
      <c r="AH3" s="0" t="s">
        <v>39</v>
      </c>
      <c r="AI3" s="0" t="s">
        <v>450</v>
      </c>
      <c r="AJ3" s="0" t="s">
        <v>38</v>
      </c>
      <c r="AK3" s="0" t="s">
        <v>449</v>
      </c>
      <c r="AL3" s="0" t="s">
        <v>39</v>
      </c>
      <c r="AM3" s="0" t="s">
        <v>450</v>
      </c>
      <c r="AN3" s="0" t="s">
        <v>37</v>
      </c>
      <c r="AO3" s="0" t="s">
        <v>450</v>
      </c>
      <c r="AP3" s="0" t="s">
        <v>38</v>
      </c>
      <c r="AQ3" s="0" t="s">
        <v>450</v>
      </c>
      <c r="AR3" s="0" t="s">
        <v>40</v>
      </c>
      <c r="AS3" s="0" t="s">
        <v>450</v>
      </c>
      <c r="AT3" s="0" t="s">
        <v>39</v>
      </c>
      <c r="AU3" s="0" t="s">
        <v>450</v>
      </c>
    </row>
    <row r="4" customFormat="false" ht="13.8" hidden="false" customHeight="false" outlineLevel="0" collapsed="false">
      <c r="A4" s="5" t="s">
        <v>43</v>
      </c>
      <c r="B4" s="5" t="s">
        <v>36</v>
      </c>
      <c r="C4" s="0" t="n">
        <v>5</v>
      </c>
      <c r="D4" s="0" t="n">
        <v>6</v>
      </c>
      <c r="F4" s="5" t="str">
        <f aca="false">IF(E4="C","Acierto","Fallo")</f>
        <v>Fallo</v>
      </c>
      <c r="G4" s="5" t="s">
        <v>40</v>
      </c>
      <c r="H4" s="5" t="str">
        <f aca="false">IF(G4="B","Acierto","Fallo")</f>
        <v>Fallo</v>
      </c>
      <c r="J4" s="5" t="str">
        <f aca="false">IF(I4="A","Acierto","Fallo")</f>
        <v>Fallo</v>
      </c>
      <c r="L4" s="5" t="str">
        <f aca="false">IF(K4="D","Acierto","Fallo")</f>
        <v>Fallo</v>
      </c>
      <c r="N4" s="5" t="str">
        <f aca="false">IF(M4="A","Acierto","Fallo")</f>
        <v>Fallo</v>
      </c>
      <c r="O4" s="5" t="s">
        <v>39</v>
      </c>
      <c r="P4" s="5" t="str">
        <f aca="false">IF(O4="D","Acierto","Fallo")</f>
        <v>Acierto</v>
      </c>
      <c r="Q4" s="5" t="s">
        <v>37</v>
      </c>
      <c r="R4" s="5" t="str">
        <f aca="false">IF(Q4="B","Acierto","Fallo")</f>
        <v>Acierto</v>
      </c>
      <c r="S4" s="5" t="s">
        <v>38</v>
      </c>
      <c r="T4" s="5" t="str">
        <f aca="false">IF(S4="C","Acierto","Fallo")</f>
        <v>Acierto</v>
      </c>
      <c r="U4" s="5" t="s">
        <v>40</v>
      </c>
      <c r="V4" s="5" t="str">
        <f aca="false">IF(U4="A","Acierto","Fallo")</f>
        <v>Acierto</v>
      </c>
      <c r="W4" s="5" t="s">
        <v>39</v>
      </c>
      <c r="X4" s="5" t="str">
        <f aca="false">IF(W4="D","Acierto","Fallo")</f>
        <v>Acierto</v>
      </c>
      <c r="Y4" s="0" t="n">
        <v>6</v>
      </c>
      <c r="Z4" s="0" t="n">
        <v>1</v>
      </c>
      <c r="AA4" s="0" t="s">
        <v>304</v>
      </c>
      <c r="AB4" s="0" t="s">
        <v>38</v>
      </c>
      <c r="AC4" s="0" t="s">
        <v>450</v>
      </c>
      <c r="AE4" s="0" t="s">
        <v>449</v>
      </c>
      <c r="AG4" s="0" t="s">
        <v>449</v>
      </c>
      <c r="AI4" s="0" t="s">
        <v>449</v>
      </c>
      <c r="AK4" s="0" t="s">
        <v>449</v>
      </c>
      <c r="AL4" s="0" t="s">
        <v>39</v>
      </c>
      <c r="AM4" s="0" t="s">
        <v>450</v>
      </c>
      <c r="AN4" s="0" t="s">
        <v>37</v>
      </c>
      <c r="AO4" s="0" t="s">
        <v>450</v>
      </c>
      <c r="AP4" s="0" t="s">
        <v>38</v>
      </c>
      <c r="AQ4" s="0" t="s">
        <v>450</v>
      </c>
      <c r="AR4" s="0" t="s">
        <v>40</v>
      </c>
      <c r="AS4" s="0" t="s">
        <v>450</v>
      </c>
      <c r="AT4" s="0" t="s">
        <v>39</v>
      </c>
      <c r="AU4" s="0" t="s">
        <v>450</v>
      </c>
    </row>
    <row r="5" customFormat="false" ht="13.8" hidden="false" customHeight="false" outlineLevel="0" collapsed="false">
      <c r="A5" s="5" t="s">
        <v>45</v>
      </c>
      <c r="B5" s="5" t="s">
        <v>36</v>
      </c>
      <c r="C5" s="0" t="n">
        <v>3</v>
      </c>
      <c r="D5" s="0" t="n">
        <v>4.29</v>
      </c>
      <c r="E5" s="5" t="s">
        <v>37</v>
      </c>
      <c r="F5" s="5" t="str">
        <f aca="false">IF(E5="C","Acierto","Fallo")</f>
        <v>Fallo</v>
      </c>
      <c r="G5" s="5" t="s">
        <v>40</v>
      </c>
      <c r="H5" s="5" t="str">
        <f aca="false">IF(G5="B","Acierto","Fallo")</f>
        <v>Fallo</v>
      </c>
      <c r="I5" s="5" t="s">
        <v>40</v>
      </c>
      <c r="J5" s="5" t="str">
        <f aca="false">IF(I5="A","Acierto","Fallo")</f>
        <v>Acierto</v>
      </c>
      <c r="K5" s="5" t="s">
        <v>38</v>
      </c>
      <c r="L5" s="5" t="str">
        <f aca="false">IF(K5="D","Acierto","Fallo")</f>
        <v>Fallo</v>
      </c>
      <c r="M5" s="5" t="s">
        <v>39</v>
      </c>
      <c r="N5" s="5" t="str">
        <f aca="false">IF(M5="A","Acierto","Fallo")</f>
        <v>Fallo</v>
      </c>
      <c r="O5" s="5" t="s">
        <v>38</v>
      </c>
      <c r="P5" s="5" t="str">
        <f aca="false">IF(O5="D","Acierto","Fallo")</f>
        <v>Fallo</v>
      </c>
      <c r="Q5" s="5" t="s">
        <v>37</v>
      </c>
      <c r="R5" s="5" t="str">
        <f aca="false">IF(Q5="B","Acierto","Fallo")</f>
        <v>Acierto</v>
      </c>
      <c r="S5" s="5" t="s">
        <v>39</v>
      </c>
      <c r="T5" s="5" t="str">
        <f aca="false">IF(S5="C","Acierto","Fallo")</f>
        <v>Fallo</v>
      </c>
      <c r="U5" s="5" t="s">
        <v>39</v>
      </c>
      <c r="V5" s="5" t="str">
        <f aca="false">IF(U5="A","Acierto","Fallo")</f>
        <v>Fallo</v>
      </c>
      <c r="W5" s="5" t="s">
        <v>39</v>
      </c>
      <c r="X5" s="5" t="str">
        <f aca="false">IF(W5="D","Acierto","Fallo")</f>
        <v>Acierto</v>
      </c>
      <c r="Y5" s="0" t="n">
        <v>3</v>
      </c>
      <c r="Z5" s="0" t="n">
        <v>0</v>
      </c>
      <c r="AA5" s="0" t="s">
        <v>304</v>
      </c>
      <c r="AB5" s="0" t="s">
        <v>38</v>
      </c>
      <c r="AC5" s="0" t="s">
        <v>450</v>
      </c>
      <c r="AD5" s="0" t="s">
        <v>40</v>
      </c>
      <c r="AE5" s="0" t="s">
        <v>449</v>
      </c>
      <c r="AF5" s="0" t="s">
        <v>37</v>
      </c>
      <c r="AG5" s="0" t="s">
        <v>449</v>
      </c>
      <c r="AH5" s="0" t="s">
        <v>38</v>
      </c>
      <c r="AI5" s="0" t="s">
        <v>449</v>
      </c>
      <c r="AJ5" s="0" t="s">
        <v>38</v>
      </c>
      <c r="AK5" s="0" t="s">
        <v>449</v>
      </c>
      <c r="AL5" s="0" t="s">
        <v>39</v>
      </c>
      <c r="AM5" s="0" t="s">
        <v>450</v>
      </c>
      <c r="AN5" s="0" t="s">
        <v>39</v>
      </c>
      <c r="AO5" s="0" t="s">
        <v>449</v>
      </c>
      <c r="AP5" s="0" t="s">
        <v>38</v>
      </c>
      <c r="AQ5" s="0" t="s">
        <v>450</v>
      </c>
      <c r="AR5" s="0" t="s">
        <v>38</v>
      </c>
      <c r="AS5" s="0" t="s">
        <v>449</v>
      </c>
      <c r="AT5" s="0" t="s">
        <v>37</v>
      </c>
      <c r="AU5" s="0" t="s">
        <v>449</v>
      </c>
    </row>
    <row r="6" customFormat="false" ht="13.8" hidden="false" customHeight="false" outlineLevel="0" collapsed="false">
      <c r="A6" s="5" t="s">
        <v>47</v>
      </c>
      <c r="B6" s="5" t="s">
        <v>36</v>
      </c>
      <c r="C6" s="0" t="n">
        <v>4</v>
      </c>
      <c r="D6" s="0" t="n">
        <v>7.71</v>
      </c>
      <c r="E6" s="5" t="s">
        <v>40</v>
      </c>
      <c r="F6" s="5" t="str">
        <f aca="false">IF(E6="C","Acierto","Fallo")</f>
        <v>Fallo</v>
      </c>
      <c r="G6" s="5" t="s">
        <v>40</v>
      </c>
      <c r="H6" s="5" t="str">
        <f aca="false">IF(G6="B","Acierto","Fallo")</f>
        <v>Fallo</v>
      </c>
      <c r="I6" s="5" t="s">
        <v>38</v>
      </c>
      <c r="J6" s="5" t="str">
        <f aca="false">IF(I6="A","Acierto","Fallo")</f>
        <v>Fallo</v>
      </c>
      <c r="K6" s="5" t="s">
        <v>38</v>
      </c>
      <c r="L6" s="5" t="str">
        <f aca="false">IF(K6="D","Acierto","Fallo")</f>
        <v>Fallo</v>
      </c>
      <c r="M6" s="5" t="s">
        <v>40</v>
      </c>
      <c r="N6" s="5" t="str">
        <f aca="false">IF(M6="A","Acierto","Fallo")</f>
        <v>Acierto</v>
      </c>
      <c r="O6" s="5" t="s">
        <v>39</v>
      </c>
      <c r="P6" s="5" t="str">
        <f aca="false">IF(O6="D","Acierto","Fallo")</f>
        <v>Acierto</v>
      </c>
      <c r="Q6" s="5" t="s">
        <v>37</v>
      </c>
      <c r="R6" s="5" t="str">
        <f aca="false">IF(Q6="B","Acierto","Fallo")</f>
        <v>Acierto</v>
      </c>
      <c r="S6" s="5" t="s">
        <v>39</v>
      </c>
      <c r="T6" s="5" t="str">
        <f aca="false">IF(S6="C","Acierto","Fallo")</f>
        <v>Fallo</v>
      </c>
      <c r="U6" s="5" t="s">
        <v>40</v>
      </c>
      <c r="V6" s="5" t="str">
        <f aca="false">IF(U6="A","Acierto","Fallo")</f>
        <v>Acierto</v>
      </c>
      <c r="W6" s="5" t="s">
        <v>37</v>
      </c>
      <c r="X6" s="5" t="str">
        <f aca="false">IF(W6="D","Acierto","Fallo")</f>
        <v>Fallo</v>
      </c>
      <c r="Y6" s="0" t="n">
        <v>3</v>
      </c>
      <c r="Z6" s="0" t="n">
        <v>-1</v>
      </c>
      <c r="AA6" s="0" t="s">
        <v>302</v>
      </c>
      <c r="AB6" s="0" t="s">
        <v>40</v>
      </c>
      <c r="AC6" s="0" t="s">
        <v>449</v>
      </c>
      <c r="AD6" s="0" t="s">
        <v>38</v>
      </c>
      <c r="AE6" s="0" t="s">
        <v>449</v>
      </c>
      <c r="AF6" s="0" t="s">
        <v>40</v>
      </c>
      <c r="AG6" s="0" t="s">
        <v>450</v>
      </c>
      <c r="AH6" s="0" t="s">
        <v>38</v>
      </c>
      <c r="AI6" s="0" t="s">
        <v>449</v>
      </c>
      <c r="AJ6" s="0" t="s">
        <v>38</v>
      </c>
      <c r="AK6" s="0" t="s">
        <v>449</v>
      </c>
      <c r="AL6" s="0" t="s">
        <v>37</v>
      </c>
      <c r="AM6" s="0" t="s">
        <v>449</v>
      </c>
      <c r="AN6" s="0" t="s">
        <v>37</v>
      </c>
      <c r="AO6" s="0" t="s">
        <v>450</v>
      </c>
      <c r="AP6" s="0" t="s">
        <v>39</v>
      </c>
      <c r="AQ6" s="0" t="s">
        <v>449</v>
      </c>
      <c r="AR6" s="0" t="s">
        <v>40</v>
      </c>
      <c r="AS6" s="0" t="s">
        <v>450</v>
      </c>
      <c r="AT6" s="0" t="s">
        <v>37</v>
      </c>
      <c r="AU6" s="0" t="s">
        <v>449</v>
      </c>
    </row>
    <row r="7" customFormat="false" ht="13.8" hidden="false" customHeight="false" outlineLevel="0" collapsed="false">
      <c r="A7" s="5" t="s">
        <v>49</v>
      </c>
      <c r="B7" s="5" t="s">
        <v>51</v>
      </c>
      <c r="C7" s="0" t="n">
        <v>3</v>
      </c>
      <c r="D7" s="0" t="n">
        <v>8</v>
      </c>
      <c r="E7" s="5" t="s">
        <v>40</v>
      </c>
      <c r="F7" s="5" t="str">
        <f aca="false">IF(E7="C","Acierto","Fallo")</f>
        <v>Fallo</v>
      </c>
      <c r="G7" s="5" t="s">
        <v>38</v>
      </c>
      <c r="H7" s="5" t="str">
        <f aca="false">IF(G7="B","Acierto","Fallo")</f>
        <v>Fallo</v>
      </c>
      <c r="I7" s="5" t="s">
        <v>40</v>
      </c>
      <c r="J7" s="5" t="str">
        <f aca="false">IF(I7="A","Acierto","Fallo")</f>
        <v>Acierto</v>
      </c>
      <c r="K7" s="5" t="s">
        <v>37</v>
      </c>
      <c r="L7" s="5" t="str">
        <f aca="false">IF(K7="D","Acierto","Fallo")</f>
        <v>Fallo</v>
      </c>
      <c r="M7" s="5" t="s">
        <v>38</v>
      </c>
      <c r="N7" s="5" t="str">
        <f aca="false">IF(M7="A","Acierto","Fallo")</f>
        <v>Fallo</v>
      </c>
      <c r="O7" s="5" t="s">
        <v>39</v>
      </c>
      <c r="P7" s="5" t="str">
        <f aca="false">IF(O7="D","Acierto","Fallo")</f>
        <v>Acierto</v>
      </c>
      <c r="Q7" s="5" t="s">
        <v>37</v>
      </c>
      <c r="R7" s="5" t="str">
        <f aca="false">IF(Q7="B","Acierto","Fallo")</f>
        <v>Acierto</v>
      </c>
      <c r="S7" s="5" t="s">
        <v>39</v>
      </c>
      <c r="T7" s="5" t="str">
        <f aca="false">IF(S7="C","Acierto","Fallo")</f>
        <v>Fallo</v>
      </c>
      <c r="U7" s="5" t="s">
        <v>37</v>
      </c>
      <c r="V7" s="5" t="str">
        <f aca="false">IF(U7="A","Acierto","Fallo")</f>
        <v>Fallo</v>
      </c>
      <c r="W7" s="5" t="s">
        <v>38</v>
      </c>
      <c r="X7" s="5" t="str">
        <f aca="false">IF(W7="D","Acierto","Fallo")</f>
        <v>Fallo</v>
      </c>
      <c r="Y7" s="0" t="n">
        <v>3</v>
      </c>
      <c r="Z7" s="0" t="n">
        <v>0</v>
      </c>
      <c r="AA7" s="0" t="s">
        <v>302</v>
      </c>
      <c r="AB7" s="0" t="s">
        <v>37</v>
      </c>
      <c r="AC7" s="0" t="s">
        <v>449</v>
      </c>
      <c r="AD7" s="0" t="s">
        <v>37</v>
      </c>
      <c r="AE7" s="0" t="s">
        <v>450</v>
      </c>
      <c r="AF7" s="0" t="s">
        <v>38</v>
      </c>
      <c r="AG7" s="0" t="s">
        <v>449</v>
      </c>
      <c r="AH7" s="0" t="s">
        <v>37</v>
      </c>
      <c r="AI7" s="0" t="s">
        <v>449</v>
      </c>
      <c r="AJ7" s="0" t="s">
        <v>38</v>
      </c>
      <c r="AK7" s="0" t="s">
        <v>449</v>
      </c>
      <c r="AL7" s="0" t="s">
        <v>39</v>
      </c>
      <c r="AM7" s="0" t="s">
        <v>450</v>
      </c>
      <c r="AN7" s="0" t="s">
        <v>37</v>
      </c>
      <c r="AO7" s="0" t="s">
        <v>450</v>
      </c>
      <c r="AP7" s="0" t="s">
        <v>39</v>
      </c>
      <c r="AQ7" s="0" t="s">
        <v>449</v>
      </c>
      <c r="AR7" s="0" t="s">
        <v>37</v>
      </c>
      <c r="AS7" s="0" t="s">
        <v>449</v>
      </c>
      <c r="AT7" s="0" t="s">
        <v>38</v>
      </c>
      <c r="AU7" s="0" t="s">
        <v>449</v>
      </c>
    </row>
    <row r="8" customFormat="false" ht="13.8" hidden="false" customHeight="false" outlineLevel="0" collapsed="false">
      <c r="A8" s="5" t="s">
        <v>52</v>
      </c>
      <c r="B8" s="5" t="s">
        <v>36</v>
      </c>
      <c r="C8" s="0" t="n">
        <v>6</v>
      </c>
      <c r="D8" s="0" t="n">
        <v>8</v>
      </c>
      <c r="E8" s="5" t="s">
        <v>40</v>
      </c>
      <c r="F8" s="5" t="str">
        <f aca="false">IF(E8="C","Acierto","Fallo")</f>
        <v>Fallo</v>
      </c>
      <c r="G8" s="5" t="s">
        <v>38</v>
      </c>
      <c r="H8" s="5" t="str">
        <f aca="false">IF(G8="B","Acierto","Fallo")</f>
        <v>Fallo</v>
      </c>
      <c r="I8" s="5" t="s">
        <v>40</v>
      </c>
      <c r="J8" s="5" t="str">
        <f aca="false">IF(I8="A","Acierto","Fallo")</f>
        <v>Acierto</v>
      </c>
      <c r="K8" s="5" t="s">
        <v>38</v>
      </c>
      <c r="L8" s="5" t="str">
        <f aca="false">IF(K8="D","Acierto","Fallo")</f>
        <v>Fallo</v>
      </c>
      <c r="M8" s="5" t="s">
        <v>40</v>
      </c>
      <c r="N8" s="5" t="str">
        <f aca="false">IF(M8="A","Acierto","Fallo")</f>
        <v>Acierto</v>
      </c>
      <c r="O8" s="5" t="s">
        <v>39</v>
      </c>
      <c r="P8" s="5" t="str">
        <f aca="false">IF(O8="D","Acierto","Fallo")</f>
        <v>Acierto</v>
      </c>
      <c r="Q8" s="5" t="s">
        <v>37</v>
      </c>
      <c r="R8" s="5" t="str">
        <f aca="false">IF(Q8="B","Acierto","Fallo")</f>
        <v>Acierto</v>
      </c>
      <c r="S8" s="5" t="s">
        <v>38</v>
      </c>
      <c r="T8" s="5" t="str">
        <f aca="false">IF(S8="C","Acierto","Fallo")</f>
        <v>Acierto</v>
      </c>
      <c r="U8" s="5" t="s">
        <v>40</v>
      </c>
      <c r="V8" s="5" t="str">
        <f aca="false">IF(U8="A","Acierto","Fallo")</f>
        <v>Acierto</v>
      </c>
      <c r="W8" s="5" t="s">
        <v>40</v>
      </c>
      <c r="X8" s="5" t="str">
        <f aca="false">IF(W8="D","Acierto","Fallo")</f>
        <v>Fallo</v>
      </c>
      <c r="Y8" s="0" t="n">
        <v>7</v>
      </c>
      <c r="Z8" s="0" t="n">
        <v>1</v>
      </c>
      <c r="AA8" s="0" t="s">
        <v>304</v>
      </c>
      <c r="AB8" s="0" t="s">
        <v>38</v>
      </c>
      <c r="AC8" s="0" t="s">
        <v>450</v>
      </c>
      <c r="AD8" s="0" t="s">
        <v>37</v>
      </c>
      <c r="AE8" s="0" t="s">
        <v>450</v>
      </c>
      <c r="AF8" s="0" t="s">
        <v>40</v>
      </c>
      <c r="AG8" s="0" t="s">
        <v>450</v>
      </c>
      <c r="AH8" s="0" t="s">
        <v>39</v>
      </c>
      <c r="AI8" s="0" t="s">
        <v>450</v>
      </c>
      <c r="AJ8" s="0" t="s">
        <v>38</v>
      </c>
      <c r="AK8" s="0" t="s">
        <v>449</v>
      </c>
      <c r="AL8" s="0" t="s">
        <v>39</v>
      </c>
      <c r="AM8" s="0" t="s">
        <v>450</v>
      </c>
      <c r="AN8" s="0" t="s">
        <v>40</v>
      </c>
      <c r="AO8" s="0" t="s">
        <v>449</v>
      </c>
      <c r="AP8" s="0" t="s">
        <v>38</v>
      </c>
      <c r="AQ8" s="0" t="s">
        <v>450</v>
      </c>
      <c r="AR8" s="0" t="s">
        <v>40</v>
      </c>
      <c r="AS8" s="0" t="s">
        <v>450</v>
      </c>
      <c r="AT8" s="0" t="s">
        <v>40</v>
      </c>
      <c r="AU8" s="0" t="s">
        <v>449</v>
      </c>
    </row>
    <row r="9" customFormat="false" ht="13.8" hidden="false" customHeight="false" outlineLevel="0" collapsed="false">
      <c r="A9" s="5" t="s">
        <v>54</v>
      </c>
      <c r="B9" s="5" t="s">
        <v>36</v>
      </c>
      <c r="C9" s="0" t="n">
        <v>4</v>
      </c>
      <c r="D9" s="0" t="n">
        <v>4.29</v>
      </c>
      <c r="E9" s="5" t="s">
        <v>38</v>
      </c>
      <c r="F9" s="5" t="str">
        <f aca="false">IF(E9="C","Acierto","Fallo")</f>
        <v>Acierto</v>
      </c>
      <c r="H9" s="5" t="str">
        <f aca="false">IF(G9="B","Acierto","Fallo")</f>
        <v>Fallo</v>
      </c>
      <c r="J9" s="5" t="str">
        <f aca="false">IF(I9="A","Acierto","Fallo")</f>
        <v>Fallo</v>
      </c>
      <c r="K9" s="5" t="s">
        <v>38</v>
      </c>
      <c r="L9" s="5" t="str">
        <f aca="false">IF(K9="D","Acierto","Fallo")</f>
        <v>Fallo</v>
      </c>
      <c r="M9" s="5" t="s">
        <v>38</v>
      </c>
      <c r="N9" s="5" t="str">
        <f aca="false">IF(M9="A","Acierto","Fallo")</f>
        <v>Fallo</v>
      </c>
      <c r="O9" s="5" t="s">
        <v>39</v>
      </c>
      <c r="P9" s="5" t="str">
        <f aca="false">IF(O9="D","Acierto","Fallo")</f>
        <v>Acierto</v>
      </c>
      <c r="Q9" s="5" t="s">
        <v>38</v>
      </c>
      <c r="R9" s="5" t="str">
        <f aca="false">IF(Q9="B","Acierto","Fallo")</f>
        <v>Fallo</v>
      </c>
      <c r="S9" s="5" t="s">
        <v>39</v>
      </c>
      <c r="T9" s="5" t="str">
        <f aca="false">IF(S9="C","Acierto","Fallo")</f>
        <v>Fallo</v>
      </c>
      <c r="U9" s="5" t="s">
        <v>40</v>
      </c>
      <c r="V9" s="5" t="str">
        <f aca="false">IF(U9="A","Acierto","Fallo")</f>
        <v>Acierto</v>
      </c>
      <c r="W9" s="5" t="s">
        <v>39</v>
      </c>
      <c r="X9" s="5" t="str">
        <f aca="false">IF(W9="D","Acierto","Fallo")</f>
        <v>Acierto</v>
      </c>
      <c r="Y9" s="0" t="n">
        <v>1</v>
      </c>
      <c r="Z9" s="0" t="n">
        <v>-3</v>
      </c>
      <c r="AA9" s="0" t="s">
        <v>302</v>
      </c>
      <c r="AB9" s="0" t="s">
        <v>40</v>
      </c>
      <c r="AC9" s="0" t="s">
        <v>449</v>
      </c>
      <c r="AD9" s="0" t="s">
        <v>40</v>
      </c>
      <c r="AE9" s="0" t="s">
        <v>449</v>
      </c>
      <c r="AF9" s="0" t="s">
        <v>37</v>
      </c>
      <c r="AG9" s="0" t="s">
        <v>449</v>
      </c>
      <c r="AH9" s="0" t="s">
        <v>38</v>
      </c>
      <c r="AI9" s="0" t="s">
        <v>449</v>
      </c>
      <c r="AJ9" s="0" t="s">
        <v>38</v>
      </c>
      <c r="AK9" s="0" t="s">
        <v>449</v>
      </c>
      <c r="AL9" s="0" t="s">
        <v>38</v>
      </c>
      <c r="AM9" s="0" t="s">
        <v>449</v>
      </c>
      <c r="AO9" s="0" t="s">
        <v>449</v>
      </c>
      <c r="AP9" s="0" t="s">
        <v>39</v>
      </c>
      <c r="AQ9" s="0" t="s">
        <v>449</v>
      </c>
      <c r="AS9" s="0" t="s">
        <v>449</v>
      </c>
      <c r="AT9" s="0" t="s">
        <v>39</v>
      </c>
      <c r="AU9" s="0" t="s">
        <v>450</v>
      </c>
    </row>
    <row r="10" customFormat="false" ht="13.8" hidden="false" customHeight="false" outlineLevel="0" collapsed="false">
      <c r="A10" s="5" t="s">
        <v>56</v>
      </c>
      <c r="B10" s="5" t="s">
        <v>36</v>
      </c>
      <c r="C10" s="0" t="n">
        <v>4</v>
      </c>
      <c r="D10" s="0" t="n">
        <v>6.29</v>
      </c>
      <c r="E10" s="5" t="s">
        <v>37</v>
      </c>
      <c r="F10" s="5" t="str">
        <f aca="false">IF(E10="C","Acierto","Fallo")</f>
        <v>Fallo</v>
      </c>
      <c r="G10" s="5" t="s">
        <v>39</v>
      </c>
      <c r="H10" s="5" t="str">
        <f aca="false">IF(G10="B","Acierto","Fallo")</f>
        <v>Fallo</v>
      </c>
      <c r="I10" s="5" t="s">
        <v>40</v>
      </c>
      <c r="J10" s="5" t="str">
        <f aca="false">IF(I10="A","Acierto","Fallo")</f>
        <v>Acierto</v>
      </c>
      <c r="K10" s="5" t="s">
        <v>39</v>
      </c>
      <c r="L10" s="5" t="str">
        <f aca="false">IF(K10="D","Acierto","Fallo")</f>
        <v>Acierto</v>
      </c>
      <c r="M10" s="5" t="s">
        <v>37</v>
      </c>
      <c r="N10" s="5" t="str">
        <f aca="false">IF(M10="A","Acierto","Fallo")</f>
        <v>Fallo</v>
      </c>
      <c r="O10" s="5" t="s">
        <v>39</v>
      </c>
      <c r="P10" s="5" t="str">
        <f aca="false">IF(O10="D","Acierto","Fallo")</f>
        <v>Acierto</v>
      </c>
      <c r="Q10" s="5" t="s">
        <v>38</v>
      </c>
      <c r="R10" s="5" t="str">
        <f aca="false">IF(Q10="B","Acierto","Fallo")</f>
        <v>Fallo</v>
      </c>
      <c r="S10" s="5" t="s">
        <v>39</v>
      </c>
      <c r="T10" s="5" t="str">
        <f aca="false">IF(S10="C","Acierto","Fallo")</f>
        <v>Fallo</v>
      </c>
      <c r="U10" s="5" t="s">
        <v>39</v>
      </c>
      <c r="V10" s="5" t="str">
        <f aca="false">IF(U10="A","Acierto","Fallo")</f>
        <v>Fallo</v>
      </c>
      <c r="W10" s="5" t="s">
        <v>39</v>
      </c>
      <c r="X10" s="5" t="str">
        <f aca="false">IF(W10="D","Acierto","Fallo")</f>
        <v>Acierto</v>
      </c>
      <c r="Y10" s="0" t="n">
        <v>4</v>
      </c>
      <c r="Z10" s="0" t="n">
        <v>0</v>
      </c>
      <c r="AA10" s="0" t="s">
        <v>302</v>
      </c>
      <c r="AB10" s="0" t="s">
        <v>38</v>
      </c>
      <c r="AC10" s="0" t="s">
        <v>450</v>
      </c>
      <c r="AD10" s="0" t="s">
        <v>37</v>
      </c>
      <c r="AE10" s="0" t="s">
        <v>450</v>
      </c>
      <c r="AF10" s="0" t="s">
        <v>37</v>
      </c>
      <c r="AG10" s="0" t="s">
        <v>449</v>
      </c>
      <c r="AH10" s="0" t="s">
        <v>38</v>
      </c>
      <c r="AI10" s="0" t="s">
        <v>449</v>
      </c>
      <c r="AJ10" s="0" t="s">
        <v>37</v>
      </c>
      <c r="AK10" s="0" t="s">
        <v>449</v>
      </c>
      <c r="AL10" s="0" t="s">
        <v>39</v>
      </c>
      <c r="AM10" s="0" t="s">
        <v>450</v>
      </c>
      <c r="AN10" s="0" t="s">
        <v>38</v>
      </c>
      <c r="AO10" s="0" t="s">
        <v>449</v>
      </c>
      <c r="AP10" s="0" t="s">
        <v>38</v>
      </c>
      <c r="AQ10" s="0" t="s">
        <v>450</v>
      </c>
      <c r="AR10" s="0" t="s">
        <v>39</v>
      </c>
      <c r="AS10" s="0" t="s">
        <v>449</v>
      </c>
      <c r="AT10" s="0" t="s">
        <v>38</v>
      </c>
      <c r="AU10" s="0" t="s">
        <v>449</v>
      </c>
    </row>
    <row r="11" customFormat="false" ht="13.8" hidden="false" customHeight="false" outlineLevel="0" collapsed="false">
      <c r="A11" s="5" t="s">
        <v>58</v>
      </c>
      <c r="B11" s="5" t="s">
        <v>36</v>
      </c>
      <c r="C11" s="0" t="n">
        <v>4</v>
      </c>
      <c r="D11" s="0" t="n">
        <v>6</v>
      </c>
      <c r="E11" s="5" t="s">
        <v>40</v>
      </c>
      <c r="F11" s="5" t="str">
        <f aca="false">IF(E11="C","Acierto","Fallo")</f>
        <v>Fallo</v>
      </c>
      <c r="G11" s="5" t="s">
        <v>38</v>
      </c>
      <c r="H11" s="5" t="str">
        <f aca="false">IF(G11="B","Acierto","Fallo")</f>
        <v>Fallo</v>
      </c>
      <c r="I11" s="5" t="s">
        <v>40</v>
      </c>
      <c r="J11" s="5" t="str">
        <f aca="false">IF(I11="A","Acierto","Fallo")</f>
        <v>Acierto</v>
      </c>
      <c r="L11" s="5" t="str">
        <f aca="false">IF(K11="D","Acierto","Fallo")</f>
        <v>Fallo</v>
      </c>
      <c r="N11" s="5" t="str">
        <f aca="false">IF(M11="A","Acierto","Fallo")</f>
        <v>Fallo</v>
      </c>
      <c r="O11" s="5" t="s">
        <v>39</v>
      </c>
      <c r="P11" s="5" t="str">
        <f aca="false">IF(O11="D","Acierto","Fallo")</f>
        <v>Acierto</v>
      </c>
      <c r="R11" s="5" t="str">
        <f aca="false">IF(Q11="B","Acierto","Fallo")</f>
        <v>Fallo</v>
      </c>
      <c r="S11" s="5" t="s">
        <v>38</v>
      </c>
      <c r="T11" s="5" t="str">
        <f aca="false">IF(S11="C","Acierto","Fallo")</f>
        <v>Acierto</v>
      </c>
      <c r="U11" s="5" t="s">
        <v>37</v>
      </c>
      <c r="V11" s="5" t="str">
        <f aca="false">IF(U11="A","Acierto","Fallo")</f>
        <v>Fallo</v>
      </c>
      <c r="W11" s="5" t="s">
        <v>39</v>
      </c>
      <c r="X11" s="5" t="str">
        <f aca="false">IF(W11="D","Acierto","Fallo")</f>
        <v>Acierto</v>
      </c>
      <c r="Y11" s="0" t="n">
        <v>5</v>
      </c>
      <c r="Z11" s="0" t="n">
        <v>1</v>
      </c>
      <c r="AA11" s="0" t="s">
        <v>302</v>
      </c>
      <c r="AB11" s="0" t="s">
        <v>38</v>
      </c>
      <c r="AC11" s="0" t="s">
        <v>450</v>
      </c>
      <c r="AD11" s="0" t="s">
        <v>37</v>
      </c>
      <c r="AE11" s="0" t="s">
        <v>450</v>
      </c>
      <c r="AF11" s="0" t="s">
        <v>37</v>
      </c>
      <c r="AG11" s="0" t="s">
        <v>449</v>
      </c>
      <c r="AH11" s="0" t="s">
        <v>37</v>
      </c>
      <c r="AI11" s="0" t="s">
        <v>449</v>
      </c>
      <c r="AJ11" s="0" t="s">
        <v>38</v>
      </c>
      <c r="AK11" s="0" t="s">
        <v>449</v>
      </c>
      <c r="AL11" s="0" t="s">
        <v>39</v>
      </c>
      <c r="AM11" s="0" t="s">
        <v>450</v>
      </c>
      <c r="AN11" s="0" t="s">
        <v>40</v>
      </c>
      <c r="AO11" s="0" t="s">
        <v>449</v>
      </c>
      <c r="AP11" s="0" t="s">
        <v>38</v>
      </c>
      <c r="AQ11" s="0" t="s">
        <v>450</v>
      </c>
      <c r="AR11" s="0" t="s">
        <v>37</v>
      </c>
      <c r="AS11" s="0" t="s">
        <v>449</v>
      </c>
      <c r="AT11" s="0" t="s">
        <v>39</v>
      </c>
      <c r="AU11" s="0" t="s">
        <v>450</v>
      </c>
    </row>
    <row r="12" customFormat="false" ht="13.8" hidden="false" customHeight="false" outlineLevel="0" collapsed="false">
      <c r="A12" s="5" t="s">
        <v>60</v>
      </c>
      <c r="B12" s="5" t="s">
        <v>36</v>
      </c>
      <c r="C12" s="0" t="n">
        <v>1</v>
      </c>
      <c r="D12" s="0" t="n">
        <v>5.71</v>
      </c>
      <c r="F12" s="5" t="str">
        <f aca="false">IF(E12="C","Acierto","Fallo")</f>
        <v>Fallo</v>
      </c>
      <c r="G12" s="5" t="s">
        <v>40</v>
      </c>
      <c r="H12" s="5" t="str">
        <f aca="false">IF(G12="B","Acierto","Fallo")</f>
        <v>Fallo</v>
      </c>
      <c r="I12" s="5" t="s">
        <v>40</v>
      </c>
      <c r="J12" s="5" t="str">
        <f aca="false">IF(I12="A","Acierto","Fallo")</f>
        <v>Acierto</v>
      </c>
      <c r="K12" s="5" t="s">
        <v>38</v>
      </c>
      <c r="L12" s="5" t="str">
        <f aca="false">IF(K12="D","Acierto","Fallo")</f>
        <v>Fallo</v>
      </c>
      <c r="M12" s="5" t="s">
        <v>38</v>
      </c>
      <c r="N12" s="5" t="str">
        <f aca="false">IF(M12="A","Acierto","Fallo")</f>
        <v>Fallo</v>
      </c>
      <c r="O12" s="5" t="s">
        <v>38</v>
      </c>
      <c r="P12" s="5" t="str">
        <f aca="false">IF(O12="D","Acierto","Fallo")</f>
        <v>Fallo</v>
      </c>
      <c r="Q12" s="5" t="s">
        <v>39</v>
      </c>
      <c r="R12" s="5" t="str">
        <f aca="false">IF(Q12="B","Acierto","Fallo")</f>
        <v>Fallo</v>
      </c>
      <c r="S12" s="5" t="s">
        <v>39</v>
      </c>
      <c r="T12" s="5" t="str">
        <f aca="false">IF(S12="C","Acierto","Fallo")</f>
        <v>Fallo</v>
      </c>
      <c r="U12" s="5" t="s">
        <v>37</v>
      </c>
      <c r="V12" s="5" t="str">
        <f aca="false">IF(U12="A","Acierto","Fallo")</f>
        <v>Fallo</v>
      </c>
      <c r="W12" s="5" t="s">
        <v>38</v>
      </c>
      <c r="X12" s="5" t="str">
        <f aca="false">IF(W12="D","Acierto","Fallo")</f>
        <v>Fallo</v>
      </c>
      <c r="Y12" s="0" t="n">
        <v>1</v>
      </c>
      <c r="Z12" s="0" t="n">
        <v>0</v>
      </c>
      <c r="AA12" s="0" t="s">
        <v>302</v>
      </c>
      <c r="AB12" s="0" t="s">
        <v>38</v>
      </c>
      <c r="AC12" s="0" t="s">
        <v>450</v>
      </c>
      <c r="AD12" s="0" t="s">
        <v>38</v>
      </c>
      <c r="AE12" s="0" t="s">
        <v>449</v>
      </c>
      <c r="AG12" s="0" t="s">
        <v>449</v>
      </c>
      <c r="AH12" s="0" t="s">
        <v>37</v>
      </c>
      <c r="AI12" s="0" t="s">
        <v>449</v>
      </c>
      <c r="AJ12" s="0" t="s">
        <v>38</v>
      </c>
      <c r="AK12" s="0" t="s">
        <v>449</v>
      </c>
      <c r="AL12" s="0" t="s">
        <v>38</v>
      </c>
      <c r="AM12" s="0" t="s">
        <v>449</v>
      </c>
      <c r="AO12" s="0" t="s">
        <v>449</v>
      </c>
      <c r="AP12" s="0" t="s">
        <v>39</v>
      </c>
      <c r="AQ12" s="0" t="s">
        <v>449</v>
      </c>
      <c r="AR12" s="0" t="s">
        <v>37</v>
      </c>
      <c r="AS12" s="0" t="s">
        <v>449</v>
      </c>
      <c r="AT12" s="0" t="s">
        <v>38</v>
      </c>
      <c r="AU12" s="0" t="s">
        <v>449</v>
      </c>
    </row>
    <row r="13" customFormat="false" ht="13.8" hidden="false" customHeight="false" outlineLevel="0" collapsed="false">
      <c r="A13" s="5" t="s">
        <v>62</v>
      </c>
      <c r="B13" s="5" t="s">
        <v>36</v>
      </c>
      <c r="C13" s="0" t="n">
        <v>3</v>
      </c>
      <c r="D13" s="0" t="n">
        <v>4.57</v>
      </c>
      <c r="E13" s="5" t="s">
        <v>40</v>
      </c>
      <c r="F13" s="5" t="str">
        <f aca="false">IF(E13="C","Acierto","Fallo")</f>
        <v>Fallo</v>
      </c>
      <c r="G13" s="5" t="s">
        <v>38</v>
      </c>
      <c r="H13" s="5" t="str">
        <f aca="false">IF(G13="B","Acierto","Fallo")</f>
        <v>Fallo</v>
      </c>
      <c r="I13" s="5" t="s">
        <v>40</v>
      </c>
      <c r="J13" s="5" t="str">
        <f aca="false">IF(I13="A","Acierto","Fallo")</f>
        <v>Acierto</v>
      </c>
      <c r="K13" s="5" t="s">
        <v>38</v>
      </c>
      <c r="L13" s="5" t="str">
        <f aca="false">IF(K13="D","Acierto","Fallo")</f>
        <v>Fallo</v>
      </c>
      <c r="M13" s="5" t="s">
        <v>38</v>
      </c>
      <c r="N13" s="5" t="str">
        <f aca="false">IF(M13="A","Acierto","Fallo")</f>
        <v>Fallo</v>
      </c>
      <c r="O13" s="5" t="s">
        <v>39</v>
      </c>
      <c r="P13" s="5" t="str">
        <f aca="false">IF(O13="D","Acierto","Fallo")</f>
        <v>Acierto</v>
      </c>
      <c r="Q13" s="5" t="s">
        <v>37</v>
      </c>
      <c r="R13" s="5" t="str">
        <f aca="false">IF(Q13="B","Acierto","Fallo")</f>
        <v>Acierto</v>
      </c>
      <c r="S13" s="5" t="s">
        <v>40</v>
      </c>
      <c r="T13" s="5" t="str">
        <f aca="false">IF(S13="C","Acierto","Fallo")</f>
        <v>Fallo</v>
      </c>
      <c r="U13" s="5" t="s">
        <v>37</v>
      </c>
      <c r="V13" s="5" t="str">
        <f aca="false">IF(U13="A","Acierto","Fallo")</f>
        <v>Fallo</v>
      </c>
      <c r="W13" s="5" t="s">
        <v>38</v>
      </c>
      <c r="X13" s="5" t="str">
        <f aca="false">IF(W13="D","Acierto","Fallo")</f>
        <v>Fallo</v>
      </c>
      <c r="Y13" s="0" t="n">
        <v>3</v>
      </c>
      <c r="Z13" s="0" t="n">
        <v>0</v>
      </c>
      <c r="AA13" s="0" t="s">
        <v>304</v>
      </c>
      <c r="AB13" s="0" t="s">
        <v>38</v>
      </c>
      <c r="AC13" s="0" t="s">
        <v>450</v>
      </c>
      <c r="AD13" s="0" t="s">
        <v>38</v>
      </c>
      <c r="AE13" s="0" t="s">
        <v>449</v>
      </c>
      <c r="AG13" s="0" t="s">
        <v>449</v>
      </c>
      <c r="AH13" s="0" t="s">
        <v>38</v>
      </c>
      <c r="AI13" s="0" t="s">
        <v>449</v>
      </c>
      <c r="AJ13" s="0" t="s">
        <v>38</v>
      </c>
      <c r="AK13" s="0" t="s">
        <v>449</v>
      </c>
      <c r="AL13" s="0" t="s">
        <v>39</v>
      </c>
      <c r="AM13" s="0" t="s">
        <v>450</v>
      </c>
      <c r="AO13" s="0" t="s">
        <v>449</v>
      </c>
      <c r="AP13" s="0" t="s">
        <v>38</v>
      </c>
      <c r="AQ13" s="0" t="s">
        <v>450</v>
      </c>
      <c r="AR13" s="0" t="s">
        <v>38</v>
      </c>
      <c r="AS13" s="0" t="s">
        <v>449</v>
      </c>
      <c r="AT13" s="0" t="s">
        <v>37</v>
      </c>
      <c r="AU13" s="0" t="s">
        <v>449</v>
      </c>
    </row>
    <row r="14" customFormat="false" ht="13.8" hidden="false" customHeight="false" outlineLevel="0" collapsed="false">
      <c r="A14" s="5" t="s">
        <v>64</v>
      </c>
      <c r="B14" s="5" t="s">
        <v>36</v>
      </c>
      <c r="C14" s="0" t="n">
        <v>4</v>
      </c>
      <c r="D14" s="0" t="n">
        <v>5.14</v>
      </c>
      <c r="F14" s="5" t="str">
        <f aca="false">IF(E14="C","Acierto","Fallo")</f>
        <v>Fallo</v>
      </c>
      <c r="G14" s="5" t="s">
        <v>38</v>
      </c>
      <c r="H14" s="5" t="str">
        <f aca="false">IF(G14="B","Acierto","Fallo")</f>
        <v>Fallo</v>
      </c>
      <c r="I14" s="5" t="s">
        <v>40</v>
      </c>
      <c r="J14" s="5" t="str">
        <f aca="false">IF(I14="A","Acierto","Fallo")</f>
        <v>Acierto</v>
      </c>
      <c r="K14" s="5" t="s">
        <v>37</v>
      </c>
      <c r="L14" s="5" t="str">
        <f aca="false">IF(K14="D","Acierto","Fallo")</f>
        <v>Fallo</v>
      </c>
      <c r="M14" s="5" t="s">
        <v>38</v>
      </c>
      <c r="N14" s="5" t="str">
        <f aca="false">IF(M14="A","Acierto","Fallo")</f>
        <v>Fallo</v>
      </c>
      <c r="O14" s="5" t="s">
        <v>39</v>
      </c>
      <c r="P14" s="5" t="str">
        <f aca="false">IF(O14="D","Acierto","Fallo")</f>
        <v>Acierto</v>
      </c>
      <c r="R14" s="5" t="str">
        <f aca="false">IF(Q14="B","Acierto","Fallo")</f>
        <v>Fallo</v>
      </c>
      <c r="S14" s="5" t="s">
        <v>38</v>
      </c>
      <c r="T14" s="5" t="str">
        <f aca="false">IF(S14="C","Acierto","Fallo")</f>
        <v>Acierto</v>
      </c>
      <c r="V14" s="5" t="str">
        <f aca="false">IF(U14="A","Acierto","Fallo")</f>
        <v>Fallo</v>
      </c>
      <c r="W14" s="5" t="s">
        <v>39</v>
      </c>
      <c r="X14" s="5" t="str">
        <f aca="false">IF(W14="D","Acierto","Fallo")</f>
        <v>Acierto</v>
      </c>
      <c r="Y14" s="0" t="n">
        <v>5</v>
      </c>
      <c r="Z14" s="0" t="n">
        <v>1</v>
      </c>
      <c r="AA14" s="0" t="s">
        <v>302</v>
      </c>
      <c r="AC14" s="0" t="s">
        <v>449</v>
      </c>
      <c r="AD14" s="0" t="s">
        <v>37</v>
      </c>
      <c r="AE14" s="0" t="s">
        <v>450</v>
      </c>
      <c r="AF14" s="0" t="s">
        <v>40</v>
      </c>
      <c r="AG14" s="0" t="s">
        <v>450</v>
      </c>
      <c r="AH14" s="0" t="s">
        <v>39</v>
      </c>
      <c r="AI14" s="0" t="s">
        <v>450</v>
      </c>
      <c r="AJ14" s="0" t="s">
        <v>38</v>
      </c>
      <c r="AK14" s="0" t="s">
        <v>449</v>
      </c>
      <c r="AL14" s="0" t="s">
        <v>39</v>
      </c>
      <c r="AM14" s="0" t="s">
        <v>450</v>
      </c>
      <c r="AN14" s="0" t="s">
        <v>40</v>
      </c>
      <c r="AO14" s="0" t="s">
        <v>449</v>
      </c>
      <c r="AP14" s="0" t="s">
        <v>37</v>
      </c>
      <c r="AQ14" s="0" t="s">
        <v>449</v>
      </c>
      <c r="AR14" s="0" t="s">
        <v>40</v>
      </c>
      <c r="AS14" s="0" t="s">
        <v>450</v>
      </c>
      <c r="AT14" s="0" t="s">
        <v>37</v>
      </c>
      <c r="AU14" s="0" t="s">
        <v>449</v>
      </c>
    </row>
    <row r="15" customFormat="false" ht="13.8" hidden="false" customHeight="false" outlineLevel="0" collapsed="false">
      <c r="A15" s="5" t="s">
        <v>66</v>
      </c>
      <c r="B15" s="5" t="s">
        <v>51</v>
      </c>
      <c r="C15" s="0" t="n">
        <v>5</v>
      </c>
      <c r="D15" s="0" t="n">
        <v>7.43</v>
      </c>
      <c r="E15" s="5" t="s">
        <v>40</v>
      </c>
      <c r="F15" s="5" t="str">
        <f aca="false">IF(E15="C","Acierto","Fallo")</f>
        <v>Fallo</v>
      </c>
      <c r="G15" s="5" t="s">
        <v>38</v>
      </c>
      <c r="H15" s="5" t="str">
        <f aca="false">IF(G15="B","Acierto","Fallo")</f>
        <v>Fallo</v>
      </c>
      <c r="I15" s="5" t="s">
        <v>40</v>
      </c>
      <c r="J15" s="5" t="str">
        <f aca="false">IF(I15="A","Acierto","Fallo")</f>
        <v>Acierto</v>
      </c>
      <c r="K15" s="5" t="s">
        <v>38</v>
      </c>
      <c r="L15" s="5" t="str">
        <f aca="false">IF(K15="D","Acierto","Fallo")</f>
        <v>Fallo</v>
      </c>
      <c r="M15" s="5" t="s">
        <v>38</v>
      </c>
      <c r="N15" s="5" t="str">
        <f aca="false">IF(M15="A","Acierto","Fallo")</f>
        <v>Fallo</v>
      </c>
      <c r="O15" s="5" t="s">
        <v>37</v>
      </c>
      <c r="P15" s="5" t="str">
        <f aca="false">IF(O15="D","Acierto","Fallo")</f>
        <v>Fallo</v>
      </c>
      <c r="Q15" s="5" t="s">
        <v>37</v>
      </c>
      <c r="R15" s="5" t="str">
        <f aca="false">IF(Q15="B","Acierto","Fallo")</f>
        <v>Acierto</v>
      </c>
      <c r="S15" s="5" t="s">
        <v>38</v>
      </c>
      <c r="T15" s="5" t="str">
        <f aca="false">IF(S15="C","Acierto","Fallo")</f>
        <v>Acierto</v>
      </c>
      <c r="U15" s="5" t="s">
        <v>40</v>
      </c>
      <c r="V15" s="5" t="str">
        <f aca="false">IF(U15="A","Acierto","Fallo")</f>
        <v>Acierto</v>
      </c>
      <c r="W15" s="5" t="s">
        <v>39</v>
      </c>
      <c r="X15" s="5" t="str">
        <f aca="false">IF(W15="D","Acierto","Fallo")</f>
        <v>Acierto</v>
      </c>
      <c r="Y15" s="0" t="n">
        <v>6</v>
      </c>
      <c r="Z15" s="0" t="n">
        <v>1</v>
      </c>
      <c r="AA15" s="0" t="s">
        <v>302</v>
      </c>
      <c r="AB15" s="0" t="s">
        <v>40</v>
      </c>
      <c r="AC15" s="0" t="s">
        <v>449</v>
      </c>
      <c r="AD15" s="0" t="s">
        <v>37</v>
      </c>
      <c r="AE15" s="0" t="s">
        <v>450</v>
      </c>
      <c r="AF15" s="0" t="s">
        <v>40</v>
      </c>
      <c r="AG15" s="0" t="s">
        <v>450</v>
      </c>
      <c r="AH15" s="0" t="s">
        <v>38</v>
      </c>
      <c r="AI15" s="0" t="s">
        <v>449</v>
      </c>
      <c r="AJ15" s="0" t="s">
        <v>40</v>
      </c>
      <c r="AK15" s="0" t="s">
        <v>450</v>
      </c>
      <c r="AL15" s="0" t="s">
        <v>38</v>
      </c>
      <c r="AM15" s="0" t="s">
        <v>449</v>
      </c>
      <c r="AN15" s="0" t="s">
        <v>37</v>
      </c>
      <c r="AO15" s="0" t="s">
        <v>450</v>
      </c>
      <c r="AP15" s="0" t="s">
        <v>38</v>
      </c>
      <c r="AQ15" s="0" t="s">
        <v>450</v>
      </c>
      <c r="AR15" s="0" t="s">
        <v>37</v>
      </c>
      <c r="AS15" s="0" t="s">
        <v>449</v>
      </c>
      <c r="AT15" s="0" t="s">
        <v>39</v>
      </c>
      <c r="AU15" s="0" t="s">
        <v>450</v>
      </c>
    </row>
    <row r="16" customFormat="false" ht="13.8" hidden="false" customHeight="false" outlineLevel="0" collapsed="false">
      <c r="A16" s="5" t="s">
        <v>68</v>
      </c>
      <c r="B16" s="5" t="s">
        <v>51</v>
      </c>
      <c r="C16" s="0" t="n">
        <v>5</v>
      </c>
      <c r="D16" s="0" t="n">
        <v>7.14</v>
      </c>
      <c r="E16" s="5" t="s">
        <v>40</v>
      </c>
      <c r="F16" s="5" t="str">
        <f aca="false">IF(E16="C","Acierto","Fallo")</f>
        <v>Fallo</v>
      </c>
      <c r="G16" s="5" t="s">
        <v>38</v>
      </c>
      <c r="H16" s="5" t="str">
        <f aca="false">IF(G16="B","Acierto","Fallo")</f>
        <v>Fallo</v>
      </c>
      <c r="I16" s="5" t="s">
        <v>37</v>
      </c>
      <c r="J16" s="5" t="str">
        <f aca="false">IF(I16="A","Acierto","Fallo")</f>
        <v>Fallo</v>
      </c>
      <c r="K16" s="5" t="s">
        <v>39</v>
      </c>
      <c r="L16" s="5" t="str">
        <f aca="false">IF(K16="D","Acierto","Fallo")</f>
        <v>Acierto</v>
      </c>
      <c r="M16" s="5" t="s">
        <v>40</v>
      </c>
      <c r="N16" s="5" t="str">
        <f aca="false">IF(M16="A","Acierto","Fallo")</f>
        <v>Acierto</v>
      </c>
      <c r="O16" s="5" t="s">
        <v>39</v>
      </c>
      <c r="P16" s="5" t="str">
        <f aca="false">IF(O16="D","Acierto","Fallo")</f>
        <v>Acierto</v>
      </c>
      <c r="Q16" s="5" t="s">
        <v>37</v>
      </c>
      <c r="R16" s="5" t="str">
        <f aca="false">IF(Q16="B","Acierto","Fallo")</f>
        <v>Acierto</v>
      </c>
      <c r="S16" s="5" t="s">
        <v>38</v>
      </c>
      <c r="T16" s="5" t="str">
        <f aca="false">IF(S16="C","Acierto","Fallo")</f>
        <v>Acierto</v>
      </c>
      <c r="U16" s="5" t="s">
        <v>37</v>
      </c>
      <c r="V16" s="5" t="str">
        <f aca="false">IF(U16="A","Acierto","Fallo")</f>
        <v>Fallo</v>
      </c>
      <c r="W16" s="5" t="s">
        <v>38</v>
      </c>
      <c r="X16" s="5" t="str">
        <f aca="false">IF(W16="D","Acierto","Fallo")</f>
        <v>Fallo</v>
      </c>
      <c r="Y16" s="0" t="n">
        <v>9</v>
      </c>
      <c r="Z16" s="0" t="n">
        <v>4</v>
      </c>
      <c r="AA16" s="0" t="s">
        <v>302</v>
      </c>
      <c r="AB16" s="0" t="s">
        <v>38</v>
      </c>
      <c r="AC16" s="0" t="s">
        <v>450</v>
      </c>
      <c r="AD16" s="0" t="s">
        <v>37</v>
      </c>
      <c r="AE16" s="0" t="s">
        <v>450</v>
      </c>
      <c r="AF16" s="0" t="s">
        <v>40</v>
      </c>
      <c r="AG16" s="0" t="s">
        <v>450</v>
      </c>
      <c r="AH16" s="0" t="s">
        <v>39</v>
      </c>
      <c r="AI16" s="0" t="s">
        <v>450</v>
      </c>
      <c r="AJ16" s="0" t="s">
        <v>40</v>
      </c>
      <c r="AK16" s="0" t="s">
        <v>450</v>
      </c>
      <c r="AL16" s="0" t="s">
        <v>39</v>
      </c>
      <c r="AM16" s="0" t="s">
        <v>450</v>
      </c>
      <c r="AN16" s="0" t="s">
        <v>37</v>
      </c>
      <c r="AO16" s="0" t="s">
        <v>450</v>
      </c>
      <c r="AP16" s="0" t="s">
        <v>38</v>
      </c>
      <c r="AQ16" s="0" t="s">
        <v>450</v>
      </c>
      <c r="AR16" s="0" t="s">
        <v>37</v>
      </c>
      <c r="AS16" s="0" t="s">
        <v>449</v>
      </c>
      <c r="AT16" s="0" t="s">
        <v>39</v>
      </c>
      <c r="AU16" s="0" t="s">
        <v>450</v>
      </c>
    </row>
    <row r="17" customFormat="false" ht="13.8" hidden="false" customHeight="false" outlineLevel="0" collapsed="false">
      <c r="A17" s="5" t="s">
        <v>70</v>
      </c>
      <c r="B17" s="5" t="s">
        <v>36</v>
      </c>
      <c r="C17" s="0" t="n">
        <v>3</v>
      </c>
      <c r="D17" s="0" t="n">
        <v>4</v>
      </c>
      <c r="E17" s="5" t="s">
        <v>37</v>
      </c>
      <c r="F17" s="5" t="str">
        <f aca="false">IF(E17="C","Acierto","Fallo")</f>
        <v>Fallo</v>
      </c>
      <c r="G17" s="5" t="s">
        <v>37</v>
      </c>
      <c r="H17" s="5" t="str">
        <f aca="false">IF(G17="B","Acierto","Fallo")</f>
        <v>Acierto</v>
      </c>
      <c r="I17" s="5" t="s">
        <v>39</v>
      </c>
      <c r="J17" s="5" t="str">
        <f aca="false">IF(I17="A","Acierto","Fallo")</f>
        <v>Fallo</v>
      </c>
      <c r="K17" s="5" t="s">
        <v>37</v>
      </c>
      <c r="L17" s="5" t="str">
        <f aca="false">IF(K17="D","Acierto","Fallo")</f>
        <v>Fallo</v>
      </c>
      <c r="M17" s="5" t="s">
        <v>39</v>
      </c>
      <c r="N17" s="5" t="str">
        <f aca="false">IF(M17="A","Acierto","Fallo")</f>
        <v>Fallo</v>
      </c>
      <c r="O17" s="5" t="s">
        <v>38</v>
      </c>
      <c r="P17" s="5" t="str">
        <f aca="false">IF(O17="D","Acierto","Fallo")</f>
        <v>Fallo</v>
      </c>
      <c r="Q17" s="5" t="s">
        <v>38</v>
      </c>
      <c r="R17" s="5" t="str">
        <f aca="false">IF(Q17="B","Acierto","Fallo")</f>
        <v>Fallo</v>
      </c>
      <c r="S17" s="5" t="s">
        <v>39</v>
      </c>
      <c r="T17" s="5" t="str">
        <f aca="false">IF(S17="C","Acierto","Fallo")</f>
        <v>Fallo</v>
      </c>
      <c r="U17" s="5" t="s">
        <v>40</v>
      </c>
      <c r="V17" s="5" t="str">
        <f aca="false">IF(U17="A","Acierto","Fallo")</f>
        <v>Acierto</v>
      </c>
      <c r="W17" s="5" t="s">
        <v>39</v>
      </c>
      <c r="X17" s="5" t="str">
        <f aca="false">IF(W17="D","Acierto","Fallo")</f>
        <v>Acierto</v>
      </c>
      <c r="Y17" s="0" t="n">
        <v>2</v>
      </c>
      <c r="Z17" s="0" t="n">
        <v>-1</v>
      </c>
      <c r="AA17" s="0" t="s">
        <v>304</v>
      </c>
      <c r="AB17" s="0" t="s">
        <v>38</v>
      </c>
      <c r="AC17" s="0" t="s">
        <v>450</v>
      </c>
      <c r="AD17" s="0" t="s">
        <v>38</v>
      </c>
      <c r="AE17" s="0" t="s">
        <v>449</v>
      </c>
      <c r="AF17" s="0" t="s">
        <v>39</v>
      </c>
      <c r="AG17" s="0" t="s">
        <v>449</v>
      </c>
      <c r="AH17" s="0" t="s">
        <v>37</v>
      </c>
      <c r="AI17" s="0" t="s">
        <v>449</v>
      </c>
      <c r="AJ17" s="0" t="s">
        <v>37</v>
      </c>
      <c r="AK17" s="0" t="s">
        <v>449</v>
      </c>
      <c r="AL17" s="0" t="s">
        <v>37</v>
      </c>
      <c r="AM17" s="0" t="s">
        <v>449</v>
      </c>
      <c r="AN17" s="0" t="s">
        <v>40</v>
      </c>
      <c r="AO17" s="0" t="s">
        <v>449</v>
      </c>
      <c r="AP17" s="0" t="s">
        <v>39</v>
      </c>
      <c r="AQ17" s="0" t="s">
        <v>449</v>
      </c>
      <c r="AR17" s="0" t="s">
        <v>40</v>
      </c>
      <c r="AS17" s="0" t="s">
        <v>450</v>
      </c>
      <c r="AT17" s="0" t="s">
        <v>38</v>
      </c>
      <c r="AU17" s="0" t="s">
        <v>449</v>
      </c>
    </row>
    <row r="18" customFormat="false" ht="13.8" hidden="false" customHeight="false" outlineLevel="0" collapsed="false">
      <c r="A18" s="5" t="s">
        <v>72</v>
      </c>
      <c r="B18" s="5" t="s">
        <v>51</v>
      </c>
      <c r="C18" s="0" t="n">
        <v>4</v>
      </c>
      <c r="D18" s="0" t="n">
        <v>7.43</v>
      </c>
      <c r="E18" s="5" t="s">
        <v>38</v>
      </c>
      <c r="F18" s="5" t="str">
        <f aca="false">IF(E18="C","Acierto","Fallo")</f>
        <v>Acierto</v>
      </c>
      <c r="G18" s="5" t="s">
        <v>38</v>
      </c>
      <c r="H18" s="5" t="str">
        <f aca="false">IF(G18="B","Acierto","Fallo")</f>
        <v>Fallo</v>
      </c>
      <c r="I18" s="5" t="s">
        <v>40</v>
      </c>
      <c r="J18" s="5" t="str">
        <f aca="false">IF(I18="A","Acierto","Fallo")</f>
        <v>Acierto</v>
      </c>
      <c r="K18" s="5" t="s">
        <v>38</v>
      </c>
      <c r="L18" s="5" t="str">
        <f aca="false">IF(K18="D","Acierto","Fallo")</f>
        <v>Fallo</v>
      </c>
      <c r="M18" s="5" t="s">
        <v>40</v>
      </c>
      <c r="N18" s="5" t="str">
        <f aca="false">IF(M18="A","Acierto","Fallo")</f>
        <v>Acierto</v>
      </c>
      <c r="O18" s="5" t="s">
        <v>38</v>
      </c>
      <c r="P18" s="5" t="str">
        <f aca="false">IF(O18="D","Acierto","Fallo")</f>
        <v>Fallo</v>
      </c>
      <c r="Q18" s="5" t="s">
        <v>38</v>
      </c>
      <c r="R18" s="5" t="str">
        <f aca="false">IF(Q18="B","Acierto","Fallo")</f>
        <v>Fallo</v>
      </c>
      <c r="S18" s="5" t="s">
        <v>38</v>
      </c>
      <c r="T18" s="5" t="str">
        <f aca="false">IF(S18="C","Acierto","Fallo")</f>
        <v>Acierto</v>
      </c>
      <c r="U18" s="5" t="s">
        <v>37</v>
      </c>
      <c r="V18" s="5" t="str">
        <f aca="false">IF(U18="A","Acierto","Fallo")</f>
        <v>Fallo</v>
      </c>
      <c r="W18" s="5" t="s">
        <v>38</v>
      </c>
      <c r="X18" s="5" t="str">
        <f aca="false">IF(W18="D","Acierto","Fallo")</f>
        <v>Fallo</v>
      </c>
      <c r="Y18" s="0" t="n">
        <v>5</v>
      </c>
      <c r="Z18" s="0" t="n">
        <v>1</v>
      </c>
      <c r="AA18" s="0" t="s">
        <v>304</v>
      </c>
      <c r="AB18" s="0" t="s">
        <v>38</v>
      </c>
      <c r="AC18" s="0" t="s">
        <v>450</v>
      </c>
      <c r="AD18" s="0" t="s">
        <v>37</v>
      </c>
      <c r="AE18" s="0" t="s">
        <v>450</v>
      </c>
      <c r="AF18" s="0" t="s">
        <v>40</v>
      </c>
      <c r="AG18" s="0" t="s">
        <v>450</v>
      </c>
      <c r="AH18" s="0" t="s">
        <v>38</v>
      </c>
      <c r="AI18" s="0" t="s">
        <v>449</v>
      </c>
      <c r="AJ18" s="0" t="s">
        <v>40</v>
      </c>
      <c r="AK18" s="0" t="s">
        <v>450</v>
      </c>
      <c r="AL18" s="0" t="s">
        <v>39</v>
      </c>
      <c r="AM18" s="0" t="s">
        <v>450</v>
      </c>
      <c r="AN18" s="0" t="s">
        <v>40</v>
      </c>
      <c r="AO18" s="0" t="s">
        <v>449</v>
      </c>
      <c r="AQ18" s="0" t="s">
        <v>449</v>
      </c>
      <c r="AR18" s="0" t="s">
        <v>37</v>
      </c>
      <c r="AS18" s="0" t="s">
        <v>449</v>
      </c>
      <c r="AT18" s="0" t="s">
        <v>38</v>
      </c>
      <c r="AU18" s="0" t="s">
        <v>449</v>
      </c>
    </row>
    <row r="19" customFormat="false" ht="13.8" hidden="false" customHeight="false" outlineLevel="0" collapsed="false">
      <c r="A19" s="5" t="s">
        <v>74</v>
      </c>
      <c r="B19" s="5" t="s">
        <v>51</v>
      </c>
      <c r="C19" s="0" t="n">
        <v>4</v>
      </c>
      <c r="D19" s="0" t="n">
        <v>6</v>
      </c>
      <c r="E19" s="5" t="s">
        <v>38</v>
      </c>
      <c r="F19" s="5" t="str">
        <f aca="false">IF(E19="C","Acierto","Fallo")</f>
        <v>Acierto</v>
      </c>
      <c r="G19" s="5" t="s">
        <v>37</v>
      </c>
      <c r="H19" s="5" t="str">
        <f aca="false">IF(G19="B","Acierto","Fallo")</f>
        <v>Acierto</v>
      </c>
      <c r="I19" s="5" t="s">
        <v>37</v>
      </c>
      <c r="J19" s="5" t="str">
        <f aca="false">IF(I19="A","Acierto","Fallo")</f>
        <v>Fallo</v>
      </c>
      <c r="K19" s="5" t="s">
        <v>38</v>
      </c>
      <c r="L19" s="5" t="str">
        <f aca="false">IF(K19="D","Acierto","Fallo")</f>
        <v>Fallo</v>
      </c>
      <c r="M19" s="5" t="s">
        <v>37</v>
      </c>
      <c r="N19" s="5" t="str">
        <f aca="false">IF(M19="A","Acierto","Fallo")</f>
        <v>Fallo</v>
      </c>
      <c r="P19" s="5" t="str">
        <f aca="false">IF(O19="D","Acierto","Fallo")</f>
        <v>Fallo</v>
      </c>
      <c r="Q19" s="5" t="s">
        <v>37</v>
      </c>
      <c r="R19" s="5" t="str">
        <f aca="false">IF(Q19="B","Acierto","Fallo")</f>
        <v>Acierto</v>
      </c>
      <c r="S19" s="5" t="s">
        <v>38</v>
      </c>
      <c r="T19" s="5" t="str">
        <f aca="false">IF(S19="C","Acierto","Fallo")</f>
        <v>Acierto</v>
      </c>
      <c r="U19" s="5" t="s">
        <v>37</v>
      </c>
      <c r="V19" s="5" t="str">
        <f aca="false">IF(U19="A","Acierto","Fallo")</f>
        <v>Fallo</v>
      </c>
      <c r="W19" s="5" t="s">
        <v>38</v>
      </c>
      <c r="X19" s="5" t="str">
        <f aca="false">IF(W19="D","Acierto","Fallo")</f>
        <v>Fallo</v>
      </c>
      <c r="Y19" s="0" t="n">
        <v>4</v>
      </c>
      <c r="Z19" s="0" t="n">
        <v>0</v>
      </c>
      <c r="AA19" s="0" t="s">
        <v>302</v>
      </c>
      <c r="AB19" s="0" t="s">
        <v>38</v>
      </c>
      <c r="AC19" s="0" t="s">
        <v>450</v>
      </c>
      <c r="AD19" s="0" t="s">
        <v>40</v>
      </c>
      <c r="AE19" s="0" t="s">
        <v>449</v>
      </c>
      <c r="AF19" s="0" t="s">
        <v>38</v>
      </c>
      <c r="AG19" s="0" t="s">
        <v>449</v>
      </c>
      <c r="AH19" s="0" t="s">
        <v>38</v>
      </c>
      <c r="AI19" s="0" t="s">
        <v>449</v>
      </c>
      <c r="AJ19" s="0" t="s">
        <v>40</v>
      </c>
      <c r="AK19" s="0" t="s">
        <v>450</v>
      </c>
      <c r="AM19" s="0" t="s">
        <v>449</v>
      </c>
      <c r="AN19" s="0" t="s">
        <v>37</v>
      </c>
      <c r="AO19" s="0" t="s">
        <v>450</v>
      </c>
      <c r="AP19" s="0" t="s">
        <v>38</v>
      </c>
      <c r="AQ19" s="0" t="s">
        <v>450</v>
      </c>
      <c r="AR19" s="0" t="s">
        <v>37</v>
      </c>
      <c r="AS19" s="0" t="s">
        <v>449</v>
      </c>
      <c r="AT19" s="0" t="s">
        <v>40</v>
      </c>
      <c r="AU19" s="0" t="s">
        <v>449</v>
      </c>
    </row>
    <row r="20" customFormat="false" ht="13.8" hidden="false" customHeight="false" outlineLevel="0" collapsed="false">
      <c r="A20" s="5" t="s">
        <v>76</v>
      </c>
      <c r="B20" s="5" t="s">
        <v>36</v>
      </c>
      <c r="C20" s="0" t="n">
        <v>5</v>
      </c>
      <c r="D20" s="0" t="n">
        <v>6.57</v>
      </c>
      <c r="E20" s="5" t="s">
        <v>40</v>
      </c>
      <c r="F20" s="5" t="str">
        <f aca="false">IF(E20="C","Acierto","Fallo")</f>
        <v>Fallo</v>
      </c>
      <c r="G20" s="5" t="s">
        <v>38</v>
      </c>
      <c r="H20" s="5" t="str">
        <f aca="false">IF(G20="B","Acierto","Fallo")</f>
        <v>Fallo</v>
      </c>
      <c r="I20" s="5" t="s">
        <v>40</v>
      </c>
      <c r="J20" s="5" t="str">
        <f aca="false">IF(I20="A","Acierto","Fallo")</f>
        <v>Acierto</v>
      </c>
      <c r="K20" s="5" t="s">
        <v>37</v>
      </c>
      <c r="L20" s="5" t="str">
        <f aca="false">IF(K20="D","Acierto","Fallo")</f>
        <v>Fallo</v>
      </c>
      <c r="M20" s="5" t="s">
        <v>38</v>
      </c>
      <c r="N20" s="5" t="str">
        <f aca="false">IF(M20="A","Acierto","Fallo")</f>
        <v>Fallo</v>
      </c>
      <c r="O20" s="5" t="s">
        <v>39</v>
      </c>
      <c r="P20" s="5" t="str">
        <f aca="false">IF(O20="D","Acierto","Fallo")</f>
        <v>Acierto</v>
      </c>
      <c r="Q20" s="5" t="s">
        <v>37</v>
      </c>
      <c r="R20" s="5" t="str">
        <f aca="false">IF(Q20="B","Acierto","Fallo")</f>
        <v>Acierto</v>
      </c>
      <c r="S20" s="5" t="s">
        <v>38</v>
      </c>
      <c r="T20" s="5" t="str">
        <f aca="false">IF(S20="C","Acierto","Fallo")</f>
        <v>Acierto</v>
      </c>
      <c r="U20" s="5" t="s">
        <v>37</v>
      </c>
      <c r="V20" s="5" t="str">
        <f aca="false">IF(U20="A","Acierto","Fallo")</f>
        <v>Fallo</v>
      </c>
      <c r="W20" s="5" t="s">
        <v>39</v>
      </c>
      <c r="X20" s="5" t="str">
        <f aca="false">IF(W20="D","Acierto","Fallo")</f>
        <v>Acierto</v>
      </c>
      <c r="Y20" s="0" t="n">
        <v>6</v>
      </c>
      <c r="Z20" s="0" t="n">
        <v>1</v>
      </c>
      <c r="AA20" s="0" t="s">
        <v>302</v>
      </c>
      <c r="AB20" s="0" t="s">
        <v>40</v>
      </c>
      <c r="AC20" s="0" t="s">
        <v>449</v>
      </c>
      <c r="AD20" s="0" t="s">
        <v>37</v>
      </c>
      <c r="AE20" s="0" t="s">
        <v>450</v>
      </c>
      <c r="AF20" s="0" t="s">
        <v>40</v>
      </c>
      <c r="AG20" s="0" t="s">
        <v>450</v>
      </c>
      <c r="AH20" s="0" t="s">
        <v>39</v>
      </c>
      <c r="AI20" s="0" t="s">
        <v>450</v>
      </c>
      <c r="AJ20" s="0" t="s">
        <v>40</v>
      </c>
      <c r="AK20" s="0" t="s">
        <v>450</v>
      </c>
      <c r="AL20" s="0" t="s">
        <v>38</v>
      </c>
      <c r="AM20" s="0" t="s">
        <v>449</v>
      </c>
      <c r="AN20" s="0" t="s">
        <v>40</v>
      </c>
      <c r="AO20" s="0" t="s">
        <v>449</v>
      </c>
      <c r="AQ20" s="0" t="s">
        <v>449</v>
      </c>
      <c r="AR20" s="0" t="s">
        <v>40</v>
      </c>
      <c r="AS20" s="0" t="s">
        <v>450</v>
      </c>
      <c r="AT20" s="0" t="s">
        <v>39</v>
      </c>
      <c r="AU20" s="0" t="s">
        <v>450</v>
      </c>
    </row>
    <row r="21" customFormat="false" ht="13.8" hidden="false" customHeight="false" outlineLevel="0" collapsed="false">
      <c r="A21" s="5" t="s">
        <v>78</v>
      </c>
      <c r="B21" s="5" t="s">
        <v>51</v>
      </c>
      <c r="C21" s="0" t="n">
        <v>7</v>
      </c>
      <c r="D21" s="0" t="n">
        <v>7.43</v>
      </c>
      <c r="E21" s="5" t="s">
        <v>40</v>
      </c>
      <c r="F21" s="5" t="str">
        <f aca="false">IF(E21="C","Acierto","Fallo")</f>
        <v>Fallo</v>
      </c>
      <c r="G21" s="5" t="s">
        <v>38</v>
      </c>
      <c r="H21" s="5" t="str">
        <f aca="false">IF(G21="B","Acierto","Fallo")</f>
        <v>Fallo</v>
      </c>
      <c r="I21" s="5" t="s">
        <v>40</v>
      </c>
      <c r="J21" s="5" t="str">
        <f aca="false">IF(I21="A","Acierto","Fallo")</f>
        <v>Acierto</v>
      </c>
      <c r="K21" s="5" t="s">
        <v>39</v>
      </c>
      <c r="L21" s="5" t="str">
        <f aca="false">IF(K21="D","Acierto","Fallo")</f>
        <v>Acierto</v>
      </c>
      <c r="M21" s="5" t="s">
        <v>40</v>
      </c>
      <c r="N21" s="5" t="str">
        <f aca="false">IF(M21="A","Acierto","Fallo")</f>
        <v>Acierto</v>
      </c>
      <c r="O21" s="5" t="s">
        <v>39</v>
      </c>
      <c r="P21" s="5" t="str">
        <f aca="false">IF(O21="D","Acierto","Fallo")</f>
        <v>Acierto</v>
      </c>
      <c r="Q21" s="5" t="s">
        <v>37</v>
      </c>
      <c r="R21" s="5" t="str">
        <f aca="false">IF(Q21="B","Acierto","Fallo")</f>
        <v>Acierto</v>
      </c>
      <c r="S21" s="5" t="s">
        <v>38</v>
      </c>
      <c r="T21" s="5" t="str">
        <f aca="false">IF(S21="C","Acierto","Fallo")</f>
        <v>Acierto</v>
      </c>
      <c r="U21" s="5" t="s">
        <v>40</v>
      </c>
      <c r="V21" s="5" t="str">
        <f aca="false">IF(U21="A","Acierto","Fallo")</f>
        <v>Acierto</v>
      </c>
      <c r="W21" s="5" t="s">
        <v>38</v>
      </c>
      <c r="X21" s="5" t="str">
        <f aca="false">IF(W21="D","Acierto","Fallo")</f>
        <v>Fallo</v>
      </c>
      <c r="Y21" s="0" t="n">
        <v>7</v>
      </c>
      <c r="Z21" s="0" t="n">
        <v>0</v>
      </c>
      <c r="AA21" s="0" t="s">
        <v>304</v>
      </c>
      <c r="AB21" s="0" t="s">
        <v>38</v>
      </c>
      <c r="AC21" s="0" t="s">
        <v>450</v>
      </c>
      <c r="AD21" s="0" t="s">
        <v>37</v>
      </c>
      <c r="AE21" s="0" t="s">
        <v>450</v>
      </c>
      <c r="AF21" s="0" t="s">
        <v>40</v>
      </c>
      <c r="AG21" s="0" t="s">
        <v>450</v>
      </c>
      <c r="AH21" s="0" t="s">
        <v>39</v>
      </c>
      <c r="AI21" s="0" t="s">
        <v>450</v>
      </c>
      <c r="AJ21" s="0" t="s">
        <v>37</v>
      </c>
      <c r="AK21" s="0" t="s">
        <v>449</v>
      </c>
      <c r="AL21" s="0" t="s">
        <v>39</v>
      </c>
      <c r="AM21" s="0" t="s">
        <v>450</v>
      </c>
      <c r="AN21" s="0" t="s">
        <v>40</v>
      </c>
      <c r="AO21" s="0" t="s">
        <v>449</v>
      </c>
      <c r="AP21" s="0" t="s">
        <v>38</v>
      </c>
      <c r="AQ21" s="0" t="s">
        <v>450</v>
      </c>
      <c r="AR21" s="0" t="s">
        <v>40</v>
      </c>
      <c r="AS21" s="0" t="s">
        <v>450</v>
      </c>
      <c r="AT21" s="0" t="s">
        <v>38</v>
      </c>
      <c r="AU21" s="0" t="s">
        <v>449</v>
      </c>
    </row>
    <row r="22" customFormat="false" ht="13.8" hidden="false" customHeight="false" outlineLevel="0" collapsed="false">
      <c r="A22" s="5" t="s">
        <v>80</v>
      </c>
      <c r="B22" s="5" t="s">
        <v>36</v>
      </c>
      <c r="C22" s="0" t="n">
        <v>6</v>
      </c>
      <c r="D22" s="0" t="n">
        <v>4</v>
      </c>
      <c r="E22" s="5" t="s">
        <v>38</v>
      </c>
      <c r="F22" s="5" t="str">
        <f aca="false">IF(E22="C","Acierto","Fallo")</f>
        <v>Acierto</v>
      </c>
      <c r="G22" s="5" t="s">
        <v>38</v>
      </c>
      <c r="H22" s="5" t="str">
        <f aca="false">IF(G22="B","Acierto","Fallo")</f>
        <v>Fallo</v>
      </c>
      <c r="I22" s="5" t="s">
        <v>38</v>
      </c>
      <c r="J22" s="5" t="str">
        <f aca="false">IF(I22="A","Acierto","Fallo")</f>
        <v>Fallo</v>
      </c>
      <c r="K22" s="5" t="s">
        <v>39</v>
      </c>
      <c r="L22" s="5" t="str">
        <f aca="false">IF(K22="D","Acierto","Fallo")</f>
        <v>Acierto</v>
      </c>
      <c r="M22" s="5" t="s">
        <v>37</v>
      </c>
      <c r="N22" s="5" t="str">
        <f aca="false">IF(M22="A","Acierto","Fallo")</f>
        <v>Fallo</v>
      </c>
      <c r="O22" s="5" t="s">
        <v>39</v>
      </c>
      <c r="P22" s="5" t="str">
        <f aca="false">IF(O22="D","Acierto","Fallo")</f>
        <v>Acierto</v>
      </c>
      <c r="Q22" s="5" t="s">
        <v>37</v>
      </c>
      <c r="R22" s="5" t="str">
        <f aca="false">IF(Q22="B","Acierto","Fallo")</f>
        <v>Acierto</v>
      </c>
      <c r="S22" s="5" t="s">
        <v>40</v>
      </c>
      <c r="T22" s="5" t="str">
        <f aca="false">IF(S22="C","Acierto","Fallo")</f>
        <v>Fallo</v>
      </c>
      <c r="U22" s="5" t="s">
        <v>40</v>
      </c>
      <c r="V22" s="5" t="str">
        <f aca="false">IF(U22="A","Acierto","Fallo")</f>
        <v>Acierto</v>
      </c>
      <c r="W22" s="5" t="s">
        <v>39</v>
      </c>
      <c r="X22" s="5" t="str">
        <f aca="false">IF(W22="D","Acierto","Fallo")</f>
        <v>Acierto</v>
      </c>
      <c r="Y22" s="0" t="n">
        <v>9</v>
      </c>
      <c r="Z22" s="0" t="n">
        <v>3</v>
      </c>
      <c r="AA22" s="0" t="s">
        <v>304</v>
      </c>
      <c r="AB22" s="0" t="s">
        <v>38</v>
      </c>
      <c r="AC22" s="0" t="s">
        <v>450</v>
      </c>
      <c r="AD22" s="0" t="s">
        <v>38</v>
      </c>
      <c r="AE22" s="0" t="s">
        <v>449</v>
      </c>
      <c r="AF22" s="0" t="s">
        <v>40</v>
      </c>
      <c r="AG22" s="0" t="s">
        <v>450</v>
      </c>
      <c r="AH22" s="0" t="s">
        <v>39</v>
      </c>
      <c r="AI22" s="0" t="s">
        <v>450</v>
      </c>
      <c r="AJ22" s="0" t="s">
        <v>40</v>
      </c>
      <c r="AK22" s="0" t="s">
        <v>450</v>
      </c>
      <c r="AL22" s="0" t="s">
        <v>39</v>
      </c>
      <c r="AM22" s="0" t="s">
        <v>450</v>
      </c>
      <c r="AN22" s="0" t="s">
        <v>37</v>
      </c>
      <c r="AO22" s="0" t="s">
        <v>450</v>
      </c>
      <c r="AP22" s="0" t="s">
        <v>38</v>
      </c>
      <c r="AQ22" s="0" t="s">
        <v>450</v>
      </c>
      <c r="AR22" s="0" t="s">
        <v>40</v>
      </c>
      <c r="AS22" s="0" t="s">
        <v>450</v>
      </c>
      <c r="AT22" s="0" t="s">
        <v>39</v>
      </c>
      <c r="AU22" s="0" t="s">
        <v>450</v>
      </c>
    </row>
    <row r="23" customFormat="false" ht="13.8" hidden="false" customHeight="false" outlineLevel="0" collapsed="false">
      <c r="A23" s="5" t="s">
        <v>82</v>
      </c>
      <c r="B23" s="5" t="s">
        <v>51</v>
      </c>
      <c r="C23" s="0" t="n">
        <v>4</v>
      </c>
      <c r="D23" s="0" t="n">
        <v>6</v>
      </c>
      <c r="E23" s="5" t="s">
        <v>40</v>
      </c>
      <c r="F23" s="5" t="str">
        <f aca="false">IF(E23="C","Acierto","Fallo")</f>
        <v>Fallo</v>
      </c>
      <c r="G23" s="5" t="s">
        <v>40</v>
      </c>
      <c r="H23" s="5" t="str">
        <f aca="false">IF(G23="B","Acierto","Fallo")</f>
        <v>Fallo</v>
      </c>
      <c r="I23" s="5" t="s">
        <v>38</v>
      </c>
      <c r="J23" s="5" t="str">
        <f aca="false">IF(I23="A","Acierto","Fallo")</f>
        <v>Fallo</v>
      </c>
      <c r="K23" s="5" t="s">
        <v>38</v>
      </c>
      <c r="L23" s="5" t="str">
        <f aca="false">IF(K23="D","Acierto","Fallo")</f>
        <v>Fallo</v>
      </c>
      <c r="M23" s="5" t="s">
        <v>37</v>
      </c>
      <c r="N23" s="5" t="str">
        <f aca="false">IF(M23="A","Acierto","Fallo")</f>
        <v>Fallo</v>
      </c>
      <c r="O23" s="5" t="s">
        <v>39</v>
      </c>
      <c r="P23" s="5" t="str">
        <f aca="false">IF(O23="D","Acierto","Fallo")</f>
        <v>Acierto</v>
      </c>
      <c r="Q23" s="5" t="s">
        <v>37</v>
      </c>
      <c r="R23" s="5" t="str">
        <f aca="false">IF(Q23="B","Acierto","Fallo")</f>
        <v>Acierto</v>
      </c>
      <c r="S23" s="5" t="s">
        <v>38</v>
      </c>
      <c r="T23" s="5" t="str">
        <f aca="false">IF(S23="C","Acierto","Fallo")</f>
        <v>Acierto</v>
      </c>
      <c r="U23" s="5" t="s">
        <v>38</v>
      </c>
      <c r="V23" s="5" t="str">
        <f aca="false">IF(U23="A","Acierto","Fallo")</f>
        <v>Fallo</v>
      </c>
      <c r="W23" s="5" t="s">
        <v>39</v>
      </c>
      <c r="X23" s="5" t="str">
        <f aca="false">IF(W23="D","Acierto","Fallo")</f>
        <v>Acierto</v>
      </c>
      <c r="Y23" s="0" t="n">
        <v>5</v>
      </c>
      <c r="Z23" s="0" t="n">
        <v>1</v>
      </c>
      <c r="AA23" s="0" t="s">
        <v>302</v>
      </c>
      <c r="AB23" s="0" t="s">
        <v>38</v>
      </c>
      <c r="AC23" s="0" t="s">
        <v>450</v>
      </c>
      <c r="AD23" s="0" t="s">
        <v>37</v>
      </c>
      <c r="AE23" s="0" t="s">
        <v>450</v>
      </c>
      <c r="AF23" s="0" t="s">
        <v>38</v>
      </c>
      <c r="AG23" s="0" t="s">
        <v>449</v>
      </c>
      <c r="AH23" s="0" t="s">
        <v>38</v>
      </c>
      <c r="AI23" s="0" t="s">
        <v>449</v>
      </c>
      <c r="AJ23" s="0" t="s">
        <v>38</v>
      </c>
      <c r="AK23" s="0" t="s">
        <v>449</v>
      </c>
      <c r="AL23" s="0" t="s">
        <v>38</v>
      </c>
      <c r="AM23" s="0" t="s">
        <v>449</v>
      </c>
      <c r="AN23" s="0" t="s">
        <v>37</v>
      </c>
      <c r="AO23" s="0" t="s">
        <v>450</v>
      </c>
      <c r="AP23" s="0" t="s">
        <v>38</v>
      </c>
      <c r="AQ23" s="0" t="s">
        <v>450</v>
      </c>
      <c r="AR23" s="0" t="s">
        <v>39</v>
      </c>
      <c r="AS23" s="0" t="s">
        <v>449</v>
      </c>
      <c r="AT23" s="0" t="s">
        <v>39</v>
      </c>
      <c r="AU23" s="0" t="s">
        <v>450</v>
      </c>
    </row>
    <row r="24" customFormat="false" ht="13.8" hidden="false" customHeight="false" outlineLevel="0" collapsed="false">
      <c r="A24" s="5" t="s">
        <v>84</v>
      </c>
      <c r="B24" s="5" t="s">
        <v>51</v>
      </c>
      <c r="C24" s="0" t="n">
        <v>5</v>
      </c>
      <c r="D24" s="0" t="n">
        <v>6.57</v>
      </c>
      <c r="E24" s="5" t="s">
        <v>37</v>
      </c>
      <c r="F24" s="5" t="str">
        <f aca="false">IF(E24="C","Acierto","Fallo")</f>
        <v>Fallo</v>
      </c>
      <c r="G24" s="5" t="s">
        <v>38</v>
      </c>
      <c r="H24" s="5" t="str">
        <f aca="false">IF(G24="B","Acierto","Fallo")</f>
        <v>Fallo</v>
      </c>
      <c r="I24" s="5" t="s">
        <v>40</v>
      </c>
      <c r="J24" s="5" t="str">
        <f aca="false">IF(I24="A","Acierto","Fallo")</f>
        <v>Acierto</v>
      </c>
      <c r="K24" s="5" t="s">
        <v>39</v>
      </c>
      <c r="L24" s="5" t="str">
        <f aca="false">IF(K24="D","Acierto","Fallo")</f>
        <v>Acierto</v>
      </c>
      <c r="M24" s="5" t="s">
        <v>39</v>
      </c>
      <c r="N24" s="5" t="str">
        <f aca="false">IF(M24="A","Acierto","Fallo")</f>
        <v>Fallo</v>
      </c>
      <c r="O24" s="5" t="s">
        <v>38</v>
      </c>
      <c r="P24" s="5" t="str">
        <f aca="false">IF(O24="D","Acierto","Fallo")</f>
        <v>Fallo</v>
      </c>
      <c r="Q24" s="5" t="s">
        <v>37</v>
      </c>
      <c r="R24" s="5" t="str">
        <f aca="false">IF(Q24="B","Acierto","Fallo")</f>
        <v>Acierto</v>
      </c>
      <c r="S24" s="5" t="s">
        <v>39</v>
      </c>
      <c r="T24" s="5" t="str">
        <f aca="false">IF(S24="C","Acierto","Fallo")</f>
        <v>Fallo</v>
      </c>
      <c r="U24" s="5" t="s">
        <v>40</v>
      </c>
      <c r="V24" s="5" t="str">
        <f aca="false">IF(U24="A","Acierto","Fallo")</f>
        <v>Acierto</v>
      </c>
      <c r="W24" s="5" t="s">
        <v>39</v>
      </c>
      <c r="X24" s="5" t="str">
        <f aca="false">IF(W24="D","Acierto","Fallo")</f>
        <v>Acierto</v>
      </c>
      <c r="Y24" s="0" t="n">
        <v>4</v>
      </c>
      <c r="Z24" s="0" t="n">
        <v>-1</v>
      </c>
      <c r="AA24" s="0" t="s">
        <v>304</v>
      </c>
      <c r="AB24" s="0" t="s">
        <v>40</v>
      </c>
      <c r="AC24" s="0" t="s">
        <v>449</v>
      </c>
      <c r="AD24" s="0" t="s">
        <v>38</v>
      </c>
      <c r="AE24" s="0" t="s">
        <v>449</v>
      </c>
      <c r="AF24" s="0" t="s">
        <v>37</v>
      </c>
      <c r="AG24" s="0" t="s">
        <v>449</v>
      </c>
      <c r="AH24" s="0" t="s">
        <v>39</v>
      </c>
      <c r="AI24" s="0" t="s">
        <v>450</v>
      </c>
      <c r="AJ24" s="0" t="s">
        <v>40</v>
      </c>
      <c r="AK24" s="0" t="s">
        <v>450</v>
      </c>
      <c r="AL24" s="0" t="s">
        <v>38</v>
      </c>
      <c r="AM24" s="0" t="s">
        <v>449</v>
      </c>
      <c r="AN24" s="0" t="s">
        <v>37</v>
      </c>
      <c r="AO24" s="0" t="s">
        <v>450</v>
      </c>
      <c r="AP24" s="0" t="s">
        <v>38</v>
      </c>
      <c r="AQ24" s="0" t="s">
        <v>450</v>
      </c>
      <c r="AR24" s="0" t="s">
        <v>37</v>
      </c>
      <c r="AS24" s="0" t="s">
        <v>449</v>
      </c>
      <c r="AT24" s="0" t="s">
        <v>37</v>
      </c>
      <c r="AU24" s="0" t="s">
        <v>449</v>
      </c>
    </row>
    <row r="25" customFormat="false" ht="13.8" hidden="false" customHeight="false" outlineLevel="0" collapsed="false">
      <c r="A25" s="5" t="s">
        <v>86</v>
      </c>
      <c r="B25" s="5" t="s">
        <v>36</v>
      </c>
      <c r="C25" s="0" t="n">
        <v>10</v>
      </c>
      <c r="D25" s="0" t="n">
        <v>8.29</v>
      </c>
      <c r="E25" s="5" t="s">
        <v>38</v>
      </c>
      <c r="F25" s="5" t="str">
        <f aca="false">IF(E25="C","Acierto","Fallo")</f>
        <v>Acierto</v>
      </c>
      <c r="G25" s="5" t="s">
        <v>37</v>
      </c>
      <c r="H25" s="5" t="str">
        <f aca="false">IF(G25="B","Acierto","Fallo")</f>
        <v>Acierto</v>
      </c>
      <c r="I25" s="5" t="s">
        <v>40</v>
      </c>
      <c r="J25" s="5" t="str">
        <f aca="false">IF(I25="A","Acierto","Fallo")</f>
        <v>Acierto</v>
      </c>
      <c r="K25" s="5" t="s">
        <v>39</v>
      </c>
      <c r="L25" s="5" t="str">
        <f aca="false">IF(K25="D","Acierto","Fallo")</f>
        <v>Acierto</v>
      </c>
      <c r="M25" s="5" t="s">
        <v>40</v>
      </c>
      <c r="N25" s="5" t="str">
        <f aca="false">IF(M25="A","Acierto","Fallo")</f>
        <v>Acierto</v>
      </c>
      <c r="O25" s="5" t="s">
        <v>39</v>
      </c>
      <c r="P25" s="5" t="str">
        <f aca="false">IF(O25="D","Acierto","Fallo")</f>
        <v>Acierto</v>
      </c>
      <c r="Q25" s="5" t="s">
        <v>37</v>
      </c>
      <c r="R25" s="5" t="str">
        <f aca="false">IF(Q25="B","Acierto","Fallo")</f>
        <v>Acierto</v>
      </c>
      <c r="S25" s="5" t="s">
        <v>38</v>
      </c>
      <c r="T25" s="5" t="str">
        <f aca="false">IF(S25="C","Acierto","Fallo")</f>
        <v>Acierto</v>
      </c>
      <c r="U25" s="5" t="s">
        <v>40</v>
      </c>
      <c r="V25" s="5" t="str">
        <f aca="false">IF(U25="A","Acierto","Fallo")</f>
        <v>Acierto</v>
      </c>
      <c r="W25" s="5" t="s">
        <v>39</v>
      </c>
      <c r="X25" s="5" t="str">
        <f aca="false">IF(W25="D","Acierto","Fallo")</f>
        <v>Acierto</v>
      </c>
      <c r="Y25" s="0" t="n">
        <v>9</v>
      </c>
      <c r="Z25" s="0" t="n">
        <v>-1</v>
      </c>
      <c r="AA25" s="0" t="s">
        <v>304</v>
      </c>
      <c r="AB25" s="0" t="s">
        <v>38</v>
      </c>
      <c r="AC25" s="0" t="s">
        <v>450</v>
      </c>
      <c r="AD25" s="0" t="s">
        <v>37</v>
      </c>
      <c r="AE25" s="0" t="s">
        <v>450</v>
      </c>
      <c r="AF25" s="0" t="s">
        <v>40</v>
      </c>
      <c r="AG25" s="0" t="s">
        <v>450</v>
      </c>
      <c r="AH25" s="0" t="s">
        <v>39</v>
      </c>
      <c r="AI25" s="0" t="s">
        <v>450</v>
      </c>
      <c r="AJ25" s="0" t="s">
        <v>40</v>
      </c>
      <c r="AK25" s="0" t="s">
        <v>450</v>
      </c>
      <c r="AL25" s="0" t="s">
        <v>39</v>
      </c>
      <c r="AM25" s="0" t="s">
        <v>450</v>
      </c>
      <c r="AN25" s="0" t="s">
        <v>37</v>
      </c>
      <c r="AO25" s="0" t="s">
        <v>450</v>
      </c>
      <c r="AP25" s="0" t="s">
        <v>38</v>
      </c>
      <c r="AQ25" s="0" t="s">
        <v>450</v>
      </c>
      <c r="AR25" s="0" t="s">
        <v>37</v>
      </c>
      <c r="AS25" s="0" t="s">
        <v>449</v>
      </c>
      <c r="AT25" s="0" t="s">
        <v>39</v>
      </c>
      <c r="AU25" s="0" t="s">
        <v>450</v>
      </c>
    </row>
    <row r="26" customFormat="false" ht="13.8" hidden="false" customHeight="false" outlineLevel="0" collapsed="false">
      <c r="A26" s="5" t="s">
        <v>88</v>
      </c>
      <c r="B26" s="5" t="s">
        <v>36</v>
      </c>
      <c r="C26" s="0" t="n">
        <v>4</v>
      </c>
      <c r="D26" s="0" t="n">
        <v>6.86</v>
      </c>
      <c r="E26" s="5" t="s">
        <v>40</v>
      </c>
      <c r="F26" s="5" t="str">
        <f aca="false">IF(E26="C","Acierto","Fallo")</f>
        <v>Fallo</v>
      </c>
      <c r="G26" s="5" t="s">
        <v>40</v>
      </c>
      <c r="H26" s="5" t="str">
        <f aca="false">IF(G26="B","Acierto","Fallo")</f>
        <v>Fallo</v>
      </c>
      <c r="I26" s="5" t="s">
        <v>38</v>
      </c>
      <c r="J26" s="5" t="str">
        <f aca="false">IF(I26="A","Acierto","Fallo")</f>
        <v>Fallo</v>
      </c>
      <c r="K26" s="5" t="s">
        <v>38</v>
      </c>
      <c r="L26" s="5" t="str">
        <f aca="false">IF(K26="D","Acierto","Fallo")</f>
        <v>Fallo</v>
      </c>
      <c r="M26" s="5" t="s">
        <v>40</v>
      </c>
      <c r="N26" s="5" t="str">
        <f aca="false">IF(M26="A","Acierto","Fallo")</f>
        <v>Acierto</v>
      </c>
      <c r="O26" s="5" t="s">
        <v>39</v>
      </c>
      <c r="P26" s="5" t="str">
        <f aca="false">IF(O26="D","Acierto","Fallo")</f>
        <v>Acierto</v>
      </c>
      <c r="Q26" s="5" t="s">
        <v>37</v>
      </c>
      <c r="R26" s="5" t="str">
        <f aca="false">IF(Q26="B","Acierto","Fallo")</f>
        <v>Acierto</v>
      </c>
      <c r="S26" s="5" t="s">
        <v>39</v>
      </c>
      <c r="T26" s="5" t="str">
        <f aca="false">IF(S26="C","Acierto","Fallo")</f>
        <v>Fallo</v>
      </c>
      <c r="U26" s="5" t="s">
        <v>40</v>
      </c>
      <c r="V26" s="5" t="str">
        <f aca="false">IF(U26="A","Acierto","Fallo")</f>
        <v>Acierto</v>
      </c>
      <c r="W26" s="5" t="s">
        <v>37</v>
      </c>
      <c r="X26" s="5" t="str">
        <f aca="false">IF(W26="D","Acierto","Fallo")</f>
        <v>Fallo</v>
      </c>
      <c r="Y26" s="0" t="n">
        <v>5</v>
      </c>
      <c r="Z26" s="0" t="n">
        <v>1</v>
      </c>
      <c r="AA26" s="0" t="s">
        <v>302</v>
      </c>
      <c r="AB26" s="0" t="s">
        <v>40</v>
      </c>
      <c r="AC26" s="0" t="s">
        <v>449</v>
      </c>
      <c r="AD26" s="0" t="s">
        <v>38</v>
      </c>
      <c r="AE26" s="0" t="s">
        <v>449</v>
      </c>
      <c r="AF26" s="0" t="s">
        <v>40</v>
      </c>
      <c r="AG26" s="0" t="s">
        <v>450</v>
      </c>
      <c r="AH26" s="0" t="s">
        <v>38</v>
      </c>
      <c r="AI26" s="0" t="s">
        <v>449</v>
      </c>
      <c r="AJ26" s="0" t="s">
        <v>40</v>
      </c>
      <c r="AK26" s="0" t="s">
        <v>450</v>
      </c>
      <c r="AL26" s="0" t="s">
        <v>39</v>
      </c>
      <c r="AM26" s="0" t="s">
        <v>450</v>
      </c>
      <c r="AN26" s="0" t="s">
        <v>37</v>
      </c>
      <c r="AO26" s="0" t="s">
        <v>450</v>
      </c>
      <c r="AP26" s="0" t="s">
        <v>39</v>
      </c>
      <c r="AQ26" s="0" t="s">
        <v>449</v>
      </c>
      <c r="AR26" s="0" t="s">
        <v>40</v>
      </c>
      <c r="AS26" s="0" t="s">
        <v>450</v>
      </c>
      <c r="AT26" s="0" t="s">
        <v>37</v>
      </c>
      <c r="AU26" s="0" t="s">
        <v>449</v>
      </c>
    </row>
    <row r="27" customFormat="false" ht="13.8" hidden="false" customHeight="false" outlineLevel="0" collapsed="false">
      <c r="A27" s="5" t="s">
        <v>90</v>
      </c>
      <c r="B27" s="5" t="s">
        <v>51</v>
      </c>
      <c r="C27" s="0" t="n">
        <v>3</v>
      </c>
      <c r="D27" s="0" t="n">
        <v>6.29</v>
      </c>
      <c r="E27" s="5" t="s">
        <v>40</v>
      </c>
      <c r="F27" s="5" t="str">
        <f aca="false">IF(E27="C","Acierto","Fallo")</f>
        <v>Fallo</v>
      </c>
      <c r="G27" s="5" t="s">
        <v>40</v>
      </c>
      <c r="H27" s="5" t="str">
        <f aca="false">IF(G27="B","Acierto","Fallo")</f>
        <v>Fallo</v>
      </c>
      <c r="I27" s="5" t="s">
        <v>37</v>
      </c>
      <c r="J27" s="5" t="str">
        <f aca="false">IF(I27="A","Acierto","Fallo")</f>
        <v>Fallo</v>
      </c>
      <c r="K27" s="5" t="s">
        <v>39</v>
      </c>
      <c r="L27" s="5" t="str">
        <f aca="false">IF(K27="D","Acierto","Fallo")</f>
        <v>Acierto</v>
      </c>
      <c r="M27" s="5" t="s">
        <v>38</v>
      </c>
      <c r="N27" s="5" t="str">
        <f aca="false">IF(M27="A","Acierto","Fallo")</f>
        <v>Fallo</v>
      </c>
      <c r="O27" s="5" t="s">
        <v>38</v>
      </c>
      <c r="P27" s="5" t="str">
        <f aca="false">IF(O27="D","Acierto","Fallo")</f>
        <v>Fallo</v>
      </c>
      <c r="Q27" s="5" t="s">
        <v>38</v>
      </c>
      <c r="R27" s="5" t="str">
        <f aca="false">IF(Q27="B","Acierto","Fallo")</f>
        <v>Fallo</v>
      </c>
      <c r="T27" s="5" t="str">
        <f aca="false">IF(S27="C","Acierto","Fallo")</f>
        <v>Fallo</v>
      </c>
      <c r="U27" s="5" t="s">
        <v>40</v>
      </c>
      <c r="V27" s="5" t="str">
        <f aca="false">IF(U27="A","Acierto","Fallo")</f>
        <v>Acierto</v>
      </c>
      <c r="W27" s="5" t="s">
        <v>39</v>
      </c>
      <c r="X27" s="5" t="str">
        <f aca="false">IF(W27="D","Acierto","Fallo")</f>
        <v>Acierto</v>
      </c>
      <c r="Y27" s="0" t="n">
        <v>3</v>
      </c>
      <c r="Z27" s="0" t="n">
        <v>0</v>
      </c>
      <c r="AA27" s="0" t="s">
        <v>302</v>
      </c>
      <c r="AB27" s="0" t="s">
        <v>38</v>
      </c>
      <c r="AC27" s="0" t="s">
        <v>450</v>
      </c>
      <c r="AD27" s="0" t="s">
        <v>40</v>
      </c>
      <c r="AE27" s="0" t="s">
        <v>449</v>
      </c>
      <c r="AF27" s="0" t="s">
        <v>40</v>
      </c>
      <c r="AG27" s="0" t="s">
        <v>450</v>
      </c>
      <c r="AH27" s="0" t="s">
        <v>38</v>
      </c>
      <c r="AI27" s="0" t="s">
        <v>449</v>
      </c>
      <c r="AJ27" s="0" t="s">
        <v>39</v>
      </c>
      <c r="AK27" s="0" t="s">
        <v>449</v>
      </c>
      <c r="AL27" s="0" t="s">
        <v>38</v>
      </c>
      <c r="AM27" s="0" t="s">
        <v>449</v>
      </c>
      <c r="AN27" s="0" t="s">
        <v>38</v>
      </c>
      <c r="AO27" s="0" t="s">
        <v>449</v>
      </c>
      <c r="AQ27" s="0" t="s">
        <v>449</v>
      </c>
      <c r="AS27" s="0" t="s">
        <v>449</v>
      </c>
      <c r="AT27" s="0" t="s">
        <v>39</v>
      </c>
      <c r="AU27" s="0" t="s">
        <v>450</v>
      </c>
    </row>
    <row r="28" customFormat="false" ht="13.8" hidden="false" customHeight="false" outlineLevel="0" collapsed="false">
      <c r="A28" s="5" t="s">
        <v>92</v>
      </c>
      <c r="B28" s="5" t="s">
        <v>36</v>
      </c>
      <c r="C28" s="0" t="n">
        <v>3</v>
      </c>
      <c r="D28" s="0" t="n">
        <v>4.57</v>
      </c>
      <c r="F28" s="5" t="str">
        <f aca="false">IF(E28="C","Acierto","Fallo")</f>
        <v>Fallo</v>
      </c>
      <c r="G28" s="5" t="s">
        <v>38</v>
      </c>
      <c r="H28" s="5" t="str">
        <f aca="false">IF(G28="B","Acierto","Fallo")</f>
        <v>Fallo</v>
      </c>
      <c r="I28" s="5" t="s">
        <v>40</v>
      </c>
      <c r="J28" s="5" t="str">
        <f aca="false">IF(I28="A","Acierto","Fallo")</f>
        <v>Acierto</v>
      </c>
      <c r="K28" s="5" t="s">
        <v>38</v>
      </c>
      <c r="L28" s="5" t="str">
        <f aca="false">IF(K28="D","Acierto","Fallo")</f>
        <v>Fallo</v>
      </c>
      <c r="M28" s="5" t="s">
        <v>40</v>
      </c>
      <c r="N28" s="5" t="str">
        <f aca="false">IF(M28="A","Acierto","Fallo")</f>
        <v>Acierto</v>
      </c>
      <c r="P28" s="5" t="str">
        <f aca="false">IF(O28="D","Acierto","Fallo")</f>
        <v>Fallo</v>
      </c>
      <c r="Q28" s="5" t="s">
        <v>39</v>
      </c>
      <c r="R28" s="5" t="str">
        <f aca="false">IF(Q28="B","Acierto","Fallo")</f>
        <v>Fallo</v>
      </c>
      <c r="T28" s="5" t="str">
        <f aca="false">IF(S28="C","Acierto","Fallo")</f>
        <v>Fallo</v>
      </c>
      <c r="V28" s="5" t="str">
        <f aca="false">IF(U28="A","Acierto","Fallo")</f>
        <v>Fallo</v>
      </c>
      <c r="W28" s="5" t="s">
        <v>39</v>
      </c>
      <c r="X28" s="5" t="str">
        <f aca="false">IF(W28="D","Acierto","Fallo")</f>
        <v>Acierto</v>
      </c>
      <c r="Y28" s="0" t="n">
        <v>2</v>
      </c>
      <c r="Z28" s="0" t="n">
        <v>-1</v>
      </c>
      <c r="AA28" s="0" t="s">
        <v>302</v>
      </c>
      <c r="AB28" s="0" t="s">
        <v>38</v>
      </c>
      <c r="AC28" s="0" t="s">
        <v>450</v>
      </c>
      <c r="AD28" s="0" t="s">
        <v>40</v>
      </c>
      <c r="AE28" s="0" t="s">
        <v>449</v>
      </c>
      <c r="AF28" s="0" t="s">
        <v>37</v>
      </c>
      <c r="AG28" s="0" t="s">
        <v>449</v>
      </c>
      <c r="AH28" s="0" t="s">
        <v>38</v>
      </c>
      <c r="AI28" s="0" t="s">
        <v>449</v>
      </c>
      <c r="AJ28" s="0" t="s">
        <v>40</v>
      </c>
      <c r="AK28" s="0" t="s">
        <v>450</v>
      </c>
      <c r="AL28" s="0" t="s">
        <v>38</v>
      </c>
      <c r="AM28" s="0" t="s">
        <v>449</v>
      </c>
      <c r="AO28" s="0" t="s">
        <v>449</v>
      </c>
      <c r="AQ28" s="0" t="s">
        <v>449</v>
      </c>
      <c r="AS28" s="0" t="s">
        <v>449</v>
      </c>
      <c r="AU28" s="0" t="s">
        <v>449</v>
      </c>
    </row>
    <row r="29" customFormat="false" ht="13.8" hidden="false" customHeight="false" outlineLevel="0" collapsed="false">
      <c r="A29" s="5" t="s">
        <v>94</v>
      </c>
      <c r="B29" s="5" t="s">
        <v>36</v>
      </c>
      <c r="C29" s="0" t="n">
        <v>2</v>
      </c>
      <c r="D29" s="0" t="n">
        <v>5.14</v>
      </c>
      <c r="E29" s="5" t="s">
        <v>40</v>
      </c>
      <c r="F29" s="5" t="str">
        <f aca="false">IF(E29="C","Acierto","Fallo")</f>
        <v>Fallo</v>
      </c>
      <c r="G29" s="5" t="s">
        <v>38</v>
      </c>
      <c r="H29" s="5" t="str">
        <f aca="false">IF(G29="B","Acierto","Fallo")</f>
        <v>Fallo</v>
      </c>
      <c r="I29" s="5" t="s">
        <v>40</v>
      </c>
      <c r="J29" s="5" t="str">
        <f aca="false">IF(I29="A","Acierto","Fallo")</f>
        <v>Acierto</v>
      </c>
      <c r="K29" s="5" t="s">
        <v>38</v>
      </c>
      <c r="L29" s="5" t="str">
        <f aca="false">IF(K29="D","Acierto","Fallo")</f>
        <v>Fallo</v>
      </c>
      <c r="N29" s="5" t="str">
        <f aca="false">IF(M29="A","Acierto","Fallo")</f>
        <v>Fallo</v>
      </c>
      <c r="O29" s="5" t="s">
        <v>38</v>
      </c>
      <c r="P29" s="5" t="str">
        <f aca="false">IF(O29="D","Acierto","Fallo")</f>
        <v>Fallo</v>
      </c>
      <c r="Q29" s="5" t="s">
        <v>38</v>
      </c>
      <c r="R29" s="5" t="str">
        <f aca="false">IF(Q29="B","Acierto","Fallo")</f>
        <v>Fallo</v>
      </c>
      <c r="S29" s="5" t="s">
        <v>38</v>
      </c>
      <c r="T29" s="5" t="str">
        <f aca="false">IF(S29="C","Acierto","Fallo")</f>
        <v>Acierto</v>
      </c>
      <c r="U29" s="5" t="s">
        <v>37</v>
      </c>
      <c r="V29" s="5" t="str">
        <f aca="false">IF(U29="A","Acierto","Fallo")</f>
        <v>Fallo</v>
      </c>
      <c r="W29" s="5" t="s">
        <v>38</v>
      </c>
      <c r="X29" s="5" t="str">
        <f aca="false">IF(W29="D","Acierto","Fallo")</f>
        <v>Fallo</v>
      </c>
      <c r="Y29" s="0" t="n">
        <v>4</v>
      </c>
      <c r="Z29" s="0" t="n">
        <v>2</v>
      </c>
      <c r="AA29" s="0" t="s">
        <v>304</v>
      </c>
      <c r="AB29" s="0" t="s">
        <v>38</v>
      </c>
      <c r="AC29" s="0" t="s">
        <v>450</v>
      </c>
      <c r="AD29" s="0" t="s">
        <v>38</v>
      </c>
      <c r="AE29" s="0" t="s">
        <v>449</v>
      </c>
      <c r="AG29" s="0" t="s">
        <v>449</v>
      </c>
      <c r="AH29" s="0" t="s">
        <v>39</v>
      </c>
      <c r="AI29" s="0" t="s">
        <v>450</v>
      </c>
      <c r="AJ29" s="0" t="s">
        <v>38</v>
      </c>
      <c r="AK29" s="0" t="s">
        <v>449</v>
      </c>
      <c r="AL29" s="0" t="s">
        <v>38</v>
      </c>
      <c r="AM29" s="0" t="s">
        <v>449</v>
      </c>
      <c r="AN29" s="0" t="s">
        <v>37</v>
      </c>
      <c r="AO29" s="0" t="s">
        <v>450</v>
      </c>
      <c r="AP29" s="0" t="s">
        <v>38</v>
      </c>
      <c r="AQ29" s="0" t="s">
        <v>450</v>
      </c>
      <c r="AR29" s="0" t="s">
        <v>37</v>
      </c>
      <c r="AS29" s="0" t="s">
        <v>449</v>
      </c>
      <c r="AU29" s="0" t="s">
        <v>449</v>
      </c>
    </row>
    <row r="30" customFormat="false" ht="13.8" hidden="false" customHeight="false" outlineLevel="0" collapsed="false">
      <c r="A30" s="5" t="s">
        <v>96</v>
      </c>
      <c r="B30" s="5" t="s">
        <v>36</v>
      </c>
      <c r="C30" s="0" t="n">
        <v>2</v>
      </c>
      <c r="D30" s="0" t="n">
        <v>6.57</v>
      </c>
      <c r="F30" s="5" t="str">
        <f aca="false">IF(E30="C","Acierto","Fallo")</f>
        <v>Fallo</v>
      </c>
      <c r="H30" s="5" t="str">
        <f aca="false">IF(G30="B","Acierto","Fallo")</f>
        <v>Fallo</v>
      </c>
      <c r="J30" s="5" t="str">
        <f aca="false">IF(I30="A","Acierto","Fallo")</f>
        <v>Fallo</v>
      </c>
      <c r="K30" s="5" t="s">
        <v>38</v>
      </c>
      <c r="L30" s="5" t="str">
        <f aca="false">IF(K30="D","Acierto","Fallo")</f>
        <v>Fallo</v>
      </c>
      <c r="M30" s="5" t="s">
        <v>38</v>
      </c>
      <c r="N30" s="5" t="str">
        <f aca="false">IF(M30="A","Acierto","Fallo")</f>
        <v>Fallo</v>
      </c>
      <c r="O30" s="5" t="s">
        <v>39</v>
      </c>
      <c r="P30" s="5" t="str">
        <f aca="false">IF(O30="D","Acierto","Fallo")</f>
        <v>Acierto</v>
      </c>
      <c r="Q30" s="5" t="s">
        <v>40</v>
      </c>
      <c r="R30" s="5" t="str">
        <f aca="false">IF(Q30="B","Acierto","Fallo")</f>
        <v>Fallo</v>
      </c>
      <c r="S30" s="5" t="s">
        <v>40</v>
      </c>
      <c r="T30" s="5" t="str">
        <f aca="false">IF(S30="C","Acierto","Fallo")</f>
        <v>Fallo</v>
      </c>
      <c r="U30" s="5" t="s">
        <v>37</v>
      </c>
      <c r="V30" s="5" t="str">
        <f aca="false">IF(U30="A","Acierto","Fallo")</f>
        <v>Fallo</v>
      </c>
      <c r="W30" s="5" t="s">
        <v>39</v>
      </c>
      <c r="X30" s="5" t="str">
        <f aca="false">IF(W30="D","Acierto","Fallo")</f>
        <v>Acierto</v>
      </c>
      <c r="Y30" s="0" t="n">
        <v>2</v>
      </c>
      <c r="Z30" s="0" t="n">
        <v>0</v>
      </c>
      <c r="AA30" s="0" t="s">
        <v>304</v>
      </c>
      <c r="AC30" s="0" t="s">
        <v>449</v>
      </c>
      <c r="AD30" s="0" t="s">
        <v>38</v>
      </c>
      <c r="AE30" s="0" t="s">
        <v>449</v>
      </c>
      <c r="AF30" s="0" t="s">
        <v>37</v>
      </c>
      <c r="AG30" s="0" t="s">
        <v>449</v>
      </c>
      <c r="AH30" s="0" t="s">
        <v>38</v>
      </c>
      <c r="AI30" s="0" t="s">
        <v>449</v>
      </c>
      <c r="AJ30" s="0" t="s">
        <v>38</v>
      </c>
      <c r="AK30" s="0" t="s">
        <v>449</v>
      </c>
      <c r="AL30" s="0" t="s">
        <v>39</v>
      </c>
      <c r="AM30" s="0" t="s">
        <v>450</v>
      </c>
      <c r="AN30" s="0" t="s">
        <v>40</v>
      </c>
      <c r="AO30" s="0" t="s">
        <v>449</v>
      </c>
      <c r="AP30" s="0" t="s">
        <v>40</v>
      </c>
      <c r="AQ30" s="0" t="s">
        <v>449</v>
      </c>
      <c r="AR30" s="0" t="s">
        <v>37</v>
      </c>
      <c r="AS30" s="0" t="s">
        <v>449</v>
      </c>
      <c r="AT30" s="0" t="s">
        <v>39</v>
      </c>
      <c r="AU30" s="0" t="s">
        <v>450</v>
      </c>
    </row>
    <row r="31" customFormat="false" ht="13.8" hidden="false" customHeight="false" outlineLevel="0" collapsed="false">
      <c r="A31" s="5" t="s">
        <v>98</v>
      </c>
      <c r="B31" s="5" t="s">
        <v>51</v>
      </c>
      <c r="C31" s="0" t="n">
        <v>2</v>
      </c>
      <c r="D31" s="0" t="n">
        <v>6.29</v>
      </c>
      <c r="E31" s="5" t="s">
        <v>37</v>
      </c>
      <c r="F31" s="5" t="str">
        <f aca="false">IF(E31="C","Acierto","Fallo")</f>
        <v>Fallo</v>
      </c>
      <c r="H31" s="5" t="str">
        <f aca="false">IF(G31="B","Acierto","Fallo")</f>
        <v>Fallo</v>
      </c>
      <c r="J31" s="5" t="str">
        <f aca="false">IF(I31="A","Acierto","Fallo")</f>
        <v>Fallo</v>
      </c>
      <c r="K31" s="5" t="s">
        <v>37</v>
      </c>
      <c r="L31" s="5" t="str">
        <f aca="false">IF(K31="D","Acierto","Fallo")</f>
        <v>Fallo</v>
      </c>
      <c r="M31" s="5" t="s">
        <v>38</v>
      </c>
      <c r="N31" s="5" t="str">
        <f aca="false">IF(M31="A","Acierto","Fallo")</f>
        <v>Fallo</v>
      </c>
      <c r="O31" s="5" t="s">
        <v>38</v>
      </c>
      <c r="P31" s="5" t="str">
        <f aca="false">IF(O31="D","Acierto","Fallo")</f>
        <v>Fallo</v>
      </c>
      <c r="Q31" s="5" t="s">
        <v>37</v>
      </c>
      <c r="R31" s="5" t="str">
        <f aca="false">IF(Q31="B","Acierto","Fallo")</f>
        <v>Acierto</v>
      </c>
      <c r="S31" s="5" t="s">
        <v>37</v>
      </c>
      <c r="T31" s="5" t="str">
        <f aca="false">IF(S31="C","Acierto","Fallo")</f>
        <v>Fallo</v>
      </c>
      <c r="U31" s="5" t="s">
        <v>37</v>
      </c>
      <c r="V31" s="5" t="str">
        <f aca="false">IF(U31="A","Acierto","Fallo")</f>
        <v>Fallo</v>
      </c>
      <c r="W31" s="5" t="s">
        <v>39</v>
      </c>
      <c r="X31" s="5" t="str">
        <f aca="false">IF(W31="D","Acierto","Fallo")</f>
        <v>Acierto</v>
      </c>
      <c r="Y31" s="0" t="n">
        <v>7</v>
      </c>
      <c r="Z31" s="0" t="n">
        <v>5</v>
      </c>
      <c r="AA31" s="0" t="s">
        <v>304</v>
      </c>
      <c r="AB31" s="0" t="s">
        <v>37</v>
      </c>
      <c r="AC31" s="0" t="s">
        <v>449</v>
      </c>
      <c r="AD31" s="0" t="s">
        <v>40</v>
      </c>
      <c r="AE31" s="0" t="s">
        <v>449</v>
      </c>
      <c r="AF31" s="0" t="s">
        <v>40</v>
      </c>
      <c r="AG31" s="0" t="s">
        <v>450</v>
      </c>
      <c r="AH31" s="0" t="s">
        <v>39</v>
      </c>
      <c r="AI31" s="0" t="s">
        <v>450</v>
      </c>
      <c r="AJ31" s="0" t="s">
        <v>40</v>
      </c>
      <c r="AK31" s="0" t="s">
        <v>450</v>
      </c>
      <c r="AL31" s="0" t="s">
        <v>39</v>
      </c>
      <c r="AM31" s="0" t="s">
        <v>450</v>
      </c>
      <c r="AN31" s="0" t="s">
        <v>39</v>
      </c>
      <c r="AO31" s="0" t="s">
        <v>449</v>
      </c>
      <c r="AP31" s="0" t="s">
        <v>38</v>
      </c>
      <c r="AQ31" s="0" t="s">
        <v>450</v>
      </c>
      <c r="AR31" s="0" t="s">
        <v>40</v>
      </c>
      <c r="AS31" s="0" t="s">
        <v>450</v>
      </c>
      <c r="AT31" s="0" t="s">
        <v>39</v>
      </c>
      <c r="AU31" s="0" t="s">
        <v>450</v>
      </c>
    </row>
    <row r="32" customFormat="false" ht="13.8" hidden="false" customHeight="false" outlineLevel="0" collapsed="false">
      <c r="A32" s="5" t="s">
        <v>100</v>
      </c>
      <c r="B32" s="5" t="s">
        <v>36</v>
      </c>
      <c r="C32" s="0" t="n">
        <v>6</v>
      </c>
      <c r="D32" s="0" t="n">
        <v>6.86</v>
      </c>
      <c r="E32" s="5" t="s">
        <v>40</v>
      </c>
      <c r="F32" s="5" t="str">
        <f aca="false">IF(E32="C","Acierto","Fallo")</f>
        <v>Fallo</v>
      </c>
      <c r="G32" s="5" t="s">
        <v>40</v>
      </c>
      <c r="H32" s="5" t="str">
        <f aca="false">IF(G32="B","Acierto","Fallo")</f>
        <v>Fallo</v>
      </c>
      <c r="I32" s="5" t="s">
        <v>40</v>
      </c>
      <c r="J32" s="5" t="str">
        <f aca="false">IF(I32="A","Acierto","Fallo")</f>
        <v>Acierto</v>
      </c>
      <c r="K32" s="5" t="s">
        <v>39</v>
      </c>
      <c r="L32" s="5" t="str">
        <f aca="false">IF(K32="D","Acierto","Fallo")</f>
        <v>Acierto</v>
      </c>
      <c r="M32" s="5" t="s">
        <v>37</v>
      </c>
      <c r="N32" s="5" t="str">
        <f aca="false">IF(M32="A","Acierto","Fallo")</f>
        <v>Fallo</v>
      </c>
      <c r="O32" s="5" t="s">
        <v>39</v>
      </c>
      <c r="P32" s="5" t="str">
        <f aca="false">IF(O32="D","Acierto","Fallo")</f>
        <v>Acierto</v>
      </c>
      <c r="Q32" s="5" t="s">
        <v>37</v>
      </c>
      <c r="R32" s="5" t="str">
        <f aca="false">IF(Q32="B","Acierto","Fallo")</f>
        <v>Acierto</v>
      </c>
      <c r="S32" s="5" t="s">
        <v>37</v>
      </c>
      <c r="T32" s="5" t="str">
        <f aca="false">IF(S32="C","Acierto","Fallo")</f>
        <v>Fallo</v>
      </c>
      <c r="U32" s="5" t="s">
        <v>40</v>
      </c>
      <c r="V32" s="5" t="str">
        <f aca="false">IF(U32="A","Acierto","Fallo")</f>
        <v>Acierto</v>
      </c>
      <c r="W32" s="5" t="s">
        <v>39</v>
      </c>
      <c r="X32" s="5" t="str">
        <f aca="false">IF(W32="D","Acierto","Fallo")</f>
        <v>Acierto</v>
      </c>
      <c r="Y32" s="0" t="n">
        <v>9</v>
      </c>
      <c r="Z32" s="0" t="n">
        <v>3</v>
      </c>
      <c r="AA32" s="0" t="s">
        <v>304</v>
      </c>
      <c r="AB32" s="0" t="s">
        <v>38</v>
      </c>
      <c r="AC32" s="0" t="s">
        <v>450</v>
      </c>
      <c r="AD32" s="0" t="s">
        <v>37</v>
      </c>
      <c r="AE32" s="0" t="s">
        <v>450</v>
      </c>
      <c r="AF32" s="0" t="s">
        <v>40</v>
      </c>
      <c r="AG32" s="0" t="s">
        <v>450</v>
      </c>
      <c r="AH32" s="0" t="s">
        <v>39</v>
      </c>
      <c r="AI32" s="0" t="s">
        <v>450</v>
      </c>
      <c r="AJ32" s="0" t="s">
        <v>40</v>
      </c>
      <c r="AK32" s="0" t="s">
        <v>450</v>
      </c>
      <c r="AL32" s="0" t="s">
        <v>39</v>
      </c>
      <c r="AM32" s="0" t="s">
        <v>450</v>
      </c>
      <c r="AO32" s="0" t="s">
        <v>449</v>
      </c>
      <c r="AP32" s="0" t="s">
        <v>38</v>
      </c>
      <c r="AQ32" s="0" t="s">
        <v>450</v>
      </c>
      <c r="AR32" s="0" t="s">
        <v>40</v>
      </c>
      <c r="AS32" s="0" t="s">
        <v>450</v>
      </c>
      <c r="AT32" s="0" t="s">
        <v>39</v>
      </c>
      <c r="AU32" s="0" t="s">
        <v>450</v>
      </c>
    </row>
    <row r="33" customFormat="false" ht="13.8" hidden="false" customHeight="false" outlineLevel="0" collapsed="false">
      <c r="A33" s="5" t="s">
        <v>102</v>
      </c>
      <c r="B33" s="5" t="s">
        <v>51</v>
      </c>
      <c r="C33" s="0" t="n">
        <v>5</v>
      </c>
      <c r="D33" s="0" t="n">
        <v>8</v>
      </c>
      <c r="E33" s="5" t="s">
        <v>37</v>
      </c>
      <c r="F33" s="5" t="str">
        <f aca="false">IF(E33="C","Acierto","Fallo")</f>
        <v>Fallo</v>
      </c>
      <c r="G33" s="5" t="s">
        <v>40</v>
      </c>
      <c r="H33" s="5" t="str">
        <f aca="false">IF(G33="B","Acierto","Fallo")</f>
        <v>Fallo</v>
      </c>
      <c r="I33" s="5" t="s">
        <v>40</v>
      </c>
      <c r="J33" s="5" t="str">
        <f aca="false">IF(I33="A","Acierto","Fallo")</f>
        <v>Acierto</v>
      </c>
      <c r="K33" s="5" t="s">
        <v>38</v>
      </c>
      <c r="L33" s="5" t="str">
        <f aca="false">IF(K33="D","Acierto","Fallo")</f>
        <v>Fallo</v>
      </c>
      <c r="M33" s="5" t="s">
        <v>38</v>
      </c>
      <c r="N33" s="5" t="str">
        <f aca="false">IF(M33="A","Acierto","Fallo")</f>
        <v>Fallo</v>
      </c>
      <c r="O33" s="5" t="s">
        <v>39</v>
      </c>
      <c r="P33" s="5" t="str">
        <f aca="false">IF(O33="D","Acierto","Fallo")</f>
        <v>Acierto</v>
      </c>
      <c r="Q33" s="5" t="s">
        <v>37</v>
      </c>
      <c r="R33" s="5" t="str">
        <f aca="false">IF(Q33="B","Acierto","Fallo")</f>
        <v>Acierto</v>
      </c>
      <c r="S33" s="5" t="s">
        <v>38</v>
      </c>
      <c r="T33" s="5" t="str">
        <f aca="false">IF(S33="C","Acierto","Fallo")</f>
        <v>Acierto</v>
      </c>
      <c r="U33" s="5" t="s">
        <v>40</v>
      </c>
      <c r="V33" s="5" t="str">
        <f aca="false">IF(U33="A","Acierto","Fallo")</f>
        <v>Acierto</v>
      </c>
      <c r="W33" s="5" t="s">
        <v>37</v>
      </c>
      <c r="X33" s="5" t="str">
        <f aca="false">IF(W33="D","Acierto","Fallo")</f>
        <v>Fallo</v>
      </c>
      <c r="Y33" s="0" t="n">
        <v>5</v>
      </c>
      <c r="Z33" s="0" t="n">
        <v>0</v>
      </c>
      <c r="AA33" s="0" t="s">
        <v>304</v>
      </c>
      <c r="AB33" s="0" t="s">
        <v>38</v>
      </c>
      <c r="AC33" s="0" t="s">
        <v>450</v>
      </c>
      <c r="AD33" s="0" t="s">
        <v>37</v>
      </c>
      <c r="AE33" s="0" t="s">
        <v>450</v>
      </c>
      <c r="AF33" s="0" t="s">
        <v>40</v>
      </c>
      <c r="AG33" s="0" t="s">
        <v>450</v>
      </c>
      <c r="AH33" s="0" t="s">
        <v>38</v>
      </c>
      <c r="AI33" s="0" t="s">
        <v>449</v>
      </c>
      <c r="AJ33" s="0" t="s">
        <v>38</v>
      </c>
      <c r="AK33" s="0" t="s">
        <v>449</v>
      </c>
      <c r="AL33" s="0" t="s">
        <v>39</v>
      </c>
      <c r="AM33" s="0" t="s">
        <v>450</v>
      </c>
      <c r="AN33" s="0" t="s">
        <v>40</v>
      </c>
      <c r="AO33" s="0" t="s">
        <v>449</v>
      </c>
      <c r="AP33" s="0" t="s">
        <v>38</v>
      </c>
      <c r="AQ33" s="0" t="s">
        <v>450</v>
      </c>
      <c r="AR33" s="0" t="s">
        <v>37</v>
      </c>
      <c r="AS33" s="0" t="s">
        <v>449</v>
      </c>
      <c r="AT33" s="0" t="s">
        <v>37</v>
      </c>
      <c r="AU33" s="0" t="s">
        <v>449</v>
      </c>
    </row>
    <row r="34" customFormat="false" ht="13.8" hidden="false" customHeight="false" outlineLevel="0" collapsed="false">
      <c r="A34" s="5" t="s">
        <v>104</v>
      </c>
      <c r="B34" s="5" t="s">
        <v>36</v>
      </c>
      <c r="C34" s="0" t="n">
        <v>1</v>
      </c>
      <c r="D34" s="0" t="n">
        <v>5.43</v>
      </c>
      <c r="F34" s="5" t="str">
        <f aca="false">IF(E34="C","Acierto","Fallo")</f>
        <v>Fallo</v>
      </c>
      <c r="G34" s="5" t="s">
        <v>37</v>
      </c>
      <c r="H34" s="5" t="str">
        <f aca="false">IF(G34="B","Acierto","Fallo")</f>
        <v>Acierto</v>
      </c>
      <c r="I34" s="5" t="s">
        <v>39</v>
      </c>
      <c r="J34" s="5" t="str">
        <f aca="false">IF(I34="A","Acierto","Fallo")</f>
        <v>Fallo</v>
      </c>
      <c r="K34" s="5" t="s">
        <v>38</v>
      </c>
      <c r="L34" s="5" t="str">
        <f aca="false">IF(K34="D","Acierto","Fallo")</f>
        <v>Fallo</v>
      </c>
      <c r="M34" s="5" t="s">
        <v>38</v>
      </c>
      <c r="N34" s="5" t="str">
        <f aca="false">IF(M34="A","Acierto","Fallo")</f>
        <v>Fallo</v>
      </c>
      <c r="P34" s="5" t="str">
        <f aca="false">IF(O34="D","Acierto","Fallo")</f>
        <v>Fallo</v>
      </c>
      <c r="R34" s="5" t="str">
        <f aca="false">IF(Q34="B","Acierto","Fallo")</f>
        <v>Fallo</v>
      </c>
      <c r="S34" s="5" t="s">
        <v>40</v>
      </c>
      <c r="T34" s="5" t="str">
        <f aca="false">IF(S34="C","Acierto","Fallo")</f>
        <v>Fallo</v>
      </c>
      <c r="V34" s="5" t="str">
        <f aca="false">IF(U34="A","Acierto","Fallo")</f>
        <v>Fallo</v>
      </c>
      <c r="X34" s="5" t="str">
        <f aca="false">IF(W34="D","Acierto","Fallo")</f>
        <v>Fallo</v>
      </c>
      <c r="Y34" s="0" t="n">
        <v>5</v>
      </c>
      <c r="Z34" s="0" t="n">
        <v>4</v>
      </c>
      <c r="AA34" s="0" t="s">
        <v>302</v>
      </c>
      <c r="AB34" s="0" t="s">
        <v>38</v>
      </c>
      <c r="AC34" s="0" t="s">
        <v>450</v>
      </c>
      <c r="AD34" s="0" t="s">
        <v>38</v>
      </c>
      <c r="AE34" s="0" t="s">
        <v>449</v>
      </c>
      <c r="AF34" s="0" t="s">
        <v>38</v>
      </c>
      <c r="AG34" s="0" t="s">
        <v>449</v>
      </c>
      <c r="AH34" s="0" t="s">
        <v>39</v>
      </c>
      <c r="AI34" s="0" t="s">
        <v>450</v>
      </c>
      <c r="AJ34" s="0" t="s">
        <v>38</v>
      </c>
      <c r="AK34" s="0" t="s">
        <v>449</v>
      </c>
      <c r="AL34" s="0" t="s">
        <v>38</v>
      </c>
      <c r="AM34" s="0" t="s">
        <v>449</v>
      </c>
      <c r="AN34" s="0" t="s">
        <v>40</v>
      </c>
      <c r="AO34" s="0" t="s">
        <v>449</v>
      </c>
      <c r="AP34" s="0" t="s">
        <v>38</v>
      </c>
      <c r="AQ34" s="0" t="s">
        <v>450</v>
      </c>
      <c r="AR34" s="0" t="s">
        <v>40</v>
      </c>
      <c r="AS34" s="0" t="s">
        <v>450</v>
      </c>
      <c r="AT34" s="0" t="s">
        <v>39</v>
      </c>
      <c r="AU34" s="0" t="s">
        <v>450</v>
      </c>
    </row>
    <row r="35" customFormat="false" ht="13.8" hidden="false" customHeight="false" outlineLevel="0" collapsed="false">
      <c r="A35" s="5" t="s">
        <v>106</v>
      </c>
      <c r="B35" s="5" t="s">
        <v>36</v>
      </c>
      <c r="C35" s="0" t="n">
        <v>3</v>
      </c>
      <c r="D35" s="0" t="n">
        <v>4.86</v>
      </c>
      <c r="E35" s="5" t="s">
        <v>40</v>
      </c>
      <c r="F35" s="5" t="str">
        <f aca="false">IF(E35="C","Acierto","Fallo")</f>
        <v>Fallo</v>
      </c>
      <c r="G35" s="5" t="s">
        <v>38</v>
      </c>
      <c r="H35" s="5" t="str">
        <f aca="false">IF(G35="B","Acierto","Fallo")</f>
        <v>Fallo</v>
      </c>
      <c r="I35" s="5" t="s">
        <v>37</v>
      </c>
      <c r="J35" s="5" t="str">
        <f aca="false">IF(I35="A","Acierto","Fallo")</f>
        <v>Fallo</v>
      </c>
      <c r="K35" s="5" t="s">
        <v>38</v>
      </c>
      <c r="L35" s="5" t="str">
        <f aca="false">IF(K35="D","Acierto","Fallo")</f>
        <v>Fallo</v>
      </c>
      <c r="M35" s="5" t="s">
        <v>39</v>
      </c>
      <c r="N35" s="5" t="str">
        <f aca="false">IF(M35="A","Acierto","Fallo")</f>
        <v>Fallo</v>
      </c>
      <c r="O35" s="5" t="s">
        <v>39</v>
      </c>
      <c r="P35" s="5" t="str">
        <f aca="false">IF(O35="D","Acierto","Fallo")</f>
        <v>Acierto</v>
      </c>
      <c r="Q35" s="5" t="s">
        <v>37</v>
      </c>
      <c r="R35" s="5" t="str">
        <f aca="false">IF(Q35="B","Acierto","Fallo")</f>
        <v>Acierto</v>
      </c>
      <c r="S35" s="5" t="s">
        <v>38</v>
      </c>
      <c r="T35" s="5" t="str">
        <f aca="false">IF(S35="C","Acierto","Fallo")</f>
        <v>Acierto</v>
      </c>
      <c r="U35" s="5" t="s">
        <v>37</v>
      </c>
      <c r="V35" s="5" t="str">
        <f aca="false">IF(U35="A","Acierto","Fallo")</f>
        <v>Fallo</v>
      </c>
      <c r="W35" s="5" t="s">
        <v>37</v>
      </c>
      <c r="X35" s="5" t="str">
        <f aca="false">IF(W35="D","Acierto","Fallo")</f>
        <v>Fallo</v>
      </c>
      <c r="Y35" s="0" t="n">
        <v>4</v>
      </c>
      <c r="Z35" s="0" t="n">
        <v>1</v>
      </c>
      <c r="AA35" s="0" t="s">
        <v>302</v>
      </c>
      <c r="AB35" s="0" t="s">
        <v>38</v>
      </c>
      <c r="AC35" s="0" t="s">
        <v>450</v>
      </c>
      <c r="AD35" s="0" t="s">
        <v>38</v>
      </c>
      <c r="AE35" s="0" t="s">
        <v>449</v>
      </c>
      <c r="AF35" s="0" t="s">
        <v>39</v>
      </c>
      <c r="AG35" s="0" t="s">
        <v>449</v>
      </c>
      <c r="AH35" s="0" t="s">
        <v>39</v>
      </c>
      <c r="AI35" s="0" t="s">
        <v>450</v>
      </c>
      <c r="AJ35" s="0" t="s">
        <v>40</v>
      </c>
      <c r="AK35" s="0" t="s">
        <v>450</v>
      </c>
      <c r="AL35" s="0" t="s">
        <v>38</v>
      </c>
      <c r="AM35" s="0" t="s">
        <v>449</v>
      </c>
      <c r="AN35" s="0" t="s">
        <v>40</v>
      </c>
      <c r="AO35" s="0" t="s">
        <v>449</v>
      </c>
      <c r="AP35" s="0" t="s">
        <v>38</v>
      </c>
      <c r="AQ35" s="0" t="s">
        <v>450</v>
      </c>
      <c r="AR35" s="0" t="s">
        <v>37</v>
      </c>
      <c r="AS35" s="0" t="s">
        <v>449</v>
      </c>
      <c r="AT35" s="0" t="s">
        <v>37</v>
      </c>
      <c r="AU35" s="0" t="s">
        <v>449</v>
      </c>
    </row>
    <row r="36" customFormat="false" ht="13.8" hidden="false" customHeight="false" outlineLevel="0" collapsed="false">
      <c r="A36" s="5" t="s">
        <v>108</v>
      </c>
      <c r="B36" s="5" t="s">
        <v>36</v>
      </c>
      <c r="C36" s="0" t="n">
        <v>5</v>
      </c>
      <c r="D36" s="0" t="n">
        <v>7.14</v>
      </c>
      <c r="E36" s="5" t="s">
        <v>38</v>
      </c>
      <c r="F36" s="5" t="str">
        <f aca="false">IF(E36="C","Acierto","Fallo")</f>
        <v>Acierto</v>
      </c>
      <c r="G36" s="5" t="s">
        <v>38</v>
      </c>
      <c r="H36" s="5" t="str">
        <f aca="false">IF(G36="B","Acierto","Fallo")</f>
        <v>Fallo</v>
      </c>
      <c r="I36" s="5" t="s">
        <v>40</v>
      </c>
      <c r="J36" s="5" t="str">
        <f aca="false">IF(I36="A","Acierto","Fallo")</f>
        <v>Acierto</v>
      </c>
      <c r="K36" s="5" t="s">
        <v>38</v>
      </c>
      <c r="L36" s="5" t="str">
        <f aca="false">IF(K36="D","Acierto","Fallo")</f>
        <v>Fallo</v>
      </c>
      <c r="M36" s="5" t="s">
        <v>38</v>
      </c>
      <c r="N36" s="5" t="str">
        <f aca="false">IF(M36="A","Acierto","Fallo")</f>
        <v>Fallo</v>
      </c>
      <c r="O36" s="5" t="s">
        <v>38</v>
      </c>
      <c r="P36" s="5" t="str">
        <f aca="false">IF(O36="D","Acierto","Fallo")</f>
        <v>Fallo</v>
      </c>
      <c r="Q36" s="5" t="s">
        <v>37</v>
      </c>
      <c r="R36" s="5" t="str">
        <f aca="false">IF(Q36="B","Acierto","Fallo")</f>
        <v>Acierto</v>
      </c>
      <c r="S36" s="5" t="s">
        <v>38</v>
      </c>
      <c r="T36" s="5" t="str">
        <f aca="false">IF(S36="C","Acierto","Fallo")</f>
        <v>Acierto</v>
      </c>
      <c r="U36" s="5" t="s">
        <v>37</v>
      </c>
      <c r="V36" s="5" t="str">
        <f aca="false">IF(U36="A","Acierto","Fallo")</f>
        <v>Fallo</v>
      </c>
      <c r="W36" s="5" t="s">
        <v>39</v>
      </c>
      <c r="X36" s="5" t="str">
        <f aca="false">IF(W36="D","Acierto","Fallo")</f>
        <v>Acierto</v>
      </c>
      <c r="Y36" s="0" t="n">
        <v>6</v>
      </c>
      <c r="Z36" s="0" t="n">
        <v>1</v>
      </c>
      <c r="AA36" s="0" t="s">
        <v>302</v>
      </c>
      <c r="AB36" s="0" t="s">
        <v>38</v>
      </c>
      <c r="AC36" s="0" t="s">
        <v>450</v>
      </c>
      <c r="AD36" s="0" t="s">
        <v>37</v>
      </c>
      <c r="AE36" s="0" t="s">
        <v>450</v>
      </c>
      <c r="AF36" s="0" t="s">
        <v>40</v>
      </c>
      <c r="AG36" s="0" t="s">
        <v>450</v>
      </c>
      <c r="AH36" s="0" t="s">
        <v>38</v>
      </c>
      <c r="AI36" s="0" t="s">
        <v>449</v>
      </c>
      <c r="AJ36" s="0" t="s">
        <v>40</v>
      </c>
      <c r="AK36" s="0" t="s">
        <v>450</v>
      </c>
      <c r="AL36" s="0" t="s">
        <v>38</v>
      </c>
      <c r="AM36" s="0" t="s">
        <v>449</v>
      </c>
      <c r="AN36" s="0" t="s">
        <v>37</v>
      </c>
      <c r="AO36" s="0" t="s">
        <v>450</v>
      </c>
      <c r="AP36" s="0" t="s">
        <v>38</v>
      </c>
      <c r="AQ36" s="0" t="s">
        <v>450</v>
      </c>
      <c r="AR36" s="0" t="s">
        <v>37</v>
      </c>
      <c r="AS36" s="0" t="s">
        <v>449</v>
      </c>
      <c r="AT36" s="0" t="s">
        <v>37</v>
      </c>
      <c r="AU36" s="0" t="s">
        <v>449</v>
      </c>
    </row>
    <row r="37" customFormat="false" ht="13.8" hidden="false" customHeight="false" outlineLevel="0" collapsed="false">
      <c r="A37" s="5" t="s">
        <v>110</v>
      </c>
      <c r="B37" s="5" t="s">
        <v>36</v>
      </c>
      <c r="C37" s="0" t="n">
        <v>5</v>
      </c>
      <c r="D37" s="0" t="n">
        <v>7.14</v>
      </c>
      <c r="E37" s="5" t="s">
        <v>38</v>
      </c>
      <c r="F37" s="5" t="str">
        <f aca="false">IF(E37="C","Acierto","Fallo")</f>
        <v>Acierto</v>
      </c>
      <c r="G37" s="5" t="s">
        <v>37</v>
      </c>
      <c r="H37" s="5" t="str">
        <f aca="false">IF(G37="B","Acierto","Fallo")</f>
        <v>Acierto</v>
      </c>
      <c r="I37" s="5" t="s">
        <v>40</v>
      </c>
      <c r="J37" s="5" t="str">
        <f aca="false">IF(I37="A","Acierto","Fallo")</f>
        <v>Acierto</v>
      </c>
      <c r="K37" s="5" t="s">
        <v>38</v>
      </c>
      <c r="L37" s="5" t="str">
        <f aca="false">IF(K37="D","Acierto","Fallo")</f>
        <v>Fallo</v>
      </c>
      <c r="M37" s="5" t="s">
        <v>40</v>
      </c>
      <c r="N37" s="5" t="str">
        <f aca="false">IF(M37="A","Acierto","Fallo")</f>
        <v>Acierto</v>
      </c>
      <c r="O37" s="5" t="s">
        <v>39</v>
      </c>
      <c r="P37" s="5" t="str">
        <f aca="false">IF(O37="D","Acierto","Fallo")</f>
        <v>Acierto</v>
      </c>
      <c r="Q37" s="5" t="s">
        <v>40</v>
      </c>
      <c r="R37" s="5" t="str">
        <f aca="false">IF(Q37="B","Acierto","Fallo")</f>
        <v>Fallo</v>
      </c>
      <c r="S37" s="5" t="s">
        <v>39</v>
      </c>
      <c r="T37" s="5" t="str">
        <f aca="false">IF(S37="C","Acierto","Fallo")</f>
        <v>Fallo</v>
      </c>
      <c r="U37" s="5" t="s">
        <v>37</v>
      </c>
      <c r="V37" s="5" t="str">
        <f aca="false">IF(U37="A","Acierto","Fallo")</f>
        <v>Fallo</v>
      </c>
      <c r="W37" s="5" t="s">
        <v>38</v>
      </c>
      <c r="X37" s="5" t="str">
        <f aca="false">IF(W37="D","Acierto","Fallo")</f>
        <v>Fallo</v>
      </c>
      <c r="Y37" s="0" t="n">
        <v>6</v>
      </c>
      <c r="Z37" s="0" t="n">
        <v>1</v>
      </c>
      <c r="AA37" s="0" t="s">
        <v>302</v>
      </c>
      <c r="AB37" s="0" t="s">
        <v>38</v>
      </c>
      <c r="AC37" s="0" t="s">
        <v>450</v>
      </c>
      <c r="AD37" s="0" t="s">
        <v>37</v>
      </c>
      <c r="AE37" s="0" t="s">
        <v>450</v>
      </c>
      <c r="AF37" s="0" t="s">
        <v>40</v>
      </c>
      <c r="AG37" s="0" t="s">
        <v>450</v>
      </c>
      <c r="AH37" s="0" t="s">
        <v>39</v>
      </c>
      <c r="AI37" s="0" t="s">
        <v>450</v>
      </c>
      <c r="AJ37" s="0" t="s">
        <v>38</v>
      </c>
      <c r="AK37" s="0" t="s">
        <v>449</v>
      </c>
      <c r="AL37" s="0" t="s">
        <v>38</v>
      </c>
      <c r="AM37" s="0" t="s">
        <v>449</v>
      </c>
      <c r="AN37" s="0" t="s">
        <v>37</v>
      </c>
      <c r="AO37" s="0" t="s">
        <v>450</v>
      </c>
      <c r="AP37" s="0" t="s">
        <v>39</v>
      </c>
      <c r="AQ37" s="0" t="s">
        <v>449</v>
      </c>
      <c r="AR37" s="0" t="s">
        <v>40</v>
      </c>
      <c r="AS37" s="0" t="s">
        <v>450</v>
      </c>
      <c r="AT37" s="0" t="s">
        <v>38</v>
      </c>
      <c r="AU37" s="0" t="s">
        <v>449</v>
      </c>
    </row>
    <row r="38" customFormat="false" ht="13.8" hidden="false" customHeight="false" outlineLevel="0" collapsed="false">
      <c r="A38" s="5" t="s">
        <v>112</v>
      </c>
      <c r="B38" s="5" t="s">
        <v>36</v>
      </c>
      <c r="C38" s="0" t="n">
        <v>4</v>
      </c>
      <c r="D38" s="0" t="n">
        <v>6.29</v>
      </c>
      <c r="E38" s="5" t="s">
        <v>40</v>
      </c>
      <c r="F38" s="5" t="str">
        <f aca="false">IF(E38="C","Acierto","Fallo")</f>
        <v>Fallo</v>
      </c>
      <c r="G38" s="5" t="s">
        <v>38</v>
      </c>
      <c r="H38" s="5" t="str">
        <f aca="false">IF(G38="B","Acierto","Fallo")</f>
        <v>Fallo</v>
      </c>
      <c r="I38" s="5" t="s">
        <v>37</v>
      </c>
      <c r="J38" s="5" t="str">
        <f aca="false">IF(I38="A","Acierto","Fallo")</f>
        <v>Fallo</v>
      </c>
      <c r="K38" s="5" t="s">
        <v>37</v>
      </c>
      <c r="L38" s="5" t="str">
        <f aca="false">IF(K38="D","Acierto","Fallo")</f>
        <v>Fallo</v>
      </c>
      <c r="M38" s="5" t="s">
        <v>39</v>
      </c>
      <c r="N38" s="5" t="str">
        <f aca="false">IF(M38="A","Acierto","Fallo")</f>
        <v>Fallo</v>
      </c>
      <c r="O38" s="5" t="s">
        <v>39</v>
      </c>
      <c r="P38" s="5" t="str">
        <f aca="false">IF(O38="D","Acierto","Fallo")</f>
        <v>Acierto</v>
      </c>
      <c r="Q38" s="5" t="s">
        <v>37</v>
      </c>
      <c r="R38" s="5" t="str">
        <f aca="false">IF(Q38="B","Acierto","Fallo")</f>
        <v>Acierto</v>
      </c>
      <c r="S38" s="5" t="s">
        <v>38</v>
      </c>
      <c r="T38" s="5" t="str">
        <f aca="false">IF(S38="C","Acierto","Fallo")</f>
        <v>Acierto</v>
      </c>
      <c r="U38" s="5" t="s">
        <v>37</v>
      </c>
      <c r="V38" s="5" t="str">
        <f aca="false">IF(U38="A","Acierto","Fallo")</f>
        <v>Fallo</v>
      </c>
      <c r="W38" s="5" t="s">
        <v>39</v>
      </c>
      <c r="X38" s="5" t="str">
        <f aca="false">IF(W38="D","Acierto","Fallo")</f>
        <v>Acierto</v>
      </c>
      <c r="Y38" s="0" t="n">
        <v>3</v>
      </c>
      <c r="Z38" s="0" t="n">
        <v>-1</v>
      </c>
      <c r="AA38" s="0" t="s">
        <v>302</v>
      </c>
      <c r="AB38" s="0" t="s">
        <v>40</v>
      </c>
      <c r="AC38" s="0" t="s">
        <v>449</v>
      </c>
      <c r="AD38" s="0" t="s">
        <v>38</v>
      </c>
      <c r="AE38" s="0" t="s">
        <v>449</v>
      </c>
      <c r="AF38" s="0" t="s">
        <v>38</v>
      </c>
      <c r="AG38" s="0" t="s">
        <v>449</v>
      </c>
      <c r="AH38" s="0" t="s">
        <v>38</v>
      </c>
      <c r="AI38" s="0" t="s">
        <v>449</v>
      </c>
      <c r="AJ38" s="0" t="s">
        <v>38</v>
      </c>
      <c r="AK38" s="0" t="s">
        <v>449</v>
      </c>
      <c r="AM38" s="0" t="s">
        <v>449</v>
      </c>
      <c r="AN38" s="0" t="s">
        <v>37</v>
      </c>
      <c r="AO38" s="0" t="s">
        <v>450</v>
      </c>
      <c r="AP38" s="0" t="s">
        <v>38</v>
      </c>
      <c r="AQ38" s="0" t="s">
        <v>450</v>
      </c>
      <c r="AR38" s="0" t="s">
        <v>37</v>
      </c>
      <c r="AS38" s="0" t="s">
        <v>449</v>
      </c>
      <c r="AT38" s="0" t="s">
        <v>39</v>
      </c>
      <c r="AU38" s="0" t="s">
        <v>450</v>
      </c>
    </row>
    <row r="39" customFormat="false" ht="13.8" hidden="false" customHeight="false" outlineLevel="0" collapsed="false">
      <c r="A39" s="5" t="s">
        <v>114</v>
      </c>
      <c r="B39" s="5" t="s">
        <v>36</v>
      </c>
      <c r="C39" s="0" t="n">
        <v>5</v>
      </c>
      <c r="D39" s="0" t="n">
        <v>4.29</v>
      </c>
      <c r="E39" s="5" t="s">
        <v>40</v>
      </c>
      <c r="F39" s="5" t="str">
        <f aca="false">IF(E39="C","Acierto","Fallo")</f>
        <v>Fallo</v>
      </c>
      <c r="G39" s="5" t="s">
        <v>38</v>
      </c>
      <c r="H39" s="5" t="str">
        <f aca="false">IF(G39="B","Acierto","Fallo")</f>
        <v>Fallo</v>
      </c>
      <c r="I39" s="5" t="s">
        <v>40</v>
      </c>
      <c r="J39" s="5" t="str">
        <f aca="false">IF(I39="A","Acierto","Fallo")</f>
        <v>Acierto</v>
      </c>
      <c r="K39" s="5" t="s">
        <v>38</v>
      </c>
      <c r="L39" s="5" t="str">
        <f aca="false">IF(K39="D","Acierto","Fallo")</f>
        <v>Fallo</v>
      </c>
      <c r="M39" s="5" t="s">
        <v>40</v>
      </c>
      <c r="N39" s="5" t="str">
        <f aca="false">IF(M39="A","Acierto","Fallo")</f>
        <v>Acierto</v>
      </c>
      <c r="O39" s="5" t="s">
        <v>38</v>
      </c>
      <c r="P39" s="5" t="str">
        <f aca="false">IF(O39="D","Acierto","Fallo")</f>
        <v>Fallo</v>
      </c>
      <c r="Q39" s="5" t="s">
        <v>37</v>
      </c>
      <c r="R39" s="5" t="str">
        <f aca="false">IF(Q39="B","Acierto","Fallo")</f>
        <v>Acierto</v>
      </c>
      <c r="S39" s="5" t="s">
        <v>38</v>
      </c>
      <c r="T39" s="5" t="str">
        <f aca="false">IF(S39="C","Acierto","Fallo")</f>
        <v>Acierto</v>
      </c>
      <c r="U39" s="5" t="s">
        <v>37</v>
      </c>
      <c r="V39" s="5" t="str">
        <f aca="false">IF(U39="A","Acierto","Fallo")</f>
        <v>Fallo</v>
      </c>
      <c r="W39" s="5" t="s">
        <v>39</v>
      </c>
      <c r="X39" s="5" t="str">
        <f aca="false">IF(W39="D","Acierto","Fallo")</f>
        <v>Acierto</v>
      </c>
      <c r="Y39" s="0" t="n">
        <v>6</v>
      </c>
      <c r="Z39" s="0" t="n">
        <v>1</v>
      </c>
      <c r="AA39" s="0" t="s">
        <v>302</v>
      </c>
      <c r="AB39" s="0" t="s">
        <v>40</v>
      </c>
      <c r="AC39" s="0" t="s">
        <v>449</v>
      </c>
      <c r="AD39" s="0" t="s">
        <v>38</v>
      </c>
      <c r="AE39" s="0" t="s">
        <v>449</v>
      </c>
      <c r="AF39" s="0" t="s">
        <v>37</v>
      </c>
      <c r="AG39" s="0" t="s">
        <v>449</v>
      </c>
      <c r="AH39" s="0" t="s">
        <v>39</v>
      </c>
      <c r="AI39" s="0" t="s">
        <v>450</v>
      </c>
      <c r="AJ39" s="0" t="s">
        <v>37</v>
      </c>
      <c r="AK39" s="0" t="s">
        <v>449</v>
      </c>
      <c r="AL39" s="0" t="s">
        <v>39</v>
      </c>
      <c r="AM39" s="0" t="s">
        <v>450</v>
      </c>
      <c r="AN39" s="0" t="s">
        <v>37</v>
      </c>
      <c r="AO39" s="0" t="s">
        <v>450</v>
      </c>
      <c r="AP39" s="0" t="s">
        <v>38</v>
      </c>
      <c r="AQ39" s="0" t="s">
        <v>450</v>
      </c>
      <c r="AR39" s="0" t="s">
        <v>40</v>
      </c>
      <c r="AS39" s="0" t="s">
        <v>450</v>
      </c>
      <c r="AT39" s="0" t="s">
        <v>39</v>
      </c>
      <c r="AU39" s="0" t="s">
        <v>450</v>
      </c>
    </row>
    <row r="40" customFormat="false" ht="13.8" hidden="false" customHeight="false" outlineLevel="0" collapsed="false">
      <c r="A40" s="5" t="s">
        <v>116</v>
      </c>
      <c r="B40" s="5" t="s">
        <v>36</v>
      </c>
      <c r="C40" s="0" t="n">
        <v>3</v>
      </c>
      <c r="D40" s="0" t="n">
        <v>4.29</v>
      </c>
      <c r="E40" s="5" t="s">
        <v>40</v>
      </c>
      <c r="F40" s="5" t="str">
        <f aca="false">IF(E40="C","Acierto","Fallo")</f>
        <v>Fallo</v>
      </c>
      <c r="G40" s="5" t="s">
        <v>38</v>
      </c>
      <c r="H40" s="5" t="str">
        <f aca="false">IF(G40="B","Acierto","Fallo")</f>
        <v>Fallo</v>
      </c>
      <c r="I40" s="5" t="s">
        <v>40</v>
      </c>
      <c r="J40" s="5" t="str">
        <f aca="false">IF(I40="A","Acierto","Fallo")</f>
        <v>Acierto</v>
      </c>
      <c r="K40" s="5" t="s">
        <v>37</v>
      </c>
      <c r="L40" s="5" t="str">
        <f aca="false">IF(K40="D","Acierto","Fallo")</f>
        <v>Fallo</v>
      </c>
      <c r="M40" s="5" t="s">
        <v>38</v>
      </c>
      <c r="N40" s="5" t="str">
        <f aca="false">IF(M40="A","Acierto","Fallo")</f>
        <v>Fallo</v>
      </c>
      <c r="O40" s="5" t="s">
        <v>38</v>
      </c>
      <c r="P40" s="5" t="str">
        <f aca="false">IF(O40="D","Acierto","Fallo")</f>
        <v>Fallo</v>
      </c>
      <c r="Q40" s="5" t="s">
        <v>38</v>
      </c>
      <c r="R40" s="5" t="str">
        <f aca="false">IF(Q40="B","Acierto","Fallo")</f>
        <v>Fallo</v>
      </c>
      <c r="S40" s="5" t="s">
        <v>38</v>
      </c>
      <c r="T40" s="5" t="str">
        <f aca="false">IF(S40="C","Acierto","Fallo")</f>
        <v>Acierto</v>
      </c>
      <c r="U40" s="5" t="s">
        <v>40</v>
      </c>
      <c r="V40" s="5" t="str">
        <f aca="false">IF(U40="A","Acierto","Fallo")</f>
        <v>Acierto</v>
      </c>
      <c r="W40" s="5" t="s">
        <v>38</v>
      </c>
      <c r="X40" s="5" t="str">
        <f aca="false">IF(W40="D","Acierto","Fallo")</f>
        <v>Fallo</v>
      </c>
      <c r="Y40" s="0" t="n">
        <v>7</v>
      </c>
      <c r="Z40" s="0" t="n">
        <v>4</v>
      </c>
      <c r="AA40" s="0" t="s">
        <v>302</v>
      </c>
      <c r="AB40" s="0" t="s">
        <v>38</v>
      </c>
      <c r="AC40" s="0" t="s">
        <v>450</v>
      </c>
      <c r="AD40" s="0" t="s">
        <v>37</v>
      </c>
      <c r="AE40" s="0" t="s">
        <v>450</v>
      </c>
      <c r="AF40" s="0" t="s">
        <v>40</v>
      </c>
      <c r="AG40" s="0" t="s">
        <v>450</v>
      </c>
      <c r="AH40" s="0" t="s">
        <v>37</v>
      </c>
      <c r="AI40" s="0" t="s">
        <v>449</v>
      </c>
      <c r="AJ40" s="0" t="s">
        <v>39</v>
      </c>
      <c r="AK40" s="0" t="s">
        <v>449</v>
      </c>
      <c r="AL40" s="0" t="s">
        <v>39</v>
      </c>
      <c r="AM40" s="0" t="s">
        <v>450</v>
      </c>
      <c r="AN40" s="0" t="s">
        <v>38</v>
      </c>
      <c r="AO40" s="0" t="s">
        <v>449</v>
      </c>
      <c r="AP40" s="0" t="s">
        <v>38</v>
      </c>
      <c r="AQ40" s="0" t="s">
        <v>450</v>
      </c>
      <c r="AR40" s="0" t="s">
        <v>40</v>
      </c>
      <c r="AS40" s="0" t="s">
        <v>450</v>
      </c>
      <c r="AT40" s="0" t="s">
        <v>39</v>
      </c>
      <c r="AU40" s="0" t="s">
        <v>450</v>
      </c>
    </row>
    <row r="41" customFormat="false" ht="13.8" hidden="false" customHeight="false" outlineLevel="0" collapsed="false">
      <c r="A41" s="5" t="s">
        <v>118</v>
      </c>
      <c r="B41" s="5" t="s">
        <v>36</v>
      </c>
      <c r="C41" s="0" t="n">
        <v>5</v>
      </c>
      <c r="D41" s="0" t="n">
        <v>6.29</v>
      </c>
      <c r="E41" s="5" t="s">
        <v>40</v>
      </c>
      <c r="F41" s="5" t="str">
        <f aca="false">IF(E41="C","Acierto","Fallo")</f>
        <v>Fallo</v>
      </c>
      <c r="G41" s="5" t="s">
        <v>38</v>
      </c>
      <c r="H41" s="5" t="str">
        <f aca="false">IF(G41="B","Acierto","Fallo")</f>
        <v>Fallo</v>
      </c>
      <c r="I41" s="5" t="s">
        <v>40</v>
      </c>
      <c r="J41" s="5" t="str">
        <f aca="false">IF(I41="A","Acierto","Fallo")</f>
        <v>Acierto</v>
      </c>
      <c r="K41" s="5" t="s">
        <v>37</v>
      </c>
      <c r="L41" s="5" t="str">
        <f aca="false">IF(K41="D","Acierto","Fallo")</f>
        <v>Fallo</v>
      </c>
      <c r="M41" s="5" t="s">
        <v>38</v>
      </c>
      <c r="N41" s="5" t="str">
        <f aca="false">IF(M41="A","Acierto","Fallo")</f>
        <v>Fallo</v>
      </c>
      <c r="O41" s="5" t="s">
        <v>39</v>
      </c>
      <c r="P41" s="5" t="str">
        <f aca="false">IF(O41="D","Acierto","Fallo")</f>
        <v>Acierto</v>
      </c>
      <c r="Q41" s="5" t="s">
        <v>37</v>
      </c>
      <c r="R41" s="5" t="str">
        <f aca="false">IF(Q41="B","Acierto","Fallo")</f>
        <v>Acierto</v>
      </c>
      <c r="S41" s="5" t="s">
        <v>38</v>
      </c>
      <c r="T41" s="5" t="str">
        <f aca="false">IF(S41="C","Acierto","Fallo")</f>
        <v>Acierto</v>
      </c>
      <c r="U41" s="5" t="s">
        <v>40</v>
      </c>
      <c r="V41" s="5" t="str">
        <f aca="false">IF(U41="A","Acierto","Fallo")</f>
        <v>Acierto</v>
      </c>
      <c r="W41" s="5" t="s">
        <v>38</v>
      </c>
      <c r="X41" s="5" t="str">
        <f aca="false">IF(W41="D","Acierto","Fallo")</f>
        <v>Fallo</v>
      </c>
      <c r="Y41" s="0" t="n">
        <v>2</v>
      </c>
      <c r="Z41" s="0" t="n">
        <v>-3</v>
      </c>
      <c r="AA41" s="0" t="s">
        <v>304</v>
      </c>
      <c r="AB41" s="0" t="s">
        <v>40</v>
      </c>
      <c r="AC41" s="0" t="s">
        <v>449</v>
      </c>
      <c r="AD41" s="0" t="s">
        <v>38</v>
      </c>
      <c r="AE41" s="0" t="s">
        <v>449</v>
      </c>
      <c r="AF41" s="0" t="s">
        <v>40</v>
      </c>
      <c r="AG41" s="0" t="s">
        <v>450</v>
      </c>
      <c r="AH41" s="0" t="s">
        <v>40</v>
      </c>
      <c r="AI41" s="0" t="s">
        <v>449</v>
      </c>
      <c r="AJ41" s="0" t="s">
        <v>38</v>
      </c>
      <c r="AK41" s="0" t="s">
        <v>449</v>
      </c>
      <c r="AL41" s="0" t="s">
        <v>37</v>
      </c>
      <c r="AM41" s="0" t="s">
        <v>449</v>
      </c>
      <c r="AN41" s="0" t="s">
        <v>40</v>
      </c>
      <c r="AO41" s="0" t="s">
        <v>449</v>
      </c>
      <c r="AP41" s="0" t="s">
        <v>38</v>
      </c>
      <c r="AQ41" s="0" t="s">
        <v>450</v>
      </c>
      <c r="AR41" s="0" t="s">
        <v>39</v>
      </c>
      <c r="AS41" s="0" t="s">
        <v>449</v>
      </c>
      <c r="AT41" s="0" t="s">
        <v>37</v>
      </c>
      <c r="AU41" s="0" t="s">
        <v>449</v>
      </c>
    </row>
    <row r="42" customFormat="false" ht="13.8" hidden="false" customHeight="false" outlineLevel="0" collapsed="false">
      <c r="A42" s="5" t="s">
        <v>120</v>
      </c>
      <c r="B42" s="5" t="s">
        <v>36</v>
      </c>
      <c r="C42" s="0" t="n">
        <v>5</v>
      </c>
      <c r="D42" s="0" t="n">
        <v>4</v>
      </c>
      <c r="E42" s="5" t="s">
        <v>40</v>
      </c>
      <c r="F42" s="5" t="str">
        <f aca="false">IF(E42="C","Acierto","Fallo")</f>
        <v>Fallo</v>
      </c>
      <c r="G42" s="5" t="s">
        <v>38</v>
      </c>
      <c r="H42" s="5" t="str">
        <f aca="false">IF(G42="B","Acierto","Fallo")</f>
        <v>Fallo</v>
      </c>
      <c r="I42" s="5" t="s">
        <v>40</v>
      </c>
      <c r="J42" s="5" t="str">
        <f aca="false">IF(I42="A","Acierto","Fallo")</f>
        <v>Acierto</v>
      </c>
      <c r="K42" s="5" t="s">
        <v>37</v>
      </c>
      <c r="L42" s="5" t="str">
        <f aca="false">IF(K42="D","Acierto","Fallo")</f>
        <v>Fallo</v>
      </c>
      <c r="M42" s="5" t="s">
        <v>38</v>
      </c>
      <c r="N42" s="5" t="str">
        <f aca="false">IF(M42="A","Acierto","Fallo")</f>
        <v>Fallo</v>
      </c>
      <c r="O42" s="5" t="s">
        <v>39</v>
      </c>
      <c r="P42" s="5" t="str">
        <f aca="false">IF(O42="D","Acierto","Fallo")</f>
        <v>Acierto</v>
      </c>
      <c r="Q42" s="5" t="s">
        <v>37</v>
      </c>
      <c r="R42" s="5" t="str">
        <f aca="false">IF(Q42="B","Acierto","Fallo")</f>
        <v>Acierto</v>
      </c>
      <c r="S42" s="5" t="s">
        <v>39</v>
      </c>
      <c r="T42" s="5" t="str">
        <f aca="false">IF(S42="C","Acierto","Fallo")</f>
        <v>Fallo</v>
      </c>
      <c r="U42" s="5" t="s">
        <v>40</v>
      </c>
      <c r="V42" s="5" t="str">
        <f aca="false">IF(U42="A","Acierto","Fallo")</f>
        <v>Acierto</v>
      </c>
      <c r="W42" s="5" t="s">
        <v>39</v>
      </c>
      <c r="X42" s="5" t="str">
        <f aca="false">IF(W42="D","Acierto","Fallo")</f>
        <v>Acierto</v>
      </c>
      <c r="Y42" s="0" t="n">
        <v>6</v>
      </c>
      <c r="Z42" s="0" t="n">
        <v>1</v>
      </c>
      <c r="AA42" s="0" t="s">
        <v>304</v>
      </c>
      <c r="AB42" s="0" t="s">
        <v>40</v>
      </c>
      <c r="AC42" s="0" t="s">
        <v>449</v>
      </c>
      <c r="AD42" s="0" t="s">
        <v>37</v>
      </c>
      <c r="AE42" s="0" t="s">
        <v>450</v>
      </c>
      <c r="AF42" s="0" t="s">
        <v>40</v>
      </c>
      <c r="AG42" s="0" t="s">
        <v>450</v>
      </c>
      <c r="AH42" s="0" t="s">
        <v>38</v>
      </c>
      <c r="AI42" s="0" t="s">
        <v>449</v>
      </c>
      <c r="AJ42" s="0" t="s">
        <v>40</v>
      </c>
      <c r="AK42" s="0" t="s">
        <v>450</v>
      </c>
      <c r="AL42" s="0" t="s">
        <v>39</v>
      </c>
      <c r="AM42" s="0" t="s">
        <v>450</v>
      </c>
      <c r="AN42" s="0" t="s">
        <v>40</v>
      </c>
      <c r="AO42" s="0" t="s">
        <v>449</v>
      </c>
      <c r="AP42" s="0" t="s">
        <v>37</v>
      </c>
      <c r="AQ42" s="0" t="s">
        <v>449</v>
      </c>
      <c r="AR42" s="0" t="s">
        <v>40</v>
      </c>
      <c r="AS42" s="0" t="s">
        <v>450</v>
      </c>
      <c r="AT42" s="0" t="s">
        <v>39</v>
      </c>
      <c r="AU42" s="0" t="s">
        <v>450</v>
      </c>
    </row>
    <row r="43" customFormat="false" ht="13.8" hidden="false" customHeight="false" outlineLevel="0" collapsed="false">
      <c r="A43" s="5" t="s">
        <v>122</v>
      </c>
      <c r="B43" s="5" t="s">
        <v>36</v>
      </c>
      <c r="C43" s="0" t="n">
        <v>5</v>
      </c>
      <c r="D43" s="0" t="n">
        <v>6</v>
      </c>
      <c r="E43" s="5" t="s">
        <v>38</v>
      </c>
      <c r="F43" s="5" t="str">
        <f aca="false">IF(E43="C","Acierto","Fallo")</f>
        <v>Acierto</v>
      </c>
      <c r="H43" s="5" t="str">
        <f aca="false">IF(G43="B","Acierto","Fallo")</f>
        <v>Fallo</v>
      </c>
      <c r="J43" s="5" t="str">
        <f aca="false">IF(I43="A","Acierto","Fallo")</f>
        <v>Fallo</v>
      </c>
      <c r="K43" s="5" t="s">
        <v>37</v>
      </c>
      <c r="L43" s="5" t="str">
        <f aca="false">IF(K43="D","Acierto","Fallo")</f>
        <v>Fallo</v>
      </c>
      <c r="M43" s="5" t="s">
        <v>38</v>
      </c>
      <c r="N43" s="5" t="str">
        <f aca="false">IF(M43="A","Acierto","Fallo")</f>
        <v>Fallo</v>
      </c>
      <c r="O43" s="5" t="s">
        <v>39</v>
      </c>
      <c r="P43" s="5" t="str">
        <f aca="false">IF(O43="D","Acierto","Fallo")</f>
        <v>Acierto</v>
      </c>
      <c r="Q43" s="5" t="s">
        <v>37</v>
      </c>
      <c r="R43" s="5" t="str">
        <f aca="false">IF(Q43="B","Acierto","Fallo")</f>
        <v>Acierto</v>
      </c>
      <c r="S43" s="5" t="s">
        <v>38</v>
      </c>
      <c r="T43" s="5" t="str">
        <f aca="false">IF(S43="C","Acierto","Fallo")</f>
        <v>Acierto</v>
      </c>
      <c r="U43" s="5" t="s">
        <v>38</v>
      </c>
      <c r="V43" s="5" t="str">
        <f aca="false">IF(U43="A","Acierto","Fallo")</f>
        <v>Fallo</v>
      </c>
      <c r="W43" s="5" t="s">
        <v>39</v>
      </c>
      <c r="X43" s="5" t="str">
        <f aca="false">IF(W43="D","Acierto","Fallo")</f>
        <v>Acierto</v>
      </c>
      <c r="Y43" s="0" t="n">
        <v>5</v>
      </c>
      <c r="Z43" s="0" t="n">
        <v>0</v>
      </c>
      <c r="AA43" s="0" t="s">
        <v>302</v>
      </c>
      <c r="AB43" s="0" t="s">
        <v>38</v>
      </c>
      <c r="AC43" s="0" t="s">
        <v>450</v>
      </c>
      <c r="AD43" s="0" t="s">
        <v>40</v>
      </c>
      <c r="AE43" s="0" t="s">
        <v>449</v>
      </c>
      <c r="AF43" s="0" t="s">
        <v>38</v>
      </c>
      <c r="AG43" s="0" t="s">
        <v>449</v>
      </c>
      <c r="AH43" s="0" t="s">
        <v>37</v>
      </c>
      <c r="AI43" s="0" t="s">
        <v>449</v>
      </c>
      <c r="AJ43" s="0" t="s">
        <v>38</v>
      </c>
      <c r="AK43" s="0" t="s">
        <v>449</v>
      </c>
      <c r="AL43" s="0" t="s">
        <v>39</v>
      </c>
      <c r="AM43" s="0" t="s">
        <v>450</v>
      </c>
      <c r="AN43" s="0" t="s">
        <v>37</v>
      </c>
      <c r="AO43" s="0" t="s">
        <v>450</v>
      </c>
      <c r="AP43" s="0" t="s">
        <v>38</v>
      </c>
      <c r="AQ43" s="0" t="s">
        <v>450</v>
      </c>
      <c r="AR43" s="0" t="s">
        <v>39</v>
      </c>
      <c r="AS43" s="0" t="s">
        <v>449</v>
      </c>
      <c r="AT43" s="0" t="s">
        <v>39</v>
      </c>
      <c r="AU43" s="0" t="s">
        <v>450</v>
      </c>
    </row>
    <row r="44" customFormat="false" ht="13.8" hidden="false" customHeight="false" outlineLevel="0" collapsed="false">
      <c r="A44" s="5" t="s">
        <v>124</v>
      </c>
      <c r="B44" s="5" t="s">
        <v>36</v>
      </c>
      <c r="C44" s="0" t="n">
        <v>4</v>
      </c>
      <c r="D44" s="0" t="n">
        <v>5.71</v>
      </c>
      <c r="E44" s="5" t="s">
        <v>40</v>
      </c>
      <c r="F44" s="5" t="str">
        <f aca="false">IF(E44="C","Acierto","Fallo")</f>
        <v>Fallo</v>
      </c>
      <c r="G44" s="5" t="s">
        <v>38</v>
      </c>
      <c r="H44" s="5" t="str">
        <f aca="false">IF(G44="B","Acierto","Fallo")</f>
        <v>Fallo</v>
      </c>
      <c r="I44" s="5" t="s">
        <v>40</v>
      </c>
      <c r="J44" s="5" t="str">
        <f aca="false">IF(I44="A","Acierto","Fallo")</f>
        <v>Acierto</v>
      </c>
      <c r="K44" s="5" t="s">
        <v>38</v>
      </c>
      <c r="L44" s="5" t="str">
        <f aca="false">IF(K44="D","Acierto","Fallo")</f>
        <v>Fallo</v>
      </c>
      <c r="M44" s="5" t="s">
        <v>40</v>
      </c>
      <c r="N44" s="5" t="str">
        <f aca="false">IF(M44="A","Acierto","Fallo")</f>
        <v>Acierto</v>
      </c>
      <c r="O44" s="5" t="s">
        <v>38</v>
      </c>
      <c r="P44" s="5" t="str">
        <f aca="false">IF(O44="D","Acierto","Fallo")</f>
        <v>Fallo</v>
      </c>
      <c r="Q44" s="5" t="s">
        <v>37</v>
      </c>
      <c r="R44" s="5" t="str">
        <f aca="false">IF(Q44="B","Acierto","Fallo")</f>
        <v>Acierto</v>
      </c>
      <c r="S44" s="5" t="s">
        <v>40</v>
      </c>
      <c r="T44" s="5" t="str">
        <f aca="false">IF(S44="C","Acierto","Fallo")</f>
        <v>Fallo</v>
      </c>
      <c r="U44" s="5" t="s">
        <v>37</v>
      </c>
      <c r="V44" s="5" t="str">
        <f aca="false">IF(U44="A","Acierto","Fallo")</f>
        <v>Fallo</v>
      </c>
      <c r="W44" s="5" t="s">
        <v>39</v>
      </c>
      <c r="X44" s="5" t="str">
        <f aca="false">IF(W44="D","Acierto","Fallo")</f>
        <v>Acierto</v>
      </c>
      <c r="Y44" s="0" t="n">
        <v>4</v>
      </c>
      <c r="Z44" s="0" t="n">
        <v>0</v>
      </c>
      <c r="AA44" s="0" t="s">
        <v>302</v>
      </c>
      <c r="AB44" s="0" t="s">
        <v>40</v>
      </c>
      <c r="AC44" s="0" t="s">
        <v>449</v>
      </c>
      <c r="AD44" s="0" t="s">
        <v>40</v>
      </c>
      <c r="AE44" s="0" t="s">
        <v>449</v>
      </c>
      <c r="AF44" s="0" t="s">
        <v>40</v>
      </c>
      <c r="AG44" s="0" t="s">
        <v>450</v>
      </c>
      <c r="AH44" s="0" t="s">
        <v>38</v>
      </c>
      <c r="AI44" s="0" t="s">
        <v>449</v>
      </c>
      <c r="AJ44" s="0" t="s">
        <v>38</v>
      </c>
      <c r="AK44" s="0" t="s">
        <v>449</v>
      </c>
      <c r="AL44" s="0" t="s">
        <v>38</v>
      </c>
      <c r="AM44" s="0" t="s">
        <v>449</v>
      </c>
      <c r="AN44" s="0" t="s">
        <v>37</v>
      </c>
      <c r="AO44" s="0" t="s">
        <v>450</v>
      </c>
      <c r="AP44" s="0" t="s">
        <v>38</v>
      </c>
      <c r="AQ44" s="0" t="s">
        <v>450</v>
      </c>
      <c r="AR44" s="0" t="s">
        <v>37</v>
      </c>
      <c r="AS44" s="0" t="s">
        <v>449</v>
      </c>
      <c r="AT44" s="0" t="s">
        <v>39</v>
      </c>
      <c r="AU44" s="0" t="s">
        <v>450</v>
      </c>
    </row>
    <row r="45" customFormat="false" ht="13.8" hidden="false" customHeight="false" outlineLevel="0" collapsed="false">
      <c r="A45" s="5" t="s">
        <v>126</v>
      </c>
      <c r="B45" s="5" t="s">
        <v>36</v>
      </c>
      <c r="C45" s="0" t="n">
        <v>8</v>
      </c>
      <c r="D45" s="0" t="n">
        <v>6.29</v>
      </c>
      <c r="E45" s="5" t="s">
        <v>38</v>
      </c>
      <c r="F45" s="5" t="str">
        <f aca="false">IF(E45="C","Acierto","Fallo")</f>
        <v>Acierto</v>
      </c>
      <c r="G45" s="5" t="s">
        <v>38</v>
      </c>
      <c r="H45" s="5" t="str">
        <f aca="false">IF(G45="B","Acierto","Fallo")</f>
        <v>Fallo</v>
      </c>
      <c r="I45" s="5" t="s">
        <v>40</v>
      </c>
      <c r="J45" s="5" t="str">
        <f aca="false">IF(I45="A","Acierto","Fallo")</f>
        <v>Acierto</v>
      </c>
      <c r="K45" s="5" t="s">
        <v>39</v>
      </c>
      <c r="L45" s="5" t="str">
        <f aca="false">IF(K45="D","Acierto","Fallo")</f>
        <v>Acierto</v>
      </c>
      <c r="M45" s="5" t="s">
        <v>40</v>
      </c>
      <c r="N45" s="5" t="str">
        <f aca="false">IF(M45="A","Acierto","Fallo")</f>
        <v>Acierto</v>
      </c>
      <c r="O45" s="5" t="s">
        <v>39</v>
      </c>
      <c r="P45" s="5" t="str">
        <f aca="false">IF(O45="D","Acierto","Fallo")</f>
        <v>Acierto</v>
      </c>
      <c r="Q45" s="5" t="s">
        <v>37</v>
      </c>
      <c r="R45" s="5" t="str">
        <f aca="false">IF(Q45="B","Acierto","Fallo")</f>
        <v>Acierto</v>
      </c>
      <c r="S45" s="5" t="s">
        <v>40</v>
      </c>
      <c r="T45" s="5" t="str">
        <f aca="false">IF(S45="C","Acierto","Fallo")</f>
        <v>Fallo</v>
      </c>
      <c r="U45" s="5" t="s">
        <v>40</v>
      </c>
      <c r="V45" s="5" t="str">
        <f aca="false">IF(U45="A","Acierto","Fallo")</f>
        <v>Acierto</v>
      </c>
      <c r="W45" s="5" t="s">
        <v>39</v>
      </c>
      <c r="X45" s="5" t="str">
        <f aca="false">IF(W45="D","Acierto","Fallo")</f>
        <v>Acierto</v>
      </c>
      <c r="Y45" s="0" t="n">
        <v>7</v>
      </c>
      <c r="Z45" s="0" t="n">
        <v>-1</v>
      </c>
      <c r="AA45" s="0" t="s">
        <v>302</v>
      </c>
      <c r="AB45" s="0" t="s">
        <v>38</v>
      </c>
      <c r="AC45" s="0" t="s">
        <v>450</v>
      </c>
      <c r="AD45" s="0" t="s">
        <v>37</v>
      </c>
      <c r="AE45" s="0" t="s">
        <v>450</v>
      </c>
      <c r="AF45" s="0" t="s">
        <v>40</v>
      </c>
      <c r="AG45" s="0" t="s">
        <v>450</v>
      </c>
      <c r="AH45" s="0" t="s">
        <v>39</v>
      </c>
      <c r="AI45" s="0" t="s">
        <v>450</v>
      </c>
      <c r="AJ45" s="0" t="s">
        <v>40</v>
      </c>
      <c r="AK45" s="0" t="s">
        <v>450</v>
      </c>
      <c r="AL45" s="0" t="s">
        <v>39</v>
      </c>
      <c r="AM45" s="0" t="s">
        <v>450</v>
      </c>
      <c r="AN45" s="0" t="s">
        <v>39</v>
      </c>
      <c r="AO45" s="0" t="s">
        <v>449</v>
      </c>
      <c r="AP45" s="0" t="s">
        <v>38</v>
      </c>
      <c r="AQ45" s="0" t="s">
        <v>450</v>
      </c>
      <c r="AR45" s="0" t="s">
        <v>37</v>
      </c>
      <c r="AS45" s="0" t="s">
        <v>449</v>
      </c>
      <c r="AT45" s="0" t="s">
        <v>37</v>
      </c>
      <c r="AU45" s="0" t="s">
        <v>449</v>
      </c>
    </row>
    <row r="46" customFormat="false" ht="13.8" hidden="false" customHeight="false" outlineLevel="0" collapsed="false">
      <c r="A46" s="5" t="s">
        <v>128</v>
      </c>
      <c r="B46" s="5" t="s">
        <v>36</v>
      </c>
      <c r="C46" s="0" t="n">
        <v>9</v>
      </c>
      <c r="D46" s="0" t="n">
        <v>7.43</v>
      </c>
      <c r="E46" s="5" t="s">
        <v>38</v>
      </c>
      <c r="F46" s="5" t="str">
        <f aca="false">IF(E46="C","Acierto","Fallo")</f>
        <v>Acierto</v>
      </c>
      <c r="G46" s="5" t="s">
        <v>37</v>
      </c>
      <c r="H46" s="5" t="str">
        <f aca="false">IF(G46="B","Acierto","Fallo")</f>
        <v>Acierto</v>
      </c>
      <c r="I46" s="5" t="s">
        <v>40</v>
      </c>
      <c r="J46" s="5" t="str">
        <f aca="false">IF(I46="A","Acierto","Fallo")</f>
        <v>Acierto</v>
      </c>
      <c r="K46" s="5" t="s">
        <v>39</v>
      </c>
      <c r="L46" s="5" t="str">
        <f aca="false">IF(K46="D","Acierto","Fallo")</f>
        <v>Acierto</v>
      </c>
      <c r="M46" s="5" t="s">
        <v>38</v>
      </c>
      <c r="N46" s="5" t="str">
        <f aca="false">IF(M46="A","Acierto","Fallo")</f>
        <v>Fallo</v>
      </c>
      <c r="O46" s="5" t="s">
        <v>39</v>
      </c>
      <c r="P46" s="5" t="str">
        <f aca="false">IF(O46="D","Acierto","Fallo")</f>
        <v>Acierto</v>
      </c>
      <c r="Q46" s="5" t="s">
        <v>37</v>
      </c>
      <c r="R46" s="5" t="str">
        <f aca="false">IF(Q46="B","Acierto","Fallo")</f>
        <v>Acierto</v>
      </c>
      <c r="S46" s="5" t="s">
        <v>38</v>
      </c>
      <c r="T46" s="5" t="str">
        <f aca="false">IF(S46="C","Acierto","Fallo")</f>
        <v>Acierto</v>
      </c>
      <c r="U46" s="5" t="s">
        <v>40</v>
      </c>
      <c r="V46" s="5" t="str">
        <f aca="false">IF(U46="A","Acierto","Fallo")</f>
        <v>Acierto</v>
      </c>
      <c r="W46" s="5" t="s">
        <v>39</v>
      </c>
      <c r="X46" s="5" t="str">
        <f aca="false">IF(W46="D","Acierto","Fallo")</f>
        <v>Acierto</v>
      </c>
      <c r="Y46" s="0" t="n">
        <v>9</v>
      </c>
      <c r="Z46" s="0" t="n">
        <v>0</v>
      </c>
      <c r="AA46" s="0" t="s">
        <v>304</v>
      </c>
      <c r="AB46" s="0" t="s">
        <v>38</v>
      </c>
      <c r="AC46" s="0" t="s">
        <v>450</v>
      </c>
      <c r="AD46" s="0" t="s">
        <v>37</v>
      </c>
      <c r="AE46" s="0" t="s">
        <v>450</v>
      </c>
      <c r="AF46" s="0" t="s">
        <v>40</v>
      </c>
      <c r="AG46" s="0" t="s">
        <v>450</v>
      </c>
      <c r="AH46" s="0" t="s">
        <v>39</v>
      </c>
      <c r="AI46" s="0" t="s">
        <v>450</v>
      </c>
      <c r="AJ46" s="0" t="s">
        <v>40</v>
      </c>
      <c r="AK46" s="0" t="s">
        <v>450</v>
      </c>
      <c r="AL46" s="0" t="s">
        <v>38</v>
      </c>
      <c r="AM46" s="0" t="s">
        <v>449</v>
      </c>
      <c r="AN46" s="0" t="s">
        <v>37</v>
      </c>
      <c r="AO46" s="0" t="s">
        <v>450</v>
      </c>
      <c r="AP46" s="0" t="s">
        <v>38</v>
      </c>
      <c r="AQ46" s="0" t="s">
        <v>450</v>
      </c>
      <c r="AR46" s="0" t="s">
        <v>40</v>
      </c>
      <c r="AS46" s="0" t="s">
        <v>450</v>
      </c>
      <c r="AT46" s="0" t="s">
        <v>39</v>
      </c>
      <c r="AU46" s="0" t="s">
        <v>450</v>
      </c>
    </row>
    <row r="47" customFormat="false" ht="13.8" hidden="false" customHeight="false" outlineLevel="0" collapsed="false">
      <c r="A47" s="5" t="s">
        <v>130</v>
      </c>
      <c r="B47" s="5" t="s">
        <v>36</v>
      </c>
      <c r="C47" s="0" t="n">
        <v>3</v>
      </c>
      <c r="D47" s="0" t="n">
        <v>8</v>
      </c>
      <c r="E47" s="5" t="s">
        <v>38</v>
      </c>
      <c r="F47" s="5" t="str">
        <f aca="false">IF(E47="C","Acierto","Fallo")</f>
        <v>Acierto</v>
      </c>
      <c r="G47" s="5" t="s">
        <v>38</v>
      </c>
      <c r="H47" s="5" t="str">
        <f aca="false">IF(G47="B","Acierto","Fallo")</f>
        <v>Fallo</v>
      </c>
      <c r="J47" s="5" t="str">
        <f aca="false">IF(I47="A","Acierto","Fallo")</f>
        <v>Fallo</v>
      </c>
      <c r="K47" s="5" t="s">
        <v>37</v>
      </c>
      <c r="L47" s="5" t="str">
        <f aca="false">IF(K47="D","Acierto","Fallo")</f>
        <v>Fallo</v>
      </c>
      <c r="M47" s="5" t="s">
        <v>38</v>
      </c>
      <c r="N47" s="5" t="str">
        <f aca="false">IF(M47="A","Acierto","Fallo")</f>
        <v>Fallo</v>
      </c>
      <c r="O47" s="5" t="s">
        <v>39</v>
      </c>
      <c r="P47" s="5" t="str">
        <f aca="false">IF(O47="D","Acierto","Fallo")</f>
        <v>Acierto</v>
      </c>
      <c r="Q47" s="5" t="s">
        <v>39</v>
      </c>
      <c r="R47" s="5" t="str">
        <f aca="false">IF(Q47="B","Acierto","Fallo")</f>
        <v>Fallo</v>
      </c>
      <c r="S47" s="5" t="s">
        <v>38</v>
      </c>
      <c r="T47" s="5" t="str">
        <f aca="false">IF(S47="C","Acierto","Fallo")</f>
        <v>Acierto</v>
      </c>
      <c r="U47" s="5" t="s">
        <v>37</v>
      </c>
      <c r="V47" s="5" t="str">
        <f aca="false">IF(U47="A","Acierto","Fallo")</f>
        <v>Fallo</v>
      </c>
      <c r="X47" s="5" t="str">
        <f aca="false">IF(W47="D","Acierto","Fallo")</f>
        <v>Fallo</v>
      </c>
      <c r="Y47" s="0" t="n">
        <v>4</v>
      </c>
      <c r="Z47" s="0" t="n">
        <v>1</v>
      </c>
      <c r="AA47" s="0" t="s">
        <v>304</v>
      </c>
      <c r="AB47" s="0" t="s">
        <v>38</v>
      </c>
      <c r="AC47" s="0" t="s">
        <v>450</v>
      </c>
      <c r="AD47" s="0" t="s">
        <v>38</v>
      </c>
      <c r="AE47" s="0" t="s">
        <v>449</v>
      </c>
      <c r="AF47" s="0" t="s">
        <v>40</v>
      </c>
      <c r="AG47" s="0" t="s">
        <v>450</v>
      </c>
      <c r="AH47" s="0" t="s">
        <v>40</v>
      </c>
      <c r="AI47" s="0" t="s">
        <v>449</v>
      </c>
      <c r="AJ47" s="0" t="s">
        <v>39</v>
      </c>
      <c r="AK47" s="0" t="s">
        <v>449</v>
      </c>
      <c r="AL47" s="0" t="s">
        <v>39</v>
      </c>
      <c r="AM47" s="0" t="s">
        <v>450</v>
      </c>
      <c r="AN47" s="0" t="s">
        <v>40</v>
      </c>
      <c r="AO47" s="0" t="s">
        <v>449</v>
      </c>
      <c r="AP47" s="0" t="s">
        <v>38</v>
      </c>
      <c r="AQ47" s="0" t="s">
        <v>450</v>
      </c>
      <c r="AS47" s="0" t="s">
        <v>449</v>
      </c>
      <c r="AU47" s="0" t="s">
        <v>449</v>
      </c>
    </row>
    <row r="48" customFormat="false" ht="13.8" hidden="false" customHeight="false" outlineLevel="0" collapsed="false">
      <c r="A48" s="5" t="s">
        <v>132</v>
      </c>
      <c r="B48" s="5" t="s">
        <v>51</v>
      </c>
      <c r="C48" s="0" t="n">
        <v>7</v>
      </c>
      <c r="D48" s="0" t="n">
        <v>7.43</v>
      </c>
      <c r="E48" s="5" t="s">
        <v>37</v>
      </c>
      <c r="F48" s="5" t="str">
        <f aca="false">IF(E48="C","Acierto","Fallo")</f>
        <v>Fallo</v>
      </c>
      <c r="G48" s="5" t="s">
        <v>38</v>
      </c>
      <c r="H48" s="5" t="str">
        <f aca="false">IF(G48="B","Acierto","Fallo")</f>
        <v>Fallo</v>
      </c>
      <c r="I48" s="5" t="s">
        <v>40</v>
      </c>
      <c r="J48" s="5" t="str">
        <f aca="false">IF(I48="A","Acierto","Fallo")</f>
        <v>Acierto</v>
      </c>
      <c r="K48" s="5" t="s">
        <v>39</v>
      </c>
      <c r="L48" s="5" t="str">
        <f aca="false">IF(K48="D","Acierto","Fallo")</f>
        <v>Acierto</v>
      </c>
      <c r="M48" s="5" t="s">
        <v>40</v>
      </c>
      <c r="N48" s="5" t="str">
        <f aca="false">IF(M48="A","Acierto","Fallo")</f>
        <v>Acierto</v>
      </c>
      <c r="O48" s="5" t="s">
        <v>38</v>
      </c>
      <c r="P48" s="5" t="str">
        <f aca="false">IF(O48="D","Acierto","Fallo")</f>
        <v>Fallo</v>
      </c>
      <c r="Q48" s="5" t="s">
        <v>37</v>
      </c>
      <c r="R48" s="5" t="str">
        <f aca="false">IF(Q48="B","Acierto","Fallo")</f>
        <v>Acierto</v>
      </c>
      <c r="S48" s="5" t="s">
        <v>38</v>
      </c>
      <c r="T48" s="5" t="str">
        <f aca="false">IF(S48="C","Acierto","Fallo")</f>
        <v>Acierto</v>
      </c>
      <c r="U48" s="5" t="s">
        <v>40</v>
      </c>
      <c r="V48" s="5" t="str">
        <f aca="false">IF(U48="A","Acierto","Fallo")</f>
        <v>Acierto</v>
      </c>
      <c r="W48" s="5" t="s">
        <v>39</v>
      </c>
      <c r="X48" s="5" t="str">
        <f aca="false">IF(W48="D","Acierto","Fallo")</f>
        <v>Acierto</v>
      </c>
      <c r="Y48" s="0" t="n">
        <v>9</v>
      </c>
      <c r="Z48" s="0" t="n">
        <v>2</v>
      </c>
      <c r="AA48" s="0" t="s">
        <v>304</v>
      </c>
      <c r="AB48" s="0" t="s">
        <v>38</v>
      </c>
      <c r="AC48" s="0" t="s">
        <v>450</v>
      </c>
      <c r="AD48" s="0" t="s">
        <v>37</v>
      </c>
      <c r="AE48" s="0" t="s">
        <v>450</v>
      </c>
      <c r="AF48" s="0" t="s">
        <v>40</v>
      </c>
      <c r="AG48" s="0" t="s">
        <v>450</v>
      </c>
      <c r="AH48" s="0" t="s">
        <v>39</v>
      </c>
      <c r="AI48" s="0" t="s">
        <v>450</v>
      </c>
      <c r="AJ48" s="0" t="s">
        <v>40</v>
      </c>
      <c r="AK48" s="0" t="s">
        <v>450</v>
      </c>
      <c r="AL48" s="0" t="s">
        <v>38</v>
      </c>
      <c r="AM48" s="0" t="s">
        <v>449</v>
      </c>
      <c r="AN48" s="0" t="s">
        <v>37</v>
      </c>
      <c r="AO48" s="0" t="s">
        <v>450</v>
      </c>
      <c r="AP48" s="0" t="s">
        <v>38</v>
      </c>
      <c r="AQ48" s="0" t="s">
        <v>450</v>
      </c>
      <c r="AR48" s="0" t="s">
        <v>40</v>
      </c>
      <c r="AS48" s="0" t="s">
        <v>450</v>
      </c>
      <c r="AT48" s="0" t="s">
        <v>39</v>
      </c>
      <c r="AU48" s="0" t="s">
        <v>450</v>
      </c>
    </row>
    <row r="49" customFormat="false" ht="13.8" hidden="false" customHeight="false" outlineLevel="0" collapsed="false">
      <c r="A49" s="5" t="s">
        <v>134</v>
      </c>
      <c r="B49" s="5" t="s">
        <v>51</v>
      </c>
      <c r="C49" s="0" t="n">
        <v>4</v>
      </c>
      <c r="D49" s="0" t="n">
        <v>6</v>
      </c>
      <c r="E49" s="5" t="s">
        <v>39</v>
      </c>
      <c r="F49" s="5" t="str">
        <f aca="false">IF(E49="C","Acierto","Fallo")</f>
        <v>Fallo</v>
      </c>
      <c r="G49" s="5" t="s">
        <v>37</v>
      </c>
      <c r="H49" s="5" t="str">
        <f aca="false">IF(G49="B","Acierto","Fallo")</f>
        <v>Acierto</v>
      </c>
      <c r="I49" s="5" t="s">
        <v>40</v>
      </c>
      <c r="J49" s="5" t="str">
        <f aca="false">IF(I49="A","Acierto","Fallo")</f>
        <v>Acierto</v>
      </c>
      <c r="K49" s="5" t="s">
        <v>38</v>
      </c>
      <c r="L49" s="5" t="str">
        <f aca="false">IF(K49="D","Acierto","Fallo")</f>
        <v>Fallo</v>
      </c>
      <c r="M49" s="5" t="s">
        <v>40</v>
      </c>
      <c r="N49" s="5" t="str">
        <f aca="false">IF(M49="A","Acierto","Fallo")</f>
        <v>Acierto</v>
      </c>
      <c r="O49" s="5" t="s">
        <v>38</v>
      </c>
      <c r="P49" s="5" t="str">
        <f aca="false">IF(O49="D","Acierto","Fallo")</f>
        <v>Fallo</v>
      </c>
      <c r="Q49" s="5" t="s">
        <v>40</v>
      </c>
      <c r="R49" s="5" t="str">
        <f aca="false">IF(Q49="B","Acierto","Fallo")</f>
        <v>Fallo</v>
      </c>
      <c r="S49" s="5" t="s">
        <v>38</v>
      </c>
      <c r="T49" s="5" t="str">
        <f aca="false">IF(S49="C","Acierto","Fallo")</f>
        <v>Acierto</v>
      </c>
      <c r="U49" s="5" t="s">
        <v>37</v>
      </c>
      <c r="V49" s="5" t="str">
        <f aca="false">IF(U49="A","Acierto","Fallo")</f>
        <v>Fallo</v>
      </c>
      <c r="W49" s="5" t="s">
        <v>38</v>
      </c>
      <c r="X49" s="5" t="str">
        <f aca="false">IF(W49="D","Acierto","Fallo")</f>
        <v>Fallo</v>
      </c>
      <c r="Y49" s="0" t="n">
        <v>4</v>
      </c>
      <c r="Z49" s="0" t="n">
        <v>0</v>
      </c>
      <c r="AA49" s="0" t="s">
        <v>302</v>
      </c>
      <c r="AB49" s="0" t="s">
        <v>40</v>
      </c>
      <c r="AC49" s="0" t="s">
        <v>449</v>
      </c>
      <c r="AD49" s="0" t="s">
        <v>38</v>
      </c>
      <c r="AE49" s="0" t="s">
        <v>449</v>
      </c>
      <c r="AF49" s="0" t="s">
        <v>39</v>
      </c>
      <c r="AG49" s="0" t="s">
        <v>449</v>
      </c>
      <c r="AH49" s="0" t="s">
        <v>40</v>
      </c>
      <c r="AI49" s="0" t="s">
        <v>449</v>
      </c>
      <c r="AJ49" s="0" t="s">
        <v>39</v>
      </c>
      <c r="AK49" s="0" t="s">
        <v>449</v>
      </c>
      <c r="AL49" s="0" t="s">
        <v>39</v>
      </c>
      <c r="AM49" s="0" t="s">
        <v>450</v>
      </c>
      <c r="AN49" s="0" t="s">
        <v>40</v>
      </c>
      <c r="AO49" s="0" t="s">
        <v>449</v>
      </c>
      <c r="AP49" s="0" t="s">
        <v>38</v>
      </c>
      <c r="AQ49" s="0" t="s">
        <v>450</v>
      </c>
      <c r="AR49" s="0" t="s">
        <v>40</v>
      </c>
      <c r="AS49" s="0" t="s">
        <v>450</v>
      </c>
      <c r="AT49" s="0" t="s">
        <v>39</v>
      </c>
      <c r="AU49" s="0" t="s">
        <v>450</v>
      </c>
    </row>
    <row r="50" customFormat="false" ht="13.8" hidden="false" customHeight="false" outlineLevel="0" collapsed="false">
      <c r="A50" s="5" t="s">
        <v>136</v>
      </c>
      <c r="B50" s="5" t="s">
        <v>51</v>
      </c>
      <c r="C50" s="0" t="n">
        <v>5</v>
      </c>
      <c r="D50" s="0" t="n">
        <v>7.43</v>
      </c>
      <c r="E50" s="5" t="s">
        <v>40</v>
      </c>
      <c r="F50" s="5" t="str">
        <f aca="false">IF(E50="C","Acierto","Fallo")</f>
        <v>Fallo</v>
      </c>
      <c r="G50" s="5" t="s">
        <v>38</v>
      </c>
      <c r="H50" s="5" t="str">
        <f aca="false">IF(G50="B","Acierto","Fallo")</f>
        <v>Fallo</v>
      </c>
      <c r="I50" s="5" t="s">
        <v>40</v>
      </c>
      <c r="J50" s="5" t="str">
        <f aca="false">IF(I50="A","Acierto","Fallo")</f>
        <v>Acierto</v>
      </c>
      <c r="K50" s="5" t="s">
        <v>39</v>
      </c>
      <c r="L50" s="5" t="str">
        <f aca="false">IF(K50="D","Acierto","Fallo")</f>
        <v>Acierto</v>
      </c>
      <c r="M50" s="5" t="s">
        <v>38</v>
      </c>
      <c r="N50" s="5" t="str">
        <f aca="false">IF(M50="A","Acierto","Fallo")</f>
        <v>Fallo</v>
      </c>
      <c r="O50" s="5" t="s">
        <v>39</v>
      </c>
      <c r="P50" s="5" t="str">
        <f aca="false">IF(O50="D","Acierto","Fallo")</f>
        <v>Acierto</v>
      </c>
      <c r="Q50" s="5" t="s">
        <v>37</v>
      </c>
      <c r="R50" s="5" t="str">
        <f aca="false">IF(Q50="B","Acierto","Fallo")</f>
        <v>Acierto</v>
      </c>
      <c r="S50" s="5" t="s">
        <v>38</v>
      </c>
      <c r="T50" s="5" t="str">
        <f aca="false">IF(S50="C","Acierto","Fallo")</f>
        <v>Acierto</v>
      </c>
      <c r="U50" s="5" t="s">
        <v>37</v>
      </c>
      <c r="V50" s="5" t="str">
        <f aca="false">IF(U50="A","Acierto","Fallo")</f>
        <v>Fallo</v>
      </c>
      <c r="W50" s="5" t="s">
        <v>37</v>
      </c>
      <c r="X50" s="5" t="str">
        <f aca="false">IF(W50="D","Acierto","Fallo")</f>
        <v>Fallo</v>
      </c>
      <c r="Y50" s="0" t="n">
        <v>5</v>
      </c>
      <c r="Z50" s="0" t="n">
        <v>0</v>
      </c>
      <c r="AA50" s="0" t="s">
        <v>302</v>
      </c>
      <c r="AB50" s="0" t="s">
        <v>40</v>
      </c>
      <c r="AC50" s="0" t="s">
        <v>449</v>
      </c>
      <c r="AD50" s="0" t="s">
        <v>38</v>
      </c>
      <c r="AE50" s="0" t="s">
        <v>449</v>
      </c>
      <c r="AF50" s="0" t="s">
        <v>38</v>
      </c>
      <c r="AG50" s="0" t="s">
        <v>449</v>
      </c>
      <c r="AH50" s="0" t="s">
        <v>39</v>
      </c>
      <c r="AI50" s="0" t="s">
        <v>450</v>
      </c>
      <c r="AJ50" s="0" t="s">
        <v>40</v>
      </c>
      <c r="AK50" s="0" t="s">
        <v>450</v>
      </c>
      <c r="AL50" s="0" t="s">
        <v>39</v>
      </c>
      <c r="AM50" s="0" t="s">
        <v>450</v>
      </c>
      <c r="AN50" s="0" t="s">
        <v>38</v>
      </c>
      <c r="AO50" s="0" t="s">
        <v>449</v>
      </c>
      <c r="AP50" s="0" t="s">
        <v>38</v>
      </c>
      <c r="AQ50" s="0" t="s">
        <v>450</v>
      </c>
      <c r="AR50" s="0" t="s">
        <v>37</v>
      </c>
      <c r="AS50" s="0" t="s">
        <v>449</v>
      </c>
      <c r="AT50" s="0" t="s">
        <v>39</v>
      </c>
      <c r="AU50" s="0" t="s">
        <v>450</v>
      </c>
    </row>
    <row r="51" customFormat="false" ht="13.8" hidden="false" customHeight="false" outlineLevel="0" collapsed="false">
      <c r="A51" s="5" t="s">
        <v>138</v>
      </c>
      <c r="B51" s="5" t="s">
        <v>36</v>
      </c>
      <c r="C51" s="0" t="n">
        <v>1</v>
      </c>
      <c r="D51" s="0" t="n">
        <v>4.86</v>
      </c>
      <c r="F51" s="5" t="str">
        <f aca="false">IF(E51="C","Acierto","Fallo")</f>
        <v>Fallo</v>
      </c>
      <c r="G51" s="5" t="s">
        <v>38</v>
      </c>
      <c r="H51" s="5" t="str">
        <f aca="false">IF(G51="B","Acierto","Fallo")</f>
        <v>Fallo</v>
      </c>
      <c r="I51" s="5" t="s">
        <v>40</v>
      </c>
      <c r="J51" s="5" t="str">
        <f aca="false">IF(I51="A","Acierto","Fallo")</f>
        <v>Acierto</v>
      </c>
      <c r="K51" s="5" t="s">
        <v>38</v>
      </c>
      <c r="L51" s="5" t="str">
        <f aca="false">IF(K51="D","Acierto","Fallo")</f>
        <v>Fallo</v>
      </c>
      <c r="M51" s="5" t="s">
        <v>39</v>
      </c>
      <c r="N51" s="5" t="str">
        <f aca="false">IF(M51="A","Acierto","Fallo")</f>
        <v>Fallo</v>
      </c>
      <c r="O51" s="5" t="s">
        <v>38</v>
      </c>
      <c r="P51" s="5" t="str">
        <f aca="false">IF(O51="D","Acierto","Fallo")</f>
        <v>Fallo</v>
      </c>
      <c r="R51" s="5" t="str">
        <f aca="false">IF(Q51="B","Acierto","Fallo")</f>
        <v>Fallo</v>
      </c>
      <c r="S51" s="5" t="s">
        <v>39</v>
      </c>
      <c r="T51" s="5" t="str">
        <f aca="false">IF(S51="C","Acierto","Fallo")</f>
        <v>Fallo</v>
      </c>
      <c r="U51" s="5" t="s">
        <v>37</v>
      </c>
      <c r="V51" s="5" t="str">
        <f aca="false">IF(U51="A","Acierto","Fallo")</f>
        <v>Fallo</v>
      </c>
      <c r="X51" s="5" t="str">
        <f aca="false">IF(W51="D","Acierto","Fallo")</f>
        <v>Fallo</v>
      </c>
      <c r="Y51" s="0" t="n">
        <v>7</v>
      </c>
      <c r="Z51" s="0" t="n">
        <v>6</v>
      </c>
      <c r="AA51" s="0" t="s">
        <v>302</v>
      </c>
      <c r="AB51" s="0" t="s">
        <v>38</v>
      </c>
      <c r="AC51" s="0" t="s">
        <v>450</v>
      </c>
      <c r="AD51" s="0" t="s">
        <v>37</v>
      </c>
      <c r="AE51" s="0" t="s">
        <v>450</v>
      </c>
      <c r="AF51" s="0" t="s">
        <v>40</v>
      </c>
      <c r="AG51" s="0" t="s">
        <v>450</v>
      </c>
      <c r="AH51" s="0" t="s">
        <v>39</v>
      </c>
      <c r="AI51" s="0" t="s">
        <v>450</v>
      </c>
      <c r="AJ51" s="0" t="s">
        <v>40</v>
      </c>
      <c r="AK51" s="0" t="s">
        <v>450</v>
      </c>
      <c r="AL51" s="0" t="s">
        <v>38</v>
      </c>
      <c r="AM51" s="0" t="s">
        <v>449</v>
      </c>
      <c r="AN51" s="0" t="s">
        <v>40</v>
      </c>
      <c r="AO51" s="0" t="s">
        <v>449</v>
      </c>
      <c r="AP51" s="0" t="s">
        <v>38</v>
      </c>
      <c r="AQ51" s="0" t="s">
        <v>450</v>
      </c>
      <c r="AR51" s="0" t="s">
        <v>40</v>
      </c>
      <c r="AS51" s="0" t="s">
        <v>450</v>
      </c>
      <c r="AU51" s="0" t="s">
        <v>449</v>
      </c>
    </row>
    <row r="52" customFormat="false" ht="13.8" hidden="false" customHeight="false" outlineLevel="0" collapsed="false">
      <c r="A52" s="5" t="s">
        <v>140</v>
      </c>
      <c r="B52" s="5" t="s">
        <v>36</v>
      </c>
      <c r="C52" s="0" t="n">
        <v>1</v>
      </c>
      <c r="D52" s="0" t="n">
        <v>6.57</v>
      </c>
      <c r="E52" s="5" t="s">
        <v>38</v>
      </c>
      <c r="F52" s="5" t="str">
        <f aca="false">IF(E52="C","Acierto","Fallo")</f>
        <v>Acierto</v>
      </c>
      <c r="G52" s="5" t="s">
        <v>38</v>
      </c>
      <c r="H52" s="5" t="str">
        <f aca="false">IF(G52="B","Acierto","Fallo")</f>
        <v>Fallo</v>
      </c>
      <c r="I52" s="5" t="s">
        <v>38</v>
      </c>
      <c r="J52" s="5" t="str">
        <f aca="false">IF(I52="A","Acierto","Fallo")</f>
        <v>Fallo</v>
      </c>
      <c r="K52" s="5" t="s">
        <v>38</v>
      </c>
      <c r="L52" s="5" t="str">
        <f aca="false">IF(K52="D","Acierto","Fallo")</f>
        <v>Fallo</v>
      </c>
      <c r="M52" s="5" t="s">
        <v>39</v>
      </c>
      <c r="N52" s="5" t="str">
        <f aca="false">IF(M52="A","Acierto","Fallo")</f>
        <v>Fallo</v>
      </c>
      <c r="O52" s="5" t="s">
        <v>38</v>
      </c>
      <c r="P52" s="5" t="str">
        <f aca="false">IF(O52="D","Acierto","Fallo")</f>
        <v>Fallo</v>
      </c>
      <c r="Q52" s="5" t="s">
        <v>40</v>
      </c>
      <c r="R52" s="5" t="str">
        <f aca="false">IF(Q52="B","Acierto","Fallo")</f>
        <v>Fallo</v>
      </c>
      <c r="S52" s="5" t="s">
        <v>40</v>
      </c>
      <c r="T52" s="5" t="str">
        <f aca="false">IF(S52="C","Acierto","Fallo")</f>
        <v>Fallo</v>
      </c>
      <c r="U52" s="5" t="s">
        <v>39</v>
      </c>
      <c r="V52" s="5" t="str">
        <f aca="false">IF(U52="A","Acierto","Fallo")</f>
        <v>Fallo</v>
      </c>
      <c r="W52" s="5" t="s">
        <v>38</v>
      </c>
      <c r="X52" s="5" t="str">
        <f aca="false">IF(W52="D","Acierto","Fallo")</f>
        <v>Fallo</v>
      </c>
      <c r="Y52" s="0" t="n">
        <v>3</v>
      </c>
      <c r="Z52" s="0" t="n">
        <v>2</v>
      </c>
      <c r="AA52" s="0" t="s">
        <v>304</v>
      </c>
      <c r="AB52" s="0" t="s">
        <v>38</v>
      </c>
      <c r="AC52" s="0" t="s">
        <v>450</v>
      </c>
      <c r="AD52" s="0" t="s">
        <v>37</v>
      </c>
      <c r="AE52" s="0" t="s">
        <v>450</v>
      </c>
      <c r="AF52" s="0" t="s">
        <v>40</v>
      </c>
      <c r="AG52" s="0" t="s">
        <v>450</v>
      </c>
      <c r="AH52" s="0" t="s">
        <v>40</v>
      </c>
      <c r="AI52" s="0" t="s">
        <v>449</v>
      </c>
      <c r="AJ52" s="0" t="s">
        <v>37</v>
      </c>
      <c r="AK52" s="0" t="s">
        <v>449</v>
      </c>
      <c r="AM52" s="0" t="s">
        <v>449</v>
      </c>
      <c r="AO52" s="0" t="s">
        <v>449</v>
      </c>
      <c r="AP52" s="0" t="s">
        <v>40</v>
      </c>
      <c r="AQ52" s="0" t="s">
        <v>449</v>
      </c>
      <c r="AR52" s="0" t="s">
        <v>39</v>
      </c>
      <c r="AS52" s="0" t="s">
        <v>449</v>
      </c>
      <c r="AT52" s="0" t="s">
        <v>38</v>
      </c>
      <c r="AU52" s="0" t="s">
        <v>449</v>
      </c>
    </row>
    <row r="53" customFormat="false" ht="13.8" hidden="false" customHeight="false" outlineLevel="0" collapsed="false">
      <c r="A53" s="5" t="s">
        <v>142</v>
      </c>
      <c r="B53" s="5" t="s">
        <v>36</v>
      </c>
      <c r="C53" s="0" t="n">
        <v>4</v>
      </c>
      <c r="D53" s="0" t="n">
        <v>4.86</v>
      </c>
      <c r="E53" s="5" t="s">
        <v>40</v>
      </c>
      <c r="F53" s="5" t="str">
        <f aca="false">IF(E53="C","Acierto","Fallo")</f>
        <v>Fallo</v>
      </c>
      <c r="G53" s="5" t="s">
        <v>40</v>
      </c>
      <c r="H53" s="5" t="str">
        <f aca="false">IF(G53="B","Acierto","Fallo")</f>
        <v>Fallo</v>
      </c>
      <c r="I53" s="5" t="s">
        <v>40</v>
      </c>
      <c r="J53" s="5" t="str">
        <f aca="false">IF(I53="A","Acierto","Fallo")</f>
        <v>Acierto</v>
      </c>
      <c r="K53" s="5" t="s">
        <v>37</v>
      </c>
      <c r="L53" s="5" t="str">
        <f aca="false">IF(K53="D","Acierto","Fallo")</f>
        <v>Fallo</v>
      </c>
      <c r="M53" s="5" t="s">
        <v>40</v>
      </c>
      <c r="N53" s="5" t="str">
        <f aca="false">IF(M53="A","Acierto","Fallo")</f>
        <v>Acierto</v>
      </c>
      <c r="O53" s="5" t="s">
        <v>39</v>
      </c>
      <c r="P53" s="5" t="str">
        <f aca="false">IF(O53="D","Acierto","Fallo")</f>
        <v>Acierto</v>
      </c>
      <c r="Q53" s="5" t="s">
        <v>37</v>
      </c>
      <c r="R53" s="5" t="str">
        <f aca="false">IF(Q53="B","Acierto","Fallo")</f>
        <v>Acierto</v>
      </c>
      <c r="S53" s="5" t="s">
        <v>39</v>
      </c>
      <c r="T53" s="5" t="str">
        <f aca="false">IF(S53="C","Acierto","Fallo")</f>
        <v>Fallo</v>
      </c>
      <c r="U53" s="5" t="s">
        <v>39</v>
      </c>
      <c r="V53" s="5" t="str">
        <f aca="false">IF(U53="A","Acierto","Fallo")</f>
        <v>Fallo</v>
      </c>
      <c r="W53" s="5" t="s">
        <v>38</v>
      </c>
      <c r="X53" s="5" t="str">
        <f aca="false">IF(W53="D","Acierto","Fallo")</f>
        <v>Fallo</v>
      </c>
      <c r="Y53" s="0" t="n">
        <v>5</v>
      </c>
      <c r="Z53" s="0" t="n">
        <v>1</v>
      </c>
      <c r="AA53" s="0" t="s">
        <v>302</v>
      </c>
      <c r="AB53" s="0" t="s">
        <v>40</v>
      </c>
      <c r="AC53" s="0" t="s">
        <v>449</v>
      </c>
      <c r="AD53" s="0" t="s">
        <v>38</v>
      </c>
      <c r="AE53" s="0" t="s">
        <v>449</v>
      </c>
      <c r="AF53" s="0" t="s">
        <v>40</v>
      </c>
      <c r="AG53" s="0" t="s">
        <v>450</v>
      </c>
      <c r="AH53" s="0" t="s">
        <v>40</v>
      </c>
      <c r="AI53" s="0" t="s">
        <v>449</v>
      </c>
      <c r="AJ53" s="0" t="s">
        <v>40</v>
      </c>
      <c r="AK53" s="0" t="s">
        <v>450</v>
      </c>
      <c r="AL53" s="0" t="s">
        <v>38</v>
      </c>
      <c r="AM53" s="0" t="s">
        <v>449</v>
      </c>
      <c r="AN53" s="0" t="s">
        <v>37</v>
      </c>
      <c r="AO53" s="0" t="s">
        <v>450</v>
      </c>
      <c r="AP53" s="0" t="s">
        <v>39</v>
      </c>
      <c r="AQ53" s="0" t="s">
        <v>449</v>
      </c>
      <c r="AR53" s="0" t="s">
        <v>40</v>
      </c>
      <c r="AS53" s="0" t="s">
        <v>450</v>
      </c>
      <c r="AT53" s="0" t="s">
        <v>39</v>
      </c>
      <c r="AU53" s="0" t="s">
        <v>450</v>
      </c>
    </row>
    <row r="54" customFormat="false" ht="13.8" hidden="false" customHeight="false" outlineLevel="0" collapsed="false">
      <c r="A54" s="5" t="s">
        <v>144</v>
      </c>
      <c r="B54" s="5" t="s">
        <v>51</v>
      </c>
      <c r="C54" s="0" t="n">
        <v>6</v>
      </c>
      <c r="D54" s="0" t="n">
        <v>5.14</v>
      </c>
      <c r="E54" s="5" t="s">
        <v>38</v>
      </c>
      <c r="F54" s="5" t="str">
        <f aca="false">IF(E54="C","Acierto","Fallo")</f>
        <v>Acierto</v>
      </c>
      <c r="G54" s="5" t="s">
        <v>38</v>
      </c>
      <c r="H54" s="5" t="str">
        <f aca="false">IF(G54="B","Acierto","Fallo")</f>
        <v>Fallo</v>
      </c>
      <c r="I54" s="5" t="s">
        <v>40</v>
      </c>
      <c r="J54" s="5" t="str">
        <f aca="false">IF(I54="A","Acierto","Fallo")</f>
        <v>Acierto</v>
      </c>
      <c r="K54" s="5" t="s">
        <v>37</v>
      </c>
      <c r="L54" s="5" t="str">
        <f aca="false">IF(K54="D","Acierto","Fallo")</f>
        <v>Fallo</v>
      </c>
      <c r="M54" s="5" t="s">
        <v>38</v>
      </c>
      <c r="N54" s="5" t="str">
        <f aca="false">IF(M54="A","Acierto","Fallo")</f>
        <v>Fallo</v>
      </c>
      <c r="O54" s="5" t="s">
        <v>39</v>
      </c>
      <c r="P54" s="5" t="str">
        <f aca="false">IF(O54="D","Acierto","Fallo")</f>
        <v>Acierto</v>
      </c>
      <c r="Q54" s="5" t="s">
        <v>37</v>
      </c>
      <c r="R54" s="5" t="str">
        <f aca="false">IF(Q54="B","Acierto","Fallo")</f>
        <v>Acierto</v>
      </c>
      <c r="S54" s="5" t="s">
        <v>39</v>
      </c>
      <c r="T54" s="5" t="str">
        <f aca="false">IF(S54="C","Acierto","Fallo")</f>
        <v>Fallo</v>
      </c>
      <c r="U54" s="5" t="s">
        <v>40</v>
      </c>
      <c r="V54" s="5" t="str">
        <f aca="false">IF(U54="A","Acierto","Fallo")</f>
        <v>Acierto</v>
      </c>
      <c r="W54" s="5" t="s">
        <v>39</v>
      </c>
      <c r="X54" s="5" t="str">
        <f aca="false">IF(W54="D","Acierto","Fallo")</f>
        <v>Acierto</v>
      </c>
      <c r="Y54" s="0" t="n">
        <v>2</v>
      </c>
      <c r="Z54" s="0" t="n">
        <v>-4</v>
      </c>
      <c r="AA54" s="0" t="s">
        <v>302</v>
      </c>
      <c r="AB54" s="0" t="s">
        <v>40</v>
      </c>
      <c r="AC54" s="0" t="s">
        <v>449</v>
      </c>
      <c r="AD54" s="0" t="s">
        <v>38</v>
      </c>
      <c r="AE54" s="0" t="s">
        <v>449</v>
      </c>
      <c r="AF54" s="0" t="s">
        <v>38</v>
      </c>
      <c r="AG54" s="0" t="s">
        <v>449</v>
      </c>
      <c r="AH54" s="0" t="s">
        <v>38</v>
      </c>
      <c r="AI54" s="0" t="s">
        <v>449</v>
      </c>
      <c r="AJ54" s="0" t="s">
        <v>40</v>
      </c>
      <c r="AK54" s="0" t="s">
        <v>450</v>
      </c>
      <c r="AL54" s="0" t="s">
        <v>38</v>
      </c>
      <c r="AM54" s="0" t="s">
        <v>449</v>
      </c>
      <c r="AN54" s="0" t="s">
        <v>40</v>
      </c>
      <c r="AO54" s="0" t="s">
        <v>449</v>
      </c>
      <c r="AP54" s="0" t="s">
        <v>38</v>
      </c>
      <c r="AQ54" s="0" t="s">
        <v>450</v>
      </c>
      <c r="AR54" s="0" t="s">
        <v>37</v>
      </c>
      <c r="AS54" s="0" t="s">
        <v>449</v>
      </c>
      <c r="AT54" s="0" t="s">
        <v>37</v>
      </c>
      <c r="AU54" s="0" t="s">
        <v>449</v>
      </c>
    </row>
    <row r="55" customFormat="false" ht="13.8" hidden="false" customHeight="false" outlineLevel="0" collapsed="false">
      <c r="A55" s="5" t="s">
        <v>146</v>
      </c>
      <c r="B55" s="5" t="s">
        <v>36</v>
      </c>
      <c r="C55" s="0" t="n">
        <v>8</v>
      </c>
      <c r="D55" s="0" t="n">
        <v>6.86</v>
      </c>
      <c r="E55" s="5" t="s">
        <v>38</v>
      </c>
      <c r="F55" s="5" t="str">
        <f aca="false">IF(E55="C","Acierto","Fallo")</f>
        <v>Acierto</v>
      </c>
      <c r="G55" s="5" t="s">
        <v>38</v>
      </c>
      <c r="H55" s="5" t="str">
        <f aca="false">IF(G55="B","Acierto","Fallo")</f>
        <v>Fallo</v>
      </c>
      <c r="I55" s="5" t="s">
        <v>40</v>
      </c>
      <c r="J55" s="5" t="str">
        <f aca="false">IF(I55="A","Acierto","Fallo")</f>
        <v>Acierto</v>
      </c>
      <c r="K55" s="5" t="s">
        <v>39</v>
      </c>
      <c r="L55" s="5" t="str">
        <f aca="false">IF(K55="D","Acierto","Fallo")</f>
        <v>Acierto</v>
      </c>
      <c r="M55" s="5" t="s">
        <v>40</v>
      </c>
      <c r="N55" s="5" t="str">
        <f aca="false">IF(M55="A","Acierto","Fallo")</f>
        <v>Acierto</v>
      </c>
      <c r="O55" s="5" t="s">
        <v>39</v>
      </c>
      <c r="P55" s="5" t="str">
        <f aca="false">IF(O55="D","Acierto","Fallo")</f>
        <v>Acierto</v>
      </c>
      <c r="Q55" s="5" t="s">
        <v>37</v>
      </c>
      <c r="R55" s="5" t="str">
        <f aca="false">IF(Q55="B","Acierto","Fallo")</f>
        <v>Acierto</v>
      </c>
      <c r="S55" s="5" t="s">
        <v>38</v>
      </c>
      <c r="T55" s="5" t="str">
        <f aca="false">IF(S55="C","Acierto","Fallo")</f>
        <v>Acierto</v>
      </c>
      <c r="U55" s="5" t="s">
        <v>40</v>
      </c>
      <c r="V55" s="5" t="str">
        <f aca="false">IF(U55="A","Acierto","Fallo")</f>
        <v>Acierto</v>
      </c>
      <c r="W55" s="5" t="s">
        <v>38</v>
      </c>
      <c r="X55" s="5" t="str">
        <f aca="false">IF(W55="D","Acierto","Fallo")</f>
        <v>Fallo</v>
      </c>
      <c r="Y55" s="0" t="n">
        <v>6</v>
      </c>
      <c r="Z55" s="0" t="n">
        <v>-2</v>
      </c>
      <c r="AA55" s="0" t="s">
        <v>302</v>
      </c>
      <c r="AB55" s="0" t="s">
        <v>38</v>
      </c>
      <c r="AC55" s="0" t="s">
        <v>450</v>
      </c>
      <c r="AD55" s="0" t="s">
        <v>38</v>
      </c>
      <c r="AE55" s="0" t="s">
        <v>449</v>
      </c>
      <c r="AF55" s="0" t="s">
        <v>40</v>
      </c>
      <c r="AG55" s="0" t="s">
        <v>450</v>
      </c>
      <c r="AH55" s="0" t="s">
        <v>38</v>
      </c>
      <c r="AI55" s="0" t="s">
        <v>449</v>
      </c>
      <c r="AJ55" s="0" t="s">
        <v>40</v>
      </c>
      <c r="AK55" s="0" t="s">
        <v>450</v>
      </c>
      <c r="AL55" s="0" t="s">
        <v>39</v>
      </c>
      <c r="AM55" s="0" t="s">
        <v>450</v>
      </c>
      <c r="AN55" s="0" t="s">
        <v>37</v>
      </c>
      <c r="AO55" s="0" t="s">
        <v>450</v>
      </c>
      <c r="AP55" s="0" t="s">
        <v>39</v>
      </c>
      <c r="AQ55" s="0" t="s">
        <v>449</v>
      </c>
      <c r="AR55" s="0" t="s">
        <v>40</v>
      </c>
      <c r="AS55" s="0" t="s">
        <v>450</v>
      </c>
      <c r="AT55" s="0" t="s">
        <v>40</v>
      </c>
      <c r="AU55" s="0" t="s">
        <v>449</v>
      </c>
    </row>
    <row r="56" customFormat="false" ht="13.8" hidden="false" customHeight="false" outlineLevel="0" collapsed="false">
      <c r="A56" s="5" t="s">
        <v>148</v>
      </c>
      <c r="B56" s="5" t="s">
        <v>36</v>
      </c>
      <c r="C56" s="0" t="n">
        <v>6</v>
      </c>
      <c r="D56" s="0" t="n">
        <v>7.71</v>
      </c>
      <c r="E56" s="5" t="s">
        <v>40</v>
      </c>
      <c r="F56" s="5" t="str">
        <f aca="false">IF(E56="C","Acierto","Fallo")</f>
        <v>Fallo</v>
      </c>
      <c r="G56" s="5" t="s">
        <v>37</v>
      </c>
      <c r="H56" s="5" t="str">
        <f aca="false">IF(G56="B","Acierto","Fallo")</f>
        <v>Acierto</v>
      </c>
      <c r="I56" s="5" t="s">
        <v>40</v>
      </c>
      <c r="J56" s="5" t="str">
        <f aca="false">IF(I56="A","Acierto","Fallo")</f>
        <v>Acierto</v>
      </c>
      <c r="K56" s="5" t="s">
        <v>38</v>
      </c>
      <c r="L56" s="5" t="str">
        <f aca="false">IF(K56="D","Acierto","Fallo")</f>
        <v>Fallo</v>
      </c>
      <c r="M56" s="5" t="s">
        <v>40</v>
      </c>
      <c r="N56" s="5" t="str">
        <f aca="false">IF(M56="A","Acierto","Fallo")</f>
        <v>Acierto</v>
      </c>
      <c r="O56" s="5" t="s">
        <v>38</v>
      </c>
      <c r="P56" s="5" t="str">
        <f aca="false">IF(O56="D","Acierto","Fallo")</f>
        <v>Fallo</v>
      </c>
      <c r="Q56" s="5" t="s">
        <v>37</v>
      </c>
      <c r="R56" s="5" t="str">
        <f aca="false">IF(Q56="B","Acierto","Fallo")</f>
        <v>Acierto</v>
      </c>
      <c r="S56" s="5" t="s">
        <v>38</v>
      </c>
      <c r="T56" s="5" t="str">
        <f aca="false">IF(S56="C","Acierto","Fallo")</f>
        <v>Acierto</v>
      </c>
      <c r="U56" s="5" t="s">
        <v>40</v>
      </c>
      <c r="V56" s="5" t="str">
        <f aca="false">IF(U56="A","Acierto","Fallo")</f>
        <v>Acierto</v>
      </c>
      <c r="W56" s="5" t="s">
        <v>37</v>
      </c>
      <c r="X56" s="5" t="str">
        <f aca="false">IF(W56="D","Acierto","Fallo")</f>
        <v>Fallo</v>
      </c>
      <c r="Y56" s="0" t="n">
        <v>8</v>
      </c>
      <c r="Z56" s="0" t="n">
        <v>2</v>
      </c>
      <c r="AA56" s="0" t="s">
        <v>302</v>
      </c>
      <c r="AB56" s="0" t="s">
        <v>38</v>
      </c>
      <c r="AC56" s="0" t="s">
        <v>450</v>
      </c>
      <c r="AD56" s="0" t="s">
        <v>37</v>
      </c>
      <c r="AE56" s="0" t="s">
        <v>450</v>
      </c>
      <c r="AF56" s="0" t="s">
        <v>40</v>
      </c>
      <c r="AG56" s="0" t="s">
        <v>450</v>
      </c>
      <c r="AH56" s="0" t="s">
        <v>38</v>
      </c>
      <c r="AI56" s="0" t="s">
        <v>449</v>
      </c>
      <c r="AJ56" s="0" t="s">
        <v>40</v>
      </c>
      <c r="AK56" s="0" t="s">
        <v>450</v>
      </c>
      <c r="AL56" s="0" t="s">
        <v>39</v>
      </c>
      <c r="AM56" s="0" t="s">
        <v>450</v>
      </c>
      <c r="AN56" s="0" t="s">
        <v>37</v>
      </c>
      <c r="AO56" s="0" t="s">
        <v>450</v>
      </c>
      <c r="AP56" s="0" t="s">
        <v>38</v>
      </c>
      <c r="AQ56" s="0" t="s">
        <v>450</v>
      </c>
      <c r="AR56" s="0" t="s">
        <v>40</v>
      </c>
      <c r="AS56" s="0" t="s">
        <v>450</v>
      </c>
      <c r="AT56" s="0" t="s">
        <v>37</v>
      </c>
      <c r="AU56" s="0" t="s">
        <v>449</v>
      </c>
    </row>
    <row r="57" customFormat="false" ht="13.8" hidden="false" customHeight="false" outlineLevel="0" collapsed="false">
      <c r="A57" s="5" t="s">
        <v>150</v>
      </c>
      <c r="B57" s="5" t="s">
        <v>51</v>
      </c>
      <c r="C57" s="0" t="n">
        <v>5</v>
      </c>
      <c r="D57" s="0" t="n">
        <v>7.14</v>
      </c>
      <c r="E57" s="5" t="s">
        <v>40</v>
      </c>
      <c r="F57" s="5" t="str">
        <f aca="false">IF(E57="C","Acierto","Fallo")</f>
        <v>Fallo</v>
      </c>
      <c r="G57" s="5" t="s">
        <v>38</v>
      </c>
      <c r="H57" s="5" t="str">
        <f aca="false">IF(G57="B","Acierto","Fallo")</f>
        <v>Fallo</v>
      </c>
      <c r="I57" s="5" t="s">
        <v>40</v>
      </c>
      <c r="J57" s="5" t="str">
        <f aca="false">IF(I57="A","Acierto","Fallo")</f>
        <v>Acierto</v>
      </c>
      <c r="K57" s="5" t="s">
        <v>39</v>
      </c>
      <c r="L57" s="5" t="str">
        <f aca="false">IF(K57="D","Acierto","Fallo")</f>
        <v>Acierto</v>
      </c>
      <c r="M57" s="5" t="s">
        <v>38</v>
      </c>
      <c r="N57" s="5" t="str">
        <f aca="false">IF(M57="A","Acierto","Fallo")</f>
        <v>Fallo</v>
      </c>
      <c r="O57" s="5" t="s">
        <v>39</v>
      </c>
      <c r="P57" s="5" t="str">
        <f aca="false">IF(O57="D","Acierto","Fallo")</f>
        <v>Acierto</v>
      </c>
      <c r="Q57" s="5" t="s">
        <v>37</v>
      </c>
      <c r="R57" s="5" t="str">
        <f aca="false">IF(Q57="B","Acierto","Fallo")</f>
        <v>Acierto</v>
      </c>
      <c r="S57" s="5" t="s">
        <v>39</v>
      </c>
      <c r="T57" s="5" t="str">
        <f aca="false">IF(S57="C","Acierto","Fallo")</f>
        <v>Fallo</v>
      </c>
      <c r="U57" s="5" t="s">
        <v>37</v>
      </c>
      <c r="V57" s="5" t="str">
        <f aca="false">IF(U57="A","Acierto","Fallo")</f>
        <v>Fallo</v>
      </c>
      <c r="W57" s="5" t="s">
        <v>39</v>
      </c>
      <c r="X57" s="5" t="str">
        <f aca="false">IF(W57="D","Acierto","Fallo")</f>
        <v>Acierto</v>
      </c>
      <c r="Y57" s="0" t="n">
        <v>6</v>
      </c>
      <c r="Z57" s="0" t="n">
        <v>1</v>
      </c>
      <c r="AA57" s="0" t="s">
        <v>304</v>
      </c>
      <c r="AB57" s="0" t="s">
        <v>40</v>
      </c>
      <c r="AC57" s="0" t="s">
        <v>449</v>
      </c>
      <c r="AD57" s="0" t="s">
        <v>40</v>
      </c>
      <c r="AE57" s="0" t="s">
        <v>449</v>
      </c>
      <c r="AF57" s="0" t="s">
        <v>37</v>
      </c>
      <c r="AG57" s="0" t="s">
        <v>449</v>
      </c>
      <c r="AH57" s="0" t="s">
        <v>38</v>
      </c>
      <c r="AI57" s="0" t="s">
        <v>449</v>
      </c>
      <c r="AJ57" s="0" t="s">
        <v>40</v>
      </c>
      <c r="AK57" s="0" t="s">
        <v>450</v>
      </c>
      <c r="AL57" s="0" t="s">
        <v>39</v>
      </c>
      <c r="AM57" s="0" t="s">
        <v>450</v>
      </c>
      <c r="AN57" s="0" t="s">
        <v>37</v>
      </c>
      <c r="AO57" s="0" t="s">
        <v>450</v>
      </c>
      <c r="AP57" s="0" t="s">
        <v>38</v>
      </c>
      <c r="AQ57" s="0" t="s">
        <v>450</v>
      </c>
      <c r="AR57" s="0" t="s">
        <v>40</v>
      </c>
      <c r="AS57" s="0" t="s">
        <v>450</v>
      </c>
      <c r="AT57" s="0" t="s">
        <v>39</v>
      </c>
      <c r="AU57" s="0" t="s">
        <v>450</v>
      </c>
    </row>
    <row r="58" customFormat="false" ht="13.8" hidden="false" customHeight="false" outlineLevel="0" collapsed="false">
      <c r="A58" s="5" t="s">
        <v>152</v>
      </c>
      <c r="B58" s="5" t="s">
        <v>36</v>
      </c>
      <c r="C58" s="0" t="n">
        <v>8</v>
      </c>
      <c r="D58" s="0" t="n">
        <v>8.29</v>
      </c>
      <c r="E58" s="5" t="s">
        <v>40</v>
      </c>
      <c r="F58" s="5" t="str">
        <f aca="false">IF(E58="C","Acierto","Fallo")</f>
        <v>Fallo</v>
      </c>
      <c r="G58" s="5" t="s">
        <v>37</v>
      </c>
      <c r="H58" s="5" t="str">
        <f aca="false">IF(G58="B","Acierto","Fallo")</f>
        <v>Acierto</v>
      </c>
      <c r="I58" s="5" t="s">
        <v>40</v>
      </c>
      <c r="J58" s="5" t="str">
        <f aca="false">IF(I58="A","Acierto","Fallo")</f>
        <v>Acierto</v>
      </c>
      <c r="K58" s="5" t="s">
        <v>39</v>
      </c>
      <c r="L58" s="5" t="str">
        <f aca="false">IF(K58="D","Acierto","Fallo")</f>
        <v>Acierto</v>
      </c>
      <c r="M58" s="5" t="s">
        <v>40</v>
      </c>
      <c r="N58" s="5" t="str">
        <f aca="false">IF(M58="A","Acierto","Fallo")</f>
        <v>Acierto</v>
      </c>
      <c r="O58" s="5" t="s">
        <v>39</v>
      </c>
      <c r="P58" s="5" t="str">
        <f aca="false">IF(O58="D","Acierto","Fallo")</f>
        <v>Acierto</v>
      </c>
      <c r="Q58" s="5" t="s">
        <v>37</v>
      </c>
      <c r="R58" s="5" t="str">
        <f aca="false">IF(Q58="B","Acierto","Fallo")</f>
        <v>Acierto</v>
      </c>
      <c r="S58" s="5" t="s">
        <v>39</v>
      </c>
      <c r="T58" s="5" t="str">
        <f aca="false">IF(S58="C","Acierto","Fallo")</f>
        <v>Fallo</v>
      </c>
      <c r="U58" s="5" t="s">
        <v>40</v>
      </c>
      <c r="V58" s="5" t="str">
        <f aca="false">IF(U58="A","Acierto","Fallo")</f>
        <v>Acierto</v>
      </c>
      <c r="W58" s="5" t="s">
        <v>39</v>
      </c>
      <c r="X58" s="5" t="str">
        <f aca="false">IF(W58="D","Acierto","Fallo")</f>
        <v>Acierto</v>
      </c>
      <c r="Y58" s="0" t="n">
        <v>9</v>
      </c>
      <c r="Z58" s="0" t="n">
        <v>1</v>
      </c>
      <c r="AA58" s="0" t="s">
        <v>304</v>
      </c>
      <c r="AB58" s="0" t="s">
        <v>38</v>
      </c>
      <c r="AC58" s="0" t="s">
        <v>450</v>
      </c>
      <c r="AD58" s="0" t="s">
        <v>37</v>
      </c>
      <c r="AE58" s="0" t="s">
        <v>450</v>
      </c>
      <c r="AF58" s="0" t="s">
        <v>40</v>
      </c>
      <c r="AG58" s="0" t="s">
        <v>450</v>
      </c>
      <c r="AH58" s="0" t="s">
        <v>39</v>
      </c>
      <c r="AI58" s="0" t="s">
        <v>450</v>
      </c>
      <c r="AJ58" s="0" t="s">
        <v>40</v>
      </c>
      <c r="AK58" s="0" t="s">
        <v>450</v>
      </c>
      <c r="AL58" s="0" t="s">
        <v>39</v>
      </c>
      <c r="AM58" s="0" t="s">
        <v>450</v>
      </c>
      <c r="AN58" s="0" t="s">
        <v>40</v>
      </c>
      <c r="AO58" s="0" t="s">
        <v>449</v>
      </c>
      <c r="AP58" s="0" t="s">
        <v>38</v>
      </c>
      <c r="AQ58" s="0" t="s">
        <v>450</v>
      </c>
      <c r="AR58" s="0" t="s">
        <v>40</v>
      </c>
      <c r="AS58" s="0" t="s">
        <v>450</v>
      </c>
      <c r="AT58" s="0" t="s">
        <v>39</v>
      </c>
      <c r="AU58" s="0" t="s">
        <v>450</v>
      </c>
    </row>
    <row r="59" customFormat="false" ht="13.8" hidden="false" customHeight="false" outlineLevel="0" collapsed="false">
      <c r="A59" s="5" t="s">
        <v>154</v>
      </c>
      <c r="B59" s="5" t="s">
        <v>36</v>
      </c>
      <c r="C59" s="0" t="n">
        <v>4</v>
      </c>
      <c r="D59" s="0" t="n">
        <v>6</v>
      </c>
      <c r="E59" s="5" t="s">
        <v>37</v>
      </c>
      <c r="F59" s="5" t="str">
        <f aca="false">IF(E59="C","Acierto","Fallo")</f>
        <v>Fallo</v>
      </c>
      <c r="G59" s="5" t="s">
        <v>38</v>
      </c>
      <c r="H59" s="5" t="str">
        <f aca="false">IF(G59="B","Acierto","Fallo")</f>
        <v>Fallo</v>
      </c>
      <c r="I59" s="5" t="s">
        <v>40</v>
      </c>
      <c r="J59" s="5" t="str">
        <f aca="false">IF(I59="A","Acierto","Fallo")</f>
        <v>Acierto</v>
      </c>
      <c r="K59" s="5" t="s">
        <v>37</v>
      </c>
      <c r="L59" s="5" t="str">
        <f aca="false">IF(K59="D","Acierto","Fallo")</f>
        <v>Fallo</v>
      </c>
      <c r="M59" s="5" t="s">
        <v>38</v>
      </c>
      <c r="N59" s="5" t="str">
        <f aca="false">IF(M59="A","Acierto","Fallo")</f>
        <v>Fallo</v>
      </c>
      <c r="O59" s="5" t="s">
        <v>39</v>
      </c>
      <c r="P59" s="5" t="str">
        <f aca="false">IF(O59="D","Acierto","Fallo")</f>
        <v>Acierto</v>
      </c>
      <c r="Q59" s="5" t="s">
        <v>37</v>
      </c>
      <c r="R59" s="5" t="str">
        <f aca="false">IF(Q59="B","Acierto","Fallo")</f>
        <v>Acierto</v>
      </c>
      <c r="S59" s="5" t="s">
        <v>39</v>
      </c>
      <c r="T59" s="5" t="str">
        <f aca="false">IF(S59="C","Acierto","Fallo")</f>
        <v>Fallo</v>
      </c>
      <c r="U59" s="5" t="s">
        <v>37</v>
      </c>
      <c r="V59" s="5" t="str">
        <f aca="false">IF(U59="A","Acierto","Fallo")</f>
        <v>Fallo</v>
      </c>
      <c r="W59" s="5" t="s">
        <v>39</v>
      </c>
      <c r="X59" s="5" t="str">
        <f aca="false">IF(W59="D","Acierto","Fallo")</f>
        <v>Acierto</v>
      </c>
      <c r="Y59" s="0" t="n">
        <v>3</v>
      </c>
      <c r="Z59" s="0" t="n">
        <v>-1</v>
      </c>
      <c r="AA59" s="0" t="s">
        <v>302</v>
      </c>
      <c r="AB59" s="0" t="s">
        <v>40</v>
      </c>
      <c r="AC59" s="0" t="s">
        <v>449</v>
      </c>
      <c r="AD59" s="0" t="s">
        <v>38</v>
      </c>
      <c r="AE59" s="0" t="s">
        <v>449</v>
      </c>
      <c r="AF59" s="0" t="s">
        <v>40</v>
      </c>
      <c r="AG59" s="0" t="s">
        <v>450</v>
      </c>
      <c r="AH59" s="0" t="s">
        <v>37</v>
      </c>
      <c r="AI59" s="0" t="s">
        <v>449</v>
      </c>
      <c r="AJ59" s="0" t="s">
        <v>38</v>
      </c>
      <c r="AK59" s="0" t="s">
        <v>449</v>
      </c>
      <c r="AL59" s="0" t="s">
        <v>38</v>
      </c>
      <c r="AM59" s="0" t="s">
        <v>449</v>
      </c>
      <c r="AN59" s="0" t="s">
        <v>37</v>
      </c>
      <c r="AO59" s="0" t="s">
        <v>450</v>
      </c>
      <c r="AP59" s="0" t="s">
        <v>38</v>
      </c>
      <c r="AQ59" s="0" t="s">
        <v>450</v>
      </c>
      <c r="AR59" s="0" t="s">
        <v>37</v>
      </c>
      <c r="AS59" s="0" t="s">
        <v>449</v>
      </c>
      <c r="AT59" s="0" t="s">
        <v>38</v>
      </c>
      <c r="AU59" s="0" t="s">
        <v>449</v>
      </c>
    </row>
    <row r="60" customFormat="false" ht="13.8" hidden="false" customHeight="false" outlineLevel="0" collapsed="false">
      <c r="A60" s="5" t="s">
        <v>156</v>
      </c>
      <c r="B60" s="5" t="s">
        <v>51</v>
      </c>
      <c r="C60" s="0" t="n">
        <v>5</v>
      </c>
      <c r="D60" s="0" t="n">
        <v>6.57</v>
      </c>
      <c r="E60" s="5" t="s">
        <v>40</v>
      </c>
      <c r="F60" s="5" t="str">
        <f aca="false">IF(E60="C","Acierto","Fallo")</f>
        <v>Fallo</v>
      </c>
      <c r="G60" s="5" t="s">
        <v>38</v>
      </c>
      <c r="H60" s="5" t="str">
        <f aca="false">IF(G60="B","Acierto","Fallo")</f>
        <v>Fallo</v>
      </c>
      <c r="I60" s="5" t="s">
        <v>40</v>
      </c>
      <c r="J60" s="5" t="str">
        <f aca="false">IF(I60="A","Acierto","Fallo")</f>
        <v>Acierto</v>
      </c>
      <c r="K60" s="5" t="s">
        <v>39</v>
      </c>
      <c r="L60" s="5" t="str">
        <f aca="false">IF(K60="D","Acierto","Fallo")</f>
        <v>Acierto</v>
      </c>
      <c r="M60" s="5" t="s">
        <v>40</v>
      </c>
      <c r="N60" s="5" t="str">
        <f aca="false">IF(M60="A","Acierto","Fallo")</f>
        <v>Acierto</v>
      </c>
      <c r="O60" s="5" t="s">
        <v>38</v>
      </c>
      <c r="P60" s="5" t="str">
        <f aca="false">IF(O60="D","Acierto","Fallo")</f>
        <v>Fallo</v>
      </c>
      <c r="Q60" s="5" t="s">
        <v>40</v>
      </c>
      <c r="R60" s="5" t="str">
        <f aca="false">IF(Q60="B","Acierto","Fallo")</f>
        <v>Fallo</v>
      </c>
      <c r="S60" s="5" t="s">
        <v>38</v>
      </c>
      <c r="T60" s="5" t="str">
        <f aca="false">IF(S60="C","Acierto","Fallo")</f>
        <v>Acierto</v>
      </c>
      <c r="U60" s="5" t="s">
        <v>40</v>
      </c>
      <c r="V60" s="5" t="str">
        <f aca="false">IF(U60="A","Acierto","Fallo")</f>
        <v>Acierto</v>
      </c>
      <c r="W60" s="5" t="s">
        <v>37</v>
      </c>
      <c r="X60" s="5" t="str">
        <f aca="false">IF(W60="D","Acierto","Fallo")</f>
        <v>Fallo</v>
      </c>
      <c r="Y60" s="0" t="n">
        <v>3</v>
      </c>
      <c r="Z60" s="0" t="n">
        <v>-2</v>
      </c>
      <c r="AA60" s="0" t="s">
        <v>304</v>
      </c>
      <c r="AB60" s="0" t="s">
        <v>38</v>
      </c>
      <c r="AC60" s="0" t="s">
        <v>450</v>
      </c>
      <c r="AD60" s="0" t="s">
        <v>38</v>
      </c>
      <c r="AE60" s="0" t="s">
        <v>449</v>
      </c>
      <c r="AF60" s="0" t="s">
        <v>38</v>
      </c>
      <c r="AG60" s="0" t="s">
        <v>449</v>
      </c>
      <c r="AH60" s="0" t="s">
        <v>37</v>
      </c>
      <c r="AI60" s="0" t="s">
        <v>449</v>
      </c>
      <c r="AJ60" s="0" t="s">
        <v>38</v>
      </c>
      <c r="AK60" s="0" t="s">
        <v>449</v>
      </c>
      <c r="AL60" s="0" t="s">
        <v>39</v>
      </c>
      <c r="AM60" s="0" t="s">
        <v>450</v>
      </c>
      <c r="AN60" s="0" t="s">
        <v>40</v>
      </c>
      <c r="AO60" s="0" t="s">
        <v>449</v>
      </c>
      <c r="AP60" s="0" t="s">
        <v>38</v>
      </c>
      <c r="AQ60" s="0" t="s">
        <v>450</v>
      </c>
      <c r="AR60" s="0" t="s">
        <v>37</v>
      </c>
      <c r="AS60" s="0" t="s">
        <v>449</v>
      </c>
      <c r="AT60" s="0" t="s">
        <v>37</v>
      </c>
      <c r="AU60" s="0" t="s">
        <v>449</v>
      </c>
    </row>
    <row r="61" customFormat="false" ht="13.8" hidden="false" customHeight="false" outlineLevel="0" collapsed="false">
      <c r="A61" s="5" t="s">
        <v>158</v>
      </c>
      <c r="B61" s="5" t="s">
        <v>51</v>
      </c>
      <c r="C61" s="0" t="n">
        <v>4</v>
      </c>
      <c r="D61" s="0" t="n">
        <v>7.43</v>
      </c>
      <c r="E61" s="5" t="s">
        <v>38</v>
      </c>
      <c r="F61" s="5" t="str">
        <f aca="false">IF(E61="C","Acierto","Fallo")</f>
        <v>Acierto</v>
      </c>
      <c r="G61" s="5" t="s">
        <v>38</v>
      </c>
      <c r="H61" s="5" t="str">
        <f aca="false">IF(G61="B","Acierto","Fallo")</f>
        <v>Fallo</v>
      </c>
      <c r="I61" s="5" t="s">
        <v>40</v>
      </c>
      <c r="J61" s="5" t="str">
        <f aca="false">IF(I61="A","Acierto","Fallo")</f>
        <v>Acierto</v>
      </c>
      <c r="K61" s="5" t="s">
        <v>38</v>
      </c>
      <c r="L61" s="5" t="str">
        <f aca="false">IF(K61="D","Acierto","Fallo")</f>
        <v>Fallo</v>
      </c>
      <c r="M61" s="5" t="s">
        <v>39</v>
      </c>
      <c r="N61" s="5" t="str">
        <f aca="false">IF(M61="A","Acierto","Fallo")</f>
        <v>Fallo</v>
      </c>
      <c r="O61" s="5" t="s">
        <v>38</v>
      </c>
      <c r="P61" s="5" t="str">
        <f aca="false">IF(O61="D","Acierto","Fallo")</f>
        <v>Fallo</v>
      </c>
      <c r="Q61" s="5" t="s">
        <v>37</v>
      </c>
      <c r="R61" s="5" t="str">
        <f aca="false">IF(Q61="B","Acierto","Fallo")</f>
        <v>Acierto</v>
      </c>
      <c r="S61" s="5" t="s">
        <v>37</v>
      </c>
      <c r="T61" s="5" t="str">
        <f aca="false">IF(S61="C","Acierto","Fallo")</f>
        <v>Fallo</v>
      </c>
      <c r="U61" s="5" t="s">
        <v>40</v>
      </c>
      <c r="V61" s="5" t="str">
        <f aca="false">IF(U61="A","Acierto","Fallo")</f>
        <v>Acierto</v>
      </c>
      <c r="W61" s="5" t="s">
        <v>37</v>
      </c>
      <c r="X61" s="5" t="str">
        <f aca="false">IF(W61="D","Acierto","Fallo")</f>
        <v>Fallo</v>
      </c>
      <c r="Y61" s="0" t="n">
        <v>7</v>
      </c>
      <c r="Z61" s="0" t="n">
        <v>3</v>
      </c>
      <c r="AA61" s="0" t="s">
        <v>304</v>
      </c>
      <c r="AB61" s="0" t="s">
        <v>38</v>
      </c>
      <c r="AC61" s="0" t="s">
        <v>450</v>
      </c>
      <c r="AD61" s="0" t="s">
        <v>38</v>
      </c>
      <c r="AE61" s="0" t="s">
        <v>449</v>
      </c>
      <c r="AF61" s="0" t="s">
        <v>40</v>
      </c>
      <c r="AG61" s="0" t="s">
        <v>450</v>
      </c>
      <c r="AH61" s="0" t="s">
        <v>39</v>
      </c>
      <c r="AI61" s="0" t="s">
        <v>450</v>
      </c>
      <c r="AJ61" s="0" t="s">
        <v>39</v>
      </c>
      <c r="AK61" s="0" t="s">
        <v>449</v>
      </c>
      <c r="AL61" s="0" t="s">
        <v>39</v>
      </c>
      <c r="AM61" s="0" t="s">
        <v>450</v>
      </c>
      <c r="AN61" s="0" t="s">
        <v>37</v>
      </c>
      <c r="AO61" s="0" t="s">
        <v>450</v>
      </c>
      <c r="AP61" s="0" t="s">
        <v>38</v>
      </c>
      <c r="AQ61" s="0" t="s">
        <v>450</v>
      </c>
      <c r="AR61" s="0" t="s">
        <v>40</v>
      </c>
      <c r="AS61" s="0" t="s">
        <v>450</v>
      </c>
      <c r="AT61" s="0" t="s">
        <v>38</v>
      </c>
      <c r="AU61" s="0" t="s">
        <v>449</v>
      </c>
    </row>
    <row r="62" customFormat="false" ht="13.8" hidden="false" customHeight="false" outlineLevel="0" collapsed="false">
      <c r="A62" s="5" t="s">
        <v>160</v>
      </c>
      <c r="B62" s="5" t="s">
        <v>36</v>
      </c>
      <c r="C62" s="0" t="n">
        <v>3</v>
      </c>
      <c r="D62" s="0" t="n">
        <v>4.57</v>
      </c>
      <c r="E62" s="5" t="s">
        <v>40</v>
      </c>
      <c r="F62" s="5" t="str">
        <f aca="false">IF(E62="C","Acierto","Fallo")</f>
        <v>Fallo</v>
      </c>
      <c r="G62" s="5" t="s">
        <v>39</v>
      </c>
      <c r="H62" s="5" t="str">
        <f aca="false">IF(G62="B","Acierto","Fallo")</f>
        <v>Fallo</v>
      </c>
      <c r="I62" s="5" t="s">
        <v>40</v>
      </c>
      <c r="J62" s="5" t="str">
        <f aca="false">IF(I62="A","Acierto","Fallo")</f>
        <v>Acierto</v>
      </c>
      <c r="K62" s="5" t="s">
        <v>38</v>
      </c>
      <c r="L62" s="5" t="str">
        <f aca="false">IF(K62="D","Acierto","Fallo")</f>
        <v>Fallo</v>
      </c>
      <c r="M62" s="5" t="s">
        <v>40</v>
      </c>
      <c r="N62" s="5" t="str">
        <f aca="false">IF(M62="A","Acierto","Fallo")</f>
        <v>Acierto</v>
      </c>
      <c r="O62" s="5" t="s">
        <v>39</v>
      </c>
      <c r="P62" s="5" t="str">
        <f aca="false">IF(O62="D","Acierto","Fallo")</f>
        <v>Acierto</v>
      </c>
      <c r="Q62" s="5" t="s">
        <v>40</v>
      </c>
      <c r="R62" s="5" t="str">
        <f aca="false">IF(Q62="B","Acierto","Fallo")</f>
        <v>Fallo</v>
      </c>
      <c r="S62" s="5" t="s">
        <v>40</v>
      </c>
      <c r="T62" s="5" t="str">
        <f aca="false">IF(S62="C","Acierto","Fallo")</f>
        <v>Fallo</v>
      </c>
      <c r="V62" s="5" t="str">
        <f aca="false">IF(U62="A","Acierto","Fallo")</f>
        <v>Fallo</v>
      </c>
      <c r="W62" s="5" t="s">
        <v>38</v>
      </c>
      <c r="X62" s="5" t="str">
        <f aca="false">IF(W62="D","Acierto","Fallo")</f>
        <v>Fallo</v>
      </c>
      <c r="Y62" s="0" t="n">
        <v>6</v>
      </c>
      <c r="Z62" s="0" t="n">
        <v>3</v>
      </c>
      <c r="AA62" s="0" t="s">
        <v>302</v>
      </c>
      <c r="AB62" s="0" t="s">
        <v>40</v>
      </c>
      <c r="AC62" s="0" t="s">
        <v>449</v>
      </c>
      <c r="AD62" s="0" t="s">
        <v>37</v>
      </c>
      <c r="AE62" s="0" t="s">
        <v>450</v>
      </c>
      <c r="AF62" s="0" t="s">
        <v>40</v>
      </c>
      <c r="AG62" s="0" t="s">
        <v>450</v>
      </c>
      <c r="AH62" s="0" t="s">
        <v>38</v>
      </c>
      <c r="AI62" s="0" t="s">
        <v>449</v>
      </c>
      <c r="AJ62" s="0" t="s">
        <v>40</v>
      </c>
      <c r="AK62" s="0" t="s">
        <v>450</v>
      </c>
      <c r="AL62" s="0" t="s">
        <v>39</v>
      </c>
      <c r="AM62" s="0" t="s">
        <v>450</v>
      </c>
      <c r="AN62" s="0" t="s">
        <v>37</v>
      </c>
      <c r="AO62" s="0" t="s">
        <v>450</v>
      </c>
      <c r="AP62" s="0" t="s">
        <v>38</v>
      </c>
      <c r="AQ62" s="0" t="s">
        <v>450</v>
      </c>
      <c r="AR62" s="0" t="s">
        <v>37</v>
      </c>
      <c r="AS62" s="0" t="s">
        <v>449</v>
      </c>
      <c r="AT62" s="0" t="s">
        <v>37</v>
      </c>
      <c r="AU62" s="0" t="s">
        <v>449</v>
      </c>
    </row>
    <row r="63" customFormat="false" ht="13.8" hidden="false" customHeight="false" outlineLevel="0" collapsed="false">
      <c r="A63" s="5" t="s">
        <v>162</v>
      </c>
      <c r="B63" s="5" t="s">
        <v>51</v>
      </c>
      <c r="C63" s="0" t="n">
        <v>3</v>
      </c>
      <c r="D63" s="0" t="n">
        <v>7.14</v>
      </c>
      <c r="E63" s="5" t="s">
        <v>37</v>
      </c>
      <c r="F63" s="5" t="str">
        <f aca="false">IF(E63="C","Acierto","Fallo")</f>
        <v>Fallo</v>
      </c>
      <c r="G63" s="5" t="s">
        <v>38</v>
      </c>
      <c r="H63" s="5" t="str">
        <f aca="false">IF(G63="B","Acierto","Fallo")</f>
        <v>Fallo</v>
      </c>
      <c r="I63" s="5" t="s">
        <v>38</v>
      </c>
      <c r="J63" s="5" t="str">
        <f aca="false">IF(I63="A","Acierto","Fallo")</f>
        <v>Fallo</v>
      </c>
      <c r="K63" s="5" t="s">
        <v>38</v>
      </c>
      <c r="L63" s="5" t="str">
        <f aca="false">IF(K63="D","Acierto","Fallo")</f>
        <v>Fallo</v>
      </c>
      <c r="M63" s="5" t="s">
        <v>39</v>
      </c>
      <c r="N63" s="5" t="str">
        <f aca="false">IF(M63="A","Acierto","Fallo")</f>
        <v>Fallo</v>
      </c>
      <c r="O63" s="5" t="s">
        <v>38</v>
      </c>
      <c r="P63" s="5" t="str">
        <f aca="false">IF(O63="D","Acierto","Fallo")</f>
        <v>Fallo</v>
      </c>
      <c r="Q63" s="5" t="s">
        <v>39</v>
      </c>
      <c r="R63" s="5" t="str">
        <f aca="false">IF(Q63="B","Acierto","Fallo")</f>
        <v>Fallo</v>
      </c>
      <c r="S63" s="5" t="s">
        <v>38</v>
      </c>
      <c r="T63" s="5" t="str">
        <f aca="false">IF(S63="C","Acierto","Fallo")</f>
        <v>Acierto</v>
      </c>
      <c r="U63" s="5" t="s">
        <v>40</v>
      </c>
      <c r="V63" s="5" t="str">
        <f aca="false">IF(U63="A","Acierto","Fallo")</f>
        <v>Acierto</v>
      </c>
      <c r="W63" s="5" t="s">
        <v>39</v>
      </c>
      <c r="X63" s="5" t="str">
        <f aca="false">IF(W63="D","Acierto","Fallo")</f>
        <v>Acierto</v>
      </c>
      <c r="Y63" s="0" t="n">
        <v>1</v>
      </c>
      <c r="Z63" s="0" t="n">
        <v>-2</v>
      </c>
      <c r="AA63" s="0" t="s">
        <v>304</v>
      </c>
      <c r="AB63" s="0" t="s">
        <v>39</v>
      </c>
      <c r="AC63" s="0" t="s">
        <v>449</v>
      </c>
      <c r="AD63" s="0" t="s">
        <v>40</v>
      </c>
      <c r="AE63" s="0" t="s">
        <v>449</v>
      </c>
      <c r="AF63" s="0" t="s">
        <v>40</v>
      </c>
      <c r="AG63" s="0" t="s">
        <v>450</v>
      </c>
      <c r="AH63" s="0" t="s">
        <v>38</v>
      </c>
      <c r="AI63" s="0" t="s">
        <v>449</v>
      </c>
      <c r="AJ63" s="0" t="s">
        <v>37</v>
      </c>
      <c r="AK63" s="0" t="s">
        <v>449</v>
      </c>
      <c r="AL63" s="0" t="s">
        <v>38</v>
      </c>
      <c r="AM63" s="0" t="s">
        <v>449</v>
      </c>
      <c r="AO63" s="0" t="s">
        <v>449</v>
      </c>
      <c r="AP63" s="0" t="s">
        <v>37</v>
      </c>
      <c r="AQ63" s="0" t="s">
        <v>449</v>
      </c>
      <c r="AR63" s="0" t="s">
        <v>39</v>
      </c>
      <c r="AS63" s="0" t="s">
        <v>449</v>
      </c>
      <c r="AT63" s="0" t="s">
        <v>38</v>
      </c>
      <c r="AU63" s="0" t="s">
        <v>449</v>
      </c>
    </row>
    <row r="64" customFormat="false" ht="13.8" hidden="false" customHeight="false" outlineLevel="0" collapsed="false">
      <c r="A64" s="5" t="s">
        <v>164</v>
      </c>
      <c r="B64" s="5" t="s">
        <v>36</v>
      </c>
      <c r="C64" s="0" t="n">
        <v>1</v>
      </c>
      <c r="D64" s="0" t="n">
        <v>4.57</v>
      </c>
      <c r="E64" s="5" t="s">
        <v>40</v>
      </c>
      <c r="F64" s="5" t="str">
        <f aca="false">IF(E64="C","Acierto","Fallo")</f>
        <v>Fallo</v>
      </c>
      <c r="G64" s="5" t="s">
        <v>38</v>
      </c>
      <c r="H64" s="5" t="str">
        <f aca="false">IF(G64="B","Acierto","Fallo")</f>
        <v>Fallo</v>
      </c>
      <c r="I64" s="5" t="s">
        <v>40</v>
      </c>
      <c r="J64" s="5" t="str">
        <f aca="false">IF(I64="A","Acierto","Fallo")</f>
        <v>Acierto</v>
      </c>
      <c r="K64" s="5" t="s">
        <v>37</v>
      </c>
      <c r="L64" s="5" t="str">
        <f aca="false">IF(K64="D","Acierto","Fallo")</f>
        <v>Fallo</v>
      </c>
      <c r="M64" s="5" t="s">
        <v>38</v>
      </c>
      <c r="N64" s="5" t="str">
        <f aca="false">IF(M64="A","Acierto","Fallo")</f>
        <v>Fallo</v>
      </c>
      <c r="O64" s="5" t="s">
        <v>38</v>
      </c>
      <c r="P64" s="5" t="str">
        <f aca="false">IF(O64="D","Acierto","Fallo")</f>
        <v>Fallo</v>
      </c>
      <c r="Q64" s="5" t="s">
        <v>40</v>
      </c>
      <c r="R64" s="5" t="str">
        <f aca="false">IF(Q64="B","Acierto","Fallo")</f>
        <v>Fallo</v>
      </c>
      <c r="S64" s="5" t="s">
        <v>40</v>
      </c>
      <c r="T64" s="5" t="str">
        <f aca="false">IF(S64="C","Acierto","Fallo")</f>
        <v>Fallo</v>
      </c>
      <c r="U64" s="5" t="s">
        <v>39</v>
      </c>
      <c r="V64" s="5" t="str">
        <f aca="false">IF(U64="A","Acierto","Fallo")</f>
        <v>Fallo</v>
      </c>
      <c r="W64" s="5" t="s">
        <v>37</v>
      </c>
      <c r="X64" s="5" t="str">
        <f aca="false">IF(W64="D","Acierto","Fallo")</f>
        <v>Fallo</v>
      </c>
      <c r="Y64" s="0" t="n">
        <v>3</v>
      </c>
      <c r="Z64" s="0" t="n">
        <v>2</v>
      </c>
      <c r="AA64" s="0" t="s">
        <v>304</v>
      </c>
      <c r="AB64" s="0" t="s">
        <v>40</v>
      </c>
      <c r="AC64" s="0" t="s">
        <v>449</v>
      </c>
      <c r="AD64" s="0" t="s">
        <v>38</v>
      </c>
      <c r="AE64" s="0" t="s">
        <v>449</v>
      </c>
      <c r="AF64" s="0" t="s">
        <v>37</v>
      </c>
      <c r="AG64" s="0" t="s">
        <v>449</v>
      </c>
      <c r="AH64" s="0" t="s">
        <v>39</v>
      </c>
      <c r="AI64" s="0" t="s">
        <v>450</v>
      </c>
      <c r="AJ64" s="0" t="s">
        <v>40</v>
      </c>
      <c r="AK64" s="0" t="s">
        <v>450</v>
      </c>
      <c r="AL64" s="0" t="s">
        <v>39</v>
      </c>
      <c r="AM64" s="0" t="s">
        <v>450</v>
      </c>
      <c r="AO64" s="0" t="s">
        <v>449</v>
      </c>
      <c r="AP64" s="0" t="s">
        <v>39</v>
      </c>
      <c r="AQ64" s="0" t="s">
        <v>449</v>
      </c>
      <c r="AR64" s="0" t="s">
        <v>37</v>
      </c>
      <c r="AS64" s="0" t="s">
        <v>449</v>
      </c>
      <c r="AT64" s="0" t="s">
        <v>37</v>
      </c>
      <c r="AU64" s="0" t="s">
        <v>449</v>
      </c>
    </row>
    <row r="65" customFormat="false" ht="13.8" hidden="false" customHeight="false" outlineLevel="0" collapsed="false">
      <c r="A65" s="5" t="s">
        <v>166</v>
      </c>
      <c r="B65" s="5" t="s">
        <v>36</v>
      </c>
      <c r="C65" s="0" t="n">
        <v>8</v>
      </c>
      <c r="D65" s="0" t="n">
        <v>8</v>
      </c>
      <c r="E65" s="5" t="s">
        <v>38</v>
      </c>
      <c r="F65" s="5" t="str">
        <f aca="false">IF(E65="C","Acierto","Fallo")</f>
        <v>Acierto</v>
      </c>
      <c r="G65" s="5" t="s">
        <v>37</v>
      </c>
      <c r="H65" s="5" t="str">
        <f aca="false">IF(G65="B","Acierto","Fallo")</f>
        <v>Acierto</v>
      </c>
      <c r="I65" s="5" t="s">
        <v>40</v>
      </c>
      <c r="J65" s="5" t="str">
        <f aca="false">IF(I65="A","Acierto","Fallo")</f>
        <v>Acierto</v>
      </c>
      <c r="K65" s="5" t="s">
        <v>38</v>
      </c>
      <c r="L65" s="5" t="str">
        <f aca="false">IF(K65="D","Acierto","Fallo")</f>
        <v>Fallo</v>
      </c>
      <c r="M65" s="5" t="s">
        <v>40</v>
      </c>
      <c r="N65" s="5" t="str">
        <f aca="false">IF(M65="A","Acierto","Fallo")</f>
        <v>Acierto</v>
      </c>
      <c r="O65" s="5" t="s">
        <v>37</v>
      </c>
      <c r="P65" s="5" t="str">
        <f aca="false">IF(O65="D","Acierto","Fallo")</f>
        <v>Fallo</v>
      </c>
      <c r="Q65" s="5" t="s">
        <v>37</v>
      </c>
      <c r="R65" s="5" t="str">
        <f aca="false">IF(Q65="B","Acierto","Fallo")</f>
        <v>Acierto</v>
      </c>
      <c r="S65" s="5" t="s">
        <v>38</v>
      </c>
      <c r="T65" s="5" t="str">
        <f aca="false">IF(S65="C","Acierto","Fallo")</f>
        <v>Acierto</v>
      </c>
      <c r="U65" s="5" t="s">
        <v>40</v>
      </c>
      <c r="V65" s="5" t="str">
        <f aca="false">IF(U65="A","Acierto","Fallo")</f>
        <v>Acierto</v>
      </c>
      <c r="W65" s="5" t="s">
        <v>39</v>
      </c>
      <c r="X65" s="5" t="str">
        <f aca="false">IF(W65="D","Acierto","Fallo")</f>
        <v>Acierto</v>
      </c>
      <c r="Y65" s="0" t="n">
        <v>8</v>
      </c>
      <c r="Z65" s="0" t="n">
        <v>0</v>
      </c>
      <c r="AA65" s="0" t="s">
        <v>304</v>
      </c>
      <c r="AB65" s="0" t="s">
        <v>38</v>
      </c>
      <c r="AC65" s="0" t="s">
        <v>450</v>
      </c>
      <c r="AD65" s="0" t="s">
        <v>37</v>
      </c>
      <c r="AE65" s="0" t="s">
        <v>450</v>
      </c>
      <c r="AF65" s="0" t="s">
        <v>40</v>
      </c>
      <c r="AG65" s="0" t="s">
        <v>450</v>
      </c>
      <c r="AH65" s="0" t="s">
        <v>38</v>
      </c>
      <c r="AI65" s="0" t="s">
        <v>449</v>
      </c>
      <c r="AJ65" s="0" t="s">
        <v>40</v>
      </c>
      <c r="AK65" s="0" t="s">
        <v>450</v>
      </c>
      <c r="AL65" s="0" t="s">
        <v>39</v>
      </c>
      <c r="AM65" s="0" t="s">
        <v>450</v>
      </c>
      <c r="AN65" s="0" t="s">
        <v>37</v>
      </c>
      <c r="AO65" s="0" t="s">
        <v>450</v>
      </c>
      <c r="AP65" s="0" t="s">
        <v>38</v>
      </c>
      <c r="AQ65" s="0" t="s">
        <v>450</v>
      </c>
      <c r="AR65" s="0" t="s">
        <v>38</v>
      </c>
      <c r="AS65" s="0" t="s">
        <v>449</v>
      </c>
      <c r="AT65" s="0" t="s">
        <v>39</v>
      </c>
      <c r="AU65" s="0" t="s">
        <v>450</v>
      </c>
    </row>
    <row r="66" customFormat="false" ht="13.8" hidden="false" customHeight="false" outlineLevel="0" collapsed="false">
      <c r="A66" s="5" t="s">
        <v>168</v>
      </c>
      <c r="B66" s="5" t="s">
        <v>36</v>
      </c>
      <c r="C66" s="0" t="n">
        <v>3</v>
      </c>
      <c r="D66" s="0" t="n">
        <v>6.57</v>
      </c>
      <c r="E66" s="5" t="s">
        <v>40</v>
      </c>
      <c r="F66" s="5" t="str">
        <f aca="false">IF(E66="C","Acierto","Fallo")</f>
        <v>Fallo</v>
      </c>
      <c r="G66" s="5" t="s">
        <v>38</v>
      </c>
      <c r="H66" s="5" t="str">
        <f aca="false">IF(G66="B","Acierto","Fallo")</f>
        <v>Fallo</v>
      </c>
      <c r="I66" s="5" t="s">
        <v>40</v>
      </c>
      <c r="J66" s="5" t="str">
        <f aca="false">IF(I66="A","Acierto","Fallo")</f>
        <v>Acierto</v>
      </c>
      <c r="K66" s="5" t="s">
        <v>39</v>
      </c>
      <c r="L66" s="5" t="str">
        <f aca="false">IF(K66="D","Acierto","Fallo")</f>
        <v>Acierto</v>
      </c>
      <c r="M66" s="5" t="s">
        <v>38</v>
      </c>
      <c r="N66" s="5" t="str">
        <f aca="false">IF(M66="A","Acierto","Fallo")</f>
        <v>Fallo</v>
      </c>
      <c r="P66" s="5" t="str">
        <f aca="false">IF(O66="D","Acierto","Fallo")</f>
        <v>Fallo</v>
      </c>
      <c r="Q66" s="5" t="s">
        <v>37</v>
      </c>
      <c r="R66" s="5" t="str">
        <f aca="false">IF(Q66="B","Acierto","Fallo")</f>
        <v>Acierto</v>
      </c>
      <c r="T66" s="5" t="str">
        <f aca="false">IF(S66="C","Acierto","Fallo")</f>
        <v>Fallo</v>
      </c>
      <c r="U66" s="5" t="s">
        <v>37</v>
      </c>
      <c r="V66" s="5" t="str">
        <f aca="false">IF(U66="A","Acierto","Fallo")</f>
        <v>Fallo</v>
      </c>
      <c r="X66" s="5" t="str">
        <f aca="false">IF(W66="D","Acierto","Fallo")</f>
        <v>Fallo</v>
      </c>
      <c r="Y66" s="0" t="n">
        <v>5</v>
      </c>
      <c r="Z66" s="0" t="n">
        <v>2</v>
      </c>
      <c r="AA66" s="0" t="s">
        <v>302</v>
      </c>
      <c r="AB66" s="0" t="s">
        <v>38</v>
      </c>
      <c r="AC66" s="0" t="s">
        <v>450</v>
      </c>
      <c r="AD66" s="0" t="s">
        <v>37</v>
      </c>
      <c r="AE66" s="0" t="s">
        <v>450</v>
      </c>
      <c r="AF66" s="0" t="s">
        <v>40</v>
      </c>
      <c r="AG66" s="0" t="s">
        <v>450</v>
      </c>
      <c r="AH66" s="0" t="s">
        <v>38</v>
      </c>
      <c r="AI66" s="0" t="s">
        <v>449</v>
      </c>
      <c r="AJ66" s="0" t="s">
        <v>38</v>
      </c>
      <c r="AK66" s="0" t="s">
        <v>449</v>
      </c>
      <c r="AL66" s="0" t="s">
        <v>39</v>
      </c>
      <c r="AM66" s="0" t="s">
        <v>450</v>
      </c>
      <c r="AN66" s="0" t="s">
        <v>39</v>
      </c>
      <c r="AO66" s="0" t="s">
        <v>449</v>
      </c>
      <c r="AP66" s="0" t="s">
        <v>38</v>
      </c>
      <c r="AQ66" s="0" t="s">
        <v>450</v>
      </c>
      <c r="AS66" s="0" t="s">
        <v>449</v>
      </c>
      <c r="AU66" s="0" t="s">
        <v>449</v>
      </c>
    </row>
    <row r="67" customFormat="false" ht="13.8" hidden="false" customHeight="false" outlineLevel="0" collapsed="false">
      <c r="A67" s="5" t="s">
        <v>170</v>
      </c>
      <c r="B67" s="5" t="s">
        <v>36</v>
      </c>
      <c r="C67" s="0" t="n">
        <v>4</v>
      </c>
      <c r="D67" s="0" t="n">
        <v>5.43</v>
      </c>
      <c r="E67" s="5" t="s">
        <v>39</v>
      </c>
      <c r="F67" s="5" t="str">
        <f aca="false">IF(E67="C","Acierto","Fallo")</f>
        <v>Fallo</v>
      </c>
      <c r="G67" s="5" t="s">
        <v>37</v>
      </c>
      <c r="H67" s="5" t="str">
        <f aca="false">IF(G67="B","Acierto","Fallo")</f>
        <v>Acierto</v>
      </c>
      <c r="I67" s="5" t="s">
        <v>40</v>
      </c>
      <c r="J67" s="5" t="str">
        <f aca="false">IF(I67="A","Acierto","Fallo")</f>
        <v>Acierto</v>
      </c>
      <c r="K67" s="5" t="s">
        <v>37</v>
      </c>
      <c r="L67" s="5" t="str">
        <f aca="false">IF(K67="D","Acierto","Fallo")</f>
        <v>Fallo</v>
      </c>
      <c r="M67" s="5" t="s">
        <v>38</v>
      </c>
      <c r="N67" s="5" t="str">
        <f aca="false">IF(M67="A","Acierto","Fallo")</f>
        <v>Fallo</v>
      </c>
      <c r="P67" s="5" t="str">
        <f aca="false">IF(O67="D","Acierto","Fallo")</f>
        <v>Fallo</v>
      </c>
      <c r="Q67" s="5" t="s">
        <v>37</v>
      </c>
      <c r="R67" s="5" t="str">
        <f aca="false">IF(Q67="B","Acierto","Fallo")</f>
        <v>Acierto</v>
      </c>
      <c r="S67" s="5" t="s">
        <v>39</v>
      </c>
      <c r="T67" s="5" t="str">
        <f aca="false">IF(S67="C","Acierto","Fallo")</f>
        <v>Fallo</v>
      </c>
      <c r="V67" s="5" t="str">
        <f aca="false">IF(U67="A","Acierto","Fallo")</f>
        <v>Fallo</v>
      </c>
      <c r="W67" s="5" t="s">
        <v>39</v>
      </c>
      <c r="X67" s="5" t="str">
        <f aca="false">IF(W67="D","Acierto","Fallo")</f>
        <v>Acierto</v>
      </c>
      <c r="Y67" s="0" t="n">
        <v>6</v>
      </c>
      <c r="Z67" s="0" t="n">
        <v>2</v>
      </c>
      <c r="AA67" s="0" t="s">
        <v>302</v>
      </c>
      <c r="AB67" s="0" t="s">
        <v>40</v>
      </c>
      <c r="AC67" s="0" t="s">
        <v>449</v>
      </c>
      <c r="AD67" s="0" t="s">
        <v>37</v>
      </c>
      <c r="AE67" s="0" t="s">
        <v>450</v>
      </c>
      <c r="AF67" s="0" t="s">
        <v>40</v>
      </c>
      <c r="AG67" s="0" t="s">
        <v>450</v>
      </c>
      <c r="AH67" s="0" t="s">
        <v>39</v>
      </c>
      <c r="AI67" s="0" t="s">
        <v>450</v>
      </c>
      <c r="AJ67" s="0" t="s">
        <v>37</v>
      </c>
      <c r="AK67" s="0" t="s">
        <v>449</v>
      </c>
      <c r="AL67" s="0" t="s">
        <v>39</v>
      </c>
      <c r="AM67" s="0" t="s">
        <v>450</v>
      </c>
      <c r="AN67" s="0" t="s">
        <v>37</v>
      </c>
      <c r="AO67" s="0" t="s">
        <v>450</v>
      </c>
      <c r="AP67" s="0" t="s">
        <v>40</v>
      </c>
      <c r="AQ67" s="0" t="s">
        <v>449</v>
      </c>
      <c r="AR67" s="0" t="s">
        <v>40</v>
      </c>
      <c r="AS67" s="0" t="s">
        <v>450</v>
      </c>
      <c r="AT67" s="0" t="s">
        <v>37</v>
      </c>
      <c r="AU67" s="0" t="s">
        <v>449</v>
      </c>
    </row>
    <row r="68" customFormat="false" ht="13.8" hidden="false" customHeight="false" outlineLevel="0" collapsed="false">
      <c r="A68" s="5" t="s">
        <v>172</v>
      </c>
      <c r="B68" s="5" t="s">
        <v>36</v>
      </c>
      <c r="C68" s="0" t="n">
        <v>4</v>
      </c>
      <c r="D68" s="0" t="n">
        <v>5.43</v>
      </c>
      <c r="E68" s="5" t="s">
        <v>37</v>
      </c>
      <c r="F68" s="5" t="str">
        <f aca="false">IF(E68="C","Acierto","Fallo")</f>
        <v>Fallo</v>
      </c>
      <c r="G68" s="5" t="s">
        <v>38</v>
      </c>
      <c r="H68" s="5" t="str">
        <f aca="false">IF(G68="B","Acierto","Fallo")</f>
        <v>Fallo</v>
      </c>
      <c r="I68" s="5" t="s">
        <v>38</v>
      </c>
      <c r="J68" s="5" t="str">
        <f aca="false">IF(I68="A","Acierto","Fallo")</f>
        <v>Fallo</v>
      </c>
      <c r="K68" s="5" t="s">
        <v>37</v>
      </c>
      <c r="L68" s="5" t="str">
        <f aca="false">IF(K68="D","Acierto","Fallo")</f>
        <v>Fallo</v>
      </c>
      <c r="M68" s="5" t="s">
        <v>38</v>
      </c>
      <c r="N68" s="5" t="str">
        <f aca="false">IF(M68="A","Acierto","Fallo")</f>
        <v>Fallo</v>
      </c>
      <c r="O68" s="5" t="s">
        <v>39</v>
      </c>
      <c r="P68" s="5" t="str">
        <f aca="false">IF(O68="D","Acierto","Fallo")</f>
        <v>Acierto</v>
      </c>
      <c r="Q68" s="5" t="s">
        <v>37</v>
      </c>
      <c r="R68" s="5" t="str">
        <f aca="false">IF(Q68="B","Acierto","Fallo")</f>
        <v>Acierto</v>
      </c>
      <c r="S68" s="5" t="s">
        <v>38</v>
      </c>
      <c r="T68" s="5" t="str">
        <f aca="false">IF(S68="C","Acierto","Fallo")</f>
        <v>Acierto</v>
      </c>
      <c r="U68" s="5" t="s">
        <v>37</v>
      </c>
      <c r="V68" s="5" t="str">
        <f aca="false">IF(U68="A","Acierto","Fallo")</f>
        <v>Fallo</v>
      </c>
      <c r="W68" s="5" t="s">
        <v>39</v>
      </c>
      <c r="X68" s="5" t="str">
        <f aca="false">IF(W68="D","Acierto","Fallo")</f>
        <v>Acierto</v>
      </c>
      <c r="Y68" s="0" t="n">
        <v>7</v>
      </c>
      <c r="Z68" s="0" t="n">
        <v>3</v>
      </c>
      <c r="AA68" s="0" t="s">
        <v>302</v>
      </c>
      <c r="AB68" s="0" t="s">
        <v>37</v>
      </c>
      <c r="AC68" s="0" t="s">
        <v>449</v>
      </c>
      <c r="AD68" s="0" t="s">
        <v>37</v>
      </c>
      <c r="AE68" s="0" t="s">
        <v>450</v>
      </c>
      <c r="AF68" s="0" t="s">
        <v>40</v>
      </c>
      <c r="AG68" s="0" t="s">
        <v>450</v>
      </c>
      <c r="AH68" s="0" t="s">
        <v>37</v>
      </c>
      <c r="AI68" s="0" t="s">
        <v>449</v>
      </c>
      <c r="AJ68" s="0" t="s">
        <v>40</v>
      </c>
      <c r="AK68" s="0" t="s">
        <v>450</v>
      </c>
      <c r="AL68" s="0" t="s">
        <v>39</v>
      </c>
      <c r="AM68" s="0" t="s">
        <v>450</v>
      </c>
      <c r="AN68" s="0" t="s">
        <v>40</v>
      </c>
      <c r="AO68" s="0" t="s">
        <v>449</v>
      </c>
      <c r="AP68" s="0" t="s">
        <v>38</v>
      </c>
      <c r="AQ68" s="0" t="s">
        <v>450</v>
      </c>
      <c r="AR68" s="0" t="s">
        <v>40</v>
      </c>
      <c r="AS68" s="0" t="s">
        <v>450</v>
      </c>
      <c r="AT68" s="0" t="s">
        <v>39</v>
      </c>
      <c r="AU68" s="0" t="s">
        <v>450</v>
      </c>
    </row>
    <row r="69" customFormat="false" ht="13.8" hidden="false" customHeight="false" outlineLevel="0" collapsed="false">
      <c r="A69" s="5" t="s">
        <v>174</v>
      </c>
      <c r="B69" s="5" t="s">
        <v>36</v>
      </c>
      <c r="C69" s="0" t="n">
        <v>7</v>
      </c>
      <c r="D69" s="0" t="n">
        <v>6.86</v>
      </c>
      <c r="E69" s="5" t="s">
        <v>40</v>
      </c>
      <c r="F69" s="5" t="str">
        <f aca="false">IF(E69="C","Acierto","Fallo")</f>
        <v>Fallo</v>
      </c>
      <c r="G69" s="5" t="s">
        <v>37</v>
      </c>
      <c r="H69" s="5" t="str">
        <f aca="false">IF(G69="B","Acierto","Fallo")</f>
        <v>Acierto</v>
      </c>
      <c r="I69" s="5" t="s">
        <v>40</v>
      </c>
      <c r="J69" s="5" t="str">
        <f aca="false">IF(I69="A","Acierto","Fallo")</f>
        <v>Acierto</v>
      </c>
      <c r="K69" s="5" t="s">
        <v>38</v>
      </c>
      <c r="L69" s="5" t="str">
        <f aca="false">IF(K69="D","Acierto","Fallo")</f>
        <v>Fallo</v>
      </c>
      <c r="M69" s="5" t="s">
        <v>40</v>
      </c>
      <c r="N69" s="5" t="str">
        <f aca="false">IF(M69="A","Acierto","Fallo")</f>
        <v>Acierto</v>
      </c>
      <c r="O69" s="5" t="s">
        <v>39</v>
      </c>
      <c r="P69" s="5" t="str">
        <f aca="false">IF(O69="D","Acierto","Fallo")</f>
        <v>Acierto</v>
      </c>
      <c r="Q69" s="5" t="s">
        <v>37</v>
      </c>
      <c r="R69" s="5" t="str">
        <f aca="false">IF(Q69="B","Acierto","Fallo")</f>
        <v>Acierto</v>
      </c>
      <c r="S69" s="5" t="s">
        <v>39</v>
      </c>
      <c r="T69" s="5" t="str">
        <f aca="false">IF(S69="C","Acierto","Fallo")</f>
        <v>Fallo</v>
      </c>
      <c r="U69" s="5" t="s">
        <v>40</v>
      </c>
      <c r="V69" s="5" t="str">
        <f aca="false">IF(U69="A","Acierto","Fallo")</f>
        <v>Acierto</v>
      </c>
      <c r="W69" s="5" t="s">
        <v>39</v>
      </c>
      <c r="X69" s="5" t="str">
        <f aca="false">IF(W69="D","Acierto","Fallo")</f>
        <v>Acierto</v>
      </c>
      <c r="Y69" s="0" t="n">
        <v>8</v>
      </c>
      <c r="Z69" s="0" t="n">
        <v>1</v>
      </c>
      <c r="AA69" s="0" t="s">
        <v>302</v>
      </c>
      <c r="AB69" s="0" t="s">
        <v>38</v>
      </c>
      <c r="AC69" s="0" t="s">
        <v>450</v>
      </c>
      <c r="AD69" s="0" t="s">
        <v>37</v>
      </c>
      <c r="AE69" s="0" t="s">
        <v>450</v>
      </c>
      <c r="AF69" s="0" t="s">
        <v>40</v>
      </c>
      <c r="AG69" s="0" t="s">
        <v>450</v>
      </c>
      <c r="AH69" s="0" t="s">
        <v>39</v>
      </c>
      <c r="AI69" s="0" t="s">
        <v>450</v>
      </c>
      <c r="AJ69" s="0" t="s">
        <v>40</v>
      </c>
      <c r="AK69" s="0" t="s">
        <v>450</v>
      </c>
      <c r="AL69" s="0" t="s">
        <v>39</v>
      </c>
      <c r="AM69" s="0" t="s">
        <v>450</v>
      </c>
      <c r="AN69" s="0" t="s">
        <v>40</v>
      </c>
      <c r="AO69" s="0" t="s">
        <v>449</v>
      </c>
      <c r="AP69" s="0" t="s">
        <v>38</v>
      </c>
      <c r="AQ69" s="0" t="s">
        <v>450</v>
      </c>
      <c r="AR69" s="0" t="s">
        <v>40</v>
      </c>
      <c r="AS69" s="0" t="s">
        <v>450</v>
      </c>
      <c r="AT69" s="0" t="s">
        <v>38</v>
      </c>
      <c r="AU69" s="0" t="s">
        <v>449</v>
      </c>
    </row>
    <row r="70" customFormat="false" ht="13.8" hidden="false" customHeight="false" outlineLevel="0" collapsed="false">
      <c r="A70" s="5" t="s">
        <v>176</v>
      </c>
      <c r="B70" s="5" t="s">
        <v>51</v>
      </c>
      <c r="C70" s="0" t="n">
        <v>4</v>
      </c>
      <c r="D70" s="0" t="n">
        <v>8.29</v>
      </c>
      <c r="E70" s="5" t="s">
        <v>40</v>
      </c>
      <c r="F70" s="5" t="str">
        <f aca="false">IF(E70="C","Acierto","Fallo")</f>
        <v>Fallo</v>
      </c>
      <c r="G70" s="5" t="s">
        <v>38</v>
      </c>
      <c r="H70" s="5" t="str">
        <f aca="false">IF(G70="B","Acierto","Fallo")</f>
        <v>Fallo</v>
      </c>
      <c r="I70" s="5" t="s">
        <v>40</v>
      </c>
      <c r="J70" s="5" t="str">
        <f aca="false">IF(I70="A","Acierto","Fallo")</f>
        <v>Acierto</v>
      </c>
      <c r="K70" s="5" t="s">
        <v>38</v>
      </c>
      <c r="L70" s="5" t="str">
        <f aca="false">IF(K70="D","Acierto","Fallo")</f>
        <v>Fallo</v>
      </c>
      <c r="M70" s="5" t="s">
        <v>40</v>
      </c>
      <c r="N70" s="5" t="str">
        <f aca="false">IF(M70="A","Acierto","Fallo")</f>
        <v>Acierto</v>
      </c>
      <c r="O70" s="5" t="s">
        <v>39</v>
      </c>
      <c r="P70" s="5" t="str">
        <f aca="false">IF(O70="D","Acierto","Fallo")</f>
        <v>Acierto</v>
      </c>
      <c r="Q70" s="5" t="s">
        <v>40</v>
      </c>
      <c r="R70" s="5" t="str">
        <f aca="false">IF(Q70="B","Acierto","Fallo")</f>
        <v>Fallo</v>
      </c>
      <c r="S70" s="5" t="s">
        <v>38</v>
      </c>
      <c r="T70" s="5" t="str">
        <f aca="false">IF(S70="C","Acierto","Fallo")</f>
        <v>Acierto</v>
      </c>
      <c r="U70" s="5" t="s">
        <v>37</v>
      </c>
      <c r="V70" s="5" t="str">
        <f aca="false">IF(U70="A","Acierto","Fallo")</f>
        <v>Fallo</v>
      </c>
      <c r="W70" s="5" t="s">
        <v>37</v>
      </c>
      <c r="X70" s="5" t="str">
        <f aca="false">IF(W70="D","Acierto","Fallo")</f>
        <v>Fallo</v>
      </c>
      <c r="Y70" s="0" t="n">
        <v>7</v>
      </c>
      <c r="Z70" s="0" t="n">
        <v>3</v>
      </c>
      <c r="AA70" s="0" t="s">
        <v>302</v>
      </c>
      <c r="AB70" s="0" t="s">
        <v>38</v>
      </c>
      <c r="AC70" s="0" t="s">
        <v>450</v>
      </c>
      <c r="AD70" s="0" t="s">
        <v>37</v>
      </c>
      <c r="AE70" s="0" t="s">
        <v>450</v>
      </c>
      <c r="AF70" s="0" t="s">
        <v>40</v>
      </c>
      <c r="AG70" s="0" t="s">
        <v>450</v>
      </c>
      <c r="AH70" s="0" t="s">
        <v>39</v>
      </c>
      <c r="AI70" s="0" t="s">
        <v>450</v>
      </c>
      <c r="AJ70" s="0" t="s">
        <v>39</v>
      </c>
      <c r="AK70" s="0" t="s">
        <v>449</v>
      </c>
      <c r="AL70" s="0" t="s">
        <v>39</v>
      </c>
      <c r="AM70" s="0" t="s">
        <v>450</v>
      </c>
      <c r="AN70" s="0" t="s">
        <v>38</v>
      </c>
      <c r="AO70" s="0" t="s">
        <v>449</v>
      </c>
      <c r="AP70" s="0" t="s">
        <v>38</v>
      </c>
      <c r="AQ70" s="0" t="s">
        <v>450</v>
      </c>
      <c r="AR70" s="0" t="s">
        <v>37</v>
      </c>
      <c r="AS70" s="0" t="s">
        <v>449</v>
      </c>
      <c r="AT70" s="0" t="s">
        <v>39</v>
      </c>
      <c r="AU70" s="0" t="s">
        <v>450</v>
      </c>
    </row>
    <row r="71" customFormat="false" ht="13.8" hidden="false" customHeight="false" outlineLevel="0" collapsed="false">
      <c r="A71" s="5" t="s">
        <v>178</v>
      </c>
      <c r="B71" s="5" t="s">
        <v>36</v>
      </c>
      <c r="C71" s="0" t="n">
        <v>2</v>
      </c>
      <c r="D71" s="0" t="n">
        <v>5.43</v>
      </c>
      <c r="F71" s="5" t="str">
        <f aca="false">IF(E71="C","Acierto","Fallo")</f>
        <v>Fallo</v>
      </c>
      <c r="G71" s="5" t="s">
        <v>40</v>
      </c>
      <c r="H71" s="5" t="str">
        <f aca="false">IF(G71="B","Acierto","Fallo")</f>
        <v>Fallo</v>
      </c>
      <c r="J71" s="5" t="str">
        <f aca="false">IF(I71="A","Acierto","Fallo")</f>
        <v>Fallo</v>
      </c>
      <c r="L71" s="5" t="str">
        <f aca="false">IF(K71="D","Acierto","Fallo")</f>
        <v>Fallo</v>
      </c>
      <c r="M71" s="5" t="s">
        <v>40</v>
      </c>
      <c r="N71" s="5" t="str">
        <f aca="false">IF(M71="A","Acierto","Fallo")</f>
        <v>Acierto</v>
      </c>
      <c r="O71" s="5" t="s">
        <v>39</v>
      </c>
      <c r="P71" s="5" t="str">
        <f aca="false">IF(O71="D","Acierto","Fallo")</f>
        <v>Acierto</v>
      </c>
      <c r="R71" s="5" t="str">
        <f aca="false">IF(Q71="B","Acierto","Fallo")</f>
        <v>Fallo</v>
      </c>
      <c r="T71" s="5" t="str">
        <f aca="false">IF(S71="C","Acierto","Fallo")</f>
        <v>Fallo</v>
      </c>
      <c r="U71" s="5" t="s">
        <v>37</v>
      </c>
      <c r="V71" s="5" t="str">
        <f aca="false">IF(U71="A","Acierto","Fallo")</f>
        <v>Fallo</v>
      </c>
      <c r="X71" s="5" t="str">
        <f aca="false">IF(W71="D","Acierto","Fallo")</f>
        <v>Fallo</v>
      </c>
      <c r="Y71" s="0" t="n">
        <v>2</v>
      </c>
      <c r="Z71" s="0" t="n">
        <v>0</v>
      </c>
      <c r="AA71" s="0" t="s">
        <v>302</v>
      </c>
      <c r="AB71" s="0" t="s">
        <v>38</v>
      </c>
      <c r="AC71" s="0" t="s">
        <v>450</v>
      </c>
      <c r="AD71" s="0" t="s">
        <v>40</v>
      </c>
      <c r="AE71" s="0" t="s">
        <v>449</v>
      </c>
      <c r="AG71" s="0" t="s">
        <v>449</v>
      </c>
      <c r="AI71" s="0" t="s">
        <v>449</v>
      </c>
      <c r="AK71" s="0" t="s">
        <v>449</v>
      </c>
      <c r="AL71" s="0" t="s">
        <v>39</v>
      </c>
      <c r="AM71" s="0" t="s">
        <v>450</v>
      </c>
      <c r="AO71" s="0" t="s">
        <v>449</v>
      </c>
      <c r="AQ71" s="0" t="s">
        <v>449</v>
      </c>
      <c r="AR71" s="0" t="s">
        <v>37</v>
      </c>
      <c r="AS71" s="0" t="s">
        <v>449</v>
      </c>
      <c r="AU71" s="0" t="s">
        <v>449</v>
      </c>
    </row>
    <row r="72" customFormat="false" ht="13.8" hidden="false" customHeight="false" outlineLevel="0" collapsed="false">
      <c r="A72" s="5" t="s">
        <v>180</v>
      </c>
      <c r="B72" s="5" t="s">
        <v>36</v>
      </c>
      <c r="C72" s="0" t="n">
        <v>6</v>
      </c>
      <c r="D72" s="0" t="n">
        <v>10</v>
      </c>
      <c r="E72" s="5" t="s">
        <v>38</v>
      </c>
      <c r="F72" s="5" t="str">
        <f aca="false">IF(E72="C","Acierto","Fallo")</f>
        <v>Acierto</v>
      </c>
      <c r="G72" s="5" t="s">
        <v>38</v>
      </c>
      <c r="H72" s="5" t="str">
        <f aca="false">IF(G72="B","Acierto","Fallo")</f>
        <v>Fallo</v>
      </c>
      <c r="I72" s="5" t="s">
        <v>37</v>
      </c>
      <c r="J72" s="5" t="str">
        <f aca="false">IF(I72="A","Acierto","Fallo")</f>
        <v>Fallo</v>
      </c>
      <c r="K72" s="5" t="s">
        <v>39</v>
      </c>
      <c r="L72" s="5" t="str">
        <f aca="false">IF(K72="D","Acierto","Fallo")</f>
        <v>Acierto</v>
      </c>
      <c r="M72" s="5" t="s">
        <v>38</v>
      </c>
      <c r="N72" s="5" t="str">
        <f aca="false">IF(M72="A","Acierto","Fallo")</f>
        <v>Fallo</v>
      </c>
      <c r="O72" s="5" t="s">
        <v>39</v>
      </c>
      <c r="P72" s="5" t="str">
        <f aca="false">IF(O72="D","Acierto","Fallo")</f>
        <v>Acierto</v>
      </c>
      <c r="Q72" s="5" t="s">
        <v>37</v>
      </c>
      <c r="R72" s="5" t="str">
        <f aca="false">IF(Q72="B","Acierto","Fallo")</f>
        <v>Acierto</v>
      </c>
      <c r="S72" s="5" t="s">
        <v>38</v>
      </c>
      <c r="T72" s="5" t="str">
        <f aca="false">IF(S72="C","Acierto","Fallo")</f>
        <v>Acierto</v>
      </c>
      <c r="U72" s="5" t="s">
        <v>37</v>
      </c>
      <c r="V72" s="5" t="str">
        <f aca="false">IF(U72="A","Acierto","Fallo")</f>
        <v>Fallo</v>
      </c>
      <c r="W72" s="5" t="s">
        <v>39</v>
      </c>
      <c r="X72" s="5" t="str">
        <f aca="false">IF(W72="D","Acierto","Fallo")</f>
        <v>Acierto</v>
      </c>
      <c r="Y72" s="0" t="n">
        <v>7</v>
      </c>
      <c r="Z72" s="0" t="n">
        <v>1</v>
      </c>
      <c r="AA72" s="0" t="s">
        <v>304</v>
      </c>
      <c r="AB72" s="0" t="s">
        <v>38</v>
      </c>
      <c r="AC72" s="0" t="s">
        <v>450</v>
      </c>
      <c r="AD72" s="0" t="s">
        <v>38</v>
      </c>
      <c r="AE72" s="0" t="s">
        <v>449</v>
      </c>
      <c r="AF72" s="0" t="s">
        <v>37</v>
      </c>
      <c r="AG72" s="0" t="s">
        <v>449</v>
      </c>
      <c r="AH72" s="0" t="s">
        <v>39</v>
      </c>
      <c r="AI72" s="0" t="s">
        <v>450</v>
      </c>
      <c r="AJ72" s="0" t="s">
        <v>38</v>
      </c>
      <c r="AK72" s="0" t="s">
        <v>449</v>
      </c>
      <c r="AL72" s="0" t="s">
        <v>39</v>
      </c>
      <c r="AM72" s="0" t="s">
        <v>450</v>
      </c>
      <c r="AN72" s="0" t="s">
        <v>37</v>
      </c>
      <c r="AO72" s="0" t="s">
        <v>450</v>
      </c>
      <c r="AP72" s="0" t="s">
        <v>38</v>
      </c>
      <c r="AQ72" s="0" t="s">
        <v>450</v>
      </c>
      <c r="AR72" s="0" t="s">
        <v>40</v>
      </c>
      <c r="AS72" s="0" t="s">
        <v>450</v>
      </c>
      <c r="AT72" s="0" t="s">
        <v>39</v>
      </c>
      <c r="AU72" s="0" t="s">
        <v>450</v>
      </c>
    </row>
    <row r="73" customFormat="false" ht="13.8" hidden="false" customHeight="false" outlineLevel="0" collapsed="false">
      <c r="A73" s="5" t="s">
        <v>182</v>
      </c>
      <c r="B73" s="5" t="s">
        <v>51</v>
      </c>
      <c r="C73" s="0" t="n">
        <v>5</v>
      </c>
      <c r="D73" s="0" t="n">
        <v>4.57</v>
      </c>
      <c r="E73" s="5" t="s">
        <v>37</v>
      </c>
      <c r="F73" s="5" t="str">
        <f aca="false">IF(E73="C","Acierto","Fallo")</f>
        <v>Fallo</v>
      </c>
      <c r="G73" s="5" t="s">
        <v>40</v>
      </c>
      <c r="H73" s="5" t="str">
        <f aca="false">IF(G73="B","Acierto","Fallo")</f>
        <v>Fallo</v>
      </c>
      <c r="I73" s="5" t="s">
        <v>40</v>
      </c>
      <c r="J73" s="5" t="str">
        <f aca="false">IF(I73="A","Acierto","Fallo")</f>
        <v>Acierto</v>
      </c>
      <c r="K73" s="5" t="s">
        <v>39</v>
      </c>
      <c r="L73" s="5" t="str">
        <f aca="false">IF(K73="D","Acierto","Fallo")</f>
        <v>Acierto</v>
      </c>
      <c r="M73" s="5" t="s">
        <v>39</v>
      </c>
      <c r="N73" s="5" t="str">
        <f aca="false">IF(M73="A","Acierto","Fallo")</f>
        <v>Fallo</v>
      </c>
      <c r="O73" s="5" t="s">
        <v>39</v>
      </c>
      <c r="P73" s="5" t="str">
        <f aca="false">IF(O73="D","Acierto","Fallo")</f>
        <v>Acierto</v>
      </c>
      <c r="Q73" s="5" t="s">
        <v>37</v>
      </c>
      <c r="R73" s="5" t="str">
        <f aca="false">IF(Q73="B","Acierto","Fallo")</f>
        <v>Acierto</v>
      </c>
      <c r="S73" s="5" t="s">
        <v>40</v>
      </c>
      <c r="T73" s="5" t="str">
        <f aca="false">IF(S73="C","Acierto","Fallo")</f>
        <v>Fallo</v>
      </c>
      <c r="U73" s="5" t="s">
        <v>37</v>
      </c>
      <c r="V73" s="5" t="str">
        <f aca="false">IF(U73="A","Acierto","Fallo")</f>
        <v>Fallo</v>
      </c>
      <c r="W73" s="5" t="s">
        <v>39</v>
      </c>
      <c r="X73" s="5" t="str">
        <f aca="false">IF(W73="D","Acierto","Fallo")</f>
        <v>Acierto</v>
      </c>
      <c r="Y73" s="0" t="n">
        <v>4</v>
      </c>
      <c r="Z73" s="0" t="n">
        <v>-1</v>
      </c>
      <c r="AA73" s="0" t="s">
        <v>304</v>
      </c>
      <c r="AB73" s="0" t="s">
        <v>40</v>
      </c>
      <c r="AC73" s="0" t="s">
        <v>449</v>
      </c>
      <c r="AD73" s="0" t="s">
        <v>38</v>
      </c>
      <c r="AE73" s="0" t="s">
        <v>449</v>
      </c>
      <c r="AF73" s="0" t="s">
        <v>37</v>
      </c>
      <c r="AG73" s="0" t="s">
        <v>449</v>
      </c>
      <c r="AH73" s="0" t="s">
        <v>39</v>
      </c>
      <c r="AI73" s="0" t="s">
        <v>450</v>
      </c>
      <c r="AJ73" s="0" t="s">
        <v>40</v>
      </c>
      <c r="AK73" s="0" t="s">
        <v>450</v>
      </c>
      <c r="AL73" s="0" t="s">
        <v>39</v>
      </c>
      <c r="AM73" s="0" t="s">
        <v>450</v>
      </c>
      <c r="AN73" s="0" t="s">
        <v>40</v>
      </c>
      <c r="AO73" s="0" t="s">
        <v>449</v>
      </c>
      <c r="AP73" s="0" t="s">
        <v>40</v>
      </c>
      <c r="AQ73" s="0" t="s">
        <v>449</v>
      </c>
      <c r="AR73" s="0" t="s">
        <v>37</v>
      </c>
      <c r="AS73" s="0" t="s">
        <v>449</v>
      </c>
      <c r="AT73" s="0" t="s">
        <v>39</v>
      </c>
      <c r="AU73" s="0" t="s">
        <v>450</v>
      </c>
    </row>
    <row r="74" customFormat="false" ht="13.8" hidden="false" customHeight="false" outlineLevel="0" collapsed="false">
      <c r="A74" s="5" t="s">
        <v>184</v>
      </c>
      <c r="B74" s="5" t="s">
        <v>36</v>
      </c>
      <c r="C74" s="0" t="n">
        <v>5</v>
      </c>
      <c r="D74" s="0" t="n">
        <v>9.14</v>
      </c>
      <c r="E74" s="5" t="s">
        <v>37</v>
      </c>
      <c r="F74" s="5" t="str">
        <f aca="false">IF(E74="C","Acierto","Fallo")</f>
        <v>Fallo</v>
      </c>
      <c r="G74" s="5" t="s">
        <v>40</v>
      </c>
      <c r="H74" s="5" t="str">
        <f aca="false">IF(G74="B","Acierto","Fallo")</f>
        <v>Fallo</v>
      </c>
      <c r="I74" s="5" t="s">
        <v>40</v>
      </c>
      <c r="J74" s="5" t="str">
        <f aca="false">IF(I74="A","Acierto","Fallo")</f>
        <v>Acierto</v>
      </c>
      <c r="L74" s="5" t="str">
        <f aca="false">IF(K74="D","Acierto","Fallo")</f>
        <v>Fallo</v>
      </c>
      <c r="M74" s="5" t="s">
        <v>37</v>
      </c>
      <c r="N74" s="5" t="str">
        <f aca="false">IF(M74="A","Acierto","Fallo")</f>
        <v>Fallo</v>
      </c>
      <c r="O74" s="5" t="s">
        <v>39</v>
      </c>
      <c r="P74" s="5" t="str">
        <f aca="false">IF(O74="D","Acierto","Fallo")</f>
        <v>Acierto</v>
      </c>
      <c r="Q74" s="5" t="s">
        <v>37</v>
      </c>
      <c r="R74" s="5" t="str">
        <f aca="false">IF(Q74="B","Acierto","Fallo")</f>
        <v>Acierto</v>
      </c>
      <c r="S74" s="5" t="s">
        <v>38</v>
      </c>
      <c r="T74" s="5" t="str">
        <f aca="false">IF(S74="C","Acierto","Fallo")</f>
        <v>Acierto</v>
      </c>
      <c r="U74" s="5" t="s">
        <v>40</v>
      </c>
      <c r="V74" s="5" t="str">
        <f aca="false">IF(U74="A","Acierto","Fallo")</f>
        <v>Acierto</v>
      </c>
      <c r="W74" s="5" t="s">
        <v>38</v>
      </c>
      <c r="X74" s="5" t="str">
        <f aca="false">IF(W74="D","Acierto","Fallo")</f>
        <v>Fallo</v>
      </c>
      <c r="Y74" s="0" t="n">
        <v>9</v>
      </c>
      <c r="Z74" s="0" t="n">
        <v>4</v>
      </c>
      <c r="AA74" s="0" t="s">
        <v>304</v>
      </c>
      <c r="AB74" s="0" t="s">
        <v>37</v>
      </c>
      <c r="AC74" s="0" t="s">
        <v>449</v>
      </c>
      <c r="AD74" s="0" t="s">
        <v>37</v>
      </c>
      <c r="AE74" s="0" t="s">
        <v>450</v>
      </c>
      <c r="AF74" s="0" t="s">
        <v>40</v>
      </c>
      <c r="AG74" s="0" t="s">
        <v>450</v>
      </c>
      <c r="AH74" s="0" t="s">
        <v>39</v>
      </c>
      <c r="AI74" s="0" t="s">
        <v>450</v>
      </c>
      <c r="AJ74" s="0" t="s">
        <v>40</v>
      </c>
      <c r="AK74" s="0" t="s">
        <v>450</v>
      </c>
      <c r="AL74" s="0" t="s">
        <v>39</v>
      </c>
      <c r="AM74" s="0" t="s">
        <v>450</v>
      </c>
      <c r="AN74" s="0" t="s">
        <v>37</v>
      </c>
      <c r="AO74" s="0" t="s">
        <v>450</v>
      </c>
      <c r="AP74" s="0" t="s">
        <v>38</v>
      </c>
      <c r="AQ74" s="0" t="s">
        <v>450</v>
      </c>
      <c r="AR74" s="0" t="s">
        <v>40</v>
      </c>
      <c r="AS74" s="0" t="s">
        <v>450</v>
      </c>
      <c r="AT74" s="0" t="s">
        <v>39</v>
      </c>
      <c r="AU74" s="0" t="s">
        <v>450</v>
      </c>
    </row>
    <row r="75" customFormat="false" ht="13.8" hidden="false" customHeight="false" outlineLevel="0" collapsed="false">
      <c r="A75" s="5" t="s">
        <v>186</v>
      </c>
      <c r="B75" s="5" t="s">
        <v>51</v>
      </c>
      <c r="C75" s="0" t="n">
        <v>3</v>
      </c>
      <c r="D75" s="0" t="n">
        <v>6</v>
      </c>
      <c r="E75" s="5" t="s">
        <v>37</v>
      </c>
      <c r="F75" s="5" t="str">
        <f aca="false">IF(E75="C","Acierto","Fallo")</f>
        <v>Fallo</v>
      </c>
      <c r="G75" s="5" t="s">
        <v>40</v>
      </c>
      <c r="H75" s="5" t="str">
        <f aca="false">IF(G75="B","Acierto","Fallo")</f>
        <v>Fallo</v>
      </c>
      <c r="I75" s="5" t="s">
        <v>38</v>
      </c>
      <c r="J75" s="5" t="str">
        <f aca="false">IF(I75="A","Acierto","Fallo")</f>
        <v>Fallo</v>
      </c>
      <c r="K75" s="5" t="s">
        <v>39</v>
      </c>
      <c r="L75" s="5" t="str">
        <f aca="false">IF(K75="D","Acierto","Fallo")</f>
        <v>Acierto</v>
      </c>
      <c r="M75" s="5" t="s">
        <v>39</v>
      </c>
      <c r="N75" s="5" t="str">
        <f aca="false">IF(M75="A","Acierto","Fallo")</f>
        <v>Fallo</v>
      </c>
      <c r="O75" s="5" t="s">
        <v>39</v>
      </c>
      <c r="P75" s="5" t="str">
        <f aca="false">IF(O75="D","Acierto","Fallo")</f>
        <v>Acierto</v>
      </c>
      <c r="Q75" s="5" t="s">
        <v>40</v>
      </c>
      <c r="R75" s="5" t="str">
        <f aca="false">IF(Q75="B","Acierto","Fallo")</f>
        <v>Fallo</v>
      </c>
      <c r="S75" s="5" t="s">
        <v>40</v>
      </c>
      <c r="T75" s="5" t="str">
        <f aca="false">IF(S75="C","Acierto","Fallo")</f>
        <v>Fallo</v>
      </c>
      <c r="U75" s="5" t="s">
        <v>37</v>
      </c>
      <c r="V75" s="5" t="str">
        <f aca="false">IF(U75="A","Acierto","Fallo")</f>
        <v>Fallo</v>
      </c>
      <c r="W75" s="5" t="s">
        <v>39</v>
      </c>
      <c r="X75" s="5" t="str">
        <f aca="false">IF(W75="D","Acierto","Fallo")</f>
        <v>Acierto</v>
      </c>
      <c r="Y75" s="0" t="n">
        <v>5</v>
      </c>
      <c r="Z75" s="0" t="n">
        <v>2</v>
      </c>
      <c r="AA75" s="0" t="s">
        <v>302</v>
      </c>
      <c r="AB75" s="0" t="s">
        <v>40</v>
      </c>
      <c r="AC75" s="0" t="s">
        <v>449</v>
      </c>
      <c r="AD75" s="0" t="s">
        <v>37</v>
      </c>
      <c r="AE75" s="0" t="s">
        <v>450</v>
      </c>
      <c r="AF75" s="0" t="s">
        <v>38</v>
      </c>
      <c r="AG75" s="0" t="s">
        <v>449</v>
      </c>
      <c r="AH75" s="0" t="s">
        <v>39</v>
      </c>
      <c r="AI75" s="0" t="s">
        <v>450</v>
      </c>
      <c r="AJ75" s="0" t="s">
        <v>39</v>
      </c>
      <c r="AK75" s="0" t="s">
        <v>449</v>
      </c>
      <c r="AL75" s="0" t="s">
        <v>39</v>
      </c>
      <c r="AM75" s="0" t="s">
        <v>450</v>
      </c>
      <c r="AN75" s="0" t="s">
        <v>39</v>
      </c>
      <c r="AO75" s="0" t="s">
        <v>449</v>
      </c>
      <c r="AP75" s="0" t="s">
        <v>38</v>
      </c>
      <c r="AQ75" s="0" t="s">
        <v>450</v>
      </c>
      <c r="AR75" s="0" t="s">
        <v>40</v>
      </c>
      <c r="AS75" s="0" t="s">
        <v>450</v>
      </c>
      <c r="AT75" s="0" t="s">
        <v>37</v>
      </c>
      <c r="AU75" s="0" t="s">
        <v>449</v>
      </c>
    </row>
    <row r="76" customFormat="false" ht="13.8" hidden="false" customHeight="false" outlineLevel="0" collapsed="false">
      <c r="A76" s="5" t="s">
        <v>188</v>
      </c>
      <c r="B76" s="5" t="s">
        <v>36</v>
      </c>
      <c r="C76" s="0" t="n">
        <v>2</v>
      </c>
      <c r="D76" s="0" t="n">
        <v>6.57</v>
      </c>
      <c r="E76" s="5" t="s">
        <v>40</v>
      </c>
      <c r="F76" s="5" t="str">
        <f aca="false">IF(E76="C","Acierto","Fallo")</f>
        <v>Fallo</v>
      </c>
      <c r="G76" s="5" t="s">
        <v>38</v>
      </c>
      <c r="H76" s="5" t="str">
        <f aca="false">IF(G76="B","Acierto","Fallo")</f>
        <v>Fallo</v>
      </c>
      <c r="I76" s="5" t="s">
        <v>40</v>
      </c>
      <c r="J76" s="5" t="str">
        <f aca="false">IF(I76="A","Acierto","Fallo")</f>
        <v>Acierto</v>
      </c>
      <c r="K76" s="5" t="s">
        <v>38</v>
      </c>
      <c r="L76" s="5" t="str">
        <f aca="false">IF(K76="D","Acierto","Fallo")</f>
        <v>Fallo</v>
      </c>
      <c r="M76" s="5" t="s">
        <v>38</v>
      </c>
      <c r="N76" s="5" t="str">
        <f aca="false">IF(M76="A","Acierto","Fallo")</f>
        <v>Fallo</v>
      </c>
      <c r="O76" s="5" t="s">
        <v>38</v>
      </c>
      <c r="P76" s="5" t="str">
        <f aca="false">IF(O76="D","Acierto","Fallo")</f>
        <v>Fallo</v>
      </c>
      <c r="Q76" s="5" t="s">
        <v>40</v>
      </c>
      <c r="R76" s="5" t="str">
        <f aca="false">IF(Q76="B","Acierto","Fallo")</f>
        <v>Fallo</v>
      </c>
      <c r="S76" s="5" t="s">
        <v>39</v>
      </c>
      <c r="T76" s="5" t="str">
        <f aca="false">IF(S76="C","Acierto","Fallo")</f>
        <v>Fallo</v>
      </c>
      <c r="U76" s="5" t="s">
        <v>40</v>
      </c>
      <c r="V76" s="5" t="str">
        <f aca="false">IF(U76="A","Acierto","Fallo")</f>
        <v>Acierto</v>
      </c>
      <c r="W76" s="5" t="s">
        <v>37</v>
      </c>
      <c r="X76" s="5" t="str">
        <f aca="false">IF(W76="D","Acierto","Fallo")</f>
        <v>Fallo</v>
      </c>
      <c r="Y76" s="0" t="n">
        <v>4</v>
      </c>
      <c r="Z76" s="0" t="n">
        <v>2</v>
      </c>
      <c r="AA76" s="0" t="s">
        <v>304</v>
      </c>
      <c r="AB76" s="0" t="s">
        <v>38</v>
      </c>
      <c r="AC76" s="0" t="s">
        <v>450</v>
      </c>
      <c r="AD76" s="0" t="s">
        <v>38</v>
      </c>
      <c r="AE76" s="0" t="s">
        <v>449</v>
      </c>
      <c r="AF76" s="0" t="s">
        <v>40</v>
      </c>
      <c r="AG76" s="0" t="s">
        <v>450</v>
      </c>
      <c r="AH76" s="0" t="s">
        <v>38</v>
      </c>
      <c r="AI76" s="0" t="s">
        <v>449</v>
      </c>
      <c r="AJ76" s="0" t="s">
        <v>38</v>
      </c>
      <c r="AK76" s="0" t="s">
        <v>449</v>
      </c>
      <c r="AL76" s="0" t="s">
        <v>37</v>
      </c>
      <c r="AM76" s="0" t="s">
        <v>449</v>
      </c>
      <c r="AN76" s="0" t="s">
        <v>39</v>
      </c>
      <c r="AO76" s="0" t="s">
        <v>449</v>
      </c>
      <c r="AP76" s="0" t="s">
        <v>38</v>
      </c>
      <c r="AQ76" s="0" t="s">
        <v>450</v>
      </c>
      <c r="AR76" s="0" t="s">
        <v>40</v>
      </c>
      <c r="AS76" s="0" t="s">
        <v>450</v>
      </c>
      <c r="AT76" s="0" t="s">
        <v>37</v>
      </c>
      <c r="AU76" s="0" t="s">
        <v>449</v>
      </c>
    </row>
    <row r="77" customFormat="false" ht="13.8" hidden="false" customHeight="false" outlineLevel="0" collapsed="false">
      <c r="A77" s="5" t="s">
        <v>190</v>
      </c>
      <c r="B77" s="5" t="s">
        <v>51</v>
      </c>
      <c r="C77" s="0" t="n">
        <v>6</v>
      </c>
      <c r="D77" s="0" t="n">
        <v>8.29</v>
      </c>
      <c r="E77" s="5" t="s">
        <v>38</v>
      </c>
      <c r="F77" s="5" t="str">
        <f aca="false">IF(E77="C","Acierto","Fallo")</f>
        <v>Acierto</v>
      </c>
      <c r="G77" s="5" t="s">
        <v>38</v>
      </c>
      <c r="H77" s="5" t="str">
        <f aca="false">IF(G77="B","Acierto","Fallo")</f>
        <v>Fallo</v>
      </c>
      <c r="I77" s="5" t="s">
        <v>40</v>
      </c>
      <c r="J77" s="5" t="str">
        <f aca="false">IF(I77="A","Acierto","Fallo")</f>
        <v>Acierto</v>
      </c>
      <c r="K77" s="5" t="s">
        <v>37</v>
      </c>
      <c r="L77" s="5" t="str">
        <f aca="false">IF(K77="D","Acierto","Fallo")</f>
        <v>Fallo</v>
      </c>
      <c r="M77" s="5" t="s">
        <v>39</v>
      </c>
      <c r="N77" s="5" t="str">
        <f aca="false">IF(M77="A","Acierto","Fallo")</f>
        <v>Fallo</v>
      </c>
      <c r="O77" s="5" t="s">
        <v>39</v>
      </c>
      <c r="P77" s="5" t="str">
        <f aca="false">IF(O77="D","Acierto","Fallo")</f>
        <v>Acierto</v>
      </c>
      <c r="Q77" s="5" t="s">
        <v>37</v>
      </c>
      <c r="R77" s="5" t="str">
        <f aca="false">IF(Q77="B","Acierto","Fallo")</f>
        <v>Acierto</v>
      </c>
      <c r="S77" s="5" t="s">
        <v>39</v>
      </c>
      <c r="T77" s="5" t="str">
        <f aca="false">IF(S77="C","Acierto","Fallo")</f>
        <v>Fallo</v>
      </c>
      <c r="U77" s="5" t="s">
        <v>40</v>
      </c>
      <c r="V77" s="5" t="str">
        <f aca="false">IF(U77="A","Acierto","Fallo")</f>
        <v>Acierto</v>
      </c>
      <c r="W77" s="5" t="s">
        <v>39</v>
      </c>
      <c r="X77" s="5" t="str">
        <f aca="false">IF(W77="D","Acierto","Fallo")</f>
        <v>Acierto</v>
      </c>
      <c r="Y77" s="0" t="n">
        <v>4</v>
      </c>
      <c r="Z77" s="0" t="n">
        <v>-2</v>
      </c>
      <c r="AA77" s="0" t="s">
        <v>302</v>
      </c>
      <c r="AB77" s="0" t="s">
        <v>37</v>
      </c>
      <c r="AC77" s="0" t="s">
        <v>449</v>
      </c>
      <c r="AD77" s="0" t="s">
        <v>37</v>
      </c>
      <c r="AE77" s="0" t="s">
        <v>450</v>
      </c>
      <c r="AF77" s="0" t="s">
        <v>40</v>
      </c>
      <c r="AG77" s="0" t="s">
        <v>450</v>
      </c>
      <c r="AH77" s="0" t="s">
        <v>37</v>
      </c>
      <c r="AI77" s="0" t="s">
        <v>449</v>
      </c>
      <c r="AJ77" s="0" t="s">
        <v>38</v>
      </c>
      <c r="AK77" s="0" t="s">
        <v>449</v>
      </c>
      <c r="AL77" s="0" t="s">
        <v>39</v>
      </c>
      <c r="AM77" s="0" t="s">
        <v>450</v>
      </c>
      <c r="AN77" s="0" t="s">
        <v>37</v>
      </c>
      <c r="AO77" s="0" t="s">
        <v>450</v>
      </c>
      <c r="AP77" s="0" t="s">
        <v>39</v>
      </c>
      <c r="AQ77" s="0" t="s">
        <v>449</v>
      </c>
      <c r="AR77" s="0" t="s">
        <v>37</v>
      </c>
      <c r="AS77" s="0" t="s">
        <v>449</v>
      </c>
      <c r="AT77" s="0" t="s">
        <v>37</v>
      </c>
      <c r="AU77" s="0" t="s">
        <v>449</v>
      </c>
    </row>
    <row r="78" customFormat="false" ht="13.8" hidden="false" customHeight="false" outlineLevel="0" collapsed="false">
      <c r="A78" s="5" t="s">
        <v>192</v>
      </c>
      <c r="B78" s="5" t="s">
        <v>36</v>
      </c>
      <c r="C78" s="0" t="n">
        <v>4</v>
      </c>
      <c r="D78" s="0" t="n">
        <v>5.43</v>
      </c>
      <c r="E78" s="5" t="s">
        <v>40</v>
      </c>
      <c r="F78" s="5" t="str">
        <f aca="false">IF(E78="C","Acierto","Fallo")</f>
        <v>Fallo</v>
      </c>
      <c r="G78" s="5" t="s">
        <v>38</v>
      </c>
      <c r="H78" s="5" t="str">
        <f aca="false">IF(G78="B","Acierto","Fallo")</f>
        <v>Fallo</v>
      </c>
      <c r="I78" s="5" t="s">
        <v>37</v>
      </c>
      <c r="J78" s="5" t="str">
        <f aca="false">IF(I78="A","Acierto","Fallo")</f>
        <v>Fallo</v>
      </c>
      <c r="K78" s="5" t="s">
        <v>37</v>
      </c>
      <c r="L78" s="5" t="str">
        <f aca="false">IF(K78="D","Acierto","Fallo")</f>
        <v>Fallo</v>
      </c>
      <c r="M78" s="5" t="s">
        <v>40</v>
      </c>
      <c r="N78" s="5" t="str">
        <f aca="false">IF(M78="A","Acierto","Fallo")</f>
        <v>Acierto</v>
      </c>
      <c r="O78" s="5" t="s">
        <v>39</v>
      </c>
      <c r="P78" s="5" t="str">
        <f aca="false">IF(O78="D","Acierto","Fallo")</f>
        <v>Acierto</v>
      </c>
      <c r="Q78" s="5" t="s">
        <v>37</v>
      </c>
      <c r="R78" s="5" t="str">
        <f aca="false">IF(Q78="B","Acierto","Fallo")</f>
        <v>Acierto</v>
      </c>
      <c r="T78" s="5" t="str">
        <f aca="false">IF(S78="C","Acierto","Fallo")</f>
        <v>Fallo</v>
      </c>
      <c r="V78" s="5" t="str">
        <f aca="false">IF(U78="A","Acierto","Fallo")</f>
        <v>Fallo</v>
      </c>
      <c r="W78" s="5" t="s">
        <v>39</v>
      </c>
      <c r="X78" s="5" t="str">
        <f aca="false">IF(W78="D","Acierto","Fallo")</f>
        <v>Acierto</v>
      </c>
      <c r="Y78" s="0" t="n">
        <v>3</v>
      </c>
      <c r="Z78" s="0" t="n">
        <v>-1</v>
      </c>
      <c r="AA78" s="0" t="s">
        <v>302</v>
      </c>
      <c r="AB78" s="0" t="s">
        <v>40</v>
      </c>
      <c r="AC78" s="0" t="s">
        <v>449</v>
      </c>
      <c r="AD78" s="0" t="s">
        <v>38</v>
      </c>
      <c r="AE78" s="0" t="s">
        <v>449</v>
      </c>
      <c r="AG78" s="0" t="s">
        <v>449</v>
      </c>
      <c r="AH78" s="0" t="s">
        <v>37</v>
      </c>
      <c r="AI78" s="0" t="s">
        <v>449</v>
      </c>
      <c r="AJ78" s="0" t="s">
        <v>39</v>
      </c>
      <c r="AK78" s="0" t="s">
        <v>449</v>
      </c>
      <c r="AL78" s="0" t="s">
        <v>39</v>
      </c>
      <c r="AM78" s="0" t="s">
        <v>450</v>
      </c>
      <c r="AN78" s="0" t="s">
        <v>40</v>
      </c>
      <c r="AO78" s="0" t="s">
        <v>449</v>
      </c>
      <c r="AP78" s="0" t="s">
        <v>38</v>
      </c>
      <c r="AQ78" s="0" t="s">
        <v>450</v>
      </c>
      <c r="AS78" s="0" t="s">
        <v>449</v>
      </c>
      <c r="AT78" s="0" t="s">
        <v>39</v>
      </c>
      <c r="AU78" s="0" t="s">
        <v>450</v>
      </c>
    </row>
    <row r="79" customFormat="false" ht="13.8" hidden="false" customHeight="false" outlineLevel="0" collapsed="false">
      <c r="A79" s="5" t="s">
        <v>194</v>
      </c>
      <c r="B79" s="5" t="s">
        <v>36</v>
      </c>
      <c r="C79" s="0" t="n">
        <v>4</v>
      </c>
      <c r="D79" s="0" t="n">
        <v>6</v>
      </c>
      <c r="E79" s="5" t="s">
        <v>38</v>
      </c>
      <c r="F79" s="5" t="str">
        <f aca="false">IF(E79="C","Acierto","Fallo")</f>
        <v>Acierto</v>
      </c>
      <c r="G79" s="5" t="s">
        <v>38</v>
      </c>
      <c r="H79" s="5" t="str">
        <f aca="false">IF(G79="B","Acierto","Fallo")</f>
        <v>Fallo</v>
      </c>
      <c r="J79" s="5" t="str">
        <f aca="false">IF(I79="A","Acierto","Fallo")</f>
        <v>Fallo</v>
      </c>
      <c r="K79" s="5" t="s">
        <v>38</v>
      </c>
      <c r="L79" s="5" t="str">
        <f aca="false">IF(K79="D","Acierto","Fallo")</f>
        <v>Fallo</v>
      </c>
      <c r="M79" s="5" t="s">
        <v>39</v>
      </c>
      <c r="N79" s="5" t="str">
        <f aca="false">IF(M79="A","Acierto","Fallo")</f>
        <v>Fallo</v>
      </c>
      <c r="O79" s="5" t="s">
        <v>39</v>
      </c>
      <c r="P79" s="5" t="str">
        <f aca="false">IF(O79="D","Acierto","Fallo")</f>
        <v>Acierto</v>
      </c>
      <c r="Q79" s="5" t="s">
        <v>37</v>
      </c>
      <c r="R79" s="5" t="str">
        <f aca="false">IF(Q79="B","Acierto","Fallo")</f>
        <v>Acierto</v>
      </c>
      <c r="S79" s="5" t="s">
        <v>38</v>
      </c>
      <c r="T79" s="5" t="str">
        <f aca="false">IF(S79="C","Acierto","Fallo")</f>
        <v>Acierto</v>
      </c>
      <c r="U79" s="5" t="s">
        <v>37</v>
      </c>
      <c r="V79" s="5" t="str">
        <f aca="false">IF(U79="A","Acierto","Fallo")</f>
        <v>Fallo</v>
      </c>
      <c r="W79" s="5" t="s">
        <v>37</v>
      </c>
      <c r="X79" s="5" t="str">
        <f aca="false">IF(W79="D","Acierto","Fallo")</f>
        <v>Fallo</v>
      </c>
      <c r="Y79" s="0" t="n">
        <v>5</v>
      </c>
      <c r="Z79" s="0" t="n">
        <v>1</v>
      </c>
      <c r="AA79" s="0" t="s">
        <v>302</v>
      </c>
      <c r="AC79" s="0" t="s">
        <v>449</v>
      </c>
      <c r="AD79" s="0" t="s">
        <v>37</v>
      </c>
      <c r="AE79" s="0" t="s">
        <v>450</v>
      </c>
      <c r="AF79" s="0" t="s">
        <v>40</v>
      </c>
      <c r="AG79" s="0" t="s">
        <v>450</v>
      </c>
      <c r="AH79" s="0" t="s">
        <v>39</v>
      </c>
      <c r="AI79" s="0" t="s">
        <v>450</v>
      </c>
      <c r="AJ79" s="0" t="s">
        <v>40</v>
      </c>
      <c r="AK79" s="0" t="s">
        <v>450</v>
      </c>
      <c r="AL79" s="0" t="s">
        <v>38</v>
      </c>
      <c r="AM79" s="0" t="s">
        <v>449</v>
      </c>
      <c r="AN79" s="0" t="s">
        <v>40</v>
      </c>
      <c r="AO79" s="0" t="s">
        <v>449</v>
      </c>
      <c r="AP79" s="0" t="s">
        <v>38</v>
      </c>
      <c r="AQ79" s="0" t="s">
        <v>450</v>
      </c>
      <c r="AR79" s="0" t="s">
        <v>37</v>
      </c>
      <c r="AS79" s="0" t="s">
        <v>449</v>
      </c>
      <c r="AT79" s="0" t="s">
        <v>37</v>
      </c>
      <c r="AU79" s="0" t="s">
        <v>449</v>
      </c>
    </row>
    <row r="80" customFormat="false" ht="13.8" hidden="false" customHeight="false" outlineLevel="0" collapsed="false">
      <c r="A80" s="5" t="s">
        <v>196</v>
      </c>
      <c r="B80" s="5" t="s">
        <v>51</v>
      </c>
      <c r="C80" s="0" t="n">
        <v>5</v>
      </c>
      <c r="D80" s="0" t="n">
        <v>6.57</v>
      </c>
      <c r="E80" s="5" t="s">
        <v>40</v>
      </c>
      <c r="F80" s="5" t="str">
        <f aca="false">IF(E80="C","Acierto","Fallo")</f>
        <v>Fallo</v>
      </c>
      <c r="G80" s="5" t="s">
        <v>38</v>
      </c>
      <c r="H80" s="5" t="str">
        <f aca="false">IF(G80="B","Acierto","Fallo")</f>
        <v>Fallo</v>
      </c>
      <c r="I80" s="5" t="s">
        <v>37</v>
      </c>
      <c r="J80" s="5" t="str">
        <f aca="false">IF(I80="A","Acierto","Fallo")</f>
        <v>Fallo</v>
      </c>
      <c r="K80" s="5" t="s">
        <v>39</v>
      </c>
      <c r="L80" s="5" t="str">
        <f aca="false">IF(K80="D","Acierto","Fallo")</f>
        <v>Acierto</v>
      </c>
      <c r="M80" s="5" t="s">
        <v>40</v>
      </c>
      <c r="N80" s="5" t="str">
        <f aca="false">IF(M80="A","Acierto","Fallo")</f>
        <v>Acierto</v>
      </c>
      <c r="O80" s="5" t="s">
        <v>39</v>
      </c>
      <c r="P80" s="5" t="str">
        <f aca="false">IF(O80="D","Acierto","Fallo")</f>
        <v>Acierto</v>
      </c>
      <c r="Q80" s="5" t="s">
        <v>39</v>
      </c>
      <c r="R80" s="5" t="str">
        <f aca="false">IF(Q80="B","Acierto","Fallo")</f>
        <v>Fallo</v>
      </c>
      <c r="S80" s="5" t="s">
        <v>38</v>
      </c>
      <c r="T80" s="5" t="str">
        <f aca="false">IF(S80="C","Acierto","Fallo")</f>
        <v>Acierto</v>
      </c>
      <c r="U80" s="5" t="s">
        <v>37</v>
      </c>
      <c r="V80" s="5" t="str">
        <f aca="false">IF(U80="A","Acierto","Fallo")</f>
        <v>Fallo</v>
      </c>
      <c r="W80" s="5" t="s">
        <v>39</v>
      </c>
      <c r="X80" s="5" t="str">
        <f aca="false">IF(W80="D","Acierto","Fallo")</f>
        <v>Acierto</v>
      </c>
      <c r="Y80" s="0" t="n">
        <v>4</v>
      </c>
      <c r="Z80" s="0" t="n">
        <v>-1</v>
      </c>
      <c r="AA80" s="0" t="s">
        <v>304</v>
      </c>
      <c r="AB80" s="0" t="s">
        <v>37</v>
      </c>
      <c r="AC80" s="0" t="s">
        <v>449</v>
      </c>
      <c r="AD80" s="0" t="s">
        <v>40</v>
      </c>
      <c r="AE80" s="0" t="s">
        <v>449</v>
      </c>
      <c r="AF80" s="0" t="s">
        <v>37</v>
      </c>
      <c r="AG80" s="0" t="s">
        <v>449</v>
      </c>
      <c r="AH80" s="0" t="s">
        <v>39</v>
      </c>
      <c r="AI80" s="0" t="s">
        <v>450</v>
      </c>
      <c r="AJ80" s="0" t="s">
        <v>37</v>
      </c>
      <c r="AK80" s="0" t="s">
        <v>449</v>
      </c>
      <c r="AL80" s="0" t="s">
        <v>39</v>
      </c>
      <c r="AM80" s="0" t="s">
        <v>450</v>
      </c>
      <c r="AN80" s="0" t="s">
        <v>39</v>
      </c>
      <c r="AO80" s="0" t="s">
        <v>449</v>
      </c>
      <c r="AP80" s="0" t="s">
        <v>38</v>
      </c>
      <c r="AQ80" s="0" t="s">
        <v>450</v>
      </c>
      <c r="AR80" s="0" t="s">
        <v>37</v>
      </c>
      <c r="AS80" s="0" t="s">
        <v>449</v>
      </c>
      <c r="AT80" s="0" t="s">
        <v>39</v>
      </c>
      <c r="AU80" s="0" t="s">
        <v>450</v>
      </c>
    </row>
    <row r="81" customFormat="false" ht="13.8" hidden="false" customHeight="false" outlineLevel="0" collapsed="false">
      <c r="A81" s="5" t="s">
        <v>198</v>
      </c>
      <c r="B81" s="5" t="s">
        <v>36</v>
      </c>
      <c r="C81" s="0" t="n">
        <v>7</v>
      </c>
      <c r="D81" s="0" t="n">
        <v>6</v>
      </c>
      <c r="E81" s="5" t="s">
        <v>38</v>
      </c>
      <c r="F81" s="5" t="str">
        <f aca="false">IF(E81="C","Acierto","Fallo")</f>
        <v>Acierto</v>
      </c>
      <c r="G81" s="5" t="s">
        <v>38</v>
      </c>
      <c r="H81" s="5" t="str">
        <f aca="false">IF(G81="B","Acierto","Fallo")</f>
        <v>Fallo</v>
      </c>
      <c r="J81" s="5" t="str">
        <f aca="false">IF(I81="A","Acierto","Fallo")</f>
        <v>Fallo</v>
      </c>
      <c r="K81" s="5" t="s">
        <v>39</v>
      </c>
      <c r="L81" s="5" t="str">
        <f aca="false">IF(K81="D","Acierto","Fallo")</f>
        <v>Acierto</v>
      </c>
      <c r="M81" s="5" t="s">
        <v>40</v>
      </c>
      <c r="N81" s="5" t="str">
        <f aca="false">IF(M81="A","Acierto","Fallo")</f>
        <v>Acierto</v>
      </c>
      <c r="O81" s="5" t="s">
        <v>39</v>
      </c>
      <c r="P81" s="5" t="str">
        <f aca="false">IF(O81="D","Acierto","Fallo")</f>
        <v>Acierto</v>
      </c>
      <c r="Q81" s="5" t="s">
        <v>37</v>
      </c>
      <c r="R81" s="5" t="str">
        <f aca="false">IF(Q81="B","Acierto","Fallo")</f>
        <v>Acierto</v>
      </c>
      <c r="S81" s="5" t="s">
        <v>38</v>
      </c>
      <c r="T81" s="5" t="str">
        <f aca="false">IF(S81="C","Acierto","Fallo")</f>
        <v>Acierto</v>
      </c>
      <c r="U81" s="5" t="s">
        <v>37</v>
      </c>
      <c r="V81" s="5" t="str">
        <f aca="false">IF(U81="A","Acierto","Fallo")</f>
        <v>Fallo</v>
      </c>
      <c r="W81" s="5" t="s">
        <v>39</v>
      </c>
      <c r="X81" s="5" t="str">
        <f aca="false">IF(W81="D","Acierto","Fallo")</f>
        <v>Acierto</v>
      </c>
      <c r="Y81" s="0" t="n">
        <v>5</v>
      </c>
      <c r="Z81" s="0" t="n">
        <v>-2</v>
      </c>
      <c r="AA81" s="0" t="s">
        <v>302</v>
      </c>
      <c r="AB81" s="0" t="s">
        <v>39</v>
      </c>
      <c r="AC81" s="0" t="s">
        <v>449</v>
      </c>
      <c r="AD81" s="0" t="s">
        <v>38</v>
      </c>
      <c r="AE81" s="0" t="s">
        <v>449</v>
      </c>
      <c r="AF81" s="0" t="s">
        <v>40</v>
      </c>
      <c r="AG81" s="0" t="s">
        <v>450</v>
      </c>
      <c r="AH81" s="0" t="s">
        <v>37</v>
      </c>
      <c r="AI81" s="0" t="s">
        <v>449</v>
      </c>
      <c r="AJ81" s="0" t="s">
        <v>40</v>
      </c>
      <c r="AK81" s="0" t="s">
        <v>450</v>
      </c>
      <c r="AM81" s="0" t="s">
        <v>449</v>
      </c>
      <c r="AN81" s="0" t="s">
        <v>37</v>
      </c>
      <c r="AO81" s="0" t="s">
        <v>450</v>
      </c>
      <c r="AP81" s="0" t="s">
        <v>38</v>
      </c>
      <c r="AQ81" s="0" t="s">
        <v>450</v>
      </c>
      <c r="AR81" s="0" t="s">
        <v>37</v>
      </c>
      <c r="AS81" s="0" t="s">
        <v>449</v>
      </c>
      <c r="AT81" s="0" t="s">
        <v>39</v>
      </c>
      <c r="AU81" s="0" t="s">
        <v>450</v>
      </c>
    </row>
    <row r="82" customFormat="false" ht="13.8" hidden="false" customHeight="false" outlineLevel="0" collapsed="false">
      <c r="A82" s="5" t="s">
        <v>200</v>
      </c>
      <c r="B82" s="5" t="s">
        <v>36</v>
      </c>
      <c r="C82" s="0" t="n">
        <v>3</v>
      </c>
      <c r="D82" s="0" t="n">
        <v>6.29</v>
      </c>
      <c r="F82" s="5" t="str">
        <f aca="false">IF(E82="C","Acierto","Fallo")</f>
        <v>Fallo</v>
      </c>
      <c r="G82" s="5" t="s">
        <v>38</v>
      </c>
      <c r="H82" s="5" t="str">
        <f aca="false">IF(G82="B","Acierto","Fallo")</f>
        <v>Fallo</v>
      </c>
      <c r="I82" s="5" t="s">
        <v>39</v>
      </c>
      <c r="J82" s="5" t="str">
        <f aca="false">IF(I82="A","Acierto","Fallo")</f>
        <v>Fallo</v>
      </c>
      <c r="K82" s="5" t="s">
        <v>38</v>
      </c>
      <c r="L82" s="5" t="str">
        <f aca="false">IF(K82="D","Acierto","Fallo")</f>
        <v>Fallo</v>
      </c>
      <c r="M82" s="5" t="s">
        <v>37</v>
      </c>
      <c r="N82" s="5" t="str">
        <f aca="false">IF(M82="A","Acierto","Fallo")</f>
        <v>Fallo</v>
      </c>
      <c r="O82" s="5" t="s">
        <v>39</v>
      </c>
      <c r="P82" s="5" t="str">
        <f aca="false">IF(O82="D","Acierto","Fallo")</f>
        <v>Acierto</v>
      </c>
      <c r="Q82" s="5" t="s">
        <v>39</v>
      </c>
      <c r="R82" s="5" t="str">
        <f aca="false">IF(Q82="B","Acierto","Fallo")</f>
        <v>Fallo</v>
      </c>
      <c r="S82" s="5" t="s">
        <v>38</v>
      </c>
      <c r="T82" s="5" t="str">
        <f aca="false">IF(S82="C","Acierto","Fallo")</f>
        <v>Acierto</v>
      </c>
      <c r="U82" s="5" t="s">
        <v>40</v>
      </c>
      <c r="V82" s="5" t="str">
        <f aca="false">IF(U82="A","Acierto","Fallo")</f>
        <v>Acierto</v>
      </c>
      <c r="W82" s="5" t="s">
        <v>38</v>
      </c>
      <c r="X82" s="5" t="str">
        <f aca="false">IF(W82="D","Acierto","Fallo")</f>
        <v>Fallo</v>
      </c>
      <c r="Y82" s="0" t="n">
        <v>5</v>
      </c>
      <c r="Z82" s="0" t="n">
        <v>2</v>
      </c>
      <c r="AA82" s="0" t="s">
        <v>304</v>
      </c>
      <c r="AC82" s="0" t="s">
        <v>449</v>
      </c>
      <c r="AD82" s="0" t="s">
        <v>38</v>
      </c>
      <c r="AE82" s="0" t="s">
        <v>449</v>
      </c>
      <c r="AF82" s="0" t="s">
        <v>40</v>
      </c>
      <c r="AG82" s="0" t="s">
        <v>450</v>
      </c>
      <c r="AH82" s="0" t="s">
        <v>39</v>
      </c>
      <c r="AI82" s="0" t="s">
        <v>450</v>
      </c>
      <c r="AJ82" s="0" t="s">
        <v>37</v>
      </c>
      <c r="AK82" s="0" t="s">
        <v>449</v>
      </c>
      <c r="AL82" s="0" t="s">
        <v>39</v>
      </c>
      <c r="AM82" s="0" t="s">
        <v>450</v>
      </c>
      <c r="AN82" s="0" t="s">
        <v>37</v>
      </c>
      <c r="AO82" s="0" t="s">
        <v>450</v>
      </c>
      <c r="AP82" s="0" t="s">
        <v>38</v>
      </c>
      <c r="AQ82" s="0" t="s">
        <v>450</v>
      </c>
      <c r="AR82" s="0" t="s">
        <v>37</v>
      </c>
      <c r="AS82" s="0" t="s">
        <v>449</v>
      </c>
      <c r="AT82" s="0" t="s">
        <v>37</v>
      </c>
      <c r="AU82" s="0" t="s">
        <v>449</v>
      </c>
    </row>
    <row r="83" customFormat="false" ht="13.8" hidden="false" customHeight="false" outlineLevel="0" collapsed="false">
      <c r="A83" s="5" t="s">
        <v>202</v>
      </c>
      <c r="B83" s="5" t="s">
        <v>36</v>
      </c>
      <c r="C83" s="0" t="n">
        <v>4</v>
      </c>
      <c r="D83" s="0" t="n">
        <v>7.43</v>
      </c>
      <c r="F83" s="5" t="str">
        <f aca="false">IF(E83="C","Acierto","Fallo")</f>
        <v>Fallo</v>
      </c>
      <c r="G83" s="5" t="s">
        <v>38</v>
      </c>
      <c r="H83" s="5" t="str">
        <f aca="false">IF(G83="B","Acierto","Fallo")</f>
        <v>Fallo</v>
      </c>
      <c r="I83" s="5" t="s">
        <v>37</v>
      </c>
      <c r="J83" s="5" t="str">
        <f aca="false">IF(I83="A","Acierto","Fallo")</f>
        <v>Fallo</v>
      </c>
      <c r="K83" s="5" t="s">
        <v>39</v>
      </c>
      <c r="L83" s="5" t="str">
        <f aca="false">IF(K83="D","Acierto","Fallo")</f>
        <v>Acierto</v>
      </c>
      <c r="M83" s="5" t="s">
        <v>39</v>
      </c>
      <c r="N83" s="5" t="str">
        <f aca="false">IF(M83="A","Acierto","Fallo")</f>
        <v>Fallo</v>
      </c>
      <c r="O83" s="5" t="s">
        <v>39</v>
      </c>
      <c r="P83" s="5" t="str">
        <f aca="false">IF(O83="D","Acierto","Fallo")</f>
        <v>Acierto</v>
      </c>
      <c r="Q83" s="5" t="s">
        <v>37</v>
      </c>
      <c r="R83" s="5" t="str">
        <f aca="false">IF(Q83="B","Acierto","Fallo")</f>
        <v>Acierto</v>
      </c>
      <c r="S83" s="5" t="s">
        <v>38</v>
      </c>
      <c r="T83" s="5" t="str">
        <f aca="false">IF(S83="C","Acierto","Fallo")</f>
        <v>Acierto</v>
      </c>
      <c r="U83" s="5" t="s">
        <v>37</v>
      </c>
      <c r="V83" s="5" t="str">
        <f aca="false">IF(U83="A","Acierto","Fallo")</f>
        <v>Fallo</v>
      </c>
      <c r="W83" s="5" t="s">
        <v>40</v>
      </c>
      <c r="X83" s="5" t="str">
        <f aca="false">IF(W83="D","Acierto","Fallo")</f>
        <v>Fallo</v>
      </c>
      <c r="Y83" s="0" t="n">
        <v>4</v>
      </c>
      <c r="Z83" s="0" t="n">
        <v>0</v>
      </c>
      <c r="AA83" s="0" t="s">
        <v>302</v>
      </c>
      <c r="AB83" s="0" t="s">
        <v>37</v>
      </c>
      <c r="AC83" s="0" t="s">
        <v>449</v>
      </c>
      <c r="AD83" s="0" t="s">
        <v>37</v>
      </c>
      <c r="AE83" s="0" t="s">
        <v>450</v>
      </c>
      <c r="AF83" s="0" t="s">
        <v>40</v>
      </c>
      <c r="AG83" s="0" t="s">
        <v>450</v>
      </c>
      <c r="AH83" s="0" t="s">
        <v>38</v>
      </c>
      <c r="AI83" s="0" t="s">
        <v>449</v>
      </c>
      <c r="AJ83" s="0" t="s">
        <v>38</v>
      </c>
      <c r="AK83" s="0" t="s">
        <v>449</v>
      </c>
      <c r="AL83" s="0" t="s">
        <v>38</v>
      </c>
      <c r="AM83" s="0" t="s">
        <v>449</v>
      </c>
      <c r="AN83" s="0" t="s">
        <v>37</v>
      </c>
      <c r="AO83" s="0" t="s">
        <v>450</v>
      </c>
      <c r="AP83" s="0" t="s">
        <v>38</v>
      </c>
      <c r="AQ83" s="0" t="s">
        <v>450</v>
      </c>
      <c r="AR83" s="0" t="s">
        <v>37</v>
      </c>
      <c r="AS83" s="0" t="s">
        <v>449</v>
      </c>
      <c r="AT83" s="0" t="s">
        <v>37</v>
      </c>
      <c r="AU83" s="0" t="s">
        <v>449</v>
      </c>
    </row>
    <row r="84" customFormat="false" ht="13.8" hidden="false" customHeight="false" outlineLevel="0" collapsed="false">
      <c r="A84" s="5" t="s">
        <v>204</v>
      </c>
      <c r="B84" s="5" t="s">
        <v>51</v>
      </c>
      <c r="C84" s="0" t="n">
        <v>4</v>
      </c>
      <c r="D84" s="0" t="n">
        <v>6.29</v>
      </c>
      <c r="E84" s="5" t="s">
        <v>38</v>
      </c>
      <c r="F84" s="5" t="str">
        <f aca="false">IF(E84="C","Acierto","Fallo")</f>
        <v>Acierto</v>
      </c>
      <c r="G84" s="5" t="s">
        <v>38</v>
      </c>
      <c r="H84" s="5" t="str">
        <f aca="false">IF(G84="B","Acierto","Fallo")</f>
        <v>Fallo</v>
      </c>
      <c r="I84" s="5" t="s">
        <v>37</v>
      </c>
      <c r="J84" s="5" t="str">
        <f aca="false">IF(I84="A","Acierto","Fallo")</f>
        <v>Fallo</v>
      </c>
      <c r="K84" s="5" t="s">
        <v>39</v>
      </c>
      <c r="L84" s="5" t="str">
        <f aca="false">IF(K84="D","Acierto","Fallo")</f>
        <v>Acierto</v>
      </c>
      <c r="M84" s="5" t="s">
        <v>40</v>
      </c>
      <c r="N84" s="5" t="str">
        <f aca="false">IF(M84="A","Acierto","Fallo")</f>
        <v>Acierto</v>
      </c>
      <c r="O84" s="5" t="s">
        <v>38</v>
      </c>
      <c r="P84" s="5" t="str">
        <f aca="false">IF(O84="D","Acierto","Fallo")</f>
        <v>Fallo</v>
      </c>
      <c r="Q84" s="5" t="s">
        <v>38</v>
      </c>
      <c r="R84" s="5" t="str">
        <f aca="false">IF(Q84="B","Acierto","Fallo")</f>
        <v>Fallo</v>
      </c>
      <c r="S84" s="5" t="s">
        <v>38</v>
      </c>
      <c r="T84" s="5" t="str">
        <f aca="false">IF(S84="C","Acierto","Fallo")</f>
        <v>Acierto</v>
      </c>
      <c r="U84" s="5" t="s">
        <v>37</v>
      </c>
      <c r="V84" s="5" t="str">
        <f aca="false">IF(U84="A","Acierto","Fallo")</f>
        <v>Fallo</v>
      </c>
      <c r="W84" s="5" t="s">
        <v>38</v>
      </c>
      <c r="X84" s="5" t="str">
        <f aca="false">IF(W84="D","Acierto","Fallo")</f>
        <v>Fallo</v>
      </c>
      <c r="Y84" s="0" t="n">
        <v>2</v>
      </c>
      <c r="Z84" s="0" t="n">
        <v>-2</v>
      </c>
      <c r="AA84" s="0" t="s">
        <v>302</v>
      </c>
      <c r="AB84" s="0" t="s">
        <v>40</v>
      </c>
      <c r="AC84" s="0" t="s">
        <v>449</v>
      </c>
      <c r="AD84" s="0" t="s">
        <v>38</v>
      </c>
      <c r="AE84" s="0" t="s">
        <v>449</v>
      </c>
      <c r="AF84" s="0" t="s">
        <v>40</v>
      </c>
      <c r="AG84" s="0" t="s">
        <v>450</v>
      </c>
      <c r="AH84" s="0" t="s">
        <v>40</v>
      </c>
      <c r="AI84" s="0" t="s">
        <v>449</v>
      </c>
      <c r="AJ84" s="0" t="s">
        <v>38</v>
      </c>
      <c r="AK84" s="0" t="s">
        <v>449</v>
      </c>
      <c r="AL84" s="0" t="s">
        <v>38</v>
      </c>
      <c r="AM84" s="0" t="s">
        <v>449</v>
      </c>
      <c r="AN84" s="0" t="s">
        <v>39</v>
      </c>
      <c r="AO84" s="0" t="s">
        <v>449</v>
      </c>
      <c r="AP84" s="0" t="s">
        <v>38</v>
      </c>
      <c r="AQ84" s="0" t="s">
        <v>450</v>
      </c>
      <c r="AR84" s="0" t="s">
        <v>37</v>
      </c>
      <c r="AS84" s="0" t="s">
        <v>449</v>
      </c>
      <c r="AT84" s="0" t="s">
        <v>37</v>
      </c>
      <c r="AU84" s="0" t="s">
        <v>449</v>
      </c>
    </row>
    <row r="85" customFormat="false" ht="13.8" hidden="false" customHeight="false" outlineLevel="0" collapsed="false">
      <c r="A85" s="5" t="s">
        <v>206</v>
      </c>
      <c r="B85" s="5" t="s">
        <v>51</v>
      </c>
      <c r="C85" s="0" t="n">
        <v>3</v>
      </c>
      <c r="D85" s="0" t="n">
        <v>4</v>
      </c>
      <c r="E85" s="5" t="s">
        <v>40</v>
      </c>
      <c r="F85" s="5" t="str">
        <f aca="false">IF(E85="C","Acierto","Fallo")</f>
        <v>Fallo</v>
      </c>
      <c r="G85" s="5" t="s">
        <v>38</v>
      </c>
      <c r="H85" s="5" t="str">
        <f aca="false">IF(G85="B","Acierto","Fallo")</f>
        <v>Fallo</v>
      </c>
      <c r="I85" s="5" t="s">
        <v>40</v>
      </c>
      <c r="J85" s="5" t="str">
        <f aca="false">IF(I85="A","Acierto","Fallo")</f>
        <v>Acierto</v>
      </c>
      <c r="K85" s="5" t="s">
        <v>39</v>
      </c>
      <c r="L85" s="5" t="str">
        <f aca="false">IF(K85="D","Acierto","Fallo")</f>
        <v>Acierto</v>
      </c>
      <c r="M85" s="5" t="s">
        <v>37</v>
      </c>
      <c r="N85" s="5" t="str">
        <f aca="false">IF(M85="A","Acierto","Fallo")</f>
        <v>Fallo</v>
      </c>
      <c r="O85" s="5" t="s">
        <v>38</v>
      </c>
      <c r="P85" s="5" t="str">
        <f aca="false">IF(O85="D","Acierto","Fallo")</f>
        <v>Fallo</v>
      </c>
      <c r="Q85" s="5" t="s">
        <v>38</v>
      </c>
      <c r="R85" s="5" t="str">
        <f aca="false">IF(Q85="B","Acierto","Fallo")</f>
        <v>Fallo</v>
      </c>
      <c r="S85" s="5" t="s">
        <v>38</v>
      </c>
      <c r="T85" s="5" t="str">
        <f aca="false">IF(S85="C","Acierto","Fallo")</f>
        <v>Acierto</v>
      </c>
      <c r="U85" s="5" t="s">
        <v>37</v>
      </c>
      <c r="V85" s="5" t="str">
        <f aca="false">IF(U85="A","Acierto","Fallo")</f>
        <v>Fallo</v>
      </c>
      <c r="W85" s="5" t="s">
        <v>40</v>
      </c>
      <c r="X85" s="5" t="str">
        <f aca="false">IF(W85="D","Acierto","Fallo")</f>
        <v>Fallo</v>
      </c>
      <c r="Y85" s="0" t="n">
        <v>2</v>
      </c>
      <c r="Z85" s="0" t="n">
        <v>-1</v>
      </c>
      <c r="AA85" s="0" t="s">
        <v>304</v>
      </c>
      <c r="AB85" s="0" t="s">
        <v>40</v>
      </c>
      <c r="AC85" s="0" t="s">
        <v>449</v>
      </c>
      <c r="AD85" s="0" t="s">
        <v>40</v>
      </c>
      <c r="AE85" s="0" t="s">
        <v>449</v>
      </c>
      <c r="AF85" s="0" t="s">
        <v>37</v>
      </c>
      <c r="AG85" s="0" t="s">
        <v>449</v>
      </c>
      <c r="AH85" s="0" t="s">
        <v>38</v>
      </c>
      <c r="AI85" s="0" t="s">
        <v>449</v>
      </c>
      <c r="AJ85" s="0" t="s">
        <v>37</v>
      </c>
      <c r="AK85" s="0" t="s">
        <v>449</v>
      </c>
      <c r="AL85" s="0" t="s">
        <v>38</v>
      </c>
      <c r="AM85" s="0" t="s">
        <v>449</v>
      </c>
      <c r="AN85" s="0" t="s">
        <v>38</v>
      </c>
      <c r="AO85" s="0" t="s">
        <v>449</v>
      </c>
      <c r="AP85" s="0" t="s">
        <v>38</v>
      </c>
      <c r="AQ85" s="0" t="s">
        <v>450</v>
      </c>
      <c r="AR85" s="0" t="s">
        <v>37</v>
      </c>
      <c r="AS85" s="0" t="s">
        <v>449</v>
      </c>
      <c r="AT85" s="0" t="s">
        <v>39</v>
      </c>
      <c r="AU85" s="0" t="s">
        <v>450</v>
      </c>
    </row>
    <row r="86" customFormat="false" ht="13.8" hidden="false" customHeight="false" outlineLevel="0" collapsed="false">
      <c r="A86" s="5" t="s">
        <v>208</v>
      </c>
      <c r="B86" s="5" t="s">
        <v>51</v>
      </c>
      <c r="C86" s="0" t="n">
        <v>4</v>
      </c>
      <c r="D86" s="0" t="n">
        <v>6.57</v>
      </c>
      <c r="E86" s="5" t="s">
        <v>38</v>
      </c>
      <c r="F86" s="5" t="str">
        <f aca="false">IF(E86="C","Acierto","Fallo")</f>
        <v>Acierto</v>
      </c>
      <c r="G86" s="5" t="s">
        <v>40</v>
      </c>
      <c r="H86" s="5" t="str">
        <f aca="false">IF(G86="B","Acierto","Fallo")</f>
        <v>Fallo</v>
      </c>
      <c r="I86" s="5" t="s">
        <v>40</v>
      </c>
      <c r="J86" s="5" t="str">
        <f aca="false">IF(I86="A","Acierto","Fallo")</f>
        <v>Acierto</v>
      </c>
      <c r="K86" s="5" t="s">
        <v>37</v>
      </c>
      <c r="L86" s="5" t="str">
        <f aca="false">IF(K86="D","Acierto","Fallo")</f>
        <v>Fallo</v>
      </c>
      <c r="M86" s="5" t="s">
        <v>38</v>
      </c>
      <c r="N86" s="5" t="str">
        <f aca="false">IF(M86="A","Acierto","Fallo")</f>
        <v>Fallo</v>
      </c>
      <c r="O86" s="5" t="s">
        <v>38</v>
      </c>
      <c r="P86" s="5" t="str">
        <f aca="false">IF(O86="D","Acierto","Fallo")</f>
        <v>Fallo</v>
      </c>
      <c r="Q86" s="5" t="s">
        <v>37</v>
      </c>
      <c r="R86" s="5" t="str">
        <f aca="false">IF(Q86="B","Acierto","Fallo")</f>
        <v>Acierto</v>
      </c>
      <c r="S86" s="5" t="s">
        <v>38</v>
      </c>
      <c r="T86" s="5" t="str">
        <f aca="false">IF(S86="C","Acierto","Fallo")</f>
        <v>Acierto</v>
      </c>
      <c r="U86" s="5" t="s">
        <v>37</v>
      </c>
      <c r="V86" s="5" t="str">
        <f aca="false">IF(U86="A","Acierto","Fallo")</f>
        <v>Fallo</v>
      </c>
      <c r="W86" s="5" t="s">
        <v>37</v>
      </c>
      <c r="X86" s="5" t="str">
        <f aca="false">IF(W86="D","Acierto","Fallo")</f>
        <v>Fallo</v>
      </c>
      <c r="Y86" s="0" t="n">
        <v>6</v>
      </c>
      <c r="Z86" s="0" t="n">
        <v>2</v>
      </c>
      <c r="AA86" s="0" t="s">
        <v>302</v>
      </c>
      <c r="AB86" s="0" t="s">
        <v>37</v>
      </c>
      <c r="AC86" s="0" t="s">
        <v>449</v>
      </c>
      <c r="AD86" s="0" t="s">
        <v>38</v>
      </c>
      <c r="AE86" s="0" t="s">
        <v>449</v>
      </c>
      <c r="AF86" s="0" t="s">
        <v>40</v>
      </c>
      <c r="AG86" s="0" t="s">
        <v>450</v>
      </c>
      <c r="AH86" s="0" t="s">
        <v>39</v>
      </c>
      <c r="AI86" s="0" t="s">
        <v>450</v>
      </c>
      <c r="AJ86" s="0" t="s">
        <v>37</v>
      </c>
      <c r="AK86" s="0" t="s">
        <v>449</v>
      </c>
      <c r="AL86" s="0" t="s">
        <v>39</v>
      </c>
      <c r="AM86" s="0" t="s">
        <v>450</v>
      </c>
      <c r="AN86" s="0" t="s">
        <v>37</v>
      </c>
      <c r="AO86" s="0" t="s">
        <v>450</v>
      </c>
      <c r="AP86" s="0" t="s">
        <v>38</v>
      </c>
      <c r="AQ86" s="0" t="s">
        <v>450</v>
      </c>
      <c r="AR86" s="0" t="s">
        <v>37</v>
      </c>
      <c r="AS86" s="0" t="s">
        <v>449</v>
      </c>
      <c r="AT86" s="0" t="s">
        <v>39</v>
      </c>
      <c r="AU86" s="0" t="s">
        <v>450</v>
      </c>
    </row>
    <row r="87" customFormat="false" ht="13.8" hidden="false" customHeight="false" outlineLevel="0" collapsed="false">
      <c r="A87" s="5" t="s">
        <v>210</v>
      </c>
      <c r="B87" s="5" t="s">
        <v>51</v>
      </c>
      <c r="C87" s="0" t="n">
        <v>5</v>
      </c>
      <c r="D87" s="0" t="n">
        <v>9.43</v>
      </c>
      <c r="E87" s="5" t="s">
        <v>38</v>
      </c>
      <c r="F87" s="5" t="str">
        <f aca="false">IF(E87="C","Acierto","Fallo")</f>
        <v>Acierto</v>
      </c>
      <c r="G87" s="5" t="s">
        <v>38</v>
      </c>
      <c r="H87" s="5" t="str">
        <f aca="false">IF(G87="B","Acierto","Fallo")</f>
        <v>Fallo</v>
      </c>
      <c r="I87" s="5" t="s">
        <v>40</v>
      </c>
      <c r="J87" s="5" t="str">
        <f aca="false">IF(I87="A","Acierto","Fallo")</f>
        <v>Acierto</v>
      </c>
      <c r="K87" s="5" t="s">
        <v>39</v>
      </c>
      <c r="L87" s="5" t="str">
        <f aca="false">IF(K87="D","Acierto","Fallo")</f>
        <v>Acierto</v>
      </c>
      <c r="M87" s="5" t="s">
        <v>40</v>
      </c>
      <c r="N87" s="5" t="str">
        <f aca="false">IF(M87="A","Acierto","Fallo")</f>
        <v>Acierto</v>
      </c>
      <c r="P87" s="5" t="str">
        <f aca="false">IF(O87="D","Acierto","Fallo")</f>
        <v>Fallo</v>
      </c>
      <c r="Q87" s="5" t="s">
        <v>39</v>
      </c>
      <c r="R87" s="5" t="str">
        <f aca="false">IF(Q87="B","Acierto","Fallo")</f>
        <v>Fallo</v>
      </c>
      <c r="T87" s="5" t="str">
        <f aca="false">IF(S87="C","Acierto","Fallo")</f>
        <v>Fallo</v>
      </c>
      <c r="U87" s="5" t="s">
        <v>40</v>
      </c>
      <c r="V87" s="5" t="str">
        <f aca="false">IF(U87="A","Acierto","Fallo")</f>
        <v>Acierto</v>
      </c>
      <c r="W87" s="5" t="s">
        <v>38</v>
      </c>
      <c r="X87" s="5" t="str">
        <f aca="false">IF(W87="D","Acierto","Fallo")</f>
        <v>Fallo</v>
      </c>
      <c r="Y87" s="0" t="n">
        <v>5</v>
      </c>
      <c r="Z87" s="0" t="n">
        <v>0</v>
      </c>
      <c r="AA87" s="0" t="s">
        <v>304</v>
      </c>
      <c r="AB87" s="0" t="s">
        <v>38</v>
      </c>
      <c r="AC87" s="0" t="s">
        <v>450</v>
      </c>
      <c r="AD87" s="0" t="s">
        <v>38</v>
      </c>
      <c r="AE87" s="0" t="s">
        <v>449</v>
      </c>
      <c r="AF87" s="0" t="s">
        <v>40</v>
      </c>
      <c r="AG87" s="0" t="s">
        <v>450</v>
      </c>
      <c r="AH87" s="0" t="s">
        <v>38</v>
      </c>
      <c r="AI87" s="0" t="s">
        <v>449</v>
      </c>
      <c r="AJ87" s="0" t="s">
        <v>38</v>
      </c>
      <c r="AK87" s="0" t="s">
        <v>449</v>
      </c>
      <c r="AL87" s="0" t="s">
        <v>38</v>
      </c>
      <c r="AM87" s="0" t="s">
        <v>449</v>
      </c>
      <c r="AN87" s="0" t="s">
        <v>37</v>
      </c>
      <c r="AO87" s="0" t="s">
        <v>450</v>
      </c>
      <c r="AP87" s="0" t="s">
        <v>38</v>
      </c>
      <c r="AQ87" s="0" t="s">
        <v>450</v>
      </c>
      <c r="AR87" s="0" t="s">
        <v>39</v>
      </c>
      <c r="AS87" s="0" t="s">
        <v>449</v>
      </c>
      <c r="AT87" s="0" t="s">
        <v>39</v>
      </c>
      <c r="AU87" s="0" t="s">
        <v>450</v>
      </c>
    </row>
    <row r="88" customFormat="false" ht="13.8" hidden="false" customHeight="false" outlineLevel="0" collapsed="false">
      <c r="A88" s="5" t="s">
        <v>212</v>
      </c>
      <c r="B88" s="5" t="s">
        <v>51</v>
      </c>
      <c r="C88" s="0" t="n">
        <v>5</v>
      </c>
      <c r="D88" s="0" t="n">
        <v>5.43</v>
      </c>
      <c r="E88" s="5" t="s">
        <v>40</v>
      </c>
      <c r="F88" s="5" t="str">
        <f aca="false">IF(E88="C","Acierto","Fallo")</f>
        <v>Fallo</v>
      </c>
      <c r="G88" s="5" t="s">
        <v>38</v>
      </c>
      <c r="H88" s="5" t="str">
        <f aca="false">IF(G88="B","Acierto","Fallo")</f>
        <v>Fallo</v>
      </c>
      <c r="I88" s="5" t="s">
        <v>40</v>
      </c>
      <c r="J88" s="5" t="str">
        <f aca="false">IF(I88="A","Acierto","Fallo")</f>
        <v>Acierto</v>
      </c>
      <c r="K88" s="5" t="s">
        <v>40</v>
      </c>
      <c r="L88" s="5" t="str">
        <f aca="false">IF(K88="D","Acierto","Fallo")</f>
        <v>Fallo</v>
      </c>
      <c r="M88" s="5" t="s">
        <v>39</v>
      </c>
      <c r="N88" s="5" t="str">
        <f aca="false">IF(M88="A","Acierto","Fallo")</f>
        <v>Fallo</v>
      </c>
      <c r="O88" s="5" t="s">
        <v>38</v>
      </c>
      <c r="P88" s="5" t="str">
        <f aca="false">IF(O88="D","Acierto","Fallo")</f>
        <v>Fallo</v>
      </c>
      <c r="Q88" s="5" t="s">
        <v>37</v>
      </c>
      <c r="R88" s="5" t="str">
        <f aca="false">IF(Q88="B","Acierto","Fallo")</f>
        <v>Acierto</v>
      </c>
      <c r="S88" s="5" t="s">
        <v>38</v>
      </c>
      <c r="T88" s="5" t="str">
        <f aca="false">IF(S88="C","Acierto","Fallo")</f>
        <v>Acierto</v>
      </c>
      <c r="U88" s="5" t="s">
        <v>40</v>
      </c>
      <c r="V88" s="5" t="str">
        <f aca="false">IF(U88="A","Acierto","Fallo")</f>
        <v>Acierto</v>
      </c>
      <c r="W88" s="5" t="s">
        <v>39</v>
      </c>
      <c r="X88" s="5" t="str">
        <f aca="false">IF(W88="D","Acierto","Fallo")</f>
        <v>Acierto</v>
      </c>
      <c r="Y88" s="0" t="n">
        <v>4</v>
      </c>
      <c r="Z88" s="0" t="n">
        <v>-1</v>
      </c>
      <c r="AA88" s="0" t="s">
        <v>304</v>
      </c>
      <c r="AB88" s="0" t="s">
        <v>40</v>
      </c>
      <c r="AC88" s="0" t="s">
        <v>449</v>
      </c>
      <c r="AD88" s="0" t="s">
        <v>38</v>
      </c>
      <c r="AE88" s="0" t="s">
        <v>449</v>
      </c>
      <c r="AF88" s="0" t="s">
        <v>40</v>
      </c>
      <c r="AG88" s="0" t="s">
        <v>450</v>
      </c>
      <c r="AH88" s="0" t="s">
        <v>38</v>
      </c>
      <c r="AI88" s="0" t="s">
        <v>449</v>
      </c>
      <c r="AJ88" s="0" t="s">
        <v>38</v>
      </c>
      <c r="AK88" s="0" t="s">
        <v>449</v>
      </c>
      <c r="AL88" s="0" t="s">
        <v>39</v>
      </c>
      <c r="AM88" s="0" t="s">
        <v>450</v>
      </c>
      <c r="AN88" s="0" t="s">
        <v>40</v>
      </c>
      <c r="AO88" s="0" t="s">
        <v>449</v>
      </c>
      <c r="AP88" s="0" t="s">
        <v>38</v>
      </c>
      <c r="AQ88" s="0" t="s">
        <v>450</v>
      </c>
      <c r="AR88" s="0" t="s">
        <v>40</v>
      </c>
      <c r="AS88" s="0" t="s">
        <v>450</v>
      </c>
      <c r="AT88" s="0" t="s">
        <v>37</v>
      </c>
      <c r="AU88" s="0" t="s">
        <v>449</v>
      </c>
    </row>
  </sheetData>
  <hyperlinks>
    <hyperlink ref="A78" r:id="rId1" display="s.arcos.2023@alumnos.urjc.e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2024-08-30T13:10:27Z</dcterms:modified>
  <cp:revision>37</cp:revision>
  <dc:subject/>
  <dc:title/>
</cp:coreProperties>
</file>