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mera\"/>
    </mc:Choice>
  </mc:AlternateContent>
  <bookViews>
    <workbookView xWindow="0" yWindow="0" windowWidth="19065" windowHeight="15255"/>
  </bookViews>
  <sheets>
    <sheet name="Pow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H6" i="1"/>
  <c r="H8" i="1"/>
  <c r="H9" i="1"/>
  <c r="B28" i="1"/>
  <c r="B31" i="1" s="1"/>
  <c r="C7" i="1"/>
  <c r="H7" i="1" s="1"/>
  <c r="D9" i="1"/>
  <c r="D6" i="1" l="1"/>
  <c r="C5" i="1"/>
  <c r="H5" i="1" s="1"/>
  <c r="H4" i="1"/>
  <c r="B32" i="1" s="1"/>
  <c r="B33" i="1" l="1"/>
  <c r="B34" i="1"/>
</calcChain>
</file>

<file path=xl/sharedStrings.xml><?xml version="1.0" encoding="utf-8"?>
<sst xmlns="http://schemas.openxmlformats.org/spreadsheetml/2006/main" count="29" uniqueCount="24">
  <si>
    <t>mW</t>
  </si>
  <si>
    <t>mA</t>
  </si>
  <si>
    <t>Volts</t>
  </si>
  <si>
    <t>RK043FN48H Backlight</t>
  </si>
  <si>
    <t>RK043FN48H Touch Controller</t>
  </si>
  <si>
    <t>RK043FN48H TFT Driver</t>
  </si>
  <si>
    <t>LQFP208 M7, 85C</t>
  </si>
  <si>
    <t>MT25Q Flash Memory</t>
  </si>
  <si>
    <t>OV9655 CMOS Sensor</t>
  </si>
  <si>
    <t>NiMH Battery</t>
  </si>
  <si>
    <t>mAh</t>
  </si>
  <si>
    <t>https://www.amazon.com/AmazonBasics-High-Capacity-Rechargeable-Batteries-Pre-charged/dp/B00HZV9WTM/ref=sr_1_4_sspa?hvadid=323327872245&amp;hvdev=c&amp;hvlocphy=9030959&amp;hvnetw=g&amp;hvpos=1t1&amp;hvqmt=b&amp;hvrand=1449870716199898611&amp;hvtargid=kwd-325756192234&amp;keywords=amazon+batteries+aa+rechargable&amp;qid=1551649737&amp;s=gateway&amp;sr=8-4-spell-spons&amp;tag=googhydr-20&amp;psc=1</t>
  </si>
  <si>
    <t xml:space="preserve">two batteries in series </t>
  </si>
  <si>
    <t>Series Voltage</t>
  </si>
  <si>
    <t>V</t>
  </si>
  <si>
    <t>Camera discharge rate (3.3V)</t>
  </si>
  <si>
    <t>Per-Cell Capacity (1.2V)</t>
  </si>
  <si>
    <t>Boosted Eq Capacity (3.3V)</t>
  </si>
  <si>
    <t>Boost efficiency</t>
  </si>
  <si>
    <t>Run time</t>
  </si>
  <si>
    <t>hours</t>
  </si>
  <si>
    <t>mA (3.3V eq)</t>
  </si>
  <si>
    <t>est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</si>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</sst>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workbookViewId="0">
      <selection activeCell="A5" sqref="A5"/>
    </sheetView>
  </sheetViews>
  <sheetFormatPr defaultRowHeight="15" x14ac:dyDescent="0.25"/>
  <cols>
    <col min="1" max="1" width="26.85546875" customWidth="1"/>
  </cols>
  <sheetData>
    <row r="3" spans="1:8" x14ac:dyDescent="0.25">
      <c r="B3" t="s">
        <v>2</v>
      </c>
      <c r="C3" t="s">
        <v>1</v>
      </c>
      <c r="D3" t="s">
        <v>0</v>
      </c>
      <c r="H3" t="s">
        <v>21</v>
      </c>
    </row>
    <row r="4" spans="1:8" x14ac:dyDescent="0.25">
      <c r="A4" t="s">
        <v>6</v>
      </c>
      <c r="B4">
        <v>3.3</v>
      </c>
      <c r="C4" s="1">
        <v>218</v>
      </c>
      <c r="D4">
        <v>1053</v>
      </c>
      <c r="H4" s="3">
        <f t="shared" ref="H4:H9" si="0">C4*(B4/3.3)</f>
        <v>218</v>
      </c>
    </row>
    <row r="5" spans="1:8" x14ac:dyDescent="0.25">
      <c r="A5" t="s">
        <v>3</v>
      </c>
      <c r="B5">
        <v>16</v>
      </c>
      <c r="C5">
        <f>D5/B5</f>
        <v>40</v>
      </c>
      <c r="D5">
        <v>640</v>
      </c>
      <c r="H5" s="3">
        <f t="shared" si="0"/>
        <v>193.93939393939394</v>
      </c>
    </row>
    <row r="6" spans="1:8" x14ac:dyDescent="0.25">
      <c r="A6" t="s">
        <v>4</v>
      </c>
      <c r="B6">
        <v>3.3</v>
      </c>
      <c r="C6">
        <v>12.5</v>
      </c>
      <c r="D6" s="1">
        <f>B6*C6</f>
        <v>41.25</v>
      </c>
      <c r="H6" s="3">
        <f t="shared" si="0"/>
        <v>12.5</v>
      </c>
    </row>
    <row r="7" spans="1:8" x14ac:dyDescent="0.25">
      <c r="A7" t="s">
        <v>5</v>
      </c>
      <c r="B7">
        <v>3.3</v>
      </c>
      <c r="C7" s="3">
        <f>D7/B7</f>
        <v>30.303030303030305</v>
      </c>
      <c r="D7">
        <v>100</v>
      </c>
      <c r="E7" t="s">
        <v>22</v>
      </c>
      <c r="H7" s="3">
        <f t="shared" si="0"/>
        <v>30.303030303030305</v>
      </c>
    </row>
    <row r="8" spans="1:8" x14ac:dyDescent="0.25">
      <c r="A8" t="s">
        <v>7</v>
      </c>
      <c r="B8">
        <v>3.3</v>
      </c>
      <c r="C8">
        <v>20</v>
      </c>
      <c r="D8">
        <f>C8*B8</f>
        <v>66</v>
      </c>
      <c r="E8" t="s">
        <v>22</v>
      </c>
      <c r="H8" s="3">
        <f t="shared" si="0"/>
        <v>20</v>
      </c>
    </row>
    <row r="9" spans="1:8" x14ac:dyDescent="0.25">
      <c r="A9" t="s">
        <v>8</v>
      </c>
      <c r="B9">
        <v>3.3</v>
      </c>
      <c r="C9">
        <v>20</v>
      </c>
      <c r="D9">
        <f>C9*B9</f>
        <v>66</v>
      </c>
      <c r="E9" t="s">
        <v>22</v>
      </c>
      <c r="H9" s="3">
        <f t="shared" si="0"/>
        <v>20</v>
      </c>
    </row>
    <row r="27" spans="1:4" x14ac:dyDescent="0.25">
      <c r="A27" t="s">
        <v>9</v>
      </c>
    </row>
    <row r="28" spans="1:4" x14ac:dyDescent="0.25">
      <c r="A28" t="s">
        <v>13</v>
      </c>
      <c r="B28">
        <f>1.2*2</f>
        <v>2.4</v>
      </c>
      <c r="C28" t="s">
        <v>14</v>
      </c>
    </row>
    <row r="29" spans="1:4" x14ac:dyDescent="0.25">
      <c r="A29" t="s">
        <v>16</v>
      </c>
      <c r="B29">
        <v>2400</v>
      </c>
      <c r="C29" t="s">
        <v>10</v>
      </c>
      <c r="D29" t="s">
        <v>11</v>
      </c>
    </row>
    <row r="30" spans="1:4" x14ac:dyDescent="0.25">
      <c r="A30" t="s">
        <v>18</v>
      </c>
      <c r="B30">
        <v>0.8</v>
      </c>
    </row>
    <row r="31" spans="1:4" x14ac:dyDescent="0.25">
      <c r="A31" t="s">
        <v>17</v>
      </c>
      <c r="B31" s="3">
        <f>(B28/3.3)*B29*B30</f>
        <v>1396.3636363636365</v>
      </c>
      <c r="C31" t="s">
        <v>10</v>
      </c>
      <c r="D31" t="s">
        <v>12</v>
      </c>
    </row>
    <row r="32" spans="1:4" x14ac:dyDescent="0.25">
      <c r="A32" t="s">
        <v>15</v>
      </c>
      <c r="B32" s="3">
        <f>SUM(H4:H9)</f>
        <v>494.74242424242425</v>
      </c>
      <c r="C32" t="s">
        <v>1</v>
      </c>
    </row>
    <row r="33" spans="1:3" x14ac:dyDescent="0.25">
      <c r="A33" t="s">
        <v>19</v>
      </c>
      <c r="B33" s="2">
        <f>B31/B32</f>
        <v>2.8224052920099227</v>
      </c>
      <c r="C33" t="s">
        <v>20</v>
      </c>
    </row>
    <row r="34" spans="1:3" x14ac:dyDescent="0.25">
      <c r="A34" t="s">
        <v>23</v>
      </c>
      <c r="B34">
        <f>B32*3.3</f>
        <v>1632.6499999999999</v>
      </c>
      <c r="C3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2019-02-17T20:18:15Z</dcterms:created>
  <dcterms:modified xsi:type="dcterms:W3CDTF">2019-03-07T07:41:45Z</dcterms:modified>
</cp:coreProperties>
</file>