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evaba\Documents\NAU\Research\Prospectus\New_laptop_prospectus\Excel_sheets_for_Graphs\"/>
    </mc:Choice>
  </mc:AlternateContent>
  <xr:revisionPtr revIDLastSave="0" documentId="13_ncr:1_{DC2A7C60-8006-4206-A152-F9F73FD7F7AD}" xr6:coauthVersionLast="46" xr6:coauthVersionMax="46" xr10:uidLastSave="{00000000-0000-0000-0000-000000000000}"/>
  <bookViews>
    <workbookView xWindow="2385" yWindow="900" windowWidth="16200" windowHeight="15090" activeTab="4" xr2:uid="{00000000-000D-0000-FFFF-FFFF00000000}"/>
  </bookViews>
  <sheets>
    <sheet name="Summary" sheetId="1" r:id="rId1"/>
    <sheet name="Fe_Mn_crust_hydrogenetic" sheetId="2" r:id="rId2"/>
    <sheet name="Fe_Mn_deposits_hydrothermal" sheetId="3" r:id="rId3"/>
    <sheet name="Fe_Mn_clays" sheetId="4" r:id="rId4"/>
    <sheet name="Nodules" sheetId="5" r:id="rId5"/>
  </sheets>
  <definedNames>
    <definedName name="_xlchart.v1.0" hidden="1">Fe_Mn_crust_hydrogenetic!$C$4:$C$160</definedName>
    <definedName name="btblfn1" localSheetId="1">Fe_Mn_crust_hydrogenetic!$C$72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3" l="1"/>
  <c r="D24" i="3"/>
  <c r="E23" i="3"/>
  <c r="D23" i="3"/>
  <c r="D30" i="4"/>
  <c r="D29" i="4"/>
  <c r="D28" i="4"/>
  <c r="D27" i="4"/>
  <c r="C166" i="2"/>
  <c r="C165" i="2"/>
  <c r="D164" i="2"/>
  <c r="C164" i="2"/>
</calcChain>
</file>

<file path=xl/sharedStrings.xml><?xml version="1.0" encoding="utf-8"?>
<sst xmlns="http://schemas.openxmlformats.org/spreadsheetml/2006/main" count="98" uniqueCount="79">
  <si>
    <t>Paper</t>
  </si>
  <si>
    <t>Gall 2013</t>
  </si>
  <si>
    <t>Gueguen 2016</t>
  </si>
  <si>
    <t>Gueguen 2021</t>
  </si>
  <si>
    <t>Vance 2016</t>
  </si>
  <si>
    <t>Gueguen 2020</t>
  </si>
  <si>
    <t>Little et al 2020</t>
  </si>
  <si>
    <t>Type of sediment</t>
  </si>
  <si>
    <t>additional information</t>
  </si>
  <si>
    <t>Fe-Mn crust scrapings</t>
  </si>
  <si>
    <t>Locations</t>
  </si>
  <si>
    <t xml:space="preserve">dNi </t>
  </si>
  <si>
    <t>Fe-Mn core</t>
  </si>
  <si>
    <t>0.9 to 2.5</t>
  </si>
  <si>
    <t xml:space="preserve">North central Pacific </t>
  </si>
  <si>
    <t>76 mya</t>
  </si>
  <si>
    <t>atlantic, indian, Southern and pacific ocean basins and South China Sea</t>
  </si>
  <si>
    <t>23 hydrogenetic and 1 hydrothermal sample; top 0.5mm scraped off top of crust</t>
  </si>
  <si>
    <t>North and South Pacific ocean</t>
  </si>
  <si>
    <t xml:space="preserve">Fe-Mn crusts </t>
  </si>
  <si>
    <t>mostly hydrogenetic, although the bottom of crust J2-480 tends towards the hydrothermal field in a ternary diagram</t>
  </si>
  <si>
    <t xml:space="preserve"> N 1.79 ± 0.21‰ (2sd, n = 31) and S 1.73 ± 0.21‰ (2sd, n = 21) (total range 0.25 to 1.95)</t>
  </si>
  <si>
    <t>Mn oxide particles in water column</t>
  </si>
  <si>
    <t>Black Sea</t>
  </si>
  <si>
    <r>
      <t>ΔNi</t>
    </r>
    <r>
      <rPr>
        <vertAlign val="subscript"/>
        <sz val="11"/>
        <color theme="1"/>
        <rFont val="Calibri"/>
        <family val="2"/>
      </rPr>
      <t>seawater-solid</t>
    </r>
  </si>
  <si>
    <t>hydrogenetic crusts and nodules</t>
  </si>
  <si>
    <t>hydrothermal Fe-Mn deposits</t>
  </si>
  <si>
    <t>Pacific Ocean</t>
  </si>
  <si>
    <t>mixed hydrothermal-hydrogenetic crust</t>
  </si>
  <si>
    <t>0.3 to 0.4</t>
  </si>
  <si>
    <t>0.5 to 1.1</t>
  </si>
  <si>
    <t xml:space="preserve"> -1.5 to -0.8</t>
  </si>
  <si>
    <t>Hawaii</t>
  </si>
  <si>
    <t>SouthWest Pacific</t>
  </si>
  <si>
    <t xml:space="preserve"> -0.22 to 0.01</t>
  </si>
  <si>
    <t>Pacific</t>
  </si>
  <si>
    <t>nodule, shallow to burried</t>
  </si>
  <si>
    <t>nodule mainly todorokite, minor phyllomanganate</t>
  </si>
  <si>
    <t>MANOP site M, hydrothermal sedimentation</t>
  </si>
  <si>
    <t>East Pacific Rise</t>
  </si>
  <si>
    <t>MANOP Site H, hemipelagic (silt/clay)</t>
  </si>
  <si>
    <t xml:space="preserve"> -0.79 to -0.42</t>
  </si>
  <si>
    <t xml:space="preserve"> - 0.17 to -0.26</t>
  </si>
  <si>
    <t xml:space="preserve">West Pacific </t>
  </si>
  <si>
    <t>104 Ma, 170m thick, Ash and diatom/raiolarite clays and Brown pelagic clays</t>
  </si>
  <si>
    <t>authigenic oxides in pelagic clays</t>
  </si>
  <si>
    <t>0.04 to 1.03, suggest Mn oxide endmember is 1.2</t>
  </si>
  <si>
    <t>MW8801:D18-1 hydrothermal</t>
  </si>
  <si>
    <t>2 sd</t>
  </si>
  <si>
    <t>dNI</t>
  </si>
  <si>
    <t>ZEP2-DR05-04 Fe-Mn crust</t>
  </si>
  <si>
    <t>ZEP2-DR06-03 Fe-Mn crust</t>
  </si>
  <si>
    <t>J2-480 Fe-Mn crust</t>
  </si>
  <si>
    <t>–</t>
  </si>
  <si>
    <t>J2-480-R14 Fe-Mn crust</t>
  </si>
  <si>
    <t>downcore</t>
  </si>
  <si>
    <t>min</t>
  </si>
  <si>
    <t>max</t>
  </si>
  <si>
    <t>gueguen 2020</t>
  </si>
  <si>
    <t>dNi</t>
  </si>
  <si>
    <t>Little 2020</t>
  </si>
  <si>
    <t>site M</t>
  </si>
  <si>
    <t>I think</t>
  </si>
  <si>
    <t>Site H</t>
  </si>
  <si>
    <t>todorkite</t>
  </si>
  <si>
    <t>phyllomanganate</t>
  </si>
  <si>
    <t>ash and silica-bearing clay</t>
  </si>
  <si>
    <t>clay</t>
  </si>
  <si>
    <t>ash-bearing siliceous silty clay</t>
  </si>
  <si>
    <t>ash-rich clay</t>
  </si>
  <si>
    <t>pelagic clay</t>
  </si>
  <si>
    <t>silt-bearing clay</t>
  </si>
  <si>
    <t>mainly smectite</t>
  </si>
  <si>
    <t>excluding 2 anamolously heavy values</t>
  </si>
  <si>
    <t>NodP1</t>
  </si>
  <si>
    <t>NodA1</t>
  </si>
  <si>
    <t>Ciscato et al 2018</t>
  </si>
  <si>
    <t>2SD (I think)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</si>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</sst>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2E2E2E"/>
      <name val="Georgia"/>
      <family val="1"/>
    </font>
    <font>
      <sz val="11"/>
      <color rgb="FF2E2E2E"/>
      <name val="Georgia"/>
      <family val="1"/>
    </font>
    <font>
      <i/>
      <sz val="11"/>
      <color rgb="FF2E2E2E"/>
      <name val="Georgi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EBEBEB"/>
      </bottom>
      <diagonal/>
    </border>
    <border>
      <left/>
      <right/>
      <top style="medium">
        <color rgb="FFEBEBEB"/>
      </top>
      <bottom style="medium">
        <color rgb="FFEBEBEB"/>
      </bottom>
      <diagonal/>
    </border>
    <border>
      <left/>
      <right/>
      <top style="medium">
        <color rgb="FFEBEBEB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5" fillId="0" borderId="0" xfId="0" applyFont="1" applyAlignment="1">
      <alignment horizontal="left" vertical="center" wrapText="1"/>
    </xf>
    <xf numFmtId="3" fontId="5" fillId="0" borderId="0" xfId="0" applyNumberFormat="1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/>
    <xf numFmtId="0" fontId="6" fillId="0" borderId="3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Fe-Mn crust hydrogenetic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Fe-Mn crust hydrogenetic</a:t>
          </a:r>
        </a:p>
      </cx:txPr>
    </cx:title>
    <cx:plotArea>
      <cx:plotAreaRegion>
        <cx:series layoutId="clusteredColumn" uniqueId="{E8229FA7-C75A-435B-A3B9-CC0E78AE930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12</xdr:row>
      <xdr:rowOff>80962</xdr:rowOff>
    </xdr:from>
    <xdr:to>
      <xdr:col>13</xdr:col>
      <xdr:colOff>228600</xdr:colOff>
      <xdr:row>26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1B3BBAD-853C-4560-8E8B-2ED58AB6EF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1400" y="23669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H26"/>
  <sheetViews>
    <sheetView workbookViewId="0">
      <selection activeCell="E16" sqref="E16"/>
    </sheetView>
  </sheetViews>
  <sheetFormatPr defaultRowHeight="15" x14ac:dyDescent="0.25"/>
  <cols>
    <col min="3" max="3" width="14.42578125" bestFit="1" customWidth="1"/>
    <col min="4" max="4" width="32.85546875" customWidth="1"/>
    <col min="5" max="5" width="28.85546875" customWidth="1"/>
    <col min="6" max="6" width="21.42578125" bestFit="1" customWidth="1"/>
  </cols>
  <sheetData>
    <row r="7" spans="3:8" ht="18" x14ac:dyDescent="0.35">
      <c r="C7" t="s">
        <v>0</v>
      </c>
      <c r="D7" t="s">
        <v>7</v>
      </c>
      <c r="E7" t="s">
        <v>10</v>
      </c>
      <c r="F7" t="s">
        <v>8</v>
      </c>
      <c r="G7" t="s">
        <v>11</v>
      </c>
      <c r="H7" s="1" t="s">
        <v>24</v>
      </c>
    </row>
    <row r="8" spans="3:8" x14ac:dyDescent="0.25">
      <c r="C8" t="s">
        <v>1</v>
      </c>
      <c r="D8" t="s">
        <v>9</v>
      </c>
      <c r="E8" t="s">
        <v>16</v>
      </c>
      <c r="F8" t="s">
        <v>17</v>
      </c>
      <c r="G8" t="s">
        <v>13</v>
      </c>
    </row>
    <row r="9" spans="3:8" x14ac:dyDescent="0.25">
      <c r="D9" t="s">
        <v>12</v>
      </c>
      <c r="E9" t="s">
        <v>14</v>
      </c>
      <c r="F9" t="s">
        <v>15</v>
      </c>
      <c r="G9" t="s">
        <v>21</v>
      </c>
    </row>
    <row r="11" spans="3:8" x14ac:dyDescent="0.25">
      <c r="C11" t="s">
        <v>2</v>
      </c>
      <c r="D11" t="s">
        <v>19</v>
      </c>
      <c r="E11" t="s">
        <v>18</v>
      </c>
      <c r="F11" t="s">
        <v>20</v>
      </c>
    </row>
    <row r="13" spans="3:8" x14ac:dyDescent="0.25">
      <c r="C13" t="s">
        <v>4</v>
      </c>
      <c r="D13" t="s">
        <v>22</v>
      </c>
      <c r="E13" t="s">
        <v>23</v>
      </c>
      <c r="H13">
        <v>4</v>
      </c>
    </row>
    <row r="17" spans="3:7" x14ac:dyDescent="0.25">
      <c r="C17" t="s">
        <v>5</v>
      </c>
      <c r="D17" t="s">
        <v>25</v>
      </c>
      <c r="E17" t="s">
        <v>27</v>
      </c>
      <c r="G17" t="s">
        <v>13</v>
      </c>
    </row>
    <row r="18" spans="3:7" x14ac:dyDescent="0.25">
      <c r="D18" t="s">
        <v>26</v>
      </c>
      <c r="E18" t="s">
        <v>33</v>
      </c>
      <c r="G18" t="s">
        <v>30</v>
      </c>
    </row>
    <row r="19" spans="3:7" x14ac:dyDescent="0.25">
      <c r="D19" t="s">
        <v>28</v>
      </c>
      <c r="E19" t="s">
        <v>27</v>
      </c>
      <c r="G19" t="s">
        <v>29</v>
      </c>
    </row>
    <row r="20" spans="3:7" x14ac:dyDescent="0.25">
      <c r="D20" t="s">
        <v>26</v>
      </c>
      <c r="E20" t="s">
        <v>32</v>
      </c>
      <c r="G20" t="s">
        <v>31</v>
      </c>
    </row>
    <row r="21" spans="3:7" x14ac:dyDescent="0.25">
      <c r="C21" t="s">
        <v>6</v>
      </c>
      <c r="D21" t="s">
        <v>38</v>
      </c>
      <c r="E21" t="s">
        <v>39</v>
      </c>
      <c r="G21" t="s">
        <v>41</v>
      </c>
    </row>
    <row r="22" spans="3:7" x14ac:dyDescent="0.25">
      <c r="D22" t="s">
        <v>40</v>
      </c>
      <c r="G22" t="s">
        <v>42</v>
      </c>
    </row>
    <row r="23" spans="3:7" x14ac:dyDescent="0.25">
      <c r="D23" t="s">
        <v>37</v>
      </c>
      <c r="E23" t="s">
        <v>35</v>
      </c>
      <c r="F23" t="s">
        <v>36</v>
      </c>
      <c r="G23" t="s">
        <v>34</v>
      </c>
    </row>
    <row r="26" spans="3:7" x14ac:dyDescent="0.25">
      <c r="C26" t="s">
        <v>3</v>
      </c>
      <c r="D26" t="s">
        <v>45</v>
      </c>
      <c r="E26" t="s">
        <v>43</v>
      </c>
      <c r="F26" t="s">
        <v>44</v>
      </c>
      <c r="G26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C4673-AF39-4422-B41C-BFE5CF256C71}">
  <dimension ref="A3:AC166"/>
  <sheetViews>
    <sheetView workbookViewId="0">
      <selection activeCell="C160" sqref="C4:C160"/>
    </sheetView>
  </sheetViews>
  <sheetFormatPr defaultRowHeight="15" x14ac:dyDescent="0.25"/>
  <sheetData>
    <row r="3" spans="2:10" x14ac:dyDescent="0.25">
      <c r="C3" t="s">
        <v>49</v>
      </c>
      <c r="D3" t="s">
        <v>48</v>
      </c>
      <c r="E3" t="s">
        <v>47</v>
      </c>
      <c r="H3">
        <v>1.47</v>
      </c>
      <c r="J3" t="s">
        <v>2</v>
      </c>
    </row>
    <row r="4" spans="2:10" x14ac:dyDescent="0.25">
      <c r="B4" t="s">
        <v>1</v>
      </c>
      <c r="C4">
        <v>1.63</v>
      </c>
      <c r="D4">
        <v>0.05</v>
      </c>
    </row>
    <row r="5" spans="2:10" x14ac:dyDescent="0.25">
      <c r="C5">
        <v>1.41</v>
      </c>
      <c r="D5">
        <v>0.11</v>
      </c>
    </row>
    <row r="6" spans="2:10" x14ac:dyDescent="0.25">
      <c r="C6">
        <v>2.4700000000000002</v>
      </c>
      <c r="D6">
        <v>0.3</v>
      </c>
    </row>
    <row r="7" spans="2:10" x14ac:dyDescent="0.25">
      <c r="C7">
        <v>1.82</v>
      </c>
      <c r="D7">
        <v>0.13</v>
      </c>
    </row>
    <row r="8" spans="2:10" x14ac:dyDescent="0.25">
      <c r="C8">
        <v>1.7</v>
      </c>
      <c r="D8">
        <v>0.05</v>
      </c>
    </row>
    <row r="9" spans="2:10" x14ac:dyDescent="0.25">
      <c r="C9">
        <v>1.69</v>
      </c>
      <c r="D9">
        <v>0.2</v>
      </c>
    </row>
    <row r="10" spans="2:10" x14ac:dyDescent="0.25">
      <c r="C10">
        <v>1.89</v>
      </c>
      <c r="D10">
        <v>0.16</v>
      </c>
    </row>
    <row r="11" spans="2:10" x14ac:dyDescent="0.25">
      <c r="C11">
        <v>1.68</v>
      </c>
      <c r="D11">
        <v>0.05</v>
      </c>
    </row>
    <row r="12" spans="2:10" x14ac:dyDescent="0.25">
      <c r="C12">
        <v>2</v>
      </c>
      <c r="D12">
        <v>0.05</v>
      </c>
    </row>
    <row r="13" spans="2:10" x14ac:dyDescent="0.25">
      <c r="C13">
        <v>1.04</v>
      </c>
      <c r="D13">
        <v>0.25</v>
      </c>
    </row>
    <row r="14" spans="2:10" x14ac:dyDescent="0.25">
      <c r="C14">
        <v>1</v>
      </c>
      <c r="D14">
        <v>0.04</v>
      </c>
    </row>
    <row r="15" spans="2:10" x14ac:dyDescent="0.25">
      <c r="C15">
        <v>1.84</v>
      </c>
      <c r="D15">
        <v>0.13</v>
      </c>
    </row>
    <row r="16" spans="2:10" x14ac:dyDescent="0.25">
      <c r="C16">
        <v>2.27</v>
      </c>
      <c r="D16">
        <v>0.15</v>
      </c>
    </row>
    <row r="17" spans="2:4" x14ac:dyDescent="0.25">
      <c r="C17">
        <v>1.93</v>
      </c>
      <c r="D17">
        <v>0.06</v>
      </c>
    </row>
    <row r="18" spans="2:4" x14ac:dyDescent="0.25">
      <c r="C18">
        <v>1.46</v>
      </c>
      <c r="D18">
        <v>0.11</v>
      </c>
    </row>
    <row r="19" spans="2:4" x14ac:dyDescent="0.25">
      <c r="C19">
        <v>1.58</v>
      </c>
      <c r="D19">
        <v>0.22</v>
      </c>
    </row>
    <row r="20" spans="2:4" x14ac:dyDescent="0.25">
      <c r="C20">
        <v>1.73</v>
      </c>
      <c r="D20">
        <v>0.08</v>
      </c>
    </row>
    <row r="21" spans="2:4" x14ac:dyDescent="0.25">
      <c r="C21">
        <v>1.56</v>
      </c>
      <c r="D21">
        <v>0.11</v>
      </c>
    </row>
    <row r="22" spans="2:4" x14ac:dyDescent="0.25">
      <c r="C22">
        <v>1.68</v>
      </c>
      <c r="D22">
        <v>0.11</v>
      </c>
    </row>
    <row r="23" spans="2:4" x14ac:dyDescent="0.25">
      <c r="C23">
        <v>1.82</v>
      </c>
      <c r="D23">
        <v>0.05</v>
      </c>
    </row>
    <row r="24" spans="2:4" x14ac:dyDescent="0.25">
      <c r="C24">
        <v>0.88</v>
      </c>
      <c r="D24">
        <v>0.03</v>
      </c>
    </row>
    <row r="25" spans="2:4" x14ac:dyDescent="0.25">
      <c r="C25">
        <v>1.02</v>
      </c>
      <c r="D25">
        <v>0.11</v>
      </c>
    </row>
    <row r="26" spans="2:4" x14ac:dyDescent="0.25">
      <c r="C26">
        <v>1.24</v>
      </c>
      <c r="D26">
        <v>0.12</v>
      </c>
    </row>
    <row r="27" spans="2:4" x14ac:dyDescent="0.25">
      <c r="B27" t="s">
        <v>55</v>
      </c>
      <c r="C27">
        <v>1.99</v>
      </c>
    </row>
    <row r="28" spans="2:4" x14ac:dyDescent="0.25">
      <c r="C28">
        <v>1.9</v>
      </c>
    </row>
    <row r="29" spans="2:4" x14ac:dyDescent="0.25">
      <c r="C29">
        <v>1.87</v>
      </c>
    </row>
    <row r="30" spans="2:4" x14ac:dyDescent="0.25">
      <c r="C30">
        <v>1.85</v>
      </c>
    </row>
    <row r="31" spans="2:4" x14ac:dyDescent="0.25">
      <c r="C31">
        <v>1.79</v>
      </c>
    </row>
    <row r="32" spans="2:4" x14ac:dyDescent="0.25">
      <c r="C32">
        <v>1.64</v>
      </c>
    </row>
    <row r="33" spans="3:3" x14ac:dyDescent="0.25">
      <c r="C33">
        <v>1.81</v>
      </c>
    </row>
    <row r="34" spans="3:3" x14ac:dyDescent="0.25">
      <c r="C34">
        <v>1.62</v>
      </c>
    </row>
    <row r="35" spans="3:3" x14ac:dyDescent="0.25">
      <c r="C35">
        <v>1.89</v>
      </c>
    </row>
    <row r="36" spans="3:3" x14ac:dyDescent="0.25">
      <c r="C36">
        <v>1.86</v>
      </c>
    </row>
    <row r="37" spans="3:3" x14ac:dyDescent="0.25">
      <c r="C37">
        <v>2.13</v>
      </c>
    </row>
    <row r="38" spans="3:3" x14ac:dyDescent="0.25">
      <c r="C38">
        <v>2.0499999999999998</v>
      </c>
    </row>
    <row r="39" spans="3:3" x14ac:dyDescent="0.25">
      <c r="C39">
        <v>1.89</v>
      </c>
    </row>
    <row r="40" spans="3:3" x14ac:dyDescent="0.25">
      <c r="C40">
        <v>1.98</v>
      </c>
    </row>
    <row r="41" spans="3:3" x14ac:dyDescent="0.25">
      <c r="C41">
        <v>1.84</v>
      </c>
    </row>
    <row r="42" spans="3:3" x14ac:dyDescent="0.25">
      <c r="C42">
        <v>2.04</v>
      </c>
    </row>
    <row r="43" spans="3:3" x14ac:dyDescent="0.25">
      <c r="C43">
        <v>1.85</v>
      </c>
    </row>
    <row r="44" spans="3:3" x14ac:dyDescent="0.25">
      <c r="C44">
        <v>1.86</v>
      </c>
    </row>
    <row r="45" spans="3:3" x14ac:dyDescent="0.25">
      <c r="C45">
        <v>1.6</v>
      </c>
    </row>
    <row r="46" spans="3:3" x14ac:dyDescent="0.25">
      <c r="C46">
        <v>1.1399999999999999</v>
      </c>
    </row>
    <row r="47" spans="3:3" x14ac:dyDescent="0.25">
      <c r="C47">
        <v>1.66</v>
      </c>
    </row>
    <row r="48" spans="3:3" x14ac:dyDescent="0.25">
      <c r="C48">
        <v>1.69</v>
      </c>
    </row>
    <row r="49" spans="3:3" x14ac:dyDescent="0.25">
      <c r="C49">
        <v>2.27</v>
      </c>
    </row>
    <row r="50" spans="3:3" x14ac:dyDescent="0.25">
      <c r="C50">
        <v>2.17</v>
      </c>
    </row>
    <row r="51" spans="3:3" x14ac:dyDescent="0.25">
      <c r="C51">
        <v>1.91</v>
      </c>
    </row>
    <row r="52" spans="3:3" x14ac:dyDescent="0.25">
      <c r="C52">
        <v>1.65</v>
      </c>
    </row>
    <row r="53" spans="3:3" x14ac:dyDescent="0.25">
      <c r="C53">
        <v>2.0499999999999998</v>
      </c>
    </row>
    <row r="54" spans="3:3" x14ac:dyDescent="0.25">
      <c r="C54">
        <v>2.21</v>
      </c>
    </row>
    <row r="55" spans="3:3" x14ac:dyDescent="0.25">
      <c r="C55">
        <v>1.92</v>
      </c>
    </row>
    <row r="56" spans="3:3" x14ac:dyDescent="0.25">
      <c r="C56">
        <v>1.87</v>
      </c>
    </row>
    <row r="57" spans="3:3" x14ac:dyDescent="0.25">
      <c r="C57">
        <v>1.94</v>
      </c>
    </row>
    <row r="58" spans="3:3" x14ac:dyDescent="0.25">
      <c r="C58">
        <v>1.9</v>
      </c>
    </row>
    <row r="59" spans="3:3" x14ac:dyDescent="0.25">
      <c r="C59">
        <v>1.77</v>
      </c>
    </row>
    <row r="60" spans="3:3" x14ac:dyDescent="0.25">
      <c r="C60">
        <v>1.77</v>
      </c>
    </row>
    <row r="61" spans="3:3" x14ac:dyDescent="0.25">
      <c r="C61">
        <v>1.79</v>
      </c>
    </row>
    <row r="62" spans="3:3" x14ac:dyDescent="0.25">
      <c r="C62">
        <v>1.98</v>
      </c>
    </row>
    <row r="63" spans="3:3" x14ac:dyDescent="0.25">
      <c r="C63">
        <v>1.93</v>
      </c>
    </row>
    <row r="64" spans="3:3" x14ac:dyDescent="0.25">
      <c r="C64">
        <v>1.9</v>
      </c>
    </row>
    <row r="65" spans="3:3" x14ac:dyDescent="0.25">
      <c r="C65">
        <v>1.7</v>
      </c>
    </row>
    <row r="66" spans="3:3" x14ac:dyDescent="0.25">
      <c r="C66">
        <v>1.91</v>
      </c>
    </row>
    <row r="67" spans="3:3" x14ac:dyDescent="0.25">
      <c r="C67">
        <v>1.78</v>
      </c>
    </row>
    <row r="68" spans="3:3" x14ac:dyDescent="0.25">
      <c r="C68">
        <v>1.82</v>
      </c>
    </row>
    <row r="69" spans="3:3" x14ac:dyDescent="0.25">
      <c r="C69">
        <v>1.89</v>
      </c>
    </row>
    <row r="70" spans="3:3" x14ac:dyDescent="0.25">
      <c r="C70">
        <v>1.76</v>
      </c>
    </row>
    <row r="71" spans="3:3" x14ac:dyDescent="0.25">
      <c r="C71">
        <v>1.84</v>
      </c>
    </row>
    <row r="72" spans="3:3" x14ac:dyDescent="0.25">
      <c r="C72">
        <v>1.85</v>
      </c>
    </row>
    <row r="73" spans="3:3" x14ac:dyDescent="0.25">
      <c r="C73">
        <v>1.87</v>
      </c>
    </row>
    <row r="74" spans="3:3" x14ac:dyDescent="0.25">
      <c r="C74">
        <v>1.65</v>
      </c>
    </row>
    <row r="75" spans="3:3" x14ac:dyDescent="0.25">
      <c r="C75">
        <v>1.8</v>
      </c>
    </row>
    <row r="76" spans="3:3" x14ac:dyDescent="0.25">
      <c r="C76">
        <v>1.86</v>
      </c>
    </row>
    <row r="77" spans="3:3" x14ac:dyDescent="0.25">
      <c r="C77">
        <v>1.74</v>
      </c>
    </row>
    <row r="84" spans="1:29" ht="15.75" thickBot="1" x14ac:dyDescent="0.3"/>
    <row r="85" spans="1:29" ht="15.75" thickBot="1" x14ac:dyDescent="0.3">
      <c r="A85" t="s">
        <v>2</v>
      </c>
      <c r="B85" t="s">
        <v>50</v>
      </c>
      <c r="C85">
        <v>1.89</v>
      </c>
      <c r="D85">
        <v>0.04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5" customHeight="1" x14ac:dyDescent="0.25">
      <c r="C86">
        <v>1.82</v>
      </c>
      <c r="D86">
        <v>0.05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x14ac:dyDescent="0.25">
      <c r="C87">
        <v>1.69</v>
      </c>
      <c r="D87">
        <v>0.03</v>
      </c>
      <c r="H87" s="2"/>
      <c r="I87" s="2"/>
      <c r="J87" s="2"/>
      <c r="K87" s="2"/>
      <c r="L87" s="2"/>
      <c r="M87" s="2"/>
      <c r="N87" s="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x14ac:dyDescent="0.25">
      <c r="C88">
        <v>1.71</v>
      </c>
      <c r="D88">
        <v>0.03</v>
      </c>
      <c r="H88" s="2"/>
      <c r="I88" s="2"/>
      <c r="J88" s="2"/>
      <c r="K88" s="2"/>
      <c r="L88" s="2"/>
      <c r="M88" s="3"/>
      <c r="N88" s="3"/>
      <c r="O88" s="2"/>
      <c r="P88" s="3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25">
      <c r="C89">
        <v>1.65</v>
      </c>
      <c r="D89">
        <v>0.02</v>
      </c>
      <c r="H89" s="2"/>
      <c r="I89" s="2"/>
      <c r="J89" s="2"/>
      <c r="K89" s="2"/>
      <c r="L89" s="2"/>
      <c r="M89" s="2"/>
      <c r="N89" s="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x14ac:dyDescent="0.25">
      <c r="C90">
        <v>1.75</v>
      </c>
      <c r="D90">
        <v>0.04</v>
      </c>
      <c r="H90" s="2"/>
      <c r="I90" s="2"/>
      <c r="J90" s="2"/>
      <c r="K90" s="2"/>
      <c r="L90" s="2"/>
      <c r="M90" s="3"/>
      <c r="N90" s="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x14ac:dyDescent="0.25">
      <c r="C91">
        <v>1.74</v>
      </c>
      <c r="D91">
        <v>0.03</v>
      </c>
      <c r="H91" s="2"/>
      <c r="I91" s="2"/>
      <c r="J91" s="2"/>
      <c r="K91" s="2"/>
      <c r="L91" s="2"/>
      <c r="M91" s="2"/>
      <c r="N91" s="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x14ac:dyDescent="0.25">
      <c r="C92">
        <v>1.81</v>
      </c>
      <c r="D92">
        <v>0.03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x14ac:dyDescent="0.25">
      <c r="C93">
        <v>1.72</v>
      </c>
      <c r="D93">
        <v>0.03</v>
      </c>
      <c r="H93" s="2"/>
      <c r="I93" s="2"/>
      <c r="J93" s="2"/>
      <c r="K93" s="2"/>
      <c r="L93" s="2"/>
      <c r="M93" s="2"/>
      <c r="N93" s="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x14ac:dyDescent="0.25">
      <c r="C94">
        <v>1.67</v>
      </c>
      <c r="D94">
        <v>0.04</v>
      </c>
      <c r="H94" s="2"/>
      <c r="I94" s="2"/>
      <c r="J94" s="2"/>
      <c r="K94" s="2"/>
      <c r="L94" s="2"/>
      <c r="M94" s="2"/>
      <c r="N94" s="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x14ac:dyDescent="0.25">
      <c r="C95">
        <v>1.63</v>
      </c>
      <c r="D95">
        <v>0.03</v>
      </c>
      <c r="H95" s="2"/>
      <c r="I95" s="2"/>
      <c r="J95" s="2"/>
      <c r="K95" s="2"/>
      <c r="L95" s="2"/>
      <c r="M95" s="2"/>
      <c r="N95" s="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x14ac:dyDescent="0.25">
      <c r="C96">
        <v>1.54</v>
      </c>
      <c r="D96">
        <v>0.03</v>
      </c>
      <c r="H96" s="2"/>
      <c r="I96" s="2"/>
      <c r="J96" s="2"/>
      <c r="K96" s="2"/>
      <c r="L96" s="2"/>
      <c r="M96" s="2"/>
      <c r="N96" s="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2:29" x14ac:dyDescent="0.25">
      <c r="C97">
        <v>1.69</v>
      </c>
      <c r="D97">
        <v>0.02</v>
      </c>
      <c r="H97" s="2"/>
      <c r="I97" s="2"/>
      <c r="J97" s="2"/>
      <c r="K97" s="2"/>
      <c r="L97" s="2"/>
      <c r="M97" s="2"/>
      <c r="N97" s="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2:29" x14ac:dyDescent="0.25">
      <c r="C98">
        <v>1.08</v>
      </c>
      <c r="D98">
        <v>0.03</v>
      </c>
      <c r="H98" s="2"/>
      <c r="I98" s="2"/>
      <c r="J98" s="2"/>
      <c r="K98" s="2"/>
      <c r="L98" s="2"/>
      <c r="M98" s="2"/>
      <c r="N98" s="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2:29" x14ac:dyDescent="0.25">
      <c r="C99">
        <v>1.01</v>
      </c>
      <c r="D99">
        <v>0.04</v>
      </c>
      <c r="H99" s="2"/>
      <c r="I99" s="2"/>
      <c r="J99" s="2"/>
      <c r="K99" s="2"/>
      <c r="L99" s="2"/>
      <c r="M99" s="2"/>
      <c r="N99" s="3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2:29" x14ac:dyDescent="0.25">
      <c r="C100">
        <v>0.63</v>
      </c>
      <c r="D100">
        <v>0.04</v>
      </c>
      <c r="H100" s="2"/>
      <c r="I100" s="2"/>
      <c r="J100" s="2"/>
      <c r="K100" s="2"/>
      <c r="L100" s="2"/>
      <c r="M100" s="2"/>
      <c r="N100" s="3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2:29" x14ac:dyDescent="0.25">
      <c r="C101">
        <v>0.25</v>
      </c>
      <c r="D101">
        <v>0.05</v>
      </c>
      <c r="H101" s="2"/>
      <c r="I101" s="2"/>
      <c r="J101" s="2"/>
      <c r="K101" s="2"/>
      <c r="L101" s="2"/>
      <c r="M101" s="2"/>
      <c r="N101" s="3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2:29" x14ac:dyDescent="0.25">
      <c r="B102" t="s">
        <v>51</v>
      </c>
      <c r="C102">
        <v>1.88</v>
      </c>
      <c r="D102">
        <v>0.04</v>
      </c>
      <c r="H102" s="2"/>
      <c r="I102" s="2"/>
      <c r="J102" s="2"/>
      <c r="K102" s="2"/>
      <c r="L102" s="2"/>
      <c r="M102" s="2"/>
      <c r="N102" s="3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2:29" x14ac:dyDescent="0.25">
      <c r="C103">
        <v>1.94</v>
      </c>
      <c r="D103">
        <v>0.02</v>
      </c>
      <c r="H103" s="2"/>
      <c r="I103" s="2"/>
      <c r="J103" s="2"/>
      <c r="K103" s="2"/>
      <c r="L103" s="2"/>
      <c r="M103" s="2"/>
      <c r="N103" s="3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2:29" x14ac:dyDescent="0.25">
      <c r="C104">
        <v>1.86</v>
      </c>
      <c r="D104">
        <v>0.04</v>
      </c>
      <c r="H104" s="2"/>
      <c r="I104" s="2"/>
      <c r="J104" s="2"/>
      <c r="K104" s="2"/>
      <c r="L104" s="2"/>
      <c r="M104" s="2"/>
      <c r="N104" s="3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2:29" ht="15" customHeight="1" x14ac:dyDescent="0.25">
      <c r="C105">
        <v>1.89</v>
      </c>
      <c r="D105">
        <v>0.04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2:29" x14ac:dyDescent="0.25">
      <c r="C106">
        <v>1.84</v>
      </c>
      <c r="D106">
        <v>0.03</v>
      </c>
      <c r="H106" s="2"/>
      <c r="I106" s="2"/>
      <c r="J106" s="2"/>
      <c r="K106" s="2"/>
      <c r="L106" s="2"/>
      <c r="M106" s="2"/>
      <c r="N106" s="3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2:29" x14ac:dyDescent="0.25">
      <c r="C107">
        <v>1.95</v>
      </c>
      <c r="D107">
        <v>0.03</v>
      </c>
      <c r="H107" s="2"/>
      <c r="I107" s="2"/>
      <c r="J107" s="2"/>
      <c r="K107" s="2"/>
      <c r="L107" s="2"/>
      <c r="M107" s="2"/>
      <c r="N107" s="3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2:29" x14ac:dyDescent="0.25">
      <c r="C108">
        <v>1.89</v>
      </c>
      <c r="D108">
        <v>0.03</v>
      </c>
      <c r="H108" s="2"/>
      <c r="I108" s="2"/>
      <c r="J108" s="2"/>
      <c r="K108" s="2"/>
      <c r="L108" s="2"/>
      <c r="M108" s="3"/>
      <c r="N108" s="3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2:29" x14ac:dyDescent="0.25">
      <c r="C109">
        <v>1.89</v>
      </c>
      <c r="D109">
        <v>0.03</v>
      </c>
      <c r="H109" s="2"/>
      <c r="I109" s="2"/>
      <c r="J109" s="2"/>
      <c r="K109" s="2"/>
      <c r="L109" s="2"/>
      <c r="M109" s="3"/>
      <c r="N109" s="3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2:29" x14ac:dyDescent="0.25">
      <c r="C110">
        <v>1.87</v>
      </c>
      <c r="D110">
        <v>0.03</v>
      </c>
      <c r="H110" s="2"/>
      <c r="I110" s="2"/>
      <c r="J110" s="2"/>
      <c r="K110" s="2"/>
      <c r="L110" s="2"/>
      <c r="M110" s="2"/>
      <c r="N110" s="3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2:29" x14ac:dyDescent="0.25">
      <c r="C111">
        <v>1.8</v>
      </c>
      <c r="D111">
        <v>0.03</v>
      </c>
      <c r="H111" s="2"/>
      <c r="I111" s="2"/>
      <c r="J111" s="2"/>
      <c r="K111" s="2"/>
      <c r="L111" s="2"/>
      <c r="M111" s="3"/>
      <c r="N111" s="3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2:29" x14ac:dyDescent="0.25">
      <c r="C112">
        <v>1.84</v>
      </c>
      <c r="D112">
        <v>0.04</v>
      </c>
      <c r="H112" s="2"/>
      <c r="I112" s="2"/>
      <c r="J112" s="2"/>
      <c r="K112" s="2"/>
      <c r="L112" s="2"/>
      <c r="M112" s="2"/>
      <c r="N112" s="3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2:29" x14ac:dyDescent="0.25">
      <c r="C113">
        <v>1.87</v>
      </c>
      <c r="D113">
        <v>0.04</v>
      </c>
      <c r="H113" s="2"/>
      <c r="I113" s="2"/>
      <c r="J113" s="2"/>
      <c r="K113" s="2"/>
      <c r="L113" s="2"/>
      <c r="M113" s="2"/>
      <c r="N113" s="3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2:29" x14ac:dyDescent="0.25">
      <c r="C114">
        <v>1.86</v>
      </c>
      <c r="D114">
        <v>0.03</v>
      </c>
      <c r="H114" s="2"/>
      <c r="I114" s="2"/>
      <c r="J114" s="2"/>
      <c r="K114" s="2"/>
      <c r="L114" s="2"/>
      <c r="M114" s="2"/>
      <c r="N114" s="3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2:29" x14ac:dyDescent="0.25">
      <c r="C115">
        <v>1.75</v>
      </c>
      <c r="D115">
        <v>0.03</v>
      </c>
      <c r="H115" s="2"/>
      <c r="I115" s="2"/>
      <c r="J115" s="2"/>
      <c r="K115" s="2"/>
      <c r="L115" s="2"/>
      <c r="M115" s="2"/>
      <c r="N115" s="3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2:29" x14ac:dyDescent="0.25">
      <c r="B116" t="s">
        <v>52</v>
      </c>
      <c r="C116">
        <v>1.72</v>
      </c>
      <c r="D116">
        <v>7.0000000000000007E-2</v>
      </c>
      <c r="H116" s="2"/>
      <c r="I116" s="2"/>
      <c r="J116" s="2"/>
      <c r="K116" s="2"/>
      <c r="L116" s="2"/>
      <c r="M116" s="2"/>
      <c r="N116" s="3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2:29" x14ac:dyDescent="0.25">
      <c r="C117">
        <v>1.74</v>
      </c>
      <c r="D117">
        <v>0.03</v>
      </c>
      <c r="H117" s="2"/>
      <c r="I117" s="2"/>
      <c r="J117" s="2"/>
      <c r="K117" s="2"/>
      <c r="L117" s="2"/>
      <c r="M117" s="2"/>
      <c r="N117" s="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2:29" x14ac:dyDescent="0.25">
      <c r="C118">
        <v>1.65</v>
      </c>
      <c r="D118">
        <v>7.0000000000000007E-2</v>
      </c>
      <c r="H118" s="2"/>
      <c r="I118" s="2"/>
      <c r="J118" s="2"/>
      <c r="K118" s="2"/>
      <c r="L118" s="2"/>
      <c r="M118" s="2"/>
      <c r="N118" s="3"/>
      <c r="O118" s="3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2:29" x14ac:dyDescent="0.25">
      <c r="C119">
        <v>1.66</v>
      </c>
      <c r="D119">
        <v>0.03</v>
      </c>
      <c r="H119" s="2"/>
      <c r="I119" s="2"/>
      <c r="J119" s="2"/>
      <c r="K119" s="2"/>
      <c r="L119" s="2"/>
      <c r="M119" s="2"/>
      <c r="N119" s="3"/>
      <c r="O119" s="3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2:29" x14ac:dyDescent="0.25">
      <c r="C120">
        <v>1.67</v>
      </c>
      <c r="D120">
        <v>0.04</v>
      </c>
      <c r="H120" s="2"/>
      <c r="I120" s="2"/>
      <c r="J120" s="2"/>
      <c r="K120" s="2"/>
      <c r="L120" s="2"/>
      <c r="M120" s="2"/>
      <c r="N120" s="3"/>
      <c r="O120" s="3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2:29" ht="15" customHeight="1" x14ac:dyDescent="0.25">
      <c r="C121">
        <v>1.65</v>
      </c>
      <c r="D121">
        <v>7.0000000000000007E-2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spans="2:29" x14ac:dyDescent="0.25">
      <c r="C122">
        <v>1.72</v>
      </c>
      <c r="D122">
        <v>0.05</v>
      </c>
      <c r="H122" s="2"/>
      <c r="I122" s="2"/>
      <c r="J122" s="2"/>
      <c r="K122" s="2"/>
      <c r="L122" s="2"/>
      <c r="M122" s="2"/>
      <c r="N122" s="3"/>
      <c r="O122" s="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2:29" x14ac:dyDescent="0.25">
      <c r="C123">
        <v>1.65</v>
      </c>
      <c r="D123">
        <v>0.03</v>
      </c>
      <c r="H123" s="2"/>
      <c r="I123" s="2"/>
      <c r="J123" s="2"/>
      <c r="K123" s="2"/>
      <c r="L123" s="2"/>
      <c r="M123" s="3"/>
      <c r="N123" s="3"/>
      <c r="O123" s="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2:29" x14ac:dyDescent="0.25">
      <c r="C124" t="s">
        <v>53</v>
      </c>
      <c r="D124" t="s">
        <v>53</v>
      </c>
      <c r="H124" s="2"/>
      <c r="I124" s="2"/>
      <c r="J124" s="2"/>
      <c r="K124" s="2"/>
      <c r="L124" s="2"/>
      <c r="M124" s="2"/>
      <c r="N124" s="3"/>
      <c r="O124" s="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2:29" x14ac:dyDescent="0.25">
      <c r="C125">
        <v>1.64</v>
      </c>
      <c r="D125">
        <v>0.04</v>
      </c>
      <c r="H125" s="2"/>
      <c r="I125" s="2"/>
      <c r="J125" s="2"/>
      <c r="K125" s="2"/>
      <c r="L125" s="2"/>
      <c r="M125" s="2"/>
      <c r="N125" s="3"/>
      <c r="O125" s="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2:29" x14ac:dyDescent="0.25">
      <c r="C126">
        <v>1.41</v>
      </c>
      <c r="D126">
        <v>0.03</v>
      </c>
      <c r="H126" s="2"/>
      <c r="I126" s="2"/>
      <c r="J126" s="2"/>
      <c r="K126" s="2"/>
      <c r="L126" s="2"/>
      <c r="M126" s="2"/>
      <c r="N126" s="3"/>
      <c r="O126" s="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2:29" x14ac:dyDescent="0.25">
      <c r="B127" t="s">
        <v>54</v>
      </c>
      <c r="C127">
        <v>1.94</v>
      </c>
      <c r="D127">
        <v>0.03</v>
      </c>
      <c r="H127" s="2"/>
      <c r="I127" s="2"/>
      <c r="J127" s="2"/>
      <c r="K127" s="2"/>
      <c r="L127" s="2"/>
      <c r="M127" s="2"/>
      <c r="N127" s="3"/>
      <c r="O127" s="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2:29" x14ac:dyDescent="0.25">
      <c r="C128">
        <v>1.81</v>
      </c>
      <c r="D128">
        <v>0.03</v>
      </c>
      <c r="H128" s="2"/>
      <c r="I128" s="2"/>
      <c r="J128" s="2"/>
      <c r="K128" s="2"/>
      <c r="L128" s="2"/>
      <c r="M128" s="2"/>
      <c r="N128" s="3"/>
      <c r="O128" s="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x14ac:dyDescent="0.25">
      <c r="C129">
        <v>1.75</v>
      </c>
      <c r="D129">
        <v>0.03</v>
      </c>
      <c r="H129" s="2"/>
      <c r="I129" s="2"/>
      <c r="J129" s="2"/>
      <c r="K129" s="2"/>
      <c r="L129" s="2"/>
      <c r="M129" s="2"/>
      <c r="N129" s="3"/>
      <c r="O129" s="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x14ac:dyDescent="0.25">
      <c r="C130">
        <v>1.78</v>
      </c>
      <c r="D130">
        <v>0.04</v>
      </c>
      <c r="H130" s="2"/>
      <c r="I130" s="2"/>
      <c r="J130" s="2"/>
      <c r="K130" s="2"/>
      <c r="L130" s="2"/>
      <c r="M130" s="2"/>
      <c r="N130" s="3"/>
      <c r="O130" s="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x14ac:dyDescent="0.25">
      <c r="C131">
        <v>1.86</v>
      </c>
      <c r="D131">
        <v>0.03</v>
      </c>
      <c r="H131" s="2"/>
      <c r="I131" s="2"/>
      <c r="J131" s="2"/>
      <c r="K131" s="2"/>
      <c r="L131" s="2"/>
      <c r="M131" s="2"/>
      <c r="N131" s="3"/>
      <c r="O131" s="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x14ac:dyDescent="0.25">
      <c r="C132">
        <v>1.8</v>
      </c>
      <c r="D132">
        <v>0.05</v>
      </c>
      <c r="H132" s="2"/>
      <c r="I132" s="2"/>
      <c r="J132" s="2"/>
      <c r="K132" s="2"/>
      <c r="L132" s="2"/>
      <c r="M132" s="2"/>
      <c r="N132" s="3"/>
      <c r="O132" s="3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x14ac:dyDescent="0.25">
      <c r="C133">
        <v>1.74</v>
      </c>
      <c r="D133">
        <v>0.05</v>
      </c>
      <c r="H133" s="2"/>
      <c r="I133" s="2"/>
      <c r="J133" s="2"/>
      <c r="K133" s="2"/>
      <c r="L133" s="3"/>
      <c r="M133" s="2"/>
      <c r="N133" s="3"/>
      <c r="O133" s="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5" customHeight="1" x14ac:dyDescent="0.25">
      <c r="C134">
        <v>1.78</v>
      </c>
      <c r="D134">
        <v>0.03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spans="1:29" x14ac:dyDescent="0.25">
      <c r="C135">
        <v>1.81</v>
      </c>
      <c r="D135">
        <v>0.04</v>
      </c>
      <c r="H135" s="2"/>
      <c r="I135" s="2"/>
      <c r="J135" s="2"/>
      <c r="K135" s="2"/>
      <c r="L135" s="2"/>
      <c r="M135" s="2"/>
      <c r="N135" s="3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x14ac:dyDescent="0.25">
      <c r="C136">
        <v>1.74</v>
      </c>
      <c r="D136">
        <v>0.03</v>
      </c>
      <c r="H136" s="2"/>
      <c r="I136" s="2"/>
      <c r="J136" s="2"/>
      <c r="K136" s="2"/>
      <c r="L136" s="2"/>
      <c r="M136" s="2"/>
      <c r="N136" s="3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x14ac:dyDescent="0.25">
      <c r="C137">
        <v>1.7</v>
      </c>
      <c r="D137">
        <v>0.03</v>
      </c>
      <c r="H137" s="2"/>
      <c r="I137" s="2"/>
      <c r="J137" s="2"/>
      <c r="K137" s="2"/>
      <c r="L137" s="2"/>
      <c r="M137" s="2"/>
      <c r="N137" s="3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x14ac:dyDescent="0.25">
      <c r="H138" s="2"/>
      <c r="I138" s="2"/>
      <c r="J138" s="2"/>
      <c r="K138" s="2"/>
      <c r="L138" s="2"/>
      <c r="M138" s="3"/>
      <c r="N138" s="3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x14ac:dyDescent="0.25">
      <c r="A139" t="s">
        <v>5</v>
      </c>
      <c r="C139">
        <v>1.4</v>
      </c>
      <c r="H139" s="2"/>
      <c r="I139" s="2"/>
      <c r="J139" s="2"/>
      <c r="K139" s="2"/>
      <c r="L139" s="2"/>
      <c r="M139" s="2"/>
      <c r="N139" s="3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x14ac:dyDescent="0.25">
      <c r="C140">
        <v>1.48</v>
      </c>
      <c r="H140" s="2"/>
      <c r="I140" s="2"/>
      <c r="J140" s="2"/>
      <c r="K140" s="2"/>
      <c r="L140" s="2"/>
      <c r="M140" s="2"/>
      <c r="N140" s="3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x14ac:dyDescent="0.25">
      <c r="C141">
        <v>1.37</v>
      </c>
      <c r="H141" s="2"/>
      <c r="I141" s="2"/>
      <c r="J141" s="2"/>
      <c r="K141" s="2"/>
      <c r="L141" s="2"/>
      <c r="M141" s="2"/>
      <c r="N141" s="3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x14ac:dyDescent="0.25">
      <c r="C142">
        <v>1.51</v>
      </c>
      <c r="H142" s="2"/>
      <c r="I142" s="2"/>
      <c r="J142" s="2"/>
      <c r="K142" s="2"/>
      <c r="L142" s="2"/>
      <c r="M142" s="2"/>
      <c r="N142" s="3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x14ac:dyDescent="0.25">
      <c r="C143">
        <v>1.45</v>
      </c>
      <c r="H143" s="2"/>
      <c r="I143" s="2"/>
      <c r="J143" s="2"/>
      <c r="K143" s="2"/>
      <c r="L143" s="2"/>
      <c r="M143" s="2"/>
      <c r="N143" s="3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x14ac:dyDescent="0.25">
      <c r="C144">
        <v>1.33</v>
      </c>
      <c r="H144" s="2"/>
      <c r="I144" s="2"/>
      <c r="J144" s="2"/>
      <c r="K144" s="2"/>
      <c r="L144" s="2"/>
      <c r="M144" s="2"/>
      <c r="N144" s="3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3:29" x14ac:dyDescent="0.25">
      <c r="C145">
        <v>1.33</v>
      </c>
      <c r="H145" s="2"/>
      <c r="I145" s="2"/>
      <c r="J145" s="2"/>
      <c r="K145" s="2"/>
      <c r="L145" s="2"/>
      <c r="M145" s="2"/>
      <c r="N145" s="3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3:29" x14ac:dyDescent="0.25">
      <c r="C146">
        <v>1.27</v>
      </c>
      <c r="H146" s="2"/>
      <c r="I146" s="2"/>
      <c r="J146" s="2"/>
      <c r="K146" s="2"/>
      <c r="L146" s="2"/>
      <c r="M146" s="2"/>
      <c r="N146" s="3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3:29" x14ac:dyDescent="0.25">
      <c r="C147">
        <v>1.1000000000000001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4"/>
    </row>
    <row r="148" spans="3:29" ht="15.75" thickBot="1" x14ac:dyDescent="0.3">
      <c r="C148">
        <v>1.48</v>
      </c>
      <c r="H148" s="6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spans="3:29" x14ac:dyDescent="0.25">
      <c r="C149">
        <v>1.27</v>
      </c>
    </row>
    <row r="150" spans="3:29" x14ac:dyDescent="0.25">
      <c r="C150">
        <v>0.76</v>
      </c>
    </row>
    <row r="151" spans="3:29" x14ac:dyDescent="0.25">
      <c r="C151">
        <v>0.8</v>
      </c>
    </row>
    <row r="152" spans="3:29" x14ac:dyDescent="0.25">
      <c r="C152">
        <v>1.73</v>
      </c>
    </row>
    <row r="153" spans="3:29" x14ac:dyDescent="0.25">
      <c r="C153">
        <v>1.48</v>
      </c>
    </row>
    <row r="154" spans="3:29" x14ac:dyDescent="0.25">
      <c r="C154">
        <v>1.72</v>
      </c>
    </row>
    <row r="155" spans="3:29" x14ac:dyDescent="0.25">
      <c r="C155">
        <v>1.8</v>
      </c>
    </row>
    <row r="156" spans="3:29" x14ac:dyDescent="0.25">
      <c r="C156">
        <v>1.76</v>
      </c>
    </row>
    <row r="157" spans="3:29" x14ac:dyDescent="0.25">
      <c r="C157">
        <v>1.63</v>
      </c>
    </row>
    <row r="158" spans="3:29" x14ac:dyDescent="0.25">
      <c r="C158">
        <v>1.6</v>
      </c>
    </row>
    <row r="159" spans="3:29" x14ac:dyDescent="0.25">
      <c r="C159">
        <v>1.59</v>
      </c>
    </row>
    <row r="160" spans="3:29" x14ac:dyDescent="0.25">
      <c r="C160">
        <v>1.67</v>
      </c>
    </row>
    <row r="164" spans="2:4" x14ac:dyDescent="0.25">
      <c r="C164">
        <f>AVERAGE(C4:C160)</f>
        <v>1.6956081081081082</v>
      </c>
      <c r="D164">
        <f>2*STDEV(C4:C160)</f>
        <v>0.62593484415153255</v>
      </c>
    </row>
    <row r="165" spans="2:4" x14ac:dyDescent="0.25">
      <c r="B165" t="s">
        <v>56</v>
      </c>
      <c r="C165">
        <f>MIN(C4:C160)</f>
        <v>0.25</v>
      </c>
    </row>
    <row r="166" spans="2:4" x14ac:dyDescent="0.25">
      <c r="B166" t="s">
        <v>57</v>
      </c>
      <c r="C166">
        <f>MAX((C4:C160))</f>
        <v>2.4700000000000002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FEC97-09E0-4C9A-B794-96C1EBC5413F}">
  <dimension ref="B4:E24"/>
  <sheetViews>
    <sheetView workbookViewId="0">
      <selection activeCell="D20" sqref="D5:D20"/>
    </sheetView>
  </sheetViews>
  <sheetFormatPr defaultRowHeight="15" x14ac:dyDescent="0.25"/>
  <sheetData>
    <row r="4" spans="2:4" x14ac:dyDescent="0.25">
      <c r="B4" t="s">
        <v>58</v>
      </c>
      <c r="D4" t="s">
        <v>59</v>
      </c>
    </row>
    <row r="5" spans="2:4" x14ac:dyDescent="0.25">
      <c r="D5">
        <v>0.51</v>
      </c>
    </row>
    <row r="6" spans="2:4" x14ac:dyDescent="0.25">
      <c r="D6">
        <v>1.1100000000000001</v>
      </c>
    </row>
    <row r="7" spans="2:4" x14ac:dyDescent="0.25">
      <c r="D7">
        <v>-1.49</v>
      </c>
    </row>
    <row r="8" spans="2:4" x14ac:dyDescent="0.25">
      <c r="D8">
        <v>-0.8</v>
      </c>
    </row>
    <row r="9" spans="2:4" x14ac:dyDescent="0.25">
      <c r="D9">
        <v>-0.81</v>
      </c>
    </row>
    <row r="10" spans="2:4" x14ac:dyDescent="0.25">
      <c r="D10">
        <v>-0.93</v>
      </c>
    </row>
    <row r="11" spans="2:4" x14ac:dyDescent="0.25">
      <c r="D11">
        <v>-1.1599999999999999</v>
      </c>
    </row>
    <row r="12" spans="2:4" x14ac:dyDescent="0.25">
      <c r="D12">
        <v>-1.07</v>
      </c>
    </row>
    <row r="13" spans="2:4" x14ac:dyDescent="0.25">
      <c r="D13">
        <v>-1.1599999999999999</v>
      </c>
    </row>
    <row r="15" spans="2:4" x14ac:dyDescent="0.25">
      <c r="B15" t="s">
        <v>60</v>
      </c>
    </row>
    <row r="16" spans="2:4" x14ac:dyDescent="0.25">
      <c r="B16" t="s">
        <v>61</v>
      </c>
      <c r="D16">
        <v>-0.42</v>
      </c>
    </row>
    <row r="17" spans="4:5" x14ac:dyDescent="0.25">
      <c r="D17">
        <v>-0.46</v>
      </c>
    </row>
    <row r="18" spans="4:5" x14ac:dyDescent="0.25">
      <c r="D18">
        <v>-0.43</v>
      </c>
    </row>
    <row r="19" spans="4:5" x14ac:dyDescent="0.25">
      <c r="D19">
        <v>-0.63</v>
      </c>
    </row>
    <row r="20" spans="4:5" x14ac:dyDescent="0.25">
      <c r="D20">
        <v>-0.79</v>
      </c>
    </row>
    <row r="22" spans="4:5" x14ac:dyDescent="0.25">
      <c r="E22" t="s">
        <v>73</v>
      </c>
    </row>
    <row r="23" spans="4:5" x14ac:dyDescent="0.25">
      <c r="D23">
        <f>AVERAGE(D5:D20)</f>
        <v>-0.60928571428571432</v>
      </c>
      <c r="E23">
        <f>AVERAGE(D7:D20)</f>
        <v>-0.84583333333333355</v>
      </c>
    </row>
    <row r="24" spans="4:5" x14ac:dyDescent="0.25">
      <c r="D24">
        <f>2*STDEV(D5:D20)</f>
        <v>1.3706924535422971</v>
      </c>
      <c r="E24">
        <f>2*STDEV(D7:D20)</f>
        <v>0.66766667423107728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72D7D-A35F-46B6-BBBC-E5A08F0C8843}">
  <dimension ref="B4:D30"/>
  <sheetViews>
    <sheetView workbookViewId="0">
      <selection activeCell="C15" sqref="C15:D24"/>
    </sheetView>
  </sheetViews>
  <sheetFormatPr defaultRowHeight="15" x14ac:dyDescent="0.25"/>
  <cols>
    <col min="3" max="3" width="28.140625" bestFit="1" customWidth="1"/>
  </cols>
  <sheetData>
    <row r="4" spans="2:4" x14ac:dyDescent="0.25">
      <c r="B4" t="s">
        <v>62</v>
      </c>
      <c r="D4" t="s">
        <v>59</v>
      </c>
    </row>
    <row r="5" spans="2:4" x14ac:dyDescent="0.25">
      <c r="B5" t="s">
        <v>60</v>
      </c>
      <c r="C5" t="s">
        <v>72</v>
      </c>
      <c r="D5">
        <v>-0.17</v>
      </c>
    </row>
    <row r="6" spans="2:4" x14ac:dyDescent="0.25">
      <c r="B6" t="s">
        <v>63</v>
      </c>
      <c r="D6">
        <v>-0.18</v>
      </c>
    </row>
    <row r="7" spans="2:4" x14ac:dyDescent="0.25">
      <c r="D7">
        <v>-0.24</v>
      </c>
    </row>
    <row r="8" spans="2:4" x14ac:dyDescent="0.25">
      <c r="D8">
        <v>-0.21</v>
      </c>
    </row>
    <row r="9" spans="2:4" x14ac:dyDescent="0.25">
      <c r="D9">
        <v>-0.27</v>
      </c>
    </row>
    <row r="10" spans="2:4" x14ac:dyDescent="0.25">
      <c r="D10">
        <v>-0.28999999999999998</v>
      </c>
    </row>
    <row r="11" spans="2:4" x14ac:dyDescent="0.25">
      <c r="D11">
        <v>-0.28000000000000003</v>
      </c>
    </row>
    <row r="12" spans="2:4" x14ac:dyDescent="0.25">
      <c r="D12">
        <v>-0.26</v>
      </c>
    </row>
    <row r="14" spans="2:4" x14ac:dyDescent="0.25">
      <c r="B14" t="s">
        <v>3</v>
      </c>
    </row>
    <row r="15" spans="2:4" x14ac:dyDescent="0.25">
      <c r="C15" t="s">
        <v>66</v>
      </c>
      <c r="D15">
        <v>0.04</v>
      </c>
    </row>
    <row r="16" spans="2:4" x14ac:dyDescent="0.25">
      <c r="C16" t="s">
        <v>67</v>
      </c>
      <c r="D16">
        <v>0.02</v>
      </c>
    </row>
    <row r="17" spans="3:4" x14ac:dyDescent="0.25">
      <c r="C17" t="s">
        <v>67</v>
      </c>
      <c r="D17">
        <v>0.15</v>
      </c>
    </row>
    <row r="18" spans="3:4" x14ac:dyDescent="0.25">
      <c r="C18" t="s">
        <v>68</v>
      </c>
      <c r="D18">
        <v>0.09</v>
      </c>
    </row>
    <row r="19" spans="3:4" x14ac:dyDescent="0.25">
      <c r="C19" t="s">
        <v>68</v>
      </c>
      <c r="D19">
        <v>0.19</v>
      </c>
    </row>
    <row r="20" spans="3:4" x14ac:dyDescent="0.25">
      <c r="C20" t="s">
        <v>68</v>
      </c>
      <c r="D20">
        <v>0.15</v>
      </c>
    </row>
    <row r="21" spans="3:4" x14ac:dyDescent="0.25">
      <c r="C21" t="s">
        <v>69</v>
      </c>
      <c r="D21">
        <v>0.28000000000000003</v>
      </c>
    </row>
    <row r="22" spans="3:4" x14ac:dyDescent="0.25">
      <c r="C22" t="s">
        <v>67</v>
      </c>
      <c r="D22">
        <v>0.45</v>
      </c>
    </row>
    <row r="23" spans="3:4" x14ac:dyDescent="0.25">
      <c r="C23" t="s">
        <v>70</v>
      </c>
      <c r="D23">
        <v>1.03</v>
      </c>
    </row>
    <row r="24" spans="3:4" x14ac:dyDescent="0.25">
      <c r="C24" t="s">
        <v>71</v>
      </c>
      <c r="D24">
        <v>0.77</v>
      </c>
    </row>
    <row r="27" spans="3:4" x14ac:dyDescent="0.25">
      <c r="D27">
        <f>AVERAGE(D5:D24)</f>
        <v>7.0555555555555552E-2</v>
      </c>
    </row>
    <row r="28" spans="3:4" x14ac:dyDescent="0.25">
      <c r="D28">
        <f>2*STDEV(D5:D24)</f>
        <v>0.75182827270194297</v>
      </c>
    </row>
    <row r="29" spans="3:4" x14ac:dyDescent="0.25">
      <c r="D29">
        <f>MIN(D5:D24)</f>
        <v>-0.28999999999999998</v>
      </c>
    </row>
    <row r="30" spans="3:4" x14ac:dyDescent="0.25">
      <c r="D30">
        <f>MAX(D5:D24)</f>
        <v>1.03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66F0-32B9-47A2-8594-E48534EA087B}">
  <dimension ref="B5:F12"/>
  <sheetViews>
    <sheetView tabSelected="1" workbookViewId="0">
      <selection activeCell="K20" sqref="K20"/>
    </sheetView>
  </sheetViews>
  <sheetFormatPr defaultRowHeight="15" x14ac:dyDescent="0.25"/>
  <sheetData>
    <row r="5" spans="2:6" x14ac:dyDescent="0.25">
      <c r="B5" t="s">
        <v>60</v>
      </c>
      <c r="D5" t="s">
        <v>59</v>
      </c>
      <c r="E5" t="s">
        <v>77</v>
      </c>
      <c r="F5" t="s">
        <v>78</v>
      </c>
    </row>
    <row r="6" spans="2:6" x14ac:dyDescent="0.25">
      <c r="C6" t="s">
        <v>64</v>
      </c>
      <c r="D6">
        <v>-0.22</v>
      </c>
    </row>
    <row r="7" spans="2:6" x14ac:dyDescent="0.25">
      <c r="C7" t="s">
        <v>64</v>
      </c>
      <c r="D7">
        <v>-7.0000000000000007E-2</v>
      </c>
    </row>
    <row r="8" spans="2:6" x14ac:dyDescent="0.25">
      <c r="C8" t="s">
        <v>64</v>
      </c>
      <c r="D8">
        <v>0.01</v>
      </c>
    </row>
    <row r="9" spans="2:6" x14ac:dyDescent="0.25">
      <c r="C9" t="s">
        <v>65</v>
      </c>
      <c r="D9">
        <v>0.28000000000000003</v>
      </c>
    </row>
    <row r="11" spans="2:6" x14ac:dyDescent="0.25">
      <c r="B11" t="s">
        <v>76</v>
      </c>
      <c r="C11" t="s">
        <v>75</v>
      </c>
      <c r="D11">
        <v>1.04</v>
      </c>
      <c r="E11">
        <v>7.0000000000000007E-2</v>
      </c>
      <c r="F11">
        <v>120</v>
      </c>
    </row>
    <row r="12" spans="2:6" x14ac:dyDescent="0.25">
      <c r="C12" t="s">
        <v>74</v>
      </c>
      <c r="D12">
        <v>0.34</v>
      </c>
      <c r="E12">
        <v>0.08</v>
      </c>
      <c r="F12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Fe_Mn_crust_hydrogenetic</vt:lpstr>
      <vt:lpstr>Fe_Mn_deposits_hydrothermal</vt:lpstr>
      <vt:lpstr>Fe_Mn_clays</vt:lpstr>
      <vt:lpstr>Nodules</vt:lpstr>
      <vt:lpstr>Fe_Mn_crust_hydrogenetic!btblfn1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Baransky</dc:creator>
  <cp:lastModifiedBy>Eva Baransky</cp:lastModifiedBy>
  <dcterms:created xsi:type="dcterms:W3CDTF">2015-06-05T18:17:20Z</dcterms:created>
  <dcterms:modified xsi:type="dcterms:W3CDTF">2021-04-11T19:43:02Z</dcterms:modified>
</cp:coreProperties>
</file>