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"/>
    </mc:Choice>
  </mc:AlternateContent>
  <xr:revisionPtr revIDLastSave="0" documentId="13_ncr:1_{A4FD28A5-9F6D-48BC-BB87-A23719B02DE3}" xr6:coauthVersionLast="47" xr6:coauthVersionMax="47" xr10:uidLastSave="{00000000-0000-0000-0000-000000000000}"/>
  <bookViews>
    <workbookView xWindow="18045" yWindow="1245" windowWidth="10365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C35" i="1"/>
  <c r="I29" i="1"/>
  <c r="I28" i="1"/>
  <c r="I15" i="1"/>
  <c r="I18" i="1"/>
  <c r="I17" i="1"/>
  <c r="G31" i="1"/>
  <c r="F31" i="1"/>
  <c r="G25" i="1"/>
  <c r="F25" i="1"/>
  <c r="G18" i="1"/>
  <c r="F18" i="1"/>
  <c r="G15" i="1"/>
  <c r="F15" i="1"/>
  <c r="G9" i="1"/>
  <c r="F9" i="1"/>
</calcChain>
</file>

<file path=xl/sharedStrings.xml><?xml version="1.0" encoding="utf-8"?>
<sst xmlns="http://schemas.openxmlformats.org/spreadsheetml/2006/main" count="49" uniqueCount="39">
  <si>
    <t>From Wu et al. 2019</t>
  </si>
  <si>
    <t>A novel purification method for high precision measurement of Ni isotopes by double spike MC-ICP-MS</t>
  </si>
  <si>
    <t>Sample name</t>
  </si>
  <si>
    <t>sample type</t>
  </si>
  <si>
    <t xml:space="preserve">reference </t>
  </si>
  <si>
    <t>[Ni]</t>
  </si>
  <si>
    <t>dNi</t>
  </si>
  <si>
    <t>2SD</t>
  </si>
  <si>
    <t>N</t>
  </si>
  <si>
    <t>W-2a</t>
  </si>
  <si>
    <t>JP-1</t>
  </si>
  <si>
    <t>BHVO-2</t>
  </si>
  <si>
    <t>BCR-2</t>
  </si>
  <si>
    <t>Diamcictites</t>
  </si>
  <si>
    <t>Loess</t>
  </si>
  <si>
    <t>diabase</t>
  </si>
  <si>
    <t xml:space="preserve">wu </t>
  </si>
  <si>
    <t>peridotite</t>
  </si>
  <si>
    <t>chernonozhkin et al 2015</t>
  </si>
  <si>
    <t>Steele et al 2011</t>
  </si>
  <si>
    <t>Basalt</t>
  </si>
  <si>
    <t>wu</t>
  </si>
  <si>
    <t>ratie et al 2016</t>
  </si>
  <si>
    <t>gueguen et al 2013</t>
  </si>
  <si>
    <t>cameron et al 2009</t>
  </si>
  <si>
    <t>basalt</t>
  </si>
  <si>
    <t>14ZK-77</t>
  </si>
  <si>
    <t>14ZK-86</t>
  </si>
  <si>
    <t>14ZK-186</t>
  </si>
  <si>
    <t>14ZK-188</t>
  </si>
  <si>
    <t>Timeball Hill</t>
  </si>
  <si>
    <t>Mozaan</t>
  </si>
  <si>
    <t>GSS-8</t>
  </si>
  <si>
    <t>HT-1</t>
  </si>
  <si>
    <t>Ht-2</t>
  </si>
  <si>
    <t>HT-3</t>
  </si>
  <si>
    <t>HT-4</t>
  </si>
  <si>
    <t>NOTE: this is not all of the samples or info from their table</t>
  </si>
  <si>
    <t>average +/- 2SD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</si>
</sst>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1" workbookViewId="0">
      <selection activeCell="D37" sqref="D37"/>
    </sheetView>
  </sheetViews>
  <sheetFormatPr defaultRowHeight="15" x14ac:dyDescent="0.25"/>
  <cols>
    <col min="4" max="4" width="10" bestFit="1" customWidth="1"/>
  </cols>
  <sheetData>
    <row r="1" spans="1:9" x14ac:dyDescent="0.25">
      <c r="A1" t="s">
        <v>1</v>
      </c>
    </row>
    <row r="2" spans="1:9" x14ac:dyDescent="0.25">
      <c r="A2" t="s">
        <v>0</v>
      </c>
    </row>
    <row r="3" spans="1:9" x14ac:dyDescent="0.25">
      <c r="A3" t="s">
        <v>37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9" x14ac:dyDescent="0.25">
      <c r="B5" t="s">
        <v>9</v>
      </c>
      <c r="C5" t="s">
        <v>15</v>
      </c>
      <c r="D5" t="s">
        <v>16</v>
      </c>
      <c r="E5">
        <v>66.099999999999994</v>
      </c>
      <c r="F5">
        <v>0.28999999999999998</v>
      </c>
      <c r="G5">
        <v>0.01</v>
      </c>
      <c r="H5">
        <v>3</v>
      </c>
    </row>
    <row r="6" spans="1:9" x14ac:dyDescent="0.25">
      <c r="B6" t="s">
        <v>10</v>
      </c>
      <c r="C6" t="s">
        <v>17</v>
      </c>
      <c r="D6" t="s">
        <v>16</v>
      </c>
      <c r="E6">
        <v>2480</v>
      </c>
      <c r="F6">
        <v>0.18</v>
      </c>
      <c r="G6">
        <v>0.05</v>
      </c>
      <c r="H6">
        <v>6</v>
      </c>
    </row>
    <row r="7" spans="1:9" x14ac:dyDescent="0.25">
      <c r="D7" t="s">
        <v>18</v>
      </c>
      <c r="F7">
        <v>0.13400000000000001</v>
      </c>
      <c r="G7">
        <v>2.9000000000000001E-2</v>
      </c>
      <c r="H7">
        <v>1</v>
      </c>
    </row>
    <row r="8" spans="1:9" x14ac:dyDescent="0.25">
      <c r="D8" t="s">
        <v>19</v>
      </c>
      <c r="F8">
        <v>0.1</v>
      </c>
      <c r="G8">
        <v>0.08</v>
      </c>
      <c r="H8">
        <v>54</v>
      </c>
    </row>
    <row r="9" spans="1:9" x14ac:dyDescent="0.25">
      <c r="E9" s="1" t="s">
        <v>38</v>
      </c>
      <c r="F9">
        <f>AVERAGE(F6:F8)</f>
        <v>0.13800000000000001</v>
      </c>
      <c r="G9">
        <f>2*_xlfn.STDEV.P(F6:F8)</f>
        <v>6.5564217883435943E-2</v>
      </c>
    </row>
    <row r="10" spans="1:9" x14ac:dyDescent="0.25">
      <c r="B10" t="s">
        <v>11</v>
      </c>
      <c r="C10" t="s">
        <v>20</v>
      </c>
      <c r="D10" t="s">
        <v>21</v>
      </c>
      <c r="E10">
        <v>115</v>
      </c>
      <c r="F10">
        <v>0.03</v>
      </c>
      <c r="G10">
        <v>0.06</v>
      </c>
      <c r="H10">
        <v>6</v>
      </c>
    </row>
    <row r="11" spans="1:9" x14ac:dyDescent="0.25">
      <c r="D11" t="s">
        <v>18</v>
      </c>
      <c r="F11">
        <v>8.3000000000000004E-2</v>
      </c>
      <c r="G11">
        <v>1.9E-2</v>
      </c>
      <c r="H11">
        <v>5</v>
      </c>
    </row>
    <row r="12" spans="1:9" x14ac:dyDescent="0.25">
      <c r="D12" t="s">
        <v>22</v>
      </c>
      <c r="F12">
        <v>0.05</v>
      </c>
      <c r="G12">
        <v>0.11</v>
      </c>
    </row>
    <row r="13" spans="1:9" x14ac:dyDescent="0.25">
      <c r="D13" t="s">
        <v>23</v>
      </c>
      <c r="F13">
        <v>6.0000000000000001E-3</v>
      </c>
      <c r="G13">
        <v>0.04</v>
      </c>
    </row>
    <row r="14" spans="1:9" x14ac:dyDescent="0.25">
      <c r="D14" t="s">
        <v>24</v>
      </c>
      <c r="F14">
        <v>0.13</v>
      </c>
      <c r="G14">
        <v>0.03</v>
      </c>
    </row>
    <row r="15" spans="1:9" x14ac:dyDescent="0.25">
      <c r="E15" s="1" t="s">
        <v>38</v>
      </c>
      <c r="F15">
        <f>AVERAGE(F10:F14)</f>
        <v>5.9800000000000006E-2</v>
      </c>
      <c r="G15">
        <f>2*_xlfn.STDEV.P(F10:F14)</f>
        <v>8.6462940037914507E-2</v>
      </c>
      <c r="I15">
        <f>AVERAGE(F10:F14,F16:F17)</f>
        <v>0.1012857142857143</v>
      </c>
    </row>
    <row r="16" spans="1:9" x14ac:dyDescent="0.25">
      <c r="B16" t="s">
        <v>12</v>
      </c>
      <c r="C16" t="s">
        <v>25</v>
      </c>
      <c r="D16" t="s">
        <v>21</v>
      </c>
      <c r="E16">
        <v>9.5</v>
      </c>
      <c r="F16">
        <v>0.21</v>
      </c>
      <c r="G16">
        <v>0.06</v>
      </c>
    </row>
    <row r="17" spans="2:9" x14ac:dyDescent="0.25">
      <c r="D17" t="s">
        <v>24</v>
      </c>
      <c r="F17">
        <v>0.2</v>
      </c>
      <c r="G17">
        <v>7.0000000000000007E-2</v>
      </c>
      <c r="I17">
        <f>MAX(F10:F18)</f>
        <v>0.21</v>
      </c>
    </row>
    <row r="18" spans="2:9" x14ac:dyDescent="0.25">
      <c r="E18" s="1" t="s">
        <v>38</v>
      </c>
      <c r="F18">
        <f>AVERAGE(F16:F17)</f>
        <v>0.20500000000000002</v>
      </c>
      <c r="G18">
        <f>2*_xlfn.STDEV.P(F16:F17)</f>
        <v>9.9999999999999811E-3</v>
      </c>
      <c r="I18">
        <f>MIN(F10:F18)</f>
        <v>6.0000000000000001E-3</v>
      </c>
    </row>
    <row r="19" spans="2:9" x14ac:dyDescent="0.25">
      <c r="B19" t="s">
        <v>26</v>
      </c>
      <c r="C19" t="s">
        <v>13</v>
      </c>
      <c r="D19" t="s">
        <v>21</v>
      </c>
      <c r="E19">
        <v>20.100000000000001</v>
      </c>
      <c r="F19">
        <v>0.11</v>
      </c>
      <c r="G19">
        <v>0.01</v>
      </c>
      <c r="H19">
        <v>3</v>
      </c>
    </row>
    <row r="20" spans="2:9" x14ac:dyDescent="0.25">
      <c r="B20" t="s">
        <v>27</v>
      </c>
      <c r="E20">
        <v>19.3</v>
      </c>
      <c r="F20">
        <v>0.05</v>
      </c>
      <c r="G20">
        <v>0.02</v>
      </c>
      <c r="H20">
        <v>3</v>
      </c>
    </row>
    <row r="21" spans="2:9" x14ac:dyDescent="0.25">
      <c r="B21" t="s">
        <v>28</v>
      </c>
      <c r="E21">
        <v>26</v>
      </c>
      <c r="F21">
        <v>0.03</v>
      </c>
      <c r="G21">
        <v>0.06</v>
      </c>
      <c r="H21">
        <v>3</v>
      </c>
    </row>
    <row r="22" spans="2:9" x14ac:dyDescent="0.25">
      <c r="B22" t="s">
        <v>29</v>
      </c>
      <c r="E22">
        <v>27.2</v>
      </c>
      <c r="F22">
        <v>-0.01</v>
      </c>
      <c r="G22">
        <v>0.06</v>
      </c>
      <c r="H22">
        <v>3</v>
      </c>
    </row>
    <row r="23" spans="2:9" x14ac:dyDescent="0.25">
      <c r="B23" t="s">
        <v>30</v>
      </c>
      <c r="E23">
        <v>35.6</v>
      </c>
      <c r="F23">
        <v>0.16</v>
      </c>
      <c r="G23">
        <v>0.06</v>
      </c>
      <c r="H23">
        <v>3</v>
      </c>
    </row>
    <row r="24" spans="2:9" x14ac:dyDescent="0.25">
      <c r="B24" t="s">
        <v>31</v>
      </c>
      <c r="E24">
        <v>152</v>
      </c>
      <c r="F24">
        <v>0.09</v>
      </c>
      <c r="G24">
        <v>0.06</v>
      </c>
      <c r="H24">
        <v>3</v>
      </c>
    </row>
    <row r="25" spans="2:9" x14ac:dyDescent="0.25">
      <c r="E25" s="1" t="s">
        <v>38</v>
      </c>
      <c r="F25">
        <f>AVERAGE(F19:F24)</f>
        <v>7.1666666666666656E-2</v>
      </c>
      <c r="G25">
        <f>2*_xlfn.STDEV.P(F19:F24)</f>
        <v>0.11100550536897809</v>
      </c>
    </row>
    <row r="26" spans="2:9" x14ac:dyDescent="0.25">
      <c r="B26" t="s">
        <v>32</v>
      </c>
      <c r="C26" t="s">
        <v>14</v>
      </c>
      <c r="D26" t="s">
        <v>21</v>
      </c>
      <c r="E26">
        <v>44.6</v>
      </c>
      <c r="F26">
        <v>0.03</v>
      </c>
      <c r="G26">
        <v>0.06</v>
      </c>
      <c r="H26">
        <v>4</v>
      </c>
    </row>
    <row r="27" spans="2:9" x14ac:dyDescent="0.25">
      <c r="B27" t="s">
        <v>33</v>
      </c>
      <c r="E27">
        <v>21.2</v>
      </c>
      <c r="F27">
        <v>0.09</v>
      </c>
      <c r="G27">
        <v>0.05</v>
      </c>
      <c r="H27">
        <v>4</v>
      </c>
    </row>
    <row r="28" spans="2:9" x14ac:dyDescent="0.25">
      <c r="B28" t="s">
        <v>34</v>
      </c>
      <c r="E28">
        <v>18.100000000000001</v>
      </c>
      <c r="F28">
        <v>0.09</v>
      </c>
      <c r="G28">
        <v>0.06</v>
      </c>
      <c r="H28">
        <v>3</v>
      </c>
      <c r="I28">
        <f>MAX(F26:F30)</f>
        <v>0.21</v>
      </c>
    </row>
    <row r="29" spans="2:9" x14ac:dyDescent="0.25">
      <c r="B29" t="s">
        <v>35</v>
      </c>
      <c r="E29">
        <v>16.8</v>
      </c>
      <c r="F29">
        <v>0.21</v>
      </c>
      <c r="G29">
        <v>0.06</v>
      </c>
      <c r="H29">
        <v>3</v>
      </c>
      <c r="I29">
        <f>MIN(F26:F30)</f>
        <v>0.03</v>
      </c>
    </row>
    <row r="30" spans="2:9" x14ac:dyDescent="0.25">
      <c r="B30" t="s">
        <v>36</v>
      </c>
      <c r="E30">
        <v>23.9</v>
      </c>
      <c r="F30">
        <v>0.17</v>
      </c>
      <c r="G30">
        <v>0.06</v>
      </c>
      <c r="H30">
        <v>3</v>
      </c>
    </row>
    <row r="31" spans="2:9" x14ac:dyDescent="0.25">
      <c r="E31" s="1" t="s">
        <v>38</v>
      </c>
      <c r="F31">
        <f>AVERAGE(F26:F30)</f>
        <v>0.11799999999999999</v>
      </c>
      <c r="G31">
        <f>2*_xlfn.STDEV.P(F26:F30)</f>
        <v>0.12800000000000003</v>
      </c>
    </row>
    <row r="35" spans="3:4" x14ac:dyDescent="0.25">
      <c r="C35">
        <f>AVERAGE(F10:F14,F16:F17)</f>
        <v>0.1012857142857143</v>
      </c>
      <c r="D35">
        <f>7.2*10^6</f>
        <v>7200000</v>
      </c>
    </row>
    <row r="36" spans="3:4" x14ac:dyDescent="0.25">
      <c r="C36">
        <v>0.9</v>
      </c>
      <c r="D36">
        <f>3.6*10^8</f>
        <v>360000000</v>
      </c>
    </row>
    <row r="37" spans="3:4" x14ac:dyDescent="0.25">
      <c r="D37">
        <f>(D35*C35+D36*C36)/(D35+D36)</f>
        <v>0.88433893557422971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2021-07-25T04:29:17Z</dcterms:modified>
</cp:coreProperties>
</file>