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2"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<sst xmlns="http://schemas.openxmlformats.org/spreadsheetml/2006/main" count="6658" uniqueCount="1456">
  <si>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</si>
  <si>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</si>
  <si>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</si>
  <si>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</si>
  <si>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</si>
  <si>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</si>
  <si>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</si>
  <si>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</si>
  <si>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</si>
  <si>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</si>
  <si>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</si>
  <si>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</si>
  <si>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</si>
  <si>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</si>
  <si>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</si>
  <si>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</si>
  <si>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</si>
  <si>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</si>
  <si>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</si>
  <si>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</si>
  <si>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</si>
  <si>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</si>
  <si>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</si>
  <si>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</si>
  <si>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</si>
  <si>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</si>
  <si>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</si>
  <si>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</si>
  <si>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</si>
  <si>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</si>
  <si>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</si>
  <si>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</si>
  <si>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</si>
  <si>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</si>
  <si>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</si>
  <si>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</si>
  <si>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</si>
  <si>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</si>
  <si>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</si>
  <si>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</si>
  <si>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</si>
  <si>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</si>
  <si>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</si>
  <si>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</si>
  <si>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</si>
  <si>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</si>
  <si>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</si>
  <si>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</si>
  <si>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</si>
  <si>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</si>
  <si>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</si>
  <si>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</si>
  <si>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</si>
  <si>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</si>
  <si>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</si>
  <si>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</si>
  <si>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</si>
  <si>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</si>
  <si>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</si>
  <si>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</si>
  <si>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</si>
  <si>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</si>
  <si>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</si>
  <si>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</si>
  <si>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</si>
  <si>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</si>
  <si>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</si>
  <si>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</si>
  <si>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</si>
  <si>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</si>
  <si>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</si>
  <si>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</si>
  <si>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</si>
  <si>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</si>
  <si>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</si>
  <si>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</si>
  <si>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</si>
  <si>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</si>
  <si>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</si>
  <si>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</si>
  <si>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</si>
  <si>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</si>
  <si>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</si>
  <si>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</si>
  <si>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</si>
  <si>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</si>
  <si>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</si>
  <si>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</si>
  <si>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</si>
  <si>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</si>
  <si>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</si>
  <si>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</si>
  <si>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</si>
  <si>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</si>
  <si>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</si>
  <si>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</si>
  <si>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</si>
  <si>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</si>
  <si>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</si>
  <si>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</si>
  <si>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</si>
  <si>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</si>
  <si>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</si>
  <si>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</si>
  <si>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</si>
  <si>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</si>
  <si>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</si>
  <si>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</si>
  <si>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</si>
  <si>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</si>
  <si>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</si>
  <si>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</si>
  <si>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</si>
  <si>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</si>
  <si>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</si>
  <si>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</si>
  <si>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</si>
  <si>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</si>
  <si>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</si>
  <si>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</si>
  <si>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</si>
  <si>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</si>
  <si>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</si>
  <si>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</si>
  <si>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</si>
  <si>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</si>
  <si>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</si>
  <si>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</si>
  <si>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</si>
  <si>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</si>
  <si>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</si>
  <si>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</si>
  <si>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</si>
  <si>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</si>
  <si>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</si>
  <si>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</si>
  <si>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</si>
  <si>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</si>
  <si>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</si>
  <si>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</si>
  <si>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</si>
  <si>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</si>
  <si>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</si>
  <si>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</si>
  <si>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</si>
  <si>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</si>
  <si>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</si>
  <si>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</si>
  <si>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</si>
  <si>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</si>
  <si>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</si>
  <si>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</si>
  <si>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</si>
  <si>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</si>
  <si>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</si>
  <si>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</si>
  <si>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</si>
  <si>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</si>
  <si>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</si>
  <si>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</si>
  <si>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</si>
  <si>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</si>
  <si>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</si>
  <si>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</si>
  <si>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</si>
  <si>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</si>
  <si>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</si>
  <si>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</si>
  <si>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</si>
  <si>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</si>
  <si>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</si>
  <si>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</si>
  <si>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</si>
  <si>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</si>
  <si>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</si>
  <si>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</si>
  <si>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</si>
  <si>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</si>
  <si>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</si>
  <si>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</si>
  <si>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</si>
  <si>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</si>
  <si>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</si>
  <si>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</si>
  <si>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</si>
  <si>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</si>
  <si>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</si>
  <si>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</si>
  <si>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</si>
  <si>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</si>
  <si>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</si>
  <si>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</si>
  <si>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</si>
  <si>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</si>
  <si>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</si>
  <si>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</si>
  <si>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</si>
  <si>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</si>
  <si>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</si>
  <si>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</si>
  <si>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</si>
  <si>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</si>
  <si>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</si>
  <si>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</si>
  <si>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</si>
  <si>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</si>
  <si>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</si>
  <si>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</si>
  <si>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</si>
  <si>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</si>
  <si>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</si>
  <si>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</si>
  <si>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</si>
  <si>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</si>
  <si>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</si>
  <si>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</si>
  <si>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</si>
  <si>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</si>
  <si>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</si>
  <si>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</si>
  <si>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</si>
  <si>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</si>
  <si>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</si>
  <si>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</si>
  <si>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</si>
  <si>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</si>
  <si>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</si>
  <si>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</si>
  <si>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</si>
  <si>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</si>
  <si>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</si>
  <si>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</si>
  <si>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</si>
  <si>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</si>
  <si>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</si>
  <si>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</si>
  <si>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</si>
  <si>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</si>
  <si>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</si>
  <si>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</si>
  <si>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</si>
  <si>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</si>
  <si>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</si>
  <si>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</si>
  <si>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</si>
  <si>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</si>
  <si>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</si>
  <si>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</si>
  <si>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</si>
  <si>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</si>
  <si>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</si>
  <si>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</si>
  <si>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</si>
  <si>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</si>
  <si>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</si>
  <si>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</si>
  <si>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</si>
  <si>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</si>
  <si>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</si>
  <si>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</si>
  <si>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</si>
  <si>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</si>
  <si>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</si>
  <si>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</si>
  <si>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</si>
  <si>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</si>
  <si>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</si>
  <si>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</si>
  <si>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</si>
  <si>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</si>
  <si>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</si>
  <si>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</si>
  <si>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</si>
  <si>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</si>
  <si>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</si>
  <si>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</si>
  <si>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</si>
  <si>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</si>
  <si>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</si>
  <si>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</si>
  <si>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</si>
  <si>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</si>
  <si>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</si>
  <si>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</si>
  <si>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</si>
  <si>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</si>
  <si>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</si>
  <si>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</si>
  <si>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</si>
  <si>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</si>
  <si>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</si>
  <si>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</si>
  <si>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</si>
  <si>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</si>
  <si>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</si>
  <si>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</si>
  <si>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</si>
  <si>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</si>
  <si>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</si>
  <si>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</si>
  <si>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</si>
  <si>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</si>
  <si>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</si>
  <si>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</si>
  <si>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</si>
  <si>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</si>
  <si>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</si>
  <si>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</si>
  <si>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</si>
  <si>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</si>
  <si>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</si>
  <si>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</si>
  <si>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</si>
  <si>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</si>
  <si>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</si>
  <si>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</si>
  <si>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</si>
  <si>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</si>
  <si>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</si>
  <si>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</si>
  <si>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</si>
  <si>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</si>
  <si>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</si>
  <si>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</si>
  <si>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</si>
  <si>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</si>
  <si>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</si>
  <si>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</si>
  <si>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</si>
  <si>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</si>
  <si>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</si>
  <si>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</si>
  <si>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</si>
  <si>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</si>
  <si>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</si>
  <si>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</si>
  <si>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</si>
  <si>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</si>
  <si>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</si>
  <si>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</si>
  <si>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</si>
  <si>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</si>
  <si>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</si>
  <si>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</si>
  <si>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</si>
  <si>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</si>
  <si>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</si>
  <si>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</si>
  <si>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</si>
  <si>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</si>
  <si>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</si>
  <si>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</si>
  <si>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</si>
  <si>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</si>
  <si>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</si>
  <si>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</si>
  <si>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</si>
  <si>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</si>
  <si>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</si>
  <si>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</si>
  <si>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</si>
  <si>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</si>
  <si>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</si>
  <si>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</si>
  <si>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</si>
  <si>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</si>
  <si>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</si>
  <si>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</si>
  <si>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</si>
  <si>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</si>
  <si>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</si>
  <si>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</si>
  <si>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</si>
  <si>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</si>
  <si>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</si>
  <si>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</si>
  <si>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</si>
  <si>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</si>
  <si>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</si>
  <si>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</si>
  <si>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</si>
  <si>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</si>
  <si>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</si>
  <si>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</si>
  <si>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</si>
  <si>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</si>
  <si>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</si>
  <si>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</si>
  <si>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</si>
  <si>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</si>
  <si>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</si>
  <si>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</si>
  <si>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</si>
  <si>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</si>
  <si>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</si>
  <si>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</si>
  <si>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</si>
  <si>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</si>
  <si>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</si>
  <si>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</si>
  <si>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</si>
  <si>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</si>
  <si>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</si>
  <si>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</si>
  <si>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</si>
  <si>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</si>
  <si>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</si>
  <si>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</si>
  <si>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</si>
  <si>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</si>
  <si>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</si>
  <si>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</si>
  <si>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</si>
  <si>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</si>
  <si>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</si>
  <si>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</si>
  <si>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</si>
  <si>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</si>
  <si>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</si>
  <si>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</si>
  <si>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</si>
  <si>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</si>
  <si>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</si>
  <si>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</si>
  <si>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</si>
  <si>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</si>
  <si>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</si>
  <si>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</si>
  <si>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</si>
  <si>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</si>
  <si>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</si>
  <si>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</si>
  <si>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</si>
  <si>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</si>
  <si>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</si>
  <si>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</si>
  <si>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</si>
  <si>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</si>
  <si>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</si>
  <si>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</si>
  <si>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</si>
  <si>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</si>
  <si>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</si>
  <si>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</si>
  <si>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</si>
  <si>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</si>
  <si>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</si>
  <si>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</si>
  <si>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</si>
  <si>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</si>
  <si>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</si>
  <si>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</si>
  <si>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</si>
  <si>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</si>
  <si>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</si>
  <si>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</si>
  <si>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</si>
  <si>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</si>
  <si>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</si>
  <si>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</si>
  <si>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</si>
  <si>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</si>
  <si>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</si>
  <si>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</si>
  <si>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</si>
  <si>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</si>
  <si>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</si>
  <si>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</si>
  <si>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</si>
  <si>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</si>
  <si>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</si>
  <si>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</si>
  <si>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</si>
  <si>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</si>
  <si>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</si>
  <si>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</si>
  <si>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</si>
  <si>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</si>
  <si>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</si>
  <si>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</si>
  <si>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</si>
  <si>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</si>
  <si>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</si>
  <si>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</si>
  <si>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</si>
  <si>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</si>
  <si>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</si>
  <si>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</si>
  <si>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</si>
  <si>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</si>
  <si>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</si>
  <si>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</si>
  <si>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</si>
  <si>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</si>
  <si>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</si>
  <si>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</si>
  <si>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</si>
  <si>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</si>
  <si>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</si>
  <si>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</si>
  <si>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</si>
  <si>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</si>
  <si>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</si>
  <si>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</si>
  <si>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</si>
  <si>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</si>
  <si>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</si>
  <si>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</si>
  <si>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</si>
  <si>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</si>
  <si>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</si>
  <si>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</si>
  <si>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</si>
  <si>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</si>
  <si>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</si>
  <si>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</si>
  <si>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</si>
  <si>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</si>
  <si>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</si>
  <si>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</si>
  <si>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</si>
  <si>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</si>
  <si>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</si>
  <si>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</si>
  <si>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</si>
  <si>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</si>
  <si>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</si>
  <si>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</si>
  <si>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</si>
  <si>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</si>
  <si>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</si>
  <si>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</si>
  <si>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</si>
  <si>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</si>
  <si>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</si>
  <si>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</si>
  <si>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</si>
  <si>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</si>
  <si>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</si>
  <si>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</si>
  <si>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</si>
  <si>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</si>
  <si>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</si>
  <si>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</si>
  <si>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</si>
  <si>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</si>
  <si>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</si>
  <si>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</si>
  <si>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</si>
  <si>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</si>
  <si>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</si>
  <si>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</si>
  <si>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</si>
  <si>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</si>
  <si>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</si>
  <si>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</si>
  <si>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</si>
  <si>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</si>
  <si>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</si>
  <si>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</si>
  <si>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</si>
  <si>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</si>
  <si>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</si>
  <si>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</si>
  <si>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</si>
  <si>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</si>
  <si>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</si>
  <si>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</si>
  <si>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</si>
  <si>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</si>
  <si>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</si>
  <si>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</si>
  <si>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</si>
  <si>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</si>
  <si>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</si>
  <si>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</si>
  <si>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</si>
  <si>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</si>
  <si>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</si>
  <si>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</si>
  <si>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</si>
  <si>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</si>
  <si>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</si>
  <si>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</si>
  <si>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</si>
  <si>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</si>
  <si>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</si>
  <si>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</si>
  <si>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</si>
  <si>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</si>
  <si>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</si>
  <si>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</si>
  <si>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</si>
  <si>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</si>
  <si>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</si>
  <si>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</si>
  <si>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</si>
  <si>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</si>
  <si>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</si>
  <si>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</si>
  <si>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</si>
  <si>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</si>
  <si>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</si>
  <si>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</si>
  <si>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</si>
  <si>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</si>
  <si>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</si>
  <si>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</si>
  <si>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</si>
  <si>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</si>
  <si>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</si>
  <si>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</si>
  <si>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</si>
  <si>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</si>
  <si>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</si>
  <si>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</si>
  <si>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</si>
  <si>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</si>
  <si>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</si>
  <si>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</si>
  <si>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</si>
  <si>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</si>
  <si>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</si>
  <si>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</si>
  <si>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</si>
  <si>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</si>
  <si>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</si>
  <si>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</si>
  <si>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</si>
  <si>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</si>
  <si>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</si>
  <si>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</si>
  <si>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</si>
  <si>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</si>
  <si>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</si>
  <si>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</si>
  <si>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</si>
  <si>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</si>
  <si>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</si>
  <si>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</si>
  <si>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</si>
  <si>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</si>
  <si>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</si>
  <si>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</si>
  <si>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</si>
  <si>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</si>
  <si>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</si>
  <si>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</si>
  <si>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</si>
  <si>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</si>
  <si>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</si>
  <si>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</si>
  <si>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</si>
  <si>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</si>
  <si>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</si>
  <si>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</si>
  <si>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</si>
  <si>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</si>
  <si>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</si>
  <si>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</si>
  <si>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</si>
  <si>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</si>
  <si>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</si>
  <si>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</si>
  <si>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</si>
  <si>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</si>
  <si>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</si>
  <si>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</si>
  <si>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</si>
  <si>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</si>
  <si>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</si>
  <si>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</si>
  <si>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</si>
  <si>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</si>
  <si>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</si>
  <si>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</si>
  <si>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</si>
  <si>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</si>
  <si>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</si>
  <si>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</si>
  <si>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</si>
  <si>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</si>
  <si>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</si>
  <si>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</si>
  <si>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</si>
  <si>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</si>
  <si>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</si>
  <si>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</si>
  <si>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</si>
  <si>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</si>
  <si>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</si>
  <si>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</si>
  <si>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</si>
  <si>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</si>
  <si>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</si>
  <si>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</si>
  <si>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</si>
  <si>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</si>
  <si>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</si>
  <si>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</si>
  <si>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</si>
  <si>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</si>
  <si>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</si>
  <si>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</si>
  <si>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</si>
  <si>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</si>
  <si>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</si>
  <si>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</si>
  <si>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</si>
  <si>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</si>
  <si>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</si>
  <si>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</si>
  <si>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</si>
  <si>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</si>
  <si>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</si>
  <si>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</si>
  <si>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</si>
  <si>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</si>
  <si>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</si>
  <si>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</si>
  <si>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</si>
  <si>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</si>
  <si>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</si>
  <si>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</si>
  <si>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</si>
  <si>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</si>
  <si>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</si>
  <si>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</si>
  <si>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</si>
  <si>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</si>
  <si>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</si>
  <si>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</si>
  <si>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</si>
  <si>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</si>
  <si>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</si>
  <si>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</si>
  <si>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</si>
  <si>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</si>
  <si>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</si>
  <si>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</si>
  <si>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</si>
  <si>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</si>
  <si>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</si>
  <si>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</si>
  <si>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</si>
  <si>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</si>
  <si>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</si>
  <si>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</si>
  <si>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</si>
  <si>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</si>
  <si>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</si>
  <si>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</si>
  <si>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</si>
  <si>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</si>
  <si>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</si>
  <si>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</si>
  <si>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</si>
  <si>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</si>
  <si>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</si>
  <si>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</si>
  <si>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</si>
  <si>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</si>
  <si>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</si>
  <si>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</si>
  <si>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</si>
  <si>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</si>
  <si>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</si>
  <si>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</si>
  <si>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</si>
  <si>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</si>
  <si>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</si>
  <si>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</si>
  <si>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</si>
  <si>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</si>
  <si>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</si>
  <si>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</si>
  <si>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</si>
  <si>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</si>
  <si>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</si>
  <si>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</si>
  <si>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</si>
  <si>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</si>
  <si>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</si>
  <si>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</si>
  <si>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</si>
  <si>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</si>
  <si>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</si>
  <si>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</si>
  <si>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</si>
  <si>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</si>
  <si>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</si>
  <si>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</si>
  <si>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</si>
  <si>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</si>
  <si>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</si>
  <si>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</si>
  <si>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</si>
  <si>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</si>
  <si>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</si>
  <si>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</si>
  <si>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</si>
  <si>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</si>
  <si>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</si>
  <si>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</si>
  <si>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</si>
  <si>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</si>
  <si>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</si>
  <si>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</si>
  <si>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</si>
  <si>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</si>
  <si>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</si>
  <si>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</si>
  <si>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</si>
  <si>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</si>
  <si>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</si>
  <si>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</si>
  <si>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</si>
  <si>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</si>
  <si>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</si>
  <si>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</si>
  <si>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</si>
  <si>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</si>
  <si>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</si>
  <si>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</si>
  <si>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</si>
  <si>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</si>
  <si>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</si>
  <si>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</si>
  <si>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</si>
  <si>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</si>
  <si>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</si>
  <si>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</si>
  <si>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</si>
  <si>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</si>
  <si>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</si>
  <si>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</si>
  <si>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</si>
  <si>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</si>
  <si>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</si>
  <si>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</si>
  <si>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</si>
  <si>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</si>
  <si>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</si>
  <si>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</si>
  <si>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</si>
  <si>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</si>
  <si>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</si>
  <si>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</si>
  <si>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</si>
  <si>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</si>
  <si>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</si>
  <si>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</si>
  <si>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</si>
  <si>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</si>
  <si>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</si>
  <si>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</si>
  <si>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</si>
  <si>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</si>
  <si>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</si>
  <si>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</si>
  <si>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</si>
  <si>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</si>
  <si>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</si>
  <si>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</si>
  <si>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</si>
  <si>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</si>
  <si>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</si>
  <si>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</si>
  <si>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</si>
  <si>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</si>
  <si>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</si>
  <si>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</si>
  <si>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</si>
  <si>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</si>
  <si>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</si>
  <si>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</si>
  <si>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</si>
  <si>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</si>
  <si>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</si>
  <si>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</si>
  <si>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</si>
  <si>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</si>
  <si>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</si>
  <si>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</si>
  <si>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</si>
  <si>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</si>
  <si>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</si>
  <si>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</si>
  <si>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</si>
  <si>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</si>
  <si>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</si>
  <si>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</si>
  <si>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</si>
  <si>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</si>
  <si>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</si>
  <si>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</si>
  <si>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</si>
  <si>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</si>
  <si>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</si>
  <si>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</si>
  <si>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</si>
  <si>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</si>
  <si>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</si>
  <si>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</si>
  <si>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</si>
  <si>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</si>
  <si>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</si>
  <si>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</si>
  <si>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</si>
  <si>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</si>
  <si>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</si>
  <si>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</si>
  <si>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</si>
  <si>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</si>
  <si>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</si>
  <si>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</si>
  <si>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</si>
  <si>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</si>
  <si>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</si>
  <si>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</si>
  <si>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</si>
  <si>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</si>
  <si>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</si>
  <si>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</si>
  <si>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</si>
  <si>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</si>
  <si>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</si>
  <si>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</si>
  <si>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</si>
  <si>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</si>
  <si>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</si>
  <si>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</si>
  <si>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</si>
  <si>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</si>
  <si>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</si>
  <si>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</si>
  <si>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</si>
  <si>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</si>
  <si>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</si>
  <si>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</si>
  <si>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</si>
  <si>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</si>
  <si>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</si>
  <si>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</si>
  <si>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</si>
  <si>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</si>
  <si>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</si>
  <si>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</si>
  <si>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</si>
  <si>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</si>
  <si>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</si>
  <si>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</si>
  <si>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</si>
  <si>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</si>
  <si>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</si>
  <si>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</si>
  <si>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</si>
  <si>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</si>
  <si>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</si>
  <si>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</si>
  <si>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</si>
  <si>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</si>
  <si>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</si>
  <si>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</si>
  <si>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</si>
  <si>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</si>
  <si>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</si>
  <si>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</si>
  <si>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</si>
  <si>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</si>
  <si>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</si>
  <si>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</si>
  <si>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</si>
  <si>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</si>
  <si>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</si>
  <si>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</si>
  <si>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</si>
  <si>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</si>
  <si>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</si>
  <si>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</si>
  <si>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</si>
  <si>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</si>
  <si>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</si>
  <si>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</si>
  <si>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</si>
  <si>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</si>
  <si>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</si>
  <si>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</si>
  <si>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</si>
  <si>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</si>
  <si>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</si>
  <si>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</si>
  <si>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</si>
  <si>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</si>
  <si>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</si>
  <si>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</si>
  <si>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</si>
  <si>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</si>
  <si>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</si>
  <si>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</si>
  <si>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</si>
  <si>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</si>
  <si>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</si>
  <si>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</si>
  <si>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</si>
  <si>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</si>
  <si>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</si>
  <si>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</si>
  <si>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</si>
  <si>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</si>
  <si>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</si>
  <si>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</si>
  <si>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</si>
  <si>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</si>
  <si>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</si>
  <si>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</si>
  <si>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</si>
  <si>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</si>
  <si>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</si>
  <si>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</si>
  <si>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</si>
  <si>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</si>
  <si>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</si>
  <si>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</si>
  <si>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</si>
  <si>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</si>
  <si>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</si>
  <si>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</si>
  <si>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</si>
  <si>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</si>
  <si>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</si>
  <si>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</si>
  <si>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</si>
  <si>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</si>
  <si>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</si>
  <si>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</si>
  <si>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</si>
  <si>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</si>
  <si>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</si>
  <si>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</si>
  <si>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</si>
  <si>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</si>
  <si>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</si>
  <si>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</si>
  <si>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</si>
  <si>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</si>
  <si>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</si>
  <si>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</si>
  <si>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</si>
  <si>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</si>
  <si>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</si>
  <si>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</si>
  <si>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</si>
  <si>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</si>
  <si>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</si>
  <si>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</si>
  <si>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</si>
  <si>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</si>
  <si>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</si>
  <si>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</si>
  <si>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</si>
  <si>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</si>
  <si>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</si>
  <si>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</si>
  <si>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</si>
  <si>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</si>
  <si>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</si>
  <si>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</si>
  <si>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</si>
  <si>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</si>
  <si>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</si>
  <si>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</si>
  <si>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</si>
  <si>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</si>
  <si>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</si>
  <si>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</si>
  <si>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</si>
  <si>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</si>
  <si>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</si>
  <si>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</si>
  <si>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</si>
  <si>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</si>
  <si>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</si>
  <si>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</si>
  <si>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</si>
  <si>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</si>
  <si>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</si>
  <si>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</si>
  <si>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</si>
  <si>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</si>
  <si>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</si>
  <si>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</si>
  <si>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</si>
  <si>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</si>
  <si>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</si>
  <si>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</si>
  <si>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</si>
  <si>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</si>
  <si>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</si>
  <si>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</si>
  <si>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</si>
  <si>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</si>
  <si>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</si>
  <si>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</si>
  <si>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</si>
  <si>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</si>
  <si>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</si>
  <si>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</si>
  <si>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</si>
  <si>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</si>
  <si>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</si>
  <si>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</si>
  <si>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</si>
  <si>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</si>
  <si>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</si>
  <si>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</si>
  <si>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</si>
  <si>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</si>
  <si>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</si>
  <si>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</si>
  <si>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</si>
  <si>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</si>
  <si>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</si>
  <si>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</si>
  <si>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</si>
  <si>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</si>
  <si>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</si>
  <si>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</si>
  <si>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</si>
  <si>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</si>
  <si>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</si>
  <si>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</si>
  <si>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</si>
  <si>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</si>
  <si>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</si>
  <si>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</si>
  <si>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</si>
  <si>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</si>
  <si>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</si>
  <si>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</si>
  <si>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</si>
  <si>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</si>
  <si>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</si>
  <si>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</si>
  <si>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</si>
  <si>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</si>
  <si>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</si>
  <si>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</si>
  <si>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</si>
  <si>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</si>
  <si>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</si>
  <si>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</si>
  <si>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</si>
  <si>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</si>
  <si>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</si>
  <si>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</si>
  <si>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</si>
  <si>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</si>
  <si>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</si>
  <si>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</si>
  <si>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</si>
  <si>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</si>
  <si>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</si>
  <si>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</si>
  <si>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</si>
  <si>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</si>
  <si>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</si>
  <si>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</si>
  <si>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</si>
  <si>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</si>
  <si>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</si>
  <si>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</si>
  <si>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</si>
  <si>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</si>
  <si>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</si>
  <si>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</si>
  <si>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</si>
  <si>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</si>
  <si>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</si>
  <si>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</si>
  <si>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</si>
  <si>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</si>
  <si>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</si>
  <si>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</si>
  <si>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</si>
  <si>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</si>
  <si>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</si>
  <si>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</si>
  <si>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</si>
  <si>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</si>
  <si>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</si>
  <si>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</si>
  <si>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</si>
  <si>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</si>
  <si>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</si>
  <si>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</si>
  <si>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</si>
  <si>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</si>
  <si>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</si>
  <si>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</si>
  <si>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</si>
  <si>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</si>
  <si>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</si>
  <si>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</si>
  <si>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</si>
  <si>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</si>
  <si>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</si>
  <si>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</si>
  <si>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</si>
  <si>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</si>
  <si>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</si>
  <si>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</si>
  <si>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</si>
  <si>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</si>
  <si>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</si>
  <si>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</si>
  <si>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</si>
  <si>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</si>
  <si>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</si>
  <si>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</si>
  <si>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</si>
  <si>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</si>
  <si>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</si>
  <si>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</si>
  <si>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</si>
  <si>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</si>
  <si>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</si>
  <si>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</si>
  <si>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</si>
  <si>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</si>
  <si>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</si>
  <si>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</si>
  <si>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</si>
  <si>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</si>
  <si>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</si>
  <si>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</si>
  <si>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</si>
  <si>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</si>
  <si>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</si>
  <si>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</si>
  <si>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</si>
  <si>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</si>
  <si>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</si>
  <si>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</si>
  <si>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</si>
  <si>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</si>
  <si>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</si>
  <si>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</si>
  <si>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</si>
  <si>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</si>
  <si>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</si>
  <si>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</si>
  <si>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</si>
  <si>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</si>
  <si>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</si>
  <si>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</si>
  <si>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</si>
  <si>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</si>
  <si>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</si>
  <si>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</si>
  <si>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</si>
  <si>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</si>
  <si>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</si>
  <si>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</si>
  <si>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</si>
  <si>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</si>
  <si>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</si>
  <si>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</si>
  <si>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</si>
  <si>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</si>
  <si>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</si>
  <si>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</si>
  <si>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</si>
  <si>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</si>
  <si>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</si>
  <si>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</si>
  <si>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</si>
  <si>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</si>
  <si>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</si>
  <si>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</si>
  <si>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</si>
  <si>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</si>
  <si>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</si>
  <si>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</si>
  <si>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</si>
  <si>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</si>
  <si>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</si>
  <si>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</si>
  <si>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</si>
  <si>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</si>
  <si>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</si>
  <si>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</si>
  <si>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</si>
  <si>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</si>
  <si>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</si>
  <si>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</si>
  <si>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</si>
  <si>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</si>
  <si>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</si>
  <si>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</si>
  <si>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</si>
  <si>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</si>
  <si>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</si>
  <si>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</si>
  <si>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</si>
  <si>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</si>
  <si>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</si>
  <si>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</si>
  <si>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</si>
  <si>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</si>
  <si>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</si>
  <si>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</si>
  <si>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</si>
  <si>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</si>
  <si>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</si>
  <si>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</si>
  <si>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</si>
  <si>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</si>
  <si>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</si>
  <si>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</si>
  <si>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</si>
  <si>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</si>
  <si>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</si>
  <si>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</si>
  <si>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</si>
  <si>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</si>
  <si>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</si>
  <si>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</si>
  <si>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</si>
  <si>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</si>
  <si>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</si>
  <si>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</si>
  <si>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</si>
  <si>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</si>
  <si>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</si>
  <si>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</si>
  <si>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</si>
  <si>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</si>
  <si>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</si>
  <si>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</si>
  <si>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</si>
  <si>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</si>
  <si>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</si>
  <si>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</si>
  <si>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</si>
  <si>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</si>
  <si>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</si>
  <si>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</si>
  <si>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</si>
  <si>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</si>
  <si>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</si>
  <si>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</si>
  <si>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</si>
  <si>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</si>
  <si>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</si>
  <si>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</si>
  <si>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</si>
  <si>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</si>
  <si>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</si>
  <si>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</si>
  <si>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</si>
  <si>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</si>
  <si>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</si>
  <si>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</si>
  <si>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</si>
  <si>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</si>
  <si>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</si>
  <si>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</si>
  <si>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</si>
  <si>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</si>
  <si>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</si>
  <si>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</si>
  <si>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</si>
  <si>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</si>
  <si>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</si>
  <si>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</si>
  <si>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</si>
  <si>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</si>
  <si>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</si>
  <si>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</si>
  <si>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</si>
  <si>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</si>
  <si>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</si>
  <si>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</si>
  <si>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</si>
  <si>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</si>
  <si>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</si>
  <si>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</si>
  <si>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</si>
  <si>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</si>
  <si>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</si>
  <si>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</si>
  <si>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</si>
  <si>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</si>
  <si>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</si>
  <si>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</si>
  <si>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</si>
  <si>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</si>
  <si>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</si>
  <si>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</si>
  <si>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</si>
  <si>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</si>
  <si>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</si>
  <si>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</si>
  <si>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</si>
  <si>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</si>
  <si>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</si>
  <si>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</si>
  <si>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</si>
  <si>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</si>
  <si>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</si>
  <si>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</si>
  <si>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</si>
  <si>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</si>
  <si>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</si>
  <si>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</si>
  <si>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</si>
  <si>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</si>
  <si>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</si>
  <si>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</si>
  <si>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</si>
  <si>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</si>
  <si>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</si>
  <si>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</si>
  <si>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</si>
  <si>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</si>
  <si>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</si>
  <si>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</si>
  <si>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</si>
  <si>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</si>
  <si>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</si>
  <si>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</si>
  <si>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</si>
  <si>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</si>
  <si>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</si>
  <si>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</si>
  <si>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</si>
  <si>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</si>
  <si>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</si>
  <si>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</si>
  <si>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</si>
  <si>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</si>
  <si>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</si>
  <si>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</si>
  <si>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</si>
  <si>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</si>
  <si>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</si>
  <si>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kdsljdk</t>
  </si>
  <si>
    <t>çldskhdkl</t>
  </si>
  <si>
    <t>lsakjds</t>
  </si>
  <si>
    <t>b</t>
  </si>
  <si>
    <t>aslkdjsalkdj</t>
  </si>
  <si>
    <t>c</t>
  </si>
  <si>
    <t>saçjsdhlksajd</t>
  </si>
  <si>
    <t>d</t>
  </si>
  <si>
    <t>çlsakjdlks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</si>
</sst>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1223112"/>
        <c:axId val="2212242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1223112"/>
        <c:axId val="221224288"/>
      </c:lineChart>
      <c:catAx>
        <c:axId val="221223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224288"/>
        <c:crosses val="autoZero"/>
        <c:auto val="1"/>
        <c:lblAlgn val="ctr"/>
        <c:lblOffset val="100"/>
        <c:noMultiLvlLbl val="0"/>
      </c:catAx>
      <c:valAx>
        <c:axId val="2212242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2231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21225856"/>
        <c:axId val="221226248"/>
      </c:barChart>
      <c:catAx>
        <c:axId val="22122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226248"/>
        <c:crosses val="autoZero"/>
        <c:auto val="1"/>
        <c:lblAlgn val="ctr"/>
        <c:lblOffset val="100"/>
        <c:noMultiLvlLbl val="0"/>
      </c:catAx>
      <c:valAx>
        <c:axId val="221226248"/>
        <c:scaling>
          <c:orientation val="minMax"/>
        </c:scaling>
        <c:delete val="0"/>
        <c:axPos val="l"/>
        <c:numFmt formatCode="&quot;R$&quot;\ #,##0.0" sourceLinked="1"/>
        <c:majorTickMark val="out"/>
        <c:minorTickMark val="none"/>
        <c:tickLblPos val="nextTo"/>
        <c:crossAx val="2212258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30589696"/>
        <c:axId val="230591264"/>
      </c:barChart>
      <c:catAx>
        <c:axId val="23058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591264"/>
        <c:crosses val="autoZero"/>
        <c:auto val="1"/>
        <c:lblAlgn val="ctr"/>
        <c:lblOffset val="100"/>
        <c:noMultiLvlLbl val="0"/>
      </c:catAx>
      <c:valAx>
        <c:axId val="230591264"/>
        <c:scaling>
          <c:orientation val="minMax"/>
        </c:scaling>
        <c:delete val="0"/>
        <c:axPos val="l"/>
        <c:numFmt formatCode="&quot;R$&quot;\ #,##0.0" sourceLinked="1"/>
        <c:majorTickMark val="out"/>
        <c:minorTickMark val="none"/>
        <c:tickLblPos val="nextTo"/>
        <c:crossAx val="23058969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0588912"/>
        <c:axId val="230592440"/>
      </c:lineChart>
      <c:catAx>
        <c:axId val="23058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592440"/>
        <c:crosses val="autoZero"/>
        <c:auto val="1"/>
        <c:lblAlgn val="ctr"/>
        <c:lblOffset val="100"/>
        <c:noMultiLvlLbl val="0"/>
      </c:catAx>
      <c:valAx>
        <c:axId val="230592440"/>
        <c:scaling>
          <c:orientation val="minMax"/>
        </c:scaling>
        <c:delete val="1"/>
        <c:axPos val="l"/>
        <c:numFmt formatCode="&quot;R$&quot;\ #,##0.00" sourceLinked="1"/>
        <c:majorTickMark val="out"/>
        <c:minorTickMark val="none"/>
        <c:tickLblPos val="nextTo"/>
        <c:crossAx val="23058891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30593616"/>
        <c:axId val="230588520"/>
      </c:barChart>
      <c:catAx>
        <c:axId val="2305936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588520"/>
        <c:crosses val="autoZero"/>
        <c:auto val="1"/>
        <c:lblAlgn val="ctr"/>
        <c:lblOffset val="100"/>
        <c:noMultiLvlLbl val="0"/>
      </c:catAx>
      <c:valAx>
        <c:axId val="230588520"/>
        <c:scaling>
          <c:orientation val="minMax"/>
        </c:scaling>
        <c:delete val="0"/>
        <c:axPos val="l"/>
        <c:numFmt formatCode="&quot;R$&quot;\ #,##0.00" sourceLinked="1"/>
        <c:majorTickMark val="out"/>
        <c:minorTickMark val="none"/>
        <c:tickLblPos val="nextTo"/>
        <c:crossAx val="2305936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30594792"/>
        <c:axId val="230595184"/>
      </c:barChart>
      <c:catAx>
        <c:axId val="230594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30595184"/>
        <c:crosses val="autoZero"/>
        <c:auto val="1"/>
        <c:lblAlgn val="ctr"/>
        <c:lblOffset val="100"/>
        <c:noMultiLvlLbl val="0"/>
      </c:catAx>
      <c:valAx>
        <c:axId val="230595184"/>
        <c:scaling>
          <c:orientation val="minMax"/>
        </c:scaling>
        <c:delete val="0"/>
        <c:axPos val="l"/>
        <c:numFmt formatCode="&quot;R$&quot;\ #,##0.0" sourceLinked="1"/>
        <c:majorTickMark val="out"/>
        <c:minorTickMark val="none"/>
        <c:tickLblPos val="nextTo"/>
        <c:crossAx val="2305947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30589304"/>
        <c:axId val="230595968"/>
      </c:lineChart>
      <c:catAx>
        <c:axId val="230589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595968"/>
        <c:crosses val="autoZero"/>
        <c:auto val="1"/>
        <c:lblAlgn val="ctr"/>
        <c:lblOffset val="100"/>
        <c:noMultiLvlLbl val="0"/>
      </c:catAx>
      <c:valAx>
        <c:axId val="230595968"/>
        <c:scaling>
          <c:orientation val="minMax"/>
        </c:scaling>
        <c:delete val="1"/>
        <c:axPos val="l"/>
        <c:numFmt formatCode="0.0%" sourceLinked="1"/>
        <c:majorTickMark val="out"/>
        <c:minorTickMark val="none"/>
        <c:tickLblPos val="nextTo"/>
        <c:crossAx val="23058930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0742776"/>
        <c:axId val="230743168"/>
      </c:barChart>
      <c:catAx>
        <c:axId val="230742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43168"/>
        <c:crosses val="autoZero"/>
        <c:auto val="1"/>
        <c:lblAlgn val="ctr"/>
        <c:lblOffset val="100"/>
        <c:noMultiLvlLbl val="0"/>
      </c:catAx>
      <c:valAx>
        <c:axId val="23074316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42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0732192"/>
        <c:axId val="230736112"/>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0732192"/>
        <c:axId val="230736112"/>
      </c:lineChart>
      <c:catAx>
        <c:axId val="230732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36112"/>
        <c:crosses val="autoZero"/>
        <c:auto val="1"/>
        <c:lblAlgn val="ctr"/>
        <c:lblOffset val="100"/>
        <c:noMultiLvlLbl val="0"/>
      </c:catAx>
      <c:valAx>
        <c:axId val="23073611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321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0739248"/>
        <c:axId val="230732584"/>
      </c:barChart>
      <c:catAx>
        <c:axId val="230739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32584"/>
        <c:crosses val="autoZero"/>
        <c:auto val="1"/>
        <c:lblAlgn val="ctr"/>
        <c:lblOffset val="100"/>
        <c:noMultiLvlLbl val="0"/>
      </c:catAx>
      <c:valAx>
        <c:axId val="23073258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39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0736896"/>
        <c:axId val="230733368"/>
      </c:lineChart>
      <c:catAx>
        <c:axId val="230736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0733368"/>
        <c:crosses val="autoZero"/>
        <c:auto val="1"/>
        <c:lblAlgn val="ctr"/>
        <c:lblOffset val="100"/>
        <c:noMultiLvlLbl val="0"/>
      </c:catAx>
      <c:valAx>
        <c:axId val="230733368"/>
        <c:scaling>
          <c:orientation val="minMax"/>
        </c:scaling>
        <c:delete val="1"/>
        <c:axPos val="l"/>
        <c:numFmt formatCode="&quot;R$&quot;\ #,##0.00" sourceLinked="1"/>
        <c:majorTickMark val="out"/>
        <c:minorTickMark val="none"/>
        <c:tickLblPos val="nextTo"/>
        <c:crossAx val="23073689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1397023</xdr:colOff>
      <xdr:row>1</xdr:row>
      <xdr:rowOff>197909</xdr:rowOff>
    </xdr:from>
    <xdr:to>
      <xdr:col>5</xdr:col>
      <xdr:colOff>213806</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252196</xdr:colOff>
      <xdr:row>1</xdr:row>
      <xdr:rowOff>197909</xdr:rowOff>
    </xdr:from>
    <xdr:to>
      <xdr:col>5</xdr:col>
      <xdr:colOff>1036018</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1074408</xdr:colOff>
      <xdr:row>1</xdr:row>
      <xdr:rowOff>197909</xdr:rowOff>
    </xdr:from>
    <xdr:to>
      <xdr:col>6</xdr:col>
      <xdr:colOff>633483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671873</xdr:colOff>
      <xdr:row>1</xdr:row>
      <xdr:rowOff>197909</xdr:rowOff>
    </xdr:from>
    <xdr:to>
      <xdr:col>6</xdr:col>
      <xdr:colOff>1457155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1495545</xdr:colOff>
      <xdr:row>1</xdr:row>
      <xdr:rowOff>197909</xdr:rowOff>
    </xdr:from>
    <xdr:to>
      <xdr:col>6</xdr:col>
      <xdr:colOff>2273165</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12052</xdr:colOff>
      <xdr:row>1</xdr:row>
      <xdr:rowOff>197909</xdr:rowOff>
    </xdr:from>
    <xdr:to>
      <xdr:col>7</xdr:col>
      <xdr:colOff>786750</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835723</xdr:colOff>
      <xdr:row>1</xdr:row>
      <xdr:rowOff>197909</xdr:rowOff>
    </xdr:from>
    <xdr:to>
      <xdr:col>7</xdr:col>
      <xdr:colOff>1610421</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1648813</xdr:colOff>
      <xdr:row>1</xdr:row>
      <xdr:rowOff>197909</xdr:rowOff>
    </xdr:from>
    <xdr:to>
      <xdr:col>8</xdr:col>
      <xdr:colOff>105762</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2</xdr:col>
      <xdr:colOff>800319</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849292</xdr:colOff>
      <xdr:row>1</xdr:row>
      <xdr:rowOff>197909</xdr:rowOff>
    </xdr:from>
    <xdr:to>
      <xdr:col>3</xdr:col>
      <xdr:colOff>774004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812394</xdr:colOff>
      <xdr:row>1</xdr:row>
      <xdr:rowOff>197909</xdr:rowOff>
    </xdr:from>
    <xdr:to>
      <xdr:col>4</xdr:col>
      <xdr:colOff>513796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562768</xdr:colOff>
      <xdr:row>1</xdr:row>
      <xdr:rowOff>197909</xdr:rowOff>
    </xdr:from>
    <xdr:to>
      <xdr:col>4</xdr:col>
      <xdr:colOff>1348050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621168</xdr:colOff>
      <xdr:row>0</xdr:row>
      <xdr:rowOff>104775</xdr:rowOff>
    </xdr:from>
    <xdr:to>
      <xdr:col>4</xdr:col>
      <xdr:colOff>964068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2004264" cy="241957"/>
    <xdr:sp macro="[0]!processar_recebimento_com_barra" textlink="">
      <xdr:nvSpPr>
        <xdr:cNvPr id="44" name="CaixaDeTexto 43"/>
        <xdr:cNvSpPr txBox="1"/>
      </xdr:nvSpPr>
      <xdr:spPr>
        <a:xfrm>
          <a:off x="2101339"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6" t="s">
        <v>0</v>
      </c>
      <c r="D1" s="206"/>
      <c r="E1" s="206"/>
      <c r="F1" s="206"/>
      <c r="G1" s="206"/>
      <c r="H1" s="206"/>
      <c r="I1" s="206"/>
      <c r="J1" s="206"/>
      <c r="K1" s="206"/>
      <c r="L1" s="206"/>
      <c r="M1" s="206"/>
    </row>
    <row r="2" spans="1:13" ht="54.75" customHeight="1" x14ac:dyDescent="0.9">
      <c r="C2" s="212" t="s">
        <v>1</v>
      </c>
      <c r="D2" s="212"/>
      <c r="E2" s="212"/>
      <c r="F2" s="212"/>
      <c r="G2" s="212"/>
      <c r="H2" s="212"/>
      <c r="I2" s="212"/>
      <c r="J2" s="212"/>
      <c r="K2" s="212"/>
      <c r="L2" s="212"/>
      <c r="M2" s="212"/>
    </row>
    <row r="3" spans="1:13" ht="37.5" customHeight="1" x14ac:dyDescent="0.25">
      <c r="C3" s="207" t="s">
        <v>2</v>
      </c>
      <c r="D3" s="207"/>
      <c r="E3" s="207"/>
      <c r="F3" s="207"/>
      <c r="G3" s="207"/>
      <c r="H3" s="207"/>
      <c r="I3" s="207"/>
      <c r="J3" s="207"/>
      <c r="K3" s="207"/>
      <c r="L3" s="207"/>
      <c r="M3" s="207"/>
    </row>
    <row r="4" spans="1:13" ht="33.950000000000003" customHeight="1" x14ac:dyDescent="0.25">
      <c r="C4" s="210" t="s">
        <v>3</v>
      </c>
      <c r="D4" s="210"/>
      <c r="E4" s="210"/>
      <c r="F4" s="210"/>
      <c r="G4" s="210"/>
      <c r="H4" s="210"/>
      <c r="I4" s="210"/>
      <c r="J4" s="210"/>
      <c r="K4" s="210"/>
      <c r="L4" s="210"/>
      <c r="M4" s="210"/>
    </row>
    <row r="5" spans="1:13" ht="8.1" customHeight="1" x14ac:dyDescent="0.25"/>
    <row r="6" spans="1:13" ht="17.100000000000001" customHeight="1" x14ac:dyDescent="0.25">
      <c r="C6" s="208">
        <v>1</v>
      </c>
      <c r="E6" s="209" t="s">
        <v>4</v>
      </c>
      <c r="F6" s="209"/>
      <c r="G6" s="209"/>
      <c r="H6" s="209"/>
      <c r="I6" s="209"/>
      <c r="J6" s="209"/>
      <c r="K6" s="209"/>
      <c r="L6" s="209"/>
      <c r="M6" s="209"/>
    </row>
    <row r="7" spans="1:13" ht="33.75" customHeight="1" x14ac:dyDescent="0.25">
      <c r="C7" s="208"/>
      <c r="E7" s="207" t="s">
        <v>182</v>
      </c>
      <c r="F7" s="207"/>
      <c r="G7" s="207"/>
      <c r="H7" s="207"/>
      <c r="I7" s="207"/>
      <c r="J7" s="207"/>
      <c r="K7" s="207"/>
      <c r="L7" s="207"/>
      <c r="M7" s="207"/>
    </row>
    <row r="8" spans="1:13" ht="17.100000000000001" customHeight="1" x14ac:dyDescent="0.25">
      <c r="C8" s="208"/>
      <c r="E8" s="211" t="s">
        <v>5</v>
      </c>
      <c r="F8" s="211"/>
      <c r="G8" s="211"/>
    </row>
    <row r="9" spans="1:13" ht="12" customHeight="1" x14ac:dyDescent="0.25"/>
    <row r="10" spans="1:13" ht="17.100000000000001" customHeight="1" x14ac:dyDescent="0.25">
      <c r="C10" s="208">
        <v>2</v>
      </c>
      <c r="E10" s="213" t="s">
        <v>183</v>
      </c>
      <c r="F10" s="213"/>
      <c r="G10" s="213"/>
      <c r="H10" s="213"/>
      <c r="I10" s="213"/>
      <c r="J10" s="213"/>
      <c r="K10" s="213"/>
      <c r="L10" s="213"/>
      <c r="M10" s="213"/>
    </row>
    <row r="11" spans="1:13" ht="33.75" customHeight="1" x14ac:dyDescent="0.25">
      <c r="C11" s="208"/>
      <c r="E11" s="207" t="s">
        <v>21</v>
      </c>
      <c r="F11" s="207"/>
      <c r="G11" s="207"/>
      <c r="H11" s="207"/>
      <c r="I11" s="207"/>
      <c r="J11" s="207"/>
      <c r="K11" s="207"/>
      <c r="L11" s="207"/>
      <c r="M11" s="207"/>
    </row>
    <row r="12" spans="1:13" ht="17.100000000000001" customHeight="1" x14ac:dyDescent="0.25">
      <c r="C12" s="208"/>
      <c r="E12" s="211" t="s">
        <v>5</v>
      </c>
      <c r="F12" s="211"/>
      <c r="G12" s="211"/>
    </row>
    <row r="13" spans="1:13" ht="12" customHeight="1" x14ac:dyDescent="0.35">
      <c r="C13" s="73"/>
    </row>
    <row r="14" spans="1:13" ht="17.100000000000001" customHeight="1" x14ac:dyDescent="0.25">
      <c r="C14" s="208">
        <v>3</v>
      </c>
      <c r="E14" s="209" t="s">
        <v>6</v>
      </c>
      <c r="F14" s="209"/>
      <c r="G14" s="209"/>
      <c r="H14" s="209"/>
      <c r="I14" s="209"/>
      <c r="J14" s="209"/>
      <c r="K14" s="209"/>
      <c r="L14" s="209"/>
      <c r="M14" s="209"/>
    </row>
    <row r="15" spans="1:13" ht="33.75" customHeight="1" x14ac:dyDescent="0.25">
      <c r="C15" s="208"/>
      <c r="E15" s="207" t="s">
        <v>184</v>
      </c>
      <c r="F15" s="207"/>
      <c r="G15" s="207"/>
      <c r="H15" s="207"/>
      <c r="I15" s="207"/>
      <c r="J15" s="207"/>
      <c r="K15" s="207"/>
      <c r="L15" s="207"/>
      <c r="M15" s="207"/>
    </row>
    <row r="16" spans="1:13" ht="17.100000000000001" customHeight="1" x14ac:dyDescent="0.25">
      <c r="C16" s="208"/>
      <c r="E16" s="211" t="s">
        <v>5</v>
      </c>
      <c r="F16" s="211"/>
      <c r="G16" s="211"/>
    </row>
    <row r="17" spans="3:13" ht="12" customHeight="1" x14ac:dyDescent="0.35">
      <c r="C17" s="73"/>
    </row>
    <row r="18" spans="3:13" ht="17.100000000000001" customHeight="1" x14ac:dyDescent="0.25">
      <c r="C18" s="208">
        <v>4</v>
      </c>
      <c r="E18" s="209" t="s">
        <v>7</v>
      </c>
      <c r="F18" s="209"/>
      <c r="G18" s="209"/>
      <c r="H18" s="209"/>
      <c r="I18" s="209"/>
      <c r="J18" s="209"/>
      <c r="K18" s="209"/>
      <c r="L18" s="209"/>
      <c r="M18" s="209"/>
    </row>
    <row r="19" spans="3:13" ht="33.75" customHeight="1" x14ac:dyDescent="0.25">
      <c r="C19" s="208"/>
      <c r="E19" s="207" t="s">
        <v>8</v>
      </c>
      <c r="F19" s="207"/>
      <c r="G19" s="207"/>
      <c r="H19" s="207"/>
      <c r="I19" s="207"/>
      <c r="J19" s="207"/>
      <c r="K19" s="207"/>
      <c r="L19" s="207"/>
      <c r="M19" s="207"/>
    </row>
    <row r="20" spans="3:13" ht="17.100000000000001" customHeight="1" x14ac:dyDescent="0.25">
      <c r="C20" s="208"/>
      <c r="E20" s="211" t="s">
        <v>5</v>
      </c>
      <c r="F20" s="211"/>
      <c r="G20" s="211"/>
    </row>
    <row r="21" spans="3:13" ht="12" customHeight="1" x14ac:dyDescent="0.35">
      <c r="C21" s="73"/>
    </row>
    <row r="22" spans="3:13" ht="17.100000000000001" customHeight="1" x14ac:dyDescent="0.25">
      <c r="C22" s="208">
        <v>5</v>
      </c>
      <c r="E22" s="209" t="s">
        <v>9</v>
      </c>
      <c r="F22" s="209"/>
      <c r="G22" s="209"/>
      <c r="H22" s="209"/>
      <c r="I22" s="209"/>
      <c r="J22" s="209"/>
      <c r="K22" s="209"/>
      <c r="L22" s="209"/>
      <c r="M22" s="209"/>
    </row>
    <row r="23" spans="3:13" ht="33.75" customHeight="1" x14ac:dyDescent="0.25">
      <c r="C23" s="208"/>
      <c r="E23" s="207" t="s">
        <v>10</v>
      </c>
      <c r="F23" s="207"/>
      <c r="G23" s="207"/>
      <c r="H23" s="207"/>
      <c r="I23" s="207"/>
      <c r="J23" s="207"/>
      <c r="K23" s="207"/>
      <c r="L23" s="207"/>
      <c r="M23" s="207"/>
    </row>
    <row r="24" spans="3:13" ht="17.100000000000001" customHeight="1" x14ac:dyDescent="0.25">
      <c r="C24" s="208"/>
      <c r="E24" s="211" t="s">
        <v>5</v>
      </c>
      <c r="F24" s="211"/>
      <c r="G24" s="211"/>
    </row>
    <row r="25" spans="3:13" ht="12" customHeight="1" x14ac:dyDescent="0.35">
      <c r="C25" s="73"/>
    </row>
    <row r="26" spans="3:13" ht="17.100000000000001" customHeight="1" x14ac:dyDescent="0.25">
      <c r="C26" s="208">
        <v>6</v>
      </c>
      <c r="E26" s="209" t="s">
        <v>11</v>
      </c>
      <c r="F26" s="209"/>
      <c r="G26" s="209"/>
      <c r="H26" s="209"/>
      <c r="I26" s="209"/>
      <c r="J26" s="209"/>
      <c r="K26" s="209"/>
      <c r="L26" s="209"/>
      <c r="M26" s="209"/>
    </row>
    <row r="27" spans="3:13" ht="33.75" customHeight="1" x14ac:dyDescent="0.25">
      <c r="C27" s="208"/>
      <c r="E27" s="207" t="s">
        <v>12</v>
      </c>
      <c r="F27" s="207"/>
      <c r="G27" s="207"/>
      <c r="H27" s="207"/>
      <c r="I27" s="207"/>
      <c r="J27" s="207"/>
      <c r="K27" s="207"/>
      <c r="L27" s="207"/>
      <c r="M27" s="207"/>
    </row>
    <row r="28" spans="3:13" ht="17.100000000000001" customHeight="1" x14ac:dyDescent="0.25">
      <c r="C28" s="208"/>
      <c r="E28" s="211" t="s">
        <v>5</v>
      </c>
      <c r="F28" s="211"/>
      <c r="G28" s="211"/>
    </row>
    <row r="29" spans="3:13" ht="12" customHeight="1" x14ac:dyDescent="0.35">
      <c r="C29" s="73"/>
    </row>
    <row r="30" spans="3:13" ht="17.100000000000001" customHeight="1" x14ac:dyDescent="0.25">
      <c r="C30" s="208">
        <v>7</v>
      </c>
      <c r="E30" s="209" t="s">
        <v>341</v>
      </c>
      <c r="F30" s="209"/>
      <c r="G30" s="209"/>
      <c r="H30" s="209"/>
      <c r="I30" s="209"/>
      <c r="J30" s="209"/>
      <c r="K30" s="209"/>
      <c r="L30" s="209"/>
      <c r="M30" s="209"/>
    </row>
    <row r="31" spans="3:13" ht="33.75" customHeight="1" x14ac:dyDescent="0.25">
      <c r="C31" s="208"/>
      <c r="E31" s="207" t="s">
        <v>342</v>
      </c>
      <c r="F31" s="207"/>
      <c r="G31" s="207"/>
      <c r="H31" s="207"/>
      <c r="I31" s="207"/>
      <c r="J31" s="207"/>
      <c r="K31" s="207"/>
      <c r="L31" s="207"/>
      <c r="M31" s="207"/>
    </row>
    <row r="32" spans="3:13" ht="17.100000000000001" customHeight="1" x14ac:dyDescent="0.25">
      <c r="C32" s="208"/>
      <c r="E32" s="211" t="s">
        <v>5</v>
      </c>
      <c r="F32" s="211"/>
      <c r="G32" s="211"/>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4" t="s">
        <v>152</v>
      </c>
      <c r="D1" s="214"/>
      <c r="E1" s="214"/>
      <c r="F1" s="214"/>
      <c r="G1" s="214"/>
      <c r="H1" s="214"/>
      <c r="I1" s="214"/>
      <c r="J1" s="214"/>
      <c r="K1" s="214"/>
      <c r="L1" s="214"/>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4" t="s">
        <v>152</v>
      </c>
      <c r="D1" s="214"/>
      <c r="E1" s="214"/>
      <c r="F1" s="214"/>
      <c r="G1" s="214"/>
      <c r="H1" s="214"/>
      <c r="I1" s="214"/>
      <c r="J1" s="214"/>
      <c r="K1" s="214"/>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4" t="s">
        <v>152</v>
      </c>
      <c r="D1" s="214"/>
      <c r="E1" s="214"/>
      <c r="F1" s="214"/>
      <c r="G1" s="214"/>
      <c r="H1" s="214"/>
      <c r="I1" s="214"/>
      <c r="J1" s="214"/>
      <c r="K1" s="214"/>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13.140625" style="204" customWidth="1"/>
    <col min="4" max="4" width="16.28515625" style="204"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Básicas'!$P$5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7" ht="19.5" customHeight="1" thickTop="1" thickBot="1" x14ac:dyDescent="0.3">
      <c r="C5" s="203">
        <v>20</v>
      </c>
      <c r="D5" s="205" t="str">
        <f>IF(C5&lt;&gt;"",TEXT(C5,"00")&amp;"/01/"&amp;'Configurações Básicas'!$P$5,"")</f>
        <v>20/01/2017</v>
      </c>
      <c r="E5" s="58">
        <v>1232</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23" t="s">
        <v>29</v>
      </c>
      <c r="P5" s="222">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Básicas'!$P$5,"")</f>
        <v>04/01/2017</v>
      </c>
      <c r="E6" s="58">
        <v>32345</v>
      </c>
      <c r="F6" s="58" t="s">
        <v>1450</v>
      </c>
      <c r="G6" s="58"/>
      <c r="H6" s="58" t="s">
        <v>1451</v>
      </c>
      <c r="I6" s="59">
        <v>50</v>
      </c>
      <c r="J6" s="193"/>
      <c r="K6" s="168"/>
      <c r="L6" s="60" t="s">
        <v>1447</v>
      </c>
      <c r="M6" s="56">
        <f>M5+IF(AND(K6="Pago",OR(E6='PC Receitas'!$O$4,E6='PC Receitas'!$O$5,E6='PC Receitas'!$O$6)),I6,IF(AND(K6="Pago",OR(E6='PC Receitas'!$O$7,E6='PC Receitas'!$O$8,E6='PC Receitas'!$O$9,E6='PC Receitas'!$O$10,E6='PC Receitas'!$O$11,E6='PC Receitas'!$O$12,E6='PC Receitas'!$O$13,E6='PC Receitas'!$O$14)),-I6,0))</f>
        <v>12927.7</v>
      </c>
      <c r="O6" s="224"/>
      <c r="P6" s="222"/>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Básicas'!$P$5,"")</f>
        <v>09/01/2017</v>
      </c>
      <c r="E7" s="58">
        <v>12324</v>
      </c>
      <c r="F7" s="58" t="s">
        <v>1452</v>
      </c>
      <c r="G7" s="58"/>
      <c r="H7" s="58" t="s">
        <v>1453</v>
      </c>
      <c r="I7" s="59">
        <v>32.54</v>
      </c>
      <c r="J7" s="193"/>
      <c r="K7" s="168"/>
      <c r="L7" s="60" t="s">
        <v>1448</v>
      </c>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Básicas'!$P$5,"")</f>
        <v>29/01/2017</v>
      </c>
      <c r="E8" s="58">
        <v>99533</v>
      </c>
      <c r="F8" s="58" t="s">
        <v>1454</v>
      </c>
      <c r="G8" s="58"/>
      <c r="H8" s="58" t="s">
        <v>1455</v>
      </c>
      <c r="I8" s="59">
        <v>1000.45</v>
      </c>
      <c r="J8" s="193"/>
      <c r="K8" s="168"/>
      <c r="L8" s="60" t="s">
        <v>1449</v>
      </c>
      <c r="M8" s="56">
        <f>M7+IF(AND(K8="Pago",OR(E8='PC Receitas'!$O$4,E8='PC Receitas'!$O$5,E8='PC Receitas'!$O$6)),I8,IF(AND(K8="Pago",OR(E8='PC Receitas'!$O$7,E8='PC Receitas'!$O$8,E8='PC Receitas'!$O$9,E8='PC Receitas'!$O$10,E8='PC Receitas'!$O$11,E8='PC Receitas'!$O$12,E8='PC Receitas'!$O$13,E8='PC Receitas'!$O$14)),-I8,0))</f>
        <v>12927.7</v>
      </c>
      <c r="O8" s="215"/>
      <c r="P8" s="219"/>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c r="D9" s="205" t="str">
        <f>IF(C9&lt;&gt;"",TEXT(C9,"00")&amp;"/01/"&amp;'Configurações Básicas'!$P$5,"")</f>
        <v/>
      </c>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c r="D10" s="205" t="str">
        <f>IF(C10&lt;&gt;"",TEXT(C10,"00")&amp;"/01/"&amp;'Configurações Básicas'!$P$5,"")</f>
        <v/>
      </c>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15"/>
      <c r="P10" s="217"/>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c r="D11" s="205" t="str">
        <f>IF(C11&lt;&gt;"",TEXT(C11,"00")&amp;"/01/"&amp;'Configurações Básicas'!$P$5,"")</f>
        <v/>
      </c>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c r="D12" s="205" t="str">
        <f>IF(C12&lt;&gt;"",TEXT(C12,"00")&amp;"/01/"&amp;'Configurações Básicas'!$P$5,"")</f>
        <v/>
      </c>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15"/>
      <c r="P12" s="217"/>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Básicas'!$P$5,"")</f>
        <v/>
      </c>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Básicas'!$P$5,"")</f>
        <v/>
      </c>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15"/>
      <c r="P14" s="220"/>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Básicas'!$P$5,"")</f>
        <v/>
      </c>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Básicas'!$P$5,"")</f>
        <v/>
      </c>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Básicas'!$P$5,"")</f>
        <v/>
      </c>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Básicas'!$P$5,"")</f>
        <v/>
      </c>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Básicas'!$P$5,"")</f>
        <v/>
      </c>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Básicas'!$P$5,"")</f>
        <v/>
      </c>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Básicas'!$P$5,"")</f>
        <v/>
      </c>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Básicas'!$P$5,"")</f>
        <v/>
      </c>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Básicas'!$P$5,"")</f>
        <v/>
      </c>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Básicas'!$P$5,"")</f>
        <v/>
      </c>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Básicas'!$P$5,"")</f>
        <v/>
      </c>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Básicas'!$P$5,"")</f>
        <v/>
      </c>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Básicas'!$P$5,"")</f>
        <v/>
      </c>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Básicas'!$P$5,"")</f>
        <v/>
      </c>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Básicas'!$P$5,"")</f>
        <v/>
      </c>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Básicas'!$P$5,"")</f>
        <v/>
      </c>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Básicas'!$P$5,"")</f>
        <v/>
      </c>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Básicas'!$P$5,"")</f>
        <v/>
      </c>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Básicas'!$P$5,"")</f>
        <v/>
      </c>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Básicas'!$P$5,"")</f>
        <v/>
      </c>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Básicas'!$P$5,"")</f>
        <v/>
      </c>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Básicas'!$P$5,"")</f>
        <v/>
      </c>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Básicas'!$P$5,"")</f>
        <v/>
      </c>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Básicas'!$P$5,"")</f>
        <v/>
      </c>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Básicas'!$P$5,"")</f>
        <v/>
      </c>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Básicas'!$P$5,"")</f>
        <v/>
      </c>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Básicas'!$P$5,"")</f>
        <v/>
      </c>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Básicas'!$P$5,"")</f>
        <v/>
      </c>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Básicas'!$P$5,"")</f>
        <v/>
      </c>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Básicas'!$P$5,"")</f>
        <v/>
      </c>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Básicas'!$P$5,"")</f>
        <v/>
      </c>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Básicas'!$P$5,"")</f>
        <v/>
      </c>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Básicas'!$P$5,"")</f>
        <v/>
      </c>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Básicas'!$P$5,"")</f>
        <v/>
      </c>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Básicas'!$P$5,"")</f>
        <v/>
      </c>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Básicas'!$P$5,"")</f>
        <v/>
      </c>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Básicas'!$P$5,"")</f>
        <v/>
      </c>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Básicas'!$P$5,"")</f>
        <v/>
      </c>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Básicas'!$P$5,"")</f>
        <v/>
      </c>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Básicas'!$P$5,"")</f>
        <v/>
      </c>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Básicas'!$P$5,"")</f>
        <v/>
      </c>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Básicas'!$P$5,"")</f>
        <v/>
      </c>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Básicas'!$P$5,"")</f>
        <v/>
      </c>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Básicas'!$P$5,"")</f>
        <v/>
      </c>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Básicas'!$P$5,"")</f>
        <v/>
      </c>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Básicas'!$P$5,"")</f>
        <v/>
      </c>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Básicas'!$P$5,"")</f>
        <v/>
      </c>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Básicas'!$P$5,"")</f>
        <v/>
      </c>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Básicas'!$P$5,"")</f>
        <v/>
      </c>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Básicas'!$P$5,"")</f>
        <v/>
      </c>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Básicas'!$P$5,"")</f>
        <v/>
      </c>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Básicas'!$P$5,"")</f>
        <v/>
      </c>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Básicas'!$P$5,"")</f>
        <v/>
      </c>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Básicas'!$P$5,"")</f>
        <v/>
      </c>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Básicas'!$P$5,"")</f>
        <v/>
      </c>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Básicas'!$P$5,"")</f>
        <v/>
      </c>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Básicas'!$P$5,"")</f>
        <v/>
      </c>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Básicas'!$P$5,"")</f>
        <v/>
      </c>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Básicas'!$P$5,"")</f>
        <v/>
      </c>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Básicas'!$P$5,"")</f>
        <v/>
      </c>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Básicas'!$P$5,"")</f>
        <v/>
      </c>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Básicas'!$P$5,"")</f>
        <v/>
      </c>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Básicas'!$P$5,"")</f>
        <v/>
      </c>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Básicas'!$P$5,"")</f>
        <v/>
      </c>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Básicas'!$P$5,"")</f>
        <v/>
      </c>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Básicas'!$P$5,"")</f>
        <v/>
      </c>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Básicas'!$P$5,"")</f>
        <v/>
      </c>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Básicas'!$P$5,"")</f>
        <v/>
      </c>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Básicas'!$P$5,"")</f>
        <v/>
      </c>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Básicas'!$P$5,"")</f>
        <v/>
      </c>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Básicas'!$P$5,"")</f>
        <v/>
      </c>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Básicas'!$P$5,"")</f>
        <v/>
      </c>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Básicas'!$P$5,"")</f>
        <v/>
      </c>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Básicas'!$P$5,"")</f>
        <v/>
      </c>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Básicas'!$P$5,"")</f>
        <v/>
      </c>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Básicas'!$P$5,"")</f>
        <v/>
      </c>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Básicas'!$P$5,"")</f>
        <v/>
      </c>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Básicas'!$P$5,"")</f>
        <v/>
      </c>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Básicas'!$P$5,"")</f>
        <v/>
      </c>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Básicas'!$P$5,"")</f>
        <v/>
      </c>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Básicas'!$P$5,"")</f>
        <v/>
      </c>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Básicas'!$P$5,"")</f>
        <v/>
      </c>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Básicas'!$P$5,"")</f>
        <v/>
      </c>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Básicas'!$P$5,"")</f>
        <v/>
      </c>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Básicas'!$P$5,"")</f>
        <v/>
      </c>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Básicas'!$P$5,"")</f>
        <v/>
      </c>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Básicas'!$P$5,"")</f>
        <v/>
      </c>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Básicas'!$P$5,"")</f>
        <v/>
      </c>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Básicas'!$P$5,"")</f>
        <v/>
      </c>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Básicas'!$P$5,"")</f>
        <v/>
      </c>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Básicas'!$P$5,"")</f>
        <v/>
      </c>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Básicas'!$P$5,"")</f>
        <v/>
      </c>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Básicas'!$P$5,"")</f>
        <v/>
      </c>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Básicas'!$P$5,"")</f>
        <v/>
      </c>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Básicas'!$P$5,"")</f>
        <v/>
      </c>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Básicas'!$P$5,"")</f>
        <v/>
      </c>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Básicas'!$P$5,"")</f>
        <v/>
      </c>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Básicas'!$P$5,"")</f>
        <v/>
      </c>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Básicas'!$P$5,"")</f>
        <v/>
      </c>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Básicas'!$P$5,"")</f>
        <v/>
      </c>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Básicas'!$P$5,"")</f>
        <v/>
      </c>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Básicas'!$P$5,"")</f>
        <v/>
      </c>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Básicas'!$P$5,"")</f>
        <v/>
      </c>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Básicas'!$P$5,"")</f>
        <v/>
      </c>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Básicas'!$P$5,"")</f>
        <v/>
      </c>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Básicas'!$P$5,"")</f>
        <v/>
      </c>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Básicas'!$P$5,"")</f>
        <v/>
      </c>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Básicas'!$P$5,"")</f>
        <v/>
      </c>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Básicas'!$P$5,"")</f>
        <v/>
      </c>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Básicas'!$P$5,"")</f>
        <v/>
      </c>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Básicas'!$P$5,"")</f>
        <v/>
      </c>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Básicas'!$P$5,"")</f>
        <v/>
      </c>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Básicas'!$P$5,"")</f>
        <v/>
      </c>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Básicas'!$P$5,"")</f>
        <v/>
      </c>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Básicas'!$P$5,"")</f>
        <v/>
      </c>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Básicas'!$P$5,"")</f>
        <v/>
      </c>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Básicas'!$P$5,"")</f>
        <v/>
      </c>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Básicas'!$P$5,"")</f>
        <v/>
      </c>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Básicas'!$P$5,"")</f>
        <v/>
      </c>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Básicas'!$P$5,"")</f>
        <v/>
      </c>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Básicas'!$P$5,"")</f>
        <v/>
      </c>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Básicas'!$P$5,"")</f>
        <v/>
      </c>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Básicas'!$P$5,"")</f>
        <v/>
      </c>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Básicas'!$P$5,"")</f>
        <v/>
      </c>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Básicas'!$P$5,"")</f>
        <v/>
      </c>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Básicas'!$P$5,"")</f>
        <v/>
      </c>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Básicas'!$P$5,"")</f>
        <v/>
      </c>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Básicas'!$P$5,"")</f>
        <v/>
      </c>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Básicas'!$P$5,"")</f>
        <v/>
      </c>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Básicas'!$P$5,"")</f>
        <v/>
      </c>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Básicas'!$P$5,"")</f>
        <v/>
      </c>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Básicas'!$P$5,"")</f>
        <v/>
      </c>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Básicas'!$P$5,"")</f>
        <v/>
      </c>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Básicas'!$P$5,"")</f>
        <v/>
      </c>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Básicas'!$P$5,"")</f>
        <v/>
      </c>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Básicas'!$P$5,"")</f>
        <v/>
      </c>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Básicas'!$P$5,"")</f>
        <v/>
      </c>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Básicas'!$P$5,"")</f>
        <v/>
      </c>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Básicas'!$P$5,"")</f>
        <v/>
      </c>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Básicas'!$P$5,"")</f>
        <v/>
      </c>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Básicas'!$P$5,"")</f>
        <v/>
      </c>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Básicas'!$P$5,"")</f>
        <v/>
      </c>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Básicas'!$P$5,"")</f>
        <v/>
      </c>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Básicas'!$P$5,"")</f>
        <v/>
      </c>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Básicas'!$P$5,"")</f>
        <v/>
      </c>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Básicas'!$P$5,"")</f>
        <v/>
      </c>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Básicas'!$P$5,"")</f>
        <v/>
      </c>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Básicas'!$P$5,"")</f>
        <v/>
      </c>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Básicas'!$P$5,"")</f>
        <v/>
      </c>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Básicas'!$P$5,"")</f>
        <v/>
      </c>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Básicas'!$P$5,"")</f>
        <v/>
      </c>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Básicas'!$P$5,"")</f>
        <v/>
      </c>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Básicas'!$P$5,"")</f>
        <v/>
      </c>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Básicas'!$P$5,"")</f>
        <v/>
      </c>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Básicas'!$P$5,"")</f>
        <v/>
      </c>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Básicas'!$P$5,"")</f>
        <v/>
      </c>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Básicas'!$P$5,"")</f>
        <v/>
      </c>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Básicas'!$P$5,"")</f>
        <v/>
      </c>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Básicas'!$P$5,"")</f>
        <v/>
      </c>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Básicas'!$P$5,"")</f>
        <v/>
      </c>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Básicas'!$P$5,"")</f>
        <v/>
      </c>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Básicas'!$P$5,"")</f>
        <v/>
      </c>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Básicas'!$P$5,"")</f>
        <v/>
      </c>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Básicas'!$P$5,"")</f>
        <v/>
      </c>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Básicas'!$P$5,"")</f>
        <v/>
      </c>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Básicas'!$P$5,"")</f>
        <v/>
      </c>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Básicas'!$P$5,"")</f>
        <v/>
      </c>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Básicas'!$P$5,"")</f>
        <v/>
      </c>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Básicas'!$P$5,"")</f>
        <v/>
      </c>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Básicas'!$P$5,"")</f>
        <v/>
      </c>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Básicas'!$P$5,"")</f>
        <v/>
      </c>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Básicas'!$P$5,"")</f>
        <v/>
      </c>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Básicas'!$P$5,"")</f>
        <v/>
      </c>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Básicas'!$P$5,"")</f>
        <v/>
      </c>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Básicas'!$P$5,"")</f>
        <v/>
      </c>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Básicas'!$P$5,"")</f>
        <v/>
      </c>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Básicas'!$P$5,"")</f>
        <v/>
      </c>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Básicas'!$P$5,"")</f>
        <v/>
      </c>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Básicas'!$P$5,"")</f>
        <v/>
      </c>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Básicas'!$P$5,"")</f>
        <v/>
      </c>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Básicas'!$P$5,"")</f>
        <v/>
      </c>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Básicas'!$P$5,"")</f>
        <v/>
      </c>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Básicas'!$P$5,"")</f>
        <v/>
      </c>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Básicas'!$P$5,"")</f>
        <v/>
      </c>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Básicas'!$P$5,"")</f>
        <v/>
      </c>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Básicas'!$P$5,"")</f>
        <v/>
      </c>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Básicas'!$P$5,"")</f>
        <v/>
      </c>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Básicas'!$P$5,"")</f>
        <v/>
      </c>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Básicas'!$P$5,"")</f>
        <v/>
      </c>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Básicas'!$P$5,"")</f>
        <v/>
      </c>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Básicas'!$P$5,"")</f>
        <v/>
      </c>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Básicas'!$P$5,"")</f>
        <v/>
      </c>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Básicas'!$P$5,"")</f>
        <v/>
      </c>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Básicas'!$P$5,"")</f>
        <v/>
      </c>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Básicas'!$P$5,"")</f>
        <v/>
      </c>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Básicas'!$P$5,"")</f>
        <v/>
      </c>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Básicas'!$P$5,"")</f>
        <v/>
      </c>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Básicas'!$P$5,"")</f>
        <v/>
      </c>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Básicas'!$P$5,"")</f>
        <v/>
      </c>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Básicas'!$P$5,"")</f>
        <v/>
      </c>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Básicas'!$P$5,"")</f>
        <v/>
      </c>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Básicas'!$P$5,"")</f>
        <v/>
      </c>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Básicas'!$P$5,"")</f>
        <v/>
      </c>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Básicas'!$P$5,"")</f>
        <v/>
      </c>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Básicas'!$P$5,"")</f>
        <v/>
      </c>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Básicas'!$P$5,"")</f>
        <v/>
      </c>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Básicas'!$P$5,"")</f>
        <v/>
      </c>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Básicas'!$P$5,"")</f>
        <v/>
      </c>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Básicas'!$P$5,"")</f>
        <v/>
      </c>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Básicas'!$P$5,"")</f>
        <v/>
      </c>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Básicas'!$P$5,"")</f>
        <v/>
      </c>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Básicas'!$P$5,"")</f>
        <v/>
      </c>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Básicas'!$P$5,"")</f>
        <v/>
      </c>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Básicas'!$P$5,"")</f>
        <v/>
      </c>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Básicas'!$P$5,"")</f>
        <v/>
      </c>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Básicas'!$P$5,"")</f>
        <v/>
      </c>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Básicas'!$P$5,"")</f>
        <v/>
      </c>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Básicas'!$P$5,"")</f>
        <v/>
      </c>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Básicas'!$P$5,"")</f>
        <v/>
      </c>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Básicas'!$P$5,"")</f>
        <v/>
      </c>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Básicas'!$P$5,"")</f>
        <v/>
      </c>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Básicas'!$P$5,"")</f>
        <v/>
      </c>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Básicas'!$P$5,"")</f>
        <v/>
      </c>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Básicas'!$P$5,"")</f>
        <v/>
      </c>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Básicas'!$P$5,"")</f>
        <v/>
      </c>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Básicas'!$P$5,"")</f>
        <v/>
      </c>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Básicas'!$P$5,"")</f>
        <v/>
      </c>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Básicas'!$P$5,"")</f>
        <v/>
      </c>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Básicas'!$P$5,"")</f>
        <v/>
      </c>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Básicas'!$P$5,"")</f>
        <v/>
      </c>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Básicas'!$P$5,"")</f>
        <v/>
      </c>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Básicas'!$P$5,"")</f>
        <v/>
      </c>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Básicas'!$P$5,"")</f>
        <v/>
      </c>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Básicas'!$P$5,"")</f>
        <v/>
      </c>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Básicas'!$P$5,"")</f>
        <v/>
      </c>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Básicas'!$P$5,"")</f>
        <v/>
      </c>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Básicas'!$P$5,"")</f>
        <v/>
      </c>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Básicas'!$P$5,"")</f>
        <v/>
      </c>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Básicas'!$P$5,"")</f>
        <v/>
      </c>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Básicas'!$P$5,"")</f>
        <v/>
      </c>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Básicas'!$P$5,"")</f>
        <v/>
      </c>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Básicas'!$P$5,"")</f>
        <v/>
      </c>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Básicas'!$P$5,"")</f>
        <v/>
      </c>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Básicas'!$P$5,"")</f>
        <v/>
      </c>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Básicas'!$P$5,"")</f>
        <v/>
      </c>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Básicas'!$P$5,"")</f>
        <v/>
      </c>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Básicas'!$P$5,"")</f>
        <v/>
      </c>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Básicas'!$P$5,"")</f>
        <v/>
      </c>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Básicas'!$P$5,"")</f>
        <v/>
      </c>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Básicas'!$P$5,"")</f>
        <v/>
      </c>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Básicas'!$P$5,"")</f>
        <v/>
      </c>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Básicas'!$P$5,"")</f>
        <v/>
      </c>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Básicas'!$P$5,"")</f>
        <v/>
      </c>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Básicas'!$P$5,"")</f>
        <v/>
      </c>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Básicas'!$P$5,"")</f>
        <v/>
      </c>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Básicas'!$P$5,"")</f>
        <v/>
      </c>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Básicas'!$P$5,"")</f>
        <v/>
      </c>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Básicas'!$P$5,"")</f>
        <v/>
      </c>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Básicas'!$P$5,"")</f>
        <v/>
      </c>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Básicas'!$P$5,"")</f>
        <v/>
      </c>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Básicas'!$P$5,"")</f>
        <v/>
      </c>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Básicas'!$P$5,"")</f>
        <v/>
      </c>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Básicas'!$P$5,"")</f>
        <v/>
      </c>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Básicas'!$P$5,"")</f>
        <v/>
      </c>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Básicas'!$P$5,"")</f>
        <v/>
      </c>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Básicas'!$P$5,"")</f>
        <v/>
      </c>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Básicas'!$P$5,"")</f>
        <v/>
      </c>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Básicas'!$P$5,"")</f>
        <v/>
      </c>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Básicas'!$P$5,"")</f>
        <v/>
      </c>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Básicas'!$P$5,"")</f>
        <v/>
      </c>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Básicas'!$P$5,"")</f>
        <v/>
      </c>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Básicas'!$P$5,"")</f>
        <v/>
      </c>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Básicas'!$P$5,"")</f>
        <v/>
      </c>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Básicas'!$P$5,"")</f>
        <v/>
      </c>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Básicas'!$P$5,"")</f>
        <v/>
      </c>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Básicas'!$P$5,"")</f>
        <v/>
      </c>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Básicas'!$P$5,"")</f>
        <v/>
      </c>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Básicas'!$P$5,"")</f>
        <v/>
      </c>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Básicas'!$P$5,"")</f>
        <v/>
      </c>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Básicas'!$P$5,"")</f>
        <v/>
      </c>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Básicas'!$P$5,"")</f>
        <v/>
      </c>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Básicas'!$P$5,"")</f>
        <v/>
      </c>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Básicas'!$P$5,"")</f>
        <v/>
      </c>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Básicas'!$P$5,"")</f>
        <v/>
      </c>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Básicas'!$P$5,"")</f>
        <v/>
      </c>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Básicas'!$P$5,"")</f>
        <v/>
      </c>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Básicas'!$P$5,"")</f>
        <v/>
      </c>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Básicas'!$P$5,"")</f>
        <v/>
      </c>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Básicas'!$P$5,"")</f>
        <v/>
      </c>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Básicas'!$P$5,"")</f>
        <v/>
      </c>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Básicas'!$P$5,"")</f>
        <v/>
      </c>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Básicas'!$P$5,"")</f>
        <v/>
      </c>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Básicas'!$P$5,"")</f>
        <v/>
      </c>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Básicas'!$P$5,"")</f>
        <v/>
      </c>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Básicas'!$P$5,"")</f>
        <v/>
      </c>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Básicas'!$P$5,"")</f>
        <v/>
      </c>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Básicas'!$P$5,"")</f>
        <v/>
      </c>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Básicas'!$P$5,"")</f>
        <v/>
      </c>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Básicas'!$P$5,"")</f>
        <v/>
      </c>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Básicas'!$P$5,"")</f>
        <v/>
      </c>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Básicas'!$P$5,"")</f>
        <v/>
      </c>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Básicas'!$P$5,"")</f>
        <v/>
      </c>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Básicas'!$P$5,"")</f>
        <v/>
      </c>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Básicas'!$P$5,"")</f>
        <v/>
      </c>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Básicas'!$P$5,"")</f>
        <v/>
      </c>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Básicas'!$P$5,"")</f>
        <v/>
      </c>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Básicas'!$P$5,"")</f>
        <v/>
      </c>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Básicas'!$P$5,"")</f>
        <v/>
      </c>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Básicas'!$P$5,"")</f>
        <v/>
      </c>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Básicas'!$P$5,"")</f>
        <v/>
      </c>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Básicas'!$P$5,"")</f>
        <v/>
      </c>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Básicas'!$P$5,"")</f>
        <v/>
      </c>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Básicas'!$P$5,"")</f>
        <v/>
      </c>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Básicas'!$P$5,"")</f>
        <v/>
      </c>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Básicas'!$P$5,"")</f>
        <v/>
      </c>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Básicas'!$P$5,"")</f>
        <v/>
      </c>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Básicas'!$P$5,"")</f>
        <v/>
      </c>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Básicas'!$P$5,"")</f>
        <v/>
      </c>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Básicas'!$P$5,"")</f>
        <v/>
      </c>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Básicas'!$P$5,"")</f>
        <v/>
      </c>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Básicas'!$P$5,"")</f>
        <v/>
      </c>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Básicas'!$P$5,"")</f>
        <v/>
      </c>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Básicas'!$P$5,"")</f>
        <v/>
      </c>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Básicas'!$P$5,"")</f>
        <v/>
      </c>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Básicas'!$P$5,"")</f>
        <v/>
      </c>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Básicas'!$P$5,"")</f>
        <v/>
      </c>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Básicas'!$P$5,"")</f>
        <v/>
      </c>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Básicas'!$P$5,"")</f>
        <v/>
      </c>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Básicas'!$P$5,"")</f>
        <v/>
      </c>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Básicas'!$P$5,"")</f>
        <v/>
      </c>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Básicas'!$P$5,"")</f>
        <v/>
      </c>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Básicas'!$P$5,"")</f>
        <v/>
      </c>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Básicas'!$P$5,"")</f>
        <v/>
      </c>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Básicas'!$P$5,"")</f>
        <v/>
      </c>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Básicas'!$P$5,"")</f>
        <v/>
      </c>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Básicas'!$P$5,"")</f>
        <v/>
      </c>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Básicas'!$P$5,"")</f>
        <v/>
      </c>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Básicas'!$P$5,"")</f>
        <v/>
      </c>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Básicas'!$P$5,"")</f>
        <v/>
      </c>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Básicas'!$P$5,"")</f>
        <v/>
      </c>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Básicas'!$P$5,"")</f>
        <v/>
      </c>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Básicas'!$P$5,"")</f>
        <v/>
      </c>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Básicas'!$P$5,"")</f>
        <v/>
      </c>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Básicas'!$P$5,"")</f>
        <v/>
      </c>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Básicas'!$P$5,"")</f>
        <v/>
      </c>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Básicas'!$P$5,"")</f>
        <v/>
      </c>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Básicas'!$P$5,"")</f>
        <v/>
      </c>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Básicas'!$P$5,"")</f>
        <v/>
      </c>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Básicas'!$P$5,"")</f>
        <v/>
      </c>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Básicas'!$P$5,"")</f>
        <v/>
      </c>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Básicas'!$P$5,"")</f>
        <v/>
      </c>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Básicas'!$P$5,"")</f>
        <v/>
      </c>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Básicas'!$P$5,"")</f>
        <v/>
      </c>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Básicas'!$P$5,"")</f>
        <v/>
      </c>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Básicas'!$P$5,"")</f>
        <v/>
      </c>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Básicas'!$P$5,"")</f>
        <v/>
      </c>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Básicas'!$P$5,"")</f>
        <v/>
      </c>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Básicas'!$P$5,"")</f>
        <v/>
      </c>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Básicas'!$P$5,"")</f>
        <v/>
      </c>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Básicas'!$P$5,"")</f>
        <v/>
      </c>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Básicas'!$P$5,"")</f>
        <v/>
      </c>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Básicas'!$P$5,"")</f>
        <v/>
      </c>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Básicas'!$P$5,"")</f>
        <v/>
      </c>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Básicas'!$P$5,"")</f>
        <v/>
      </c>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Básicas'!$P$5,"")</f>
        <v/>
      </c>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Básicas'!$P$5,"")</f>
        <v/>
      </c>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Básicas'!$P$5,"")</f>
        <v/>
      </c>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Básicas'!$P$5,"")</f>
        <v/>
      </c>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Básicas'!$P$5,"")</f>
        <v/>
      </c>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Básicas'!$P$5,"")</f>
        <v/>
      </c>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Básicas'!$P$5,"")</f>
        <v/>
      </c>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Básicas'!$P$5,"")</f>
        <v/>
      </c>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Básicas'!$P$5,"")</f>
        <v/>
      </c>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Básicas'!$P$5,"")</f>
        <v/>
      </c>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Básicas'!$P$5,"")</f>
        <v/>
      </c>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Básicas'!$P$5,"")</f>
        <v/>
      </c>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Básicas'!$P$5,"")</f>
        <v/>
      </c>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Básicas'!$P$5,"")</f>
        <v/>
      </c>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Básicas'!$P$5,"")</f>
        <v/>
      </c>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Básicas'!$P$5,"")</f>
        <v/>
      </c>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Básicas'!$P$5,"")</f>
        <v/>
      </c>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Básicas'!$P$5,"")</f>
        <v/>
      </c>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Básicas'!$P$5,"")</f>
        <v/>
      </c>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Básicas'!$P$5,"")</f>
        <v/>
      </c>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Básicas'!$P$5,"")</f>
        <v/>
      </c>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Básicas'!$P$5,"")</f>
        <v/>
      </c>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Básicas'!$P$5,"")</f>
        <v/>
      </c>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Básicas'!$P$5,"")</f>
        <v/>
      </c>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Básicas'!$P$5,"")</f>
        <v/>
      </c>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Básicas'!$P$5,"")</f>
        <v/>
      </c>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Básicas'!$P$5,"")</f>
        <v/>
      </c>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Básicas'!$P$5,"")</f>
        <v/>
      </c>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Básicas'!$P$5,"")</f>
        <v/>
      </c>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Básicas'!$P$5,"")</f>
        <v/>
      </c>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Básicas'!$P$5,"")</f>
        <v/>
      </c>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Básicas'!$P$5,"")</f>
        <v/>
      </c>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Básicas'!$P$5,"")</f>
        <v/>
      </c>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Básicas'!$P$5,"")</f>
        <v/>
      </c>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Básicas'!$P$5,"")</f>
        <v/>
      </c>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Básicas'!$P$5,"")</f>
        <v/>
      </c>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Básicas'!$P$5,"")</f>
        <v/>
      </c>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Básicas'!$P$5,"")</f>
        <v/>
      </c>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Básicas'!$P$5,"")</f>
        <v/>
      </c>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Básicas'!$P$5,"")</f>
        <v/>
      </c>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Básicas'!$P$5,"")</f>
        <v/>
      </c>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Básicas'!$P$5,"")</f>
        <v/>
      </c>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Básicas'!$P$5,"")</f>
        <v/>
      </c>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Básicas'!$P$5,"")</f>
        <v/>
      </c>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Básicas'!$P$5,"")</f>
        <v/>
      </c>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Básicas'!$P$5,"")</f>
        <v/>
      </c>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Básicas'!$P$5,"")</f>
        <v/>
      </c>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Básicas'!$P$5,"")</f>
        <v/>
      </c>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Básicas'!$P$5,"")</f>
        <v/>
      </c>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Básicas'!$P$5,"")</f>
        <v/>
      </c>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Básicas'!$P$5,"")</f>
        <v/>
      </c>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Básicas'!$P$5,"")</f>
        <v/>
      </c>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Básicas'!$P$5,"")</f>
        <v/>
      </c>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Básicas'!$P$5,"")</f>
        <v/>
      </c>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Básicas'!$P$5,"")</f>
        <v/>
      </c>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Básicas'!$P$5,"")</f>
        <v/>
      </c>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Básicas'!$P$5,"")</f>
        <v/>
      </c>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Básicas'!$P$5,"")</f>
        <v/>
      </c>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Básicas'!$P$5,"")</f>
        <v/>
      </c>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Básicas'!$P$5,"")</f>
        <v/>
      </c>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Básicas'!$P$5,"")</f>
        <v/>
      </c>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Básicas'!$P$5,"")</f>
        <v/>
      </c>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Básicas'!$P$5,"")</f>
        <v/>
      </c>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Básicas'!$P$5,"")</f>
        <v/>
      </c>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Básicas'!$P$5,"")</f>
        <v/>
      </c>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Básicas'!$P$5,"")</f>
        <v/>
      </c>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Básicas'!$P$5,"")</f>
        <v/>
      </c>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Básicas'!$P$5,"")</f>
        <v/>
      </c>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Básicas'!$P$5,"")</f>
        <v/>
      </c>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Básicas'!$P$5,"")</f>
        <v/>
      </c>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Básicas'!$P$5,"")</f>
        <v/>
      </c>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Básicas'!$P$5,"")</f>
        <v/>
      </c>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Básicas'!$P$5,"")</f>
        <v/>
      </c>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Básicas'!$P$5,"")</f>
        <v/>
      </c>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Básicas'!$P$5,"")</f>
        <v/>
      </c>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Básicas'!$P$5,"")</f>
        <v/>
      </c>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Básicas'!$P$5,"")</f>
        <v/>
      </c>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Básicas'!$P$5,"")</f>
        <v/>
      </c>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Básicas'!$P$5,"")</f>
        <v/>
      </c>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Básicas'!$P$5,"")</f>
        <v/>
      </c>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Básicas'!$P$5,"")</f>
        <v/>
      </c>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Básicas'!$P$5,"")</f>
        <v/>
      </c>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Básicas'!$P$5,"")</f>
        <v/>
      </c>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Básicas'!$P$5,"")</f>
        <v/>
      </c>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Básicas'!$P$5,"")</f>
        <v/>
      </c>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Básicas'!$P$5,"")</f>
        <v/>
      </c>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Básicas'!$P$5,"")</f>
        <v/>
      </c>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Básicas'!$P$5,"")</f>
        <v/>
      </c>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Básicas'!$P$5,"")</f>
        <v/>
      </c>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Básicas'!$P$5,"")</f>
        <v/>
      </c>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Básicas'!$P$5,"")</f>
        <v/>
      </c>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Básicas'!$P$5,"")</f>
        <v/>
      </c>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Básicas'!$P$5,"")</f>
        <v/>
      </c>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Básicas'!$P$5,"")</f>
        <v/>
      </c>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Básicas'!$P$5,"")</f>
        <v/>
      </c>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Básicas'!$P$5,"")</f>
        <v/>
      </c>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Básicas'!$P$5,"")</f>
        <v/>
      </c>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Básicas'!$P$5,"")</f>
        <v/>
      </c>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Básicas'!$P$5,"")</f>
        <v/>
      </c>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Básicas'!$P$5,"")</f>
        <v/>
      </c>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Básicas'!$P$5,"")</f>
        <v/>
      </c>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Básicas'!$P$5,"")</f>
        <v/>
      </c>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Básicas'!$P$5,"")</f>
        <v/>
      </c>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Básicas'!$P$5,"")</f>
        <v/>
      </c>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Básicas'!$P$5,"")</f>
        <v/>
      </c>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Básicas'!$P$5,"")</f>
        <v/>
      </c>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Básicas'!$P$5,"")</f>
        <v/>
      </c>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Básicas'!$P$5,"")</f>
        <v/>
      </c>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Básicas'!$P$5,"")</f>
        <v/>
      </c>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Básicas'!$P$5,"")</f>
        <v/>
      </c>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Básicas'!$P$5,"")</f>
        <v/>
      </c>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Básicas'!$P$5,"")</f>
        <v/>
      </c>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Básicas'!$P$5,"")</f>
        <v/>
      </c>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Básicas'!$P$5,"")</f>
        <v/>
      </c>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Básicas'!$P$5,"")</f>
        <v/>
      </c>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Básicas'!$P$5,"")</f>
        <v/>
      </c>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Básicas'!$P$5,"")</f>
        <v/>
      </c>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Básicas'!$P$5,"")</f>
        <v/>
      </c>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Básicas'!$P$5,"")</f>
        <v/>
      </c>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Básicas'!$P$5,"")</f>
        <v/>
      </c>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Básicas'!$P$5,"")</f>
        <v/>
      </c>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Básicas'!$P$5,"")</f>
        <v/>
      </c>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Básicas'!$P$5,"")</f>
        <v/>
      </c>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Básicas'!$P$5,"")</f>
        <v/>
      </c>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Básicas'!$P$5,"")</f>
        <v/>
      </c>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Básicas'!$P$5,"")</f>
        <v/>
      </c>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Básicas'!$P$5,"")</f>
        <v/>
      </c>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Básicas'!$P$5,"")</f>
        <v/>
      </c>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Básicas'!$P$5,"")</f>
        <v/>
      </c>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Básicas'!$P$5,"")</f>
        <v/>
      </c>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Básicas'!$P$5,"")</f>
        <v/>
      </c>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Básicas'!$P$5,"")</f>
        <v/>
      </c>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Básicas'!$P$5,"")</f>
        <v/>
      </c>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Básicas'!$P$5,"")</f>
        <v/>
      </c>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Básicas'!$P$5,"")</f>
        <v/>
      </c>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Básicas'!$P$5,"")</f>
        <v/>
      </c>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Básicas'!$P$5,"")</f>
        <v/>
      </c>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Básicas'!$P$5,"")</f>
        <v/>
      </c>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Básicas'!$P$5,"")</f>
        <v/>
      </c>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Básicas'!$P$5,"")</f>
        <v/>
      </c>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Básicas'!$P$5,"")</f>
        <v/>
      </c>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Básicas'!$P$5,"")</f>
        <v/>
      </c>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Básicas'!$P$5,"")</f>
        <v/>
      </c>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Básicas'!$P$5,"")</f>
        <v/>
      </c>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Básicas'!$P$5,"")</f>
        <v/>
      </c>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Básicas'!$P$5,"")</f>
        <v/>
      </c>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Básicas'!$P$5,"")</f>
        <v/>
      </c>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Básicas'!$P$5,"")</f>
        <v/>
      </c>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Básicas'!$P$5,"")</f>
        <v/>
      </c>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Básicas'!$P$5,"")</f>
        <v/>
      </c>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Básicas'!$P$5,"")</f>
        <v/>
      </c>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Básicas'!$P$5,"")</f>
        <v/>
      </c>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Básicas'!$P$5,"")</f>
        <v/>
      </c>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Básicas'!$P$5,"")</f>
        <v/>
      </c>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Básicas'!$P$5,"")</f>
        <v/>
      </c>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Básicas'!$P$5,"")</f>
        <v/>
      </c>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Básicas'!$P$5,"")</f>
        <v/>
      </c>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Básicas'!$P$5,"")</f>
        <v/>
      </c>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Básicas'!$P$5,"")</f>
        <v/>
      </c>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Básicas'!$P$5,"")</f>
        <v/>
      </c>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Básicas'!$P$5,"")</f>
        <v/>
      </c>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Básicas'!$P$5,"")</f>
        <v/>
      </c>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Básicas'!$P$5,"")</f>
        <v/>
      </c>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Básicas'!$P$5,"")</f>
        <v/>
      </c>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Básicas'!$P$5,"")</f>
        <v/>
      </c>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Básicas'!$P$5,"")</f>
        <v/>
      </c>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Básicas'!$P$5,"")</f>
        <v/>
      </c>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Básicas'!$P$5,"")</f>
        <v/>
      </c>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Básicas'!$P$5,"")</f>
        <v/>
      </c>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Básicas'!$P$5,"")</f>
        <v/>
      </c>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Básicas'!$P$5,"")</f>
        <v/>
      </c>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Básicas'!$P$5,"")</f>
        <v/>
      </c>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Básicas'!$P$5,"")</f>
        <v/>
      </c>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Básicas'!$P$5,"")</f>
        <v/>
      </c>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Básicas'!$P$5,"")</f>
        <v/>
      </c>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Básicas'!$P$5,"")</f>
        <v/>
      </c>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Básicas'!$P$5,"")</f>
        <v/>
      </c>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Básicas'!$P$5,"")</f>
        <v/>
      </c>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Básicas'!$P$5,"")</f>
        <v/>
      </c>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Básicas'!$P$5,"")</f>
        <v/>
      </c>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Básicas'!$P$5,"")</f>
        <v/>
      </c>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Básicas'!$P$5,"")</f>
        <v/>
      </c>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Básicas'!$P$5,"")</f>
        <v/>
      </c>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Básicas'!$P$5,"")</f>
        <v/>
      </c>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Básicas'!$P$5,"")</f>
        <v/>
      </c>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Básicas'!$P$5,"")</f>
        <v/>
      </c>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Básicas'!$P$5,"")</f>
        <v/>
      </c>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Básicas'!$P$5,"")</f>
        <v/>
      </c>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Básicas'!$P$5,"")</f>
        <v/>
      </c>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Básicas'!$P$5,"")</f>
        <v/>
      </c>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Básicas'!$P$5,"")</f>
        <v/>
      </c>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Básicas'!$P$5,"")</f>
        <v/>
      </c>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Básicas'!$P$5,"")</f>
        <v/>
      </c>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Básicas'!$P$5,"")</f>
        <v/>
      </c>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Básicas'!$P$5,"")</f>
        <v/>
      </c>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Básicas'!$P$5,"")</f>
        <v/>
      </c>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Básicas'!$P$5,"")</f>
        <v/>
      </c>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Básicas'!$P$5,"")</f>
        <v/>
      </c>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Básicas'!$P$5,"")</f>
        <v/>
      </c>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Básicas'!$P$5,"")</f>
        <v/>
      </c>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Básicas'!$P$5,"")</f>
        <v/>
      </c>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Básicas'!$P$5,"")</f>
        <v/>
      </c>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Básicas'!$P$5,"")</f>
        <v/>
      </c>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Básicas'!$P$5,"")</f>
        <v/>
      </c>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Básicas'!$P$5,"")</f>
        <v/>
      </c>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Básicas'!$P$5,"")</f>
        <v/>
      </c>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Básicas'!$P$5,"")</f>
        <v/>
      </c>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Básicas'!$P$5,"")</f>
        <v/>
      </c>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Básicas'!$P$5,"")</f>
        <v/>
      </c>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Básicas'!$P$5,"")</f>
        <v/>
      </c>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Básicas'!$P$5,"")</f>
        <v/>
      </c>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Básicas'!$P$5,"")</f>
        <v/>
      </c>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Básicas'!$P$5,"")</f>
        <v/>
      </c>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Básicas'!$P$5,"")</f>
        <v/>
      </c>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Básicas'!$P$5,"")</f>
        <v/>
      </c>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Básicas'!$P$5,"")</f>
        <v/>
      </c>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Básicas'!$P$5,"")</f>
        <v/>
      </c>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Básicas'!$P$5,"")</f>
        <v/>
      </c>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Básicas'!$P$5,"")</f>
        <v/>
      </c>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Básicas'!$P$5,"")</f>
        <v/>
      </c>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Básicas'!$P$5,"")</f>
        <v/>
      </c>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Básicas'!$P$5,"")</f>
        <v/>
      </c>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Básicas'!$P$5,"")</f>
        <v/>
      </c>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Básicas'!$P$5,"")</f>
        <v/>
      </c>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Básicas'!$P$5,"")</f>
        <v/>
      </c>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Básicas'!$P$5,"")</f>
        <v/>
      </c>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Básicas'!$P$5,"")</f>
        <v/>
      </c>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Básicas'!$P$5,"")</f>
        <v/>
      </c>
      <c r="F606" s="12"/>
      <c r="L606" s="5" t="s">
        <v>1446</v>
      </c>
      <c r="M606" s="35"/>
    </row>
    <row r="607" spans="3:22" x14ac:dyDescent="0.25">
      <c r="D607" s="205" t="str">
        <f>IF(C607&lt;&gt;"",TEXT(C607,"00")&amp;"/01/"&amp;'Configurações Básicas'!$P$5,"")</f>
        <v/>
      </c>
      <c r="F607" s="12"/>
      <c r="L607" s="5" t="s">
        <v>1446</v>
      </c>
      <c r="M607" s="35"/>
    </row>
    <row r="608" spans="3:22" x14ac:dyDescent="0.25">
      <c r="D608" s="205" t="str">
        <f>IF(C608&lt;&gt;"",TEXT(C608,"00")&amp;"/01/"&amp;'Configurações Básicas'!$P$5,"")</f>
        <v/>
      </c>
      <c r="L608" s="5" t="s">
        <v>1446</v>
      </c>
      <c r="M608" s="35"/>
    </row>
    <row r="609" spans="3:13" x14ac:dyDescent="0.25">
      <c r="D609" s="205" t="str">
        <f>IF(C609&lt;&gt;"",TEXT(C609,"00")&amp;"/01/"&amp;'Configurações Básicas'!$P$5,"")</f>
        <v/>
      </c>
      <c r="L609" s="5" t="s">
        <v>1446</v>
      </c>
      <c r="M609" s="35"/>
    </row>
    <row r="610" spans="3:13" hidden="1" x14ac:dyDescent="0.25">
      <c r="C610" s="204">
        <v>20</v>
      </c>
      <c r="D610" s="205" t="str">
        <f>IF(C610&lt;&gt;"",TEXT(C610,"00")&amp;"/01/"&amp;'Configurações Básicas'!$P$5,"")</f>
        <v>20/01/2017</v>
      </c>
      <c r="E610" s="5">
        <v>1</v>
      </c>
      <c r="F610" s="5" t="s">
        <v>1444</v>
      </c>
      <c r="H610" s="5" t="s">
        <v>1445</v>
      </c>
      <c r="I610" s="5">
        <v>23.4</v>
      </c>
      <c r="L610" s="5" t="s">
        <v>1446</v>
      </c>
      <c r="M610" s="35"/>
    </row>
    <row r="611" spans="3:13" hidden="1" x14ac:dyDescent="0.25">
      <c r="C611" s="204">
        <v>20</v>
      </c>
      <c r="D611" s="205" t="str">
        <f>IF(C611&lt;&gt;"",TEXT(C611,"00")&amp;"/01/"&amp;'Configurações Básicas'!$P$5,"")</f>
        <v>20/01/2017</v>
      </c>
      <c r="E611" s="5">
        <v>1</v>
      </c>
      <c r="F611" s="5" t="s">
        <v>1444</v>
      </c>
      <c r="H611" s="5" t="s">
        <v>1445</v>
      </c>
      <c r="I611" s="5">
        <v>23.4</v>
      </c>
      <c r="L611" s="5" t="s">
        <v>1446</v>
      </c>
      <c r="M611" s="35"/>
    </row>
    <row r="612" spans="3:13" hidden="1" x14ac:dyDescent="0.25">
      <c r="C612" s="204">
        <v>20</v>
      </c>
      <c r="D612" s="205" t="str">
        <f>IF(C612&lt;&gt;"",TEXT(C612,"00")&amp;"/01/"&amp;'Configurações Básicas'!$P$5,"")</f>
        <v>20/01/2017</v>
      </c>
      <c r="E612" s="5">
        <v>1</v>
      </c>
      <c r="F612" s="5" t="s">
        <v>1444</v>
      </c>
      <c r="H612" s="5" t="s">
        <v>1445</v>
      </c>
      <c r="I612" s="5">
        <v>23.4</v>
      </c>
      <c r="L612" s="5" t="s">
        <v>1446</v>
      </c>
      <c r="M612" s="35"/>
    </row>
    <row r="613" spans="3:13" hidden="1" x14ac:dyDescent="0.25">
      <c r="C613" s="204">
        <v>20</v>
      </c>
      <c r="D613" s="205" t="str">
        <f>IF(C613&lt;&gt;"",TEXT(C613,"00")&amp;"/01/"&amp;'Configurações Básicas'!$P$5,"")</f>
        <v>20/01/2017</v>
      </c>
      <c r="E613" s="5">
        <v>1</v>
      </c>
      <c r="F613" s="5" t="s">
        <v>1444</v>
      </c>
      <c r="H613" s="5" t="s">
        <v>1445</v>
      </c>
      <c r="I613" s="5">
        <v>23.4</v>
      </c>
      <c r="L613" s="5" t="s">
        <v>1446</v>
      </c>
      <c r="M613" s="35"/>
    </row>
    <row r="614" spans="3:13" hidden="1" x14ac:dyDescent="0.25">
      <c r="C614" s="204">
        <v>20</v>
      </c>
      <c r="D614" s="205" t="str">
        <f>IF(C614&lt;&gt;"",TEXT(C614,"00")&amp;"/01/"&amp;'Configurações Básicas'!$P$5,"")</f>
        <v>20/01/2017</v>
      </c>
      <c r="E614" s="5">
        <v>1</v>
      </c>
      <c r="F614" s="5" t="s">
        <v>1444</v>
      </c>
      <c r="H614" s="5" t="s">
        <v>1445</v>
      </c>
      <c r="I614" s="5">
        <v>23.4</v>
      </c>
      <c r="L614" s="5" t="s">
        <v>1446</v>
      </c>
      <c r="M614" s="35"/>
    </row>
    <row r="615" spans="3:13" hidden="1" x14ac:dyDescent="0.25">
      <c r="C615" s="204">
        <v>20</v>
      </c>
      <c r="D615" s="205" t="str">
        <f>IF(C615&lt;&gt;"",TEXT(C615,"00")&amp;"/01/"&amp;'Configurações Básicas'!$P$5,"")</f>
        <v>20/01/2017</v>
      </c>
      <c r="E615" s="5">
        <v>1</v>
      </c>
      <c r="F615" s="5" t="s">
        <v>1444</v>
      </c>
      <c r="H615" s="5" t="s">
        <v>1445</v>
      </c>
      <c r="I615" s="5">
        <v>23.4</v>
      </c>
      <c r="L615" s="5" t="s">
        <v>1446</v>
      </c>
      <c r="M615" s="35"/>
    </row>
    <row r="616" spans="3:13" hidden="1" x14ac:dyDescent="0.25">
      <c r="C616" s="204">
        <v>20</v>
      </c>
      <c r="D616" s="205" t="str">
        <f>IF(C616&lt;&gt;"",TEXT(C616,"00")&amp;"/01/"&amp;'Configurações Básicas'!$P$5,"")</f>
        <v>20/01/2017</v>
      </c>
      <c r="E616" s="5">
        <v>1</v>
      </c>
      <c r="F616" s="5" t="s">
        <v>1444</v>
      </c>
      <c r="H616" s="5" t="s">
        <v>1445</v>
      </c>
      <c r="I616" s="5">
        <v>23.4</v>
      </c>
      <c r="L616" s="5" t="s">
        <v>1446</v>
      </c>
      <c r="M616" s="35"/>
    </row>
    <row r="617" spans="3:13" hidden="1" x14ac:dyDescent="0.25">
      <c r="C617" s="204">
        <v>20</v>
      </c>
      <c r="D617" s="205" t="str">
        <f>IF(C617&lt;&gt;"",TEXT(C617,"00")&amp;"/01/"&amp;'Configurações Básicas'!$P$5,"")</f>
        <v>20/01/2017</v>
      </c>
      <c r="E617" s="5">
        <v>1</v>
      </c>
      <c r="F617" s="5" t="s">
        <v>1444</v>
      </c>
      <c r="H617" s="5" t="s">
        <v>1445</v>
      </c>
      <c r="I617" s="5">
        <v>23.4</v>
      </c>
      <c r="L617" s="5" t="s">
        <v>1446</v>
      </c>
      <c r="M617" s="35"/>
    </row>
    <row r="618" spans="3:13" hidden="1" x14ac:dyDescent="0.25">
      <c r="C618" s="204">
        <v>20</v>
      </c>
      <c r="D618" s="205" t="str">
        <f>IF(C618&lt;&gt;"",TEXT(C618,"00")&amp;"/01/"&amp;'Configurações Básicas'!$P$5,"")</f>
        <v>20/01/2017</v>
      </c>
      <c r="E618" s="5">
        <v>1</v>
      </c>
      <c r="F618" s="5" t="s">
        <v>1444</v>
      </c>
      <c r="H618" s="5" t="s">
        <v>1445</v>
      </c>
      <c r="I618" s="5">
        <v>23.4</v>
      </c>
      <c r="L618" s="5" t="s">
        <v>1446</v>
      </c>
      <c r="M618" s="35"/>
    </row>
    <row r="619" spans="3:13" hidden="1" x14ac:dyDescent="0.25">
      <c r="C619" s="204">
        <v>20</v>
      </c>
      <c r="D619" s="205" t="str">
        <f>IF(C619&lt;&gt;"",TEXT(C619,"00")&amp;"/01/"&amp;'Configurações Básicas'!$P$5,"")</f>
        <v>20/01/2017</v>
      </c>
      <c r="E619" s="5">
        <v>1</v>
      </c>
      <c r="F619" s="5" t="s">
        <v>1444</v>
      </c>
      <c r="H619" s="5" t="s">
        <v>1445</v>
      </c>
      <c r="I619" s="5">
        <v>23.4</v>
      </c>
      <c r="L619" s="5" t="s">
        <v>1446</v>
      </c>
      <c r="M619" s="35"/>
    </row>
    <row r="620" spans="3:13" hidden="1" x14ac:dyDescent="0.25">
      <c r="C620" s="204">
        <v>20</v>
      </c>
      <c r="D620" s="205" t="str">
        <f>IF(C620&lt;&gt;"",TEXT(C620,"00")&amp;"/01/"&amp;'Configurações Básicas'!$P$5,"")</f>
        <v>20/01/2017</v>
      </c>
      <c r="E620" s="5">
        <v>1</v>
      </c>
      <c r="F620" s="5" t="s">
        <v>1444</v>
      </c>
      <c r="H620" s="5" t="s">
        <v>1445</v>
      </c>
      <c r="I620" s="5">
        <v>23.4</v>
      </c>
      <c r="L620" s="5" t="s">
        <v>1446</v>
      </c>
      <c r="M620" s="35"/>
    </row>
    <row r="621" spans="3:13" hidden="1" x14ac:dyDescent="0.25">
      <c r="C621" s="204">
        <v>20</v>
      </c>
      <c r="D621" s="205" t="str">
        <f>IF(C621&lt;&gt;"",TEXT(C621,"00")&amp;"/01/"&amp;'Configurações Básicas'!$P$5,"")</f>
        <v>20/01/2017</v>
      </c>
      <c r="E621" s="5">
        <v>1</v>
      </c>
      <c r="F621" s="5" t="s">
        <v>1444</v>
      </c>
      <c r="H621" s="5" t="s">
        <v>1445</v>
      </c>
      <c r="I621" s="5">
        <v>23.4</v>
      </c>
      <c r="L621" s="5" t="s">
        <v>1446</v>
      </c>
      <c r="M621" s="35"/>
    </row>
    <row r="622" spans="3:13" hidden="1" x14ac:dyDescent="0.25">
      <c r="C622" s="204">
        <v>20</v>
      </c>
      <c r="D622" s="205" t="str">
        <f>IF(C622&lt;&gt;"",TEXT(C622,"00")&amp;"/01/"&amp;'Configurações Básicas'!$P$5,"")</f>
        <v>20/01/2017</v>
      </c>
      <c r="E622" s="5">
        <v>1</v>
      </c>
      <c r="F622" s="5" t="s">
        <v>1444</v>
      </c>
      <c r="H622" s="5" t="s">
        <v>1445</v>
      </c>
      <c r="I622" s="5">
        <v>23.4</v>
      </c>
      <c r="L622" s="5" t="s">
        <v>1446</v>
      </c>
      <c r="M622" s="35"/>
    </row>
    <row r="623" spans="3:13" hidden="1" x14ac:dyDescent="0.25">
      <c r="C623" s="204">
        <v>20</v>
      </c>
      <c r="D623" s="205" t="str">
        <f>IF(C623&lt;&gt;"",TEXT(C623,"00")&amp;"/01/"&amp;'Configurações Básicas'!$P$5,"")</f>
        <v>20/01/2017</v>
      </c>
      <c r="E623" s="5">
        <v>1</v>
      </c>
      <c r="F623" s="5" t="s">
        <v>1444</v>
      </c>
      <c r="H623" s="5" t="s">
        <v>1445</v>
      </c>
      <c r="I623" s="5">
        <v>23.4</v>
      </c>
      <c r="L623" s="5" t="s">
        <v>1446</v>
      </c>
      <c r="M623" s="35"/>
    </row>
    <row r="624" spans="3:13" hidden="1" x14ac:dyDescent="0.25">
      <c r="C624" s="204">
        <v>20</v>
      </c>
      <c r="D624" s="205" t="str">
        <f>IF(C624&lt;&gt;"",TEXT(C624,"00")&amp;"/01/"&amp;'Configurações Básicas'!$P$5,"")</f>
        <v>20/01/2017</v>
      </c>
      <c r="E624" s="5">
        <v>1</v>
      </c>
      <c r="F624" s="5" t="s">
        <v>1444</v>
      </c>
      <c r="H624" s="5" t="s">
        <v>1445</v>
      </c>
      <c r="I624" s="5">
        <v>23.4</v>
      </c>
      <c r="L624" s="5" t="s">
        <v>1446</v>
      </c>
      <c r="M624" s="35"/>
    </row>
    <row r="625" spans="3:13" hidden="1" x14ac:dyDescent="0.25">
      <c r="C625" s="204">
        <v>20</v>
      </c>
      <c r="D625" s="205" t="str">
        <f>IF(C625&lt;&gt;"",TEXT(C625,"00")&amp;"/01/"&amp;'Configurações Básicas'!$P$5,"")</f>
        <v>20/01/2017</v>
      </c>
      <c r="E625" s="5">
        <v>1</v>
      </c>
      <c r="F625" s="5" t="s">
        <v>1444</v>
      </c>
      <c r="H625" s="5" t="s">
        <v>1445</v>
      </c>
      <c r="I625" s="5">
        <v>23.4</v>
      </c>
      <c r="L625" s="5" t="s">
        <v>1446</v>
      </c>
      <c r="M625" s="35"/>
    </row>
    <row r="626" spans="3:13" hidden="1" x14ac:dyDescent="0.25">
      <c r="C626" s="204">
        <v>20</v>
      </c>
      <c r="D626" s="205" t="str">
        <f>IF(C626&lt;&gt;"",TEXT(C626,"00")&amp;"/01/"&amp;'Configurações Básicas'!$P$5,"")</f>
        <v>20/01/2017</v>
      </c>
      <c r="E626" s="5">
        <v>1</v>
      </c>
      <c r="F626" s="5" t="s">
        <v>1444</v>
      </c>
      <c r="H626" s="5" t="s">
        <v>1445</v>
      </c>
      <c r="I626" s="5">
        <v>23.4</v>
      </c>
      <c r="L626" s="5" t="s">
        <v>1446</v>
      </c>
      <c r="M626" s="35"/>
    </row>
    <row r="627" spans="3:13" hidden="1" x14ac:dyDescent="0.25">
      <c r="C627" s="204">
        <v>20</v>
      </c>
      <c r="D627" s="205" t="str">
        <f>IF(C627&lt;&gt;"",TEXT(C627,"00")&amp;"/01/"&amp;'Configurações Básicas'!$P$5,"")</f>
        <v>20/01/2017</v>
      </c>
      <c r="E627" s="5">
        <v>1</v>
      </c>
      <c r="F627" s="5" t="s">
        <v>1444</v>
      </c>
      <c r="H627" s="5" t="s">
        <v>1445</v>
      </c>
      <c r="I627" s="5">
        <v>23.4</v>
      </c>
      <c r="L627" s="5" t="s">
        <v>1446</v>
      </c>
      <c r="M627" s="35"/>
    </row>
    <row r="628" spans="3:13" hidden="1" x14ac:dyDescent="0.25">
      <c r="C628" s="204">
        <v>20</v>
      </c>
      <c r="D628" s="205" t="str">
        <f>IF(C628&lt;&gt;"",TEXT(C628,"00")&amp;"/01/"&amp;'Configurações Básicas'!$P$5,"")</f>
        <v>20/01/2017</v>
      </c>
      <c r="E628" s="5">
        <v>1</v>
      </c>
      <c r="F628" s="5" t="s">
        <v>1444</v>
      </c>
      <c r="H628" s="5" t="s">
        <v>1445</v>
      </c>
      <c r="I628" s="5">
        <v>23.4</v>
      </c>
      <c r="L628" s="5" t="s">
        <v>1446</v>
      </c>
      <c r="M628" s="35"/>
    </row>
    <row r="629" spans="3:13" hidden="1" x14ac:dyDescent="0.25">
      <c r="C629" s="204">
        <v>20</v>
      </c>
      <c r="D629" s="205" t="str">
        <f>IF(C629&lt;&gt;"",TEXT(C629,"00")&amp;"/01/"&amp;'Configurações Básicas'!$P$5,"")</f>
        <v>20/01/2017</v>
      </c>
      <c r="E629" s="5">
        <v>1</v>
      </c>
      <c r="F629" s="5" t="s">
        <v>1444</v>
      </c>
      <c r="H629" s="5" t="s">
        <v>1445</v>
      </c>
      <c r="I629" s="5">
        <v>23.4</v>
      </c>
      <c r="L629" s="5" t="s">
        <v>1446</v>
      </c>
      <c r="M629" s="35"/>
    </row>
    <row r="630" spans="3:13" hidden="1" x14ac:dyDescent="0.25">
      <c r="C630" s="204">
        <v>20</v>
      </c>
      <c r="D630" s="205" t="str">
        <f>IF(C630&lt;&gt;"",TEXT(C630,"00")&amp;"/01/"&amp;'Configurações Básicas'!$P$5,"")</f>
        <v>20/01/2017</v>
      </c>
      <c r="E630" s="5">
        <v>1</v>
      </c>
      <c r="F630" s="5" t="s">
        <v>1444</v>
      </c>
      <c r="H630" s="5" t="s">
        <v>1445</v>
      </c>
      <c r="I630" s="5">
        <v>23.4</v>
      </c>
      <c r="L630" s="5" t="s">
        <v>1446</v>
      </c>
      <c r="M630" s="35"/>
    </row>
    <row r="631" spans="3:13" hidden="1" x14ac:dyDescent="0.25">
      <c r="C631" s="204">
        <v>20</v>
      </c>
      <c r="D631" s="205" t="str">
        <f>IF(C631&lt;&gt;"",TEXT(C631,"00")&amp;"/01/"&amp;'Configurações Básicas'!$P$5,"")</f>
        <v>20/01/2017</v>
      </c>
      <c r="E631" s="5">
        <v>1</v>
      </c>
      <c r="F631" s="5" t="s">
        <v>1444</v>
      </c>
      <c r="H631" s="5" t="s">
        <v>1445</v>
      </c>
      <c r="I631" s="5">
        <v>23.4</v>
      </c>
      <c r="L631" s="5" t="s">
        <v>1446</v>
      </c>
      <c r="M631" s="35"/>
    </row>
    <row r="632" spans="3:13" hidden="1" x14ac:dyDescent="0.25">
      <c r="C632" s="204">
        <v>20</v>
      </c>
      <c r="D632" s="205" t="str">
        <f>IF(C632&lt;&gt;"",TEXT(C632,"00")&amp;"/01/"&amp;'Configurações Básicas'!$P$5,"")</f>
        <v>20/01/2017</v>
      </c>
      <c r="E632" s="5">
        <v>1</v>
      </c>
      <c r="F632" s="5" t="s">
        <v>1444</v>
      </c>
      <c r="H632" s="5" t="s">
        <v>1445</v>
      </c>
      <c r="I632" s="5">
        <v>23.4</v>
      </c>
      <c r="L632" s="5" t="s">
        <v>1446</v>
      </c>
      <c r="M632" s="35"/>
    </row>
    <row r="633" spans="3:13" hidden="1" x14ac:dyDescent="0.25">
      <c r="C633" s="204">
        <v>20</v>
      </c>
      <c r="D633" s="205" t="str">
        <f>IF(C633&lt;&gt;"",TEXT(C633,"00")&amp;"/01/"&amp;'Configurações Básicas'!$P$5,"")</f>
        <v>20/01/2017</v>
      </c>
      <c r="E633" s="5">
        <v>1</v>
      </c>
      <c r="F633" s="5" t="s">
        <v>1444</v>
      </c>
      <c r="H633" s="5" t="s">
        <v>1445</v>
      </c>
      <c r="I633" s="5">
        <v>23.4</v>
      </c>
      <c r="L633" s="5" t="s">
        <v>1446</v>
      </c>
      <c r="M633" s="35"/>
    </row>
    <row r="634" spans="3:13" hidden="1" x14ac:dyDescent="0.25">
      <c r="C634" s="204">
        <v>20</v>
      </c>
      <c r="D634" s="205" t="str">
        <f>IF(C634&lt;&gt;"",TEXT(C634,"00")&amp;"/01/"&amp;'Configurações Básicas'!$P$5,"")</f>
        <v>20/01/2017</v>
      </c>
      <c r="E634" s="5">
        <v>1</v>
      </c>
      <c r="F634" s="5" t="s">
        <v>1444</v>
      </c>
      <c r="H634" s="5" t="s">
        <v>1445</v>
      </c>
      <c r="I634" s="5">
        <v>23.4</v>
      </c>
      <c r="L634" s="5" t="s">
        <v>1446</v>
      </c>
      <c r="M634" s="35"/>
    </row>
    <row r="635" spans="3:13" hidden="1" x14ac:dyDescent="0.25">
      <c r="C635" s="204">
        <v>20</v>
      </c>
      <c r="D635" s="205" t="str">
        <f>IF(C635&lt;&gt;"",TEXT(C635,"00")&amp;"/01/"&amp;'Configurações Básicas'!$P$5,"")</f>
        <v>20/01/2017</v>
      </c>
      <c r="E635" s="5">
        <v>1</v>
      </c>
      <c r="F635" s="5" t="s">
        <v>1444</v>
      </c>
      <c r="H635" s="5" t="s">
        <v>1445</v>
      </c>
      <c r="I635" s="5">
        <v>23.4</v>
      </c>
      <c r="L635" s="5" t="s">
        <v>1446</v>
      </c>
      <c r="M635" s="35"/>
    </row>
    <row r="636" spans="3:13" hidden="1" x14ac:dyDescent="0.25">
      <c r="C636" s="204">
        <v>20</v>
      </c>
      <c r="D636" s="205" t="str">
        <f>IF(C636&lt;&gt;"",TEXT(C636,"00")&amp;"/01/"&amp;'Configurações Básicas'!$P$5,"")</f>
        <v>20/01/2017</v>
      </c>
      <c r="E636" s="5">
        <v>1</v>
      </c>
      <c r="F636" s="5" t="s">
        <v>1444</v>
      </c>
      <c r="H636" s="5" t="s">
        <v>1445</v>
      </c>
      <c r="I636" s="5">
        <v>23.4</v>
      </c>
      <c r="L636" s="5" t="s">
        <v>1446</v>
      </c>
      <c r="M636" s="35"/>
    </row>
    <row r="637" spans="3:13" hidden="1" x14ac:dyDescent="0.25">
      <c r="C637" s="204">
        <v>20</v>
      </c>
      <c r="D637" s="205" t="str">
        <f>IF(C637&lt;&gt;"",TEXT(C637,"00")&amp;"/01/"&amp;'Configurações Básicas'!$P$5,"")</f>
        <v>20/01/2017</v>
      </c>
      <c r="E637" s="5">
        <v>1</v>
      </c>
      <c r="F637" s="5" t="s">
        <v>1444</v>
      </c>
      <c r="H637" s="5" t="s">
        <v>1445</v>
      </c>
      <c r="I637" s="5">
        <v>23.4</v>
      </c>
      <c r="L637" s="5" t="s">
        <v>1446</v>
      </c>
      <c r="M637" s="35"/>
    </row>
    <row r="638" spans="3:13" hidden="1" x14ac:dyDescent="0.25">
      <c r="C638" s="204">
        <v>20</v>
      </c>
      <c r="D638" s="205" t="str">
        <f>IF(C638&lt;&gt;"",TEXT(C638,"00")&amp;"/01/"&amp;'Configurações Básicas'!$P$5,"")</f>
        <v>20/01/2017</v>
      </c>
      <c r="E638" s="5">
        <v>1</v>
      </c>
      <c r="F638" s="5" t="s">
        <v>1444</v>
      </c>
      <c r="H638" s="5" t="s">
        <v>1445</v>
      </c>
      <c r="I638" s="5">
        <v>23.4</v>
      </c>
      <c r="L638" s="5" t="s">
        <v>1446</v>
      </c>
      <c r="M638" s="35"/>
    </row>
    <row r="639" spans="3:13" hidden="1" x14ac:dyDescent="0.25">
      <c r="C639" s="204">
        <v>20</v>
      </c>
      <c r="D639" s="205" t="str">
        <f>IF(C639&lt;&gt;"",TEXT(C639,"00")&amp;"/01/"&amp;'Configurações Básicas'!$P$5,"")</f>
        <v>20/01/2017</v>
      </c>
      <c r="E639" s="5">
        <v>1</v>
      </c>
      <c r="F639" s="5" t="s">
        <v>1444</v>
      </c>
      <c r="H639" s="5" t="s">
        <v>1445</v>
      </c>
      <c r="I639" s="5">
        <v>23.4</v>
      </c>
      <c r="L639" s="5" t="s">
        <v>1446</v>
      </c>
      <c r="M639" s="35"/>
    </row>
    <row r="640" spans="3:13" hidden="1" x14ac:dyDescent="0.25">
      <c r="C640" s="204">
        <v>20</v>
      </c>
      <c r="D640" s="205" t="str">
        <f>IF(C640&lt;&gt;"",TEXT(C640,"00")&amp;"/01/"&amp;'Configurações Básicas'!$P$5,"")</f>
        <v>20/01/2017</v>
      </c>
      <c r="E640" s="5">
        <v>1</v>
      </c>
      <c r="F640" s="5" t="s">
        <v>1444</v>
      </c>
      <c r="H640" s="5" t="s">
        <v>1445</v>
      </c>
      <c r="I640" s="5">
        <v>23.4</v>
      </c>
      <c r="L640" s="5" t="s">
        <v>1446</v>
      </c>
      <c r="M640" s="35"/>
    </row>
    <row r="641" spans="3:13" hidden="1" x14ac:dyDescent="0.25">
      <c r="C641" s="204">
        <v>20</v>
      </c>
      <c r="D641" s="205" t="str">
        <f>IF(C641&lt;&gt;"",TEXT(C641,"00")&amp;"/01/"&amp;'Configurações Básicas'!$P$5,"")</f>
        <v>20/01/2017</v>
      </c>
      <c r="E641" s="5">
        <v>1</v>
      </c>
      <c r="F641" s="5" t="s">
        <v>1444</v>
      </c>
      <c r="H641" s="5" t="s">
        <v>1445</v>
      </c>
      <c r="I641" s="5">
        <v>23.4</v>
      </c>
      <c r="L641" s="5" t="s">
        <v>1446</v>
      </c>
      <c r="M641" s="35"/>
    </row>
    <row r="642" spans="3:13" hidden="1" x14ac:dyDescent="0.25">
      <c r="C642" s="204">
        <v>20</v>
      </c>
      <c r="D642" s="205" t="str">
        <f>IF(C642&lt;&gt;"",TEXT(C642,"00")&amp;"/01/"&amp;'Configurações Básicas'!$P$5,"")</f>
        <v>20/01/2017</v>
      </c>
      <c r="E642" s="5">
        <v>1</v>
      </c>
      <c r="F642" s="5" t="s">
        <v>1444</v>
      </c>
      <c r="H642" s="5" t="s">
        <v>1445</v>
      </c>
      <c r="I642" s="5">
        <v>23.4</v>
      </c>
      <c r="L642" s="5" t="s">
        <v>1446</v>
      </c>
      <c r="M642" s="35"/>
    </row>
    <row r="643" spans="3:13" hidden="1" x14ac:dyDescent="0.25">
      <c r="C643" s="204">
        <v>20</v>
      </c>
      <c r="D643" s="205" t="str">
        <f>IF(C643&lt;&gt;"",TEXT(C643,"00")&amp;"/01/"&amp;'Configurações Básicas'!$P$5,"")</f>
        <v>20/01/2017</v>
      </c>
      <c r="E643" s="5">
        <v>1</v>
      </c>
      <c r="F643" s="5" t="s">
        <v>1444</v>
      </c>
      <c r="H643" s="5" t="s">
        <v>1445</v>
      </c>
      <c r="I643" s="5">
        <v>23.4</v>
      </c>
      <c r="L643" s="5" t="s">
        <v>1446</v>
      </c>
      <c r="M643" s="35"/>
    </row>
    <row r="644" spans="3:13" hidden="1" x14ac:dyDescent="0.25">
      <c r="C644" s="204">
        <v>20</v>
      </c>
      <c r="D644" s="205" t="str">
        <f>IF(C644&lt;&gt;"",TEXT(C644,"00")&amp;"/01/"&amp;'Configurações Básicas'!$P$5,"")</f>
        <v>20/01/2017</v>
      </c>
      <c r="E644" s="5">
        <v>1</v>
      </c>
      <c r="F644" s="5" t="s">
        <v>1444</v>
      </c>
      <c r="H644" s="5" t="s">
        <v>1445</v>
      </c>
      <c r="I644" s="5">
        <v>23.4</v>
      </c>
      <c r="L644" s="5" t="s">
        <v>1446</v>
      </c>
      <c r="M644" s="35"/>
    </row>
    <row r="645" spans="3:13" hidden="1" x14ac:dyDescent="0.25">
      <c r="C645" s="204">
        <v>20</v>
      </c>
      <c r="D645" s="205" t="str">
        <f>IF(C645&lt;&gt;"",TEXT(C645,"00")&amp;"/01/"&amp;'Configurações Básicas'!$P$5,"")</f>
        <v>20/01/2017</v>
      </c>
      <c r="E645" s="5">
        <v>1</v>
      </c>
      <c r="F645" s="5" t="s">
        <v>1444</v>
      </c>
      <c r="H645" s="5" t="s">
        <v>1445</v>
      </c>
      <c r="I645" s="5">
        <v>23.4</v>
      </c>
      <c r="L645" s="5" t="s">
        <v>1446</v>
      </c>
      <c r="M645" s="35"/>
    </row>
    <row r="646" spans="3:13" hidden="1" x14ac:dyDescent="0.25">
      <c r="C646" s="204">
        <v>20</v>
      </c>
      <c r="D646" s="205" t="str">
        <f>IF(C646&lt;&gt;"",TEXT(C646,"00")&amp;"/01/"&amp;'Configurações Básicas'!$P$5,"")</f>
        <v>20/01/2017</v>
      </c>
      <c r="E646" s="5">
        <v>1</v>
      </c>
      <c r="F646" s="5" t="s">
        <v>1444</v>
      </c>
      <c r="H646" s="5" t="s">
        <v>1445</v>
      </c>
      <c r="I646" s="5">
        <v>23.4</v>
      </c>
      <c r="L646" s="5" t="s">
        <v>1446</v>
      </c>
      <c r="M646" s="35"/>
    </row>
    <row r="647" spans="3:13" hidden="1" x14ac:dyDescent="0.25">
      <c r="C647" s="204">
        <v>20</v>
      </c>
      <c r="D647" s="205" t="str">
        <f>IF(C647&lt;&gt;"",TEXT(C647,"00")&amp;"/01/"&amp;'Configurações Básicas'!$P$5,"")</f>
        <v>20/01/2017</v>
      </c>
      <c r="E647" s="5">
        <v>1</v>
      </c>
      <c r="F647" s="5" t="s">
        <v>1444</v>
      </c>
      <c r="H647" s="5" t="s">
        <v>1445</v>
      </c>
      <c r="I647" s="5">
        <v>23.4</v>
      </c>
      <c r="L647" s="5" t="s">
        <v>1446</v>
      </c>
      <c r="M647" s="35"/>
    </row>
    <row r="648" spans="3:13" hidden="1" x14ac:dyDescent="0.25">
      <c r="C648" s="204">
        <v>20</v>
      </c>
      <c r="D648" s="205" t="str">
        <f>IF(C648&lt;&gt;"",TEXT(C648,"00")&amp;"/01/"&amp;'Configurações Básicas'!$P$5,"")</f>
        <v>20/01/2017</v>
      </c>
      <c r="E648" s="5">
        <v>1</v>
      </c>
      <c r="F648" s="5" t="s">
        <v>1444</v>
      </c>
      <c r="H648" s="5" t="s">
        <v>1445</v>
      </c>
      <c r="I648" s="5">
        <v>23.4</v>
      </c>
      <c r="L648" s="5" t="s">
        <v>1446</v>
      </c>
      <c r="M648" s="35"/>
    </row>
    <row r="649" spans="3:13" hidden="1" x14ac:dyDescent="0.25">
      <c r="C649" s="204">
        <v>20</v>
      </c>
      <c r="D649" s="205" t="str">
        <f>IF(C649&lt;&gt;"",TEXT(C649,"00")&amp;"/01/"&amp;'Configurações Básicas'!$P$5,"")</f>
        <v>20/01/2017</v>
      </c>
      <c r="E649" s="5">
        <v>1</v>
      </c>
      <c r="F649" s="5" t="s">
        <v>1444</v>
      </c>
      <c r="H649" s="5" t="s">
        <v>1445</v>
      </c>
      <c r="I649" s="5">
        <v>23.4</v>
      </c>
      <c r="L649" s="5" t="s">
        <v>1446</v>
      </c>
      <c r="M649" s="35"/>
    </row>
    <row r="650" spans="3:13" hidden="1" x14ac:dyDescent="0.25">
      <c r="C650" s="204">
        <v>20</v>
      </c>
      <c r="D650" s="205" t="str">
        <f>IF(C650&lt;&gt;"",TEXT(C650,"00")&amp;"/01/"&amp;'Configurações Básicas'!$P$5,"")</f>
        <v>20/01/2017</v>
      </c>
      <c r="E650" s="5">
        <v>1</v>
      </c>
      <c r="F650" s="5" t="s">
        <v>1444</v>
      </c>
      <c r="H650" s="5" t="s">
        <v>1445</v>
      </c>
      <c r="I650" s="5">
        <v>23.4</v>
      </c>
      <c r="L650" s="5" t="s">
        <v>1446</v>
      </c>
      <c r="M650" s="35"/>
    </row>
    <row r="651" spans="3:13" hidden="1" x14ac:dyDescent="0.25">
      <c r="C651" s="204">
        <v>20</v>
      </c>
      <c r="D651" s="205" t="str">
        <f>IF(C651&lt;&gt;"",TEXT(C651,"00")&amp;"/01/"&amp;'Configurações Básicas'!$P$5,"")</f>
        <v>20/01/2017</v>
      </c>
      <c r="E651" s="5">
        <v>1</v>
      </c>
      <c r="F651" s="5" t="s">
        <v>1444</v>
      </c>
      <c r="H651" s="5" t="s">
        <v>1445</v>
      </c>
      <c r="I651" s="5">
        <v>23.4</v>
      </c>
      <c r="L651" s="5" t="s">
        <v>1446</v>
      </c>
      <c r="M651" s="35"/>
    </row>
    <row r="652" spans="3:13" hidden="1" x14ac:dyDescent="0.25">
      <c r="C652" s="204">
        <v>20</v>
      </c>
      <c r="D652" s="205" t="str">
        <f>IF(C652&lt;&gt;"",TEXT(C652,"00")&amp;"/01/"&amp;'Configurações Básicas'!$P$5,"")</f>
        <v>20/01/2017</v>
      </c>
      <c r="E652" s="5">
        <v>1</v>
      </c>
      <c r="F652" s="5" t="s">
        <v>1444</v>
      </c>
      <c r="H652" s="5" t="s">
        <v>1445</v>
      </c>
      <c r="I652" s="5">
        <v>23.4</v>
      </c>
      <c r="L652" s="5" t="s">
        <v>1446</v>
      </c>
      <c r="M652" s="35"/>
    </row>
    <row r="653" spans="3:13" hidden="1" x14ac:dyDescent="0.25">
      <c r="C653" s="204">
        <v>20</v>
      </c>
      <c r="D653" s="205" t="str">
        <f>IF(C653&lt;&gt;"",TEXT(C653,"00")&amp;"/01/"&amp;'Configurações Básicas'!$P$5,"")</f>
        <v>20/01/2017</v>
      </c>
      <c r="E653" s="5">
        <v>1</v>
      </c>
      <c r="F653" s="5" t="s">
        <v>1444</v>
      </c>
      <c r="H653" s="5" t="s">
        <v>1445</v>
      </c>
      <c r="I653" s="5">
        <v>23.4</v>
      </c>
      <c r="L653" s="5" t="s">
        <v>1446</v>
      </c>
      <c r="M653" s="35"/>
    </row>
    <row r="654" spans="3:13" hidden="1" x14ac:dyDescent="0.25">
      <c r="C654" s="204">
        <v>20</v>
      </c>
      <c r="D654" s="205" t="str">
        <f>IF(C654&lt;&gt;"",TEXT(C654,"00")&amp;"/01/"&amp;'Configurações Básicas'!$P$5,"")</f>
        <v>20/01/2017</v>
      </c>
      <c r="E654" s="5">
        <v>1</v>
      </c>
      <c r="F654" s="5" t="s">
        <v>1444</v>
      </c>
      <c r="H654" s="5" t="s">
        <v>1445</v>
      </c>
      <c r="I654" s="5">
        <v>23.4</v>
      </c>
      <c r="L654" s="5" t="s">
        <v>1446</v>
      </c>
      <c r="M654" s="35"/>
    </row>
    <row r="655" spans="3:13" hidden="1" x14ac:dyDescent="0.25">
      <c r="C655" s="204">
        <v>20</v>
      </c>
      <c r="D655" s="205" t="str">
        <f>IF(C655&lt;&gt;"",TEXT(C655,"00")&amp;"/01/"&amp;'Configurações Básicas'!$P$5,"")</f>
        <v>20/01/2017</v>
      </c>
      <c r="E655" s="5">
        <v>1</v>
      </c>
      <c r="F655" s="5" t="s">
        <v>1444</v>
      </c>
      <c r="H655" s="5" t="s">
        <v>1445</v>
      </c>
      <c r="I655" s="5">
        <v>23.4</v>
      </c>
      <c r="L655" s="5" t="s">
        <v>1446</v>
      </c>
      <c r="M655" s="35"/>
    </row>
    <row r="656" spans="3:13" hidden="1" x14ac:dyDescent="0.25">
      <c r="C656" s="204">
        <v>20</v>
      </c>
      <c r="D656" s="205" t="str">
        <f>IF(C656&lt;&gt;"",TEXT(C656,"00")&amp;"/01/"&amp;'Configurações Básicas'!$P$5,"")</f>
        <v>20/01/2017</v>
      </c>
      <c r="E656" s="5">
        <v>1</v>
      </c>
      <c r="F656" s="5" t="s">
        <v>1444</v>
      </c>
      <c r="H656" s="5" t="s">
        <v>1445</v>
      </c>
      <c r="I656" s="5">
        <v>23.4</v>
      </c>
      <c r="L656" s="5" t="s">
        <v>1446</v>
      </c>
      <c r="M656" s="35"/>
    </row>
    <row r="657" spans="3:13" hidden="1" x14ac:dyDescent="0.25">
      <c r="C657" s="204">
        <v>20</v>
      </c>
      <c r="D657" s="205" t="str">
        <f>IF(C657&lt;&gt;"",TEXT(C657,"00")&amp;"/01/"&amp;'Configurações Básicas'!$P$5,"")</f>
        <v>20/01/2017</v>
      </c>
      <c r="E657" s="5">
        <v>1</v>
      </c>
      <c r="F657" s="5" t="s">
        <v>1444</v>
      </c>
      <c r="H657" s="5" t="s">
        <v>1445</v>
      </c>
      <c r="I657" s="5">
        <v>23.4</v>
      </c>
      <c r="L657" s="5" t="s">
        <v>1446</v>
      </c>
      <c r="M657" s="35"/>
    </row>
    <row r="658" spans="3:13" hidden="1" x14ac:dyDescent="0.25">
      <c r="C658" s="204">
        <v>20</v>
      </c>
      <c r="D658" s="205" t="str">
        <f>IF(C658&lt;&gt;"",TEXT(C658,"00")&amp;"/01/"&amp;'Configurações Básicas'!$P$5,"")</f>
        <v>20/01/2017</v>
      </c>
      <c r="E658" s="5">
        <v>1</v>
      </c>
      <c r="F658" s="5" t="s">
        <v>1444</v>
      </c>
      <c r="H658" s="5" t="s">
        <v>1445</v>
      </c>
      <c r="I658" s="5">
        <v>23.4</v>
      </c>
      <c r="L658" s="5" t="s">
        <v>1446</v>
      </c>
      <c r="M658" s="36"/>
    </row>
    <row r="659" spans="3:13" hidden="1" x14ac:dyDescent="0.25">
      <c r="C659" s="204">
        <v>20</v>
      </c>
      <c r="D659" s="205" t="str">
        <f>IF(C659&lt;&gt;"",TEXT(C659,"00")&amp;"/01/"&amp;'Configurações Básicas'!$P$5,"")</f>
        <v>20/01/2017</v>
      </c>
      <c r="E659" s="5">
        <v>1</v>
      </c>
      <c r="F659" s="5" t="s">
        <v>1444</v>
      </c>
      <c r="H659" s="5" t="s">
        <v>1445</v>
      </c>
      <c r="I659" s="5">
        <v>23.4</v>
      </c>
      <c r="L659" s="5" t="s">
        <v>1446</v>
      </c>
    </row>
    <row r="660" spans="3:13" hidden="1" x14ac:dyDescent="0.25">
      <c r="C660" s="204">
        <v>20</v>
      </c>
      <c r="D660" s="205" t="str">
        <f>IF(C660&lt;&gt;"",TEXT(C660,"00")&amp;"/01/"&amp;'Configurações Básicas'!$P$5,"")</f>
        <v>20/01/2017</v>
      </c>
      <c r="E660" s="5">
        <v>1</v>
      </c>
      <c r="F660" s="5" t="s">
        <v>1444</v>
      </c>
      <c r="H660" s="5" t="s">
        <v>1445</v>
      </c>
      <c r="I660" s="5">
        <v>23.4</v>
      </c>
      <c r="L660" s="5" t="s">
        <v>1446</v>
      </c>
    </row>
    <row r="661" spans="3:13" hidden="1" x14ac:dyDescent="0.25">
      <c r="C661" s="204">
        <v>20</v>
      </c>
      <c r="D661" s="205" t="str">
        <f>IF(C661&lt;&gt;"",TEXT(C661,"00")&amp;"/01/"&amp;'Configurações Básicas'!$P$5,"")</f>
        <v>20/01/2017</v>
      </c>
      <c r="E661" s="5">
        <v>1</v>
      </c>
      <c r="F661" s="5" t="s">
        <v>1444</v>
      </c>
      <c r="H661" s="5" t="s">
        <v>1445</v>
      </c>
      <c r="I661" s="5">
        <v>23.4</v>
      </c>
      <c r="L661" s="5" t="s">
        <v>1446</v>
      </c>
    </row>
    <row r="662" spans="3:13" hidden="1" x14ac:dyDescent="0.25">
      <c r="C662" s="204">
        <v>20</v>
      </c>
      <c r="D662" s="205" t="str">
        <f>IF(C662&lt;&gt;"",TEXT(C662,"00")&amp;"/01/"&amp;'Configurações Básicas'!$P$5,"")</f>
        <v>20/01/2017</v>
      </c>
      <c r="E662" s="5">
        <v>1</v>
      </c>
      <c r="F662" s="5" t="s">
        <v>1444</v>
      </c>
      <c r="H662" s="5" t="s">
        <v>1445</v>
      </c>
      <c r="I662" s="5">
        <v>23.4</v>
      </c>
      <c r="L662" s="5" t="s">
        <v>1446</v>
      </c>
    </row>
    <row r="663" spans="3:13" hidden="1" x14ac:dyDescent="0.25">
      <c r="C663" s="204">
        <v>20</v>
      </c>
      <c r="D663" s="205" t="str">
        <f>IF(C663&lt;&gt;"",TEXT(C663,"00")&amp;"/01/"&amp;'Configurações Básicas'!$P$5,"")</f>
        <v>20/01/2017</v>
      </c>
      <c r="E663" s="5">
        <v>1</v>
      </c>
      <c r="F663" s="5" t="s">
        <v>1444</v>
      </c>
      <c r="H663" s="5" t="s">
        <v>1445</v>
      </c>
      <c r="I663" s="5">
        <v>23.4</v>
      </c>
      <c r="L663" s="5" t="s">
        <v>1446</v>
      </c>
    </row>
    <row r="664" spans="3:13" hidden="1" x14ac:dyDescent="0.25">
      <c r="C664" s="204">
        <v>20</v>
      </c>
      <c r="D664" s="205" t="str">
        <f>IF(C664&lt;&gt;"",TEXT(C664,"00")&amp;"/01/"&amp;'Configurações Básicas'!$P$5,"")</f>
        <v>20/01/2017</v>
      </c>
      <c r="E664" s="5">
        <v>1</v>
      </c>
      <c r="F664" s="5" t="s">
        <v>1444</v>
      </c>
      <c r="H664" s="5" t="s">
        <v>1445</v>
      </c>
      <c r="I664" s="5">
        <v>23.4</v>
      </c>
      <c r="L664" s="5" t="s">
        <v>1446</v>
      </c>
    </row>
    <row r="665" spans="3:13" hidden="1" x14ac:dyDescent="0.25">
      <c r="C665" s="204">
        <v>20</v>
      </c>
      <c r="D665" s="205" t="str">
        <f>IF(C665&lt;&gt;"",TEXT(C665,"00")&amp;"/01/"&amp;'Configurações Básicas'!$P$5,"")</f>
        <v>20/01/2017</v>
      </c>
      <c r="E665" s="5">
        <v>1</v>
      </c>
      <c r="F665" s="5" t="s">
        <v>1444</v>
      </c>
      <c r="H665" s="5" t="s">
        <v>1445</v>
      </c>
      <c r="I665" s="5">
        <v>23.4</v>
      </c>
      <c r="L665" s="5" t="s">
        <v>1446</v>
      </c>
    </row>
    <row r="666" spans="3:13" hidden="1" x14ac:dyDescent="0.25">
      <c r="C666" s="204">
        <v>20</v>
      </c>
      <c r="D666" s="205" t="str">
        <f>IF(C666&lt;&gt;"",TEXT(C666,"00")&amp;"/01/"&amp;'Configurações Básicas'!$P$5,"")</f>
        <v>20/01/2017</v>
      </c>
      <c r="E666" s="5">
        <v>1</v>
      </c>
      <c r="F666" s="5" t="s">
        <v>1444</v>
      </c>
      <c r="H666" s="5" t="s">
        <v>1445</v>
      </c>
      <c r="I666" s="5">
        <v>23.4</v>
      </c>
      <c r="L666" s="5" t="s">
        <v>1446</v>
      </c>
    </row>
    <row r="667" spans="3:13" hidden="1" x14ac:dyDescent="0.25">
      <c r="C667" s="204">
        <v>20</v>
      </c>
      <c r="D667" s="205" t="str">
        <f>IF(C667&lt;&gt;"",TEXT(C667,"00")&amp;"/01/"&amp;'Configurações Básicas'!$P$5,"")</f>
        <v>20/01/2017</v>
      </c>
      <c r="E667" s="5">
        <v>1</v>
      </c>
      <c r="F667" s="5" t="s">
        <v>1444</v>
      </c>
      <c r="H667" s="5" t="s">
        <v>1445</v>
      </c>
      <c r="I667" s="5">
        <v>23.4</v>
      </c>
      <c r="L667" s="5" t="s">
        <v>1446</v>
      </c>
    </row>
    <row r="668" spans="3:13" hidden="1" x14ac:dyDescent="0.25">
      <c r="C668" s="204">
        <v>20</v>
      </c>
      <c r="D668" s="205" t="str">
        <f>IF(C668&lt;&gt;"",TEXT(C668,"00")&amp;"/01/"&amp;'Configurações Básicas'!$P$5,"")</f>
        <v>20/01/2017</v>
      </c>
      <c r="E668" s="5">
        <v>1</v>
      </c>
      <c r="F668" s="5" t="s">
        <v>1444</v>
      </c>
      <c r="H668" s="5" t="s">
        <v>1445</v>
      </c>
      <c r="I668" s="5">
        <v>23.4</v>
      </c>
      <c r="L668" s="5" t="s">
        <v>1446</v>
      </c>
    </row>
    <row r="669" spans="3:13" hidden="1" x14ac:dyDescent="0.25">
      <c r="C669" s="204">
        <v>20</v>
      </c>
      <c r="D669" s="205" t="str">
        <f>IF(C669&lt;&gt;"",TEXT(C669,"00")&amp;"/01/"&amp;'Configurações Básicas'!$P$5,"")</f>
        <v>20/01/2017</v>
      </c>
      <c r="E669" s="5">
        <v>1</v>
      </c>
      <c r="F669" s="5" t="s">
        <v>1444</v>
      </c>
      <c r="H669" s="5" t="s">
        <v>1445</v>
      </c>
      <c r="I669" s="5">
        <v>23.4</v>
      </c>
      <c r="L669" s="5" t="s">
        <v>1446</v>
      </c>
    </row>
    <row r="670" spans="3:13" hidden="1" x14ac:dyDescent="0.25">
      <c r="C670" s="204">
        <v>20</v>
      </c>
      <c r="D670" s="205" t="str">
        <f>IF(C670&lt;&gt;"",TEXT(C670,"00")&amp;"/01/"&amp;'Configurações Básicas'!$P$5,"")</f>
        <v>20/01/2017</v>
      </c>
      <c r="E670" s="5">
        <v>1</v>
      </c>
      <c r="F670" s="5" t="s">
        <v>1444</v>
      </c>
      <c r="H670" s="5" t="s">
        <v>1445</v>
      </c>
      <c r="I670" s="5">
        <v>23.4</v>
      </c>
      <c r="L670" s="5" t="s">
        <v>1446</v>
      </c>
    </row>
    <row r="671" spans="3:13" hidden="1" x14ac:dyDescent="0.25">
      <c r="C671" s="204">
        <v>20</v>
      </c>
      <c r="D671" s="205" t="str">
        <f>IF(C671&lt;&gt;"",TEXT(C671,"00")&amp;"/01/"&amp;'Configurações Básicas'!$P$5,"")</f>
        <v>20/01/2017</v>
      </c>
      <c r="E671" s="5">
        <v>1</v>
      </c>
      <c r="F671" s="5" t="s">
        <v>1444</v>
      </c>
      <c r="H671" s="5" t="s">
        <v>1445</v>
      </c>
      <c r="I671" s="5">
        <v>23.4</v>
      </c>
      <c r="L671" s="5" t="s">
        <v>1446</v>
      </c>
    </row>
    <row r="672" spans="3:13" hidden="1" x14ac:dyDescent="0.25">
      <c r="C672" s="204">
        <v>20</v>
      </c>
      <c r="D672" s="205" t="str">
        <f>IF(C672&lt;&gt;"",TEXT(C672,"00")&amp;"/01/"&amp;'Configurações Básicas'!$P$5,"")</f>
        <v>20/01/2017</v>
      </c>
      <c r="E672" s="5">
        <v>1</v>
      </c>
      <c r="F672" s="5" t="s">
        <v>1444</v>
      </c>
      <c r="H672" s="5" t="s">
        <v>1445</v>
      </c>
      <c r="I672" s="5">
        <v>23.4</v>
      </c>
      <c r="L672" s="5" t="s">
        <v>1446</v>
      </c>
    </row>
    <row r="673" spans="3:12" hidden="1" x14ac:dyDescent="0.25">
      <c r="C673" s="204">
        <v>20</v>
      </c>
      <c r="D673" s="205" t="str">
        <f>IF(C673&lt;&gt;"",TEXT(C673,"00")&amp;"/01/"&amp;'Configurações Básicas'!$P$5,"")</f>
        <v>20/01/2017</v>
      </c>
      <c r="E673" s="5">
        <v>1</v>
      </c>
      <c r="F673" s="5" t="s">
        <v>1444</v>
      </c>
      <c r="H673" s="5" t="s">
        <v>1445</v>
      </c>
      <c r="I673" s="5">
        <v>23.4</v>
      </c>
      <c r="L673" s="5" t="s">
        <v>1446</v>
      </c>
    </row>
    <row r="674" spans="3:12" hidden="1" x14ac:dyDescent="0.25">
      <c r="C674" s="204">
        <v>20</v>
      </c>
      <c r="D674" s="205" t="str">
        <f>IF(C674&lt;&gt;"",TEXT(C674,"00")&amp;"/01/"&amp;'Configurações Básicas'!$P$5,"")</f>
        <v>20/01/2017</v>
      </c>
      <c r="E674" s="5">
        <v>1</v>
      </c>
      <c r="F674" s="5" t="s">
        <v>1444</v>
      </c>
      <c r="H674" s="5" t="s">
        <v>1445</v>
      </c>
      <c r="I674" s="5">
        <v>23.4</v>
      </c>
      <c r="L674" s="5" t="s">
        <v>1446</v>
      </c>
    </row>
    <row r="675" spans="3:12" hidden="1" x14ac:dyDescent="0.25">
      <c r="C675" s="204">
        <v>20</v>
      </c>
      <c r="D675" s="205" t="str">
        <f>IF(C675&lt;&gt;"",TEXT(C675,"00")&amp;"/01/"&amp;'Configurações Básicas'!$P$5,"")</f>
        <v>20/01/2017</v>
      </c>
      <c r="E675" s="5">
        <v>1</v>
      </c>
      <c r="F675" s="5" t="s">
        <v>1444</v>
      </c>
      <c r="H675" s="5" t="s">
        <v>1445</v>
      </c>
      <c r="I675" s="5">
        <v>23.4</v>
      </c>
      <c r="L675" s="5" t="s">
        <v>1446</v>
      </c>
    </row>
    <row r="676" spans="3:12" hidden="1" x14ac:dyDescent="0.25">
      <c r="C676" s="204">
        <v>20</v>
      </c>
      <c r="D676" s="205" t="str">
        <f>IF(C676&lt;&gt;"",TEXT(C676,"00")&amp;"/01/"&amp;'Configurações Básicas'!$P$5,"")</f>
        <v>20/01/2017</v>
      </c>
      <c r="E676" s="5">
        <v>1</v>
      </c>
      <c r="F676" s="5" t="s">
        <v>1444</v>
      </c>
      <c r="H676" s="5" t="s">
        <v>1445</v>
      </c>
      <c r="I676" s="5">
        <v>23.4</v>
      </c>
      <c r="L676" s="5" t="s">
        <v>1446</v>
      </c>
    </row>
    <row r="677" spans="3:12" hidden="1" x14ac:dyDescent="0.25">
      <c r="C677" s="204">
        <v>20</v>
      </c>
      <c r="D677" s="205" t="str">
        <f>IF(C677&lt;&gt;"",TEXT(C677,"00")&amp;"/01/"&amp;'Configurações Básicas'!$P$5,"")</f>
        <v>20/01/2017</v>
      </c>
      <c r="E677" s="5">
        <v>1</v>
      </c>
      <c r="F677" s="5" t="s">
        <v>1444</v>
      </c>
      <c r="H677" s="5" t="s">
        <v>1445</v>
      </c>
      <c r="I677" s="5">
        <v>23.4</v>
      </c>
      <c r="L677" s="5" t="s">
        <v>1446</v>
      </c>
    </row>
    <row r="678" spans="3:12" hidden="1" x14ac:dyDescent="0.25">
      <c r="C678" s="204">
        <v>20</v>
      </c>
      <c r="D678" s="205" t="str">
        <f>IF(C678&lt;&gt;"",TEXT(C678,"00")&amp;"/01/"&amp;'Configurações Básicas'!$P$5,"")</f>
        <v>20/01/2017</v>
      </c>
      <c r="E678" s="5">
        <v>1</v>
      </c>
      <c r="F678" s="5" t="s">
        <v>1444</v>
      </c>
      <c r="H678" s="5" t="s">
        <v>1445</v>
      </c>
      <c r="I678" s="5">
        <v>23.4</v>
      </c>
      <c r="L678" s="5" t="s">
        <v>1446</v>
      </c>
    </row>
    <row r="679" spans="3:12" hidden="1" x14ac:dyDescent="0.25">
      <c r="C679" s="204">
        <v>20</v>
      </c>
      <c r="D679" s="205" t="str">
        <f>IF(C679&lt;&gt;"",TEXT(C679,"00")&amp;"/01/"&amp;'Configurações Básicas'!$P$5,"")</f>
        <v>20/01/2017</v>
      </c>
      <c r="E679" s="5">
        <v>1</v>
      </c>
      <c r="F679" s="5" t="s">
        <v>1444</v>
      </c>
      <c r="H679" s="5" t="s">
        <v>1445</v>
      </c>
      <c r="I679" s="5">
        <v>23.4</v>
      </c>
      <c r="L679" s="5" t="s">
        <v>1446</v>
      </c>
    </row>
    <row r="680" spans="3:12" hidden="1" x14ac:dyDescent="0.25">
      <c r="C680" s="204">
        <v>20</v>
      </c>
      <c r="D680" s="205" t="str">
        <f>IF(C680&lt;&gt;"",TEXT(C680,"00")&amp;"/01/"&amp;'Configurações Básicas'!$P$5,"")</f>
        <v>20/01/2017</v>
      </c>
      <c r="E680" s="5">
        <v>1</v>
      </c>
      <c r="F680" s="5" t="s">
        <v>1444</v>
      </c>
      <c r="H680" s="5" t="s">
        <v>1445</v>
      </c>
      <c r="I680" s="5">
        <v>23.4</v>
      </c>
      <c r="L680" s="5" t="s">
        <v>1446</v>
      </c>
    </row>
    <row r="681" spans="3:12" hidden="1" x14ac:dyDescent="0.25">
      <c r="C681" s="204">
        <v>20</v>
      </c>
      <c r="D681" s="205" t="str">
        <f>IF(C681&lt;&gt;"",TEXT(C681,"00")&amp;"/01/"&amp;'Configurações Básicas'!$P$5,"")</f>
        <v>20/01/2017</v>
      </c>
      <c r="E681" s="5">
        <v>1</v>
      </c>
      <c r="F681" s="5" t="s">
        <v>1444</v>
      </c>
      <c r="H681" s="5" t="s">
        <v>1445</v>
      </c>
      <c r="I681" s="5">
        <v>23.4</v>
      </c>
      <c r="L681" s="5" t="s">
        <v>1446</v>
      </c>
    </row>
    <row r="682" spans="3:12" hidden="1" x14ac:dyDescent="0.25">
      <c r="C682" s="204">
        <v>20</v>
      </c>
      <c r="D682" s="205" t="str">
        <f>IF(C682&lt;&gt;"",TEXT(C682,"00")&amp;"/01/"&amp;'Configurações Básicas'!$P$5,"")</f>
        <v>20/01/2017</v>
      </c>
      <c r="E682" s="5">
        <v>1</v>
      </c>
      <c r="F682" s="5" t="s">
        <v>1444</v>
      </c>
      <c r="H682" s="5" t="s">
        <v>1445</v>
      </c>
      <c r="I682" s="5">
        <v>23.4</v>
      </c>
      <c r="L682" s="5" t="s">
        <v>1446</v>
      </c>
    </row>
    <row r="683" spans="3:12" hidden="1" x14ac:dyDescent="0.25">
      <c r="C683" s="204">
        <v>20</v>
      </c>
      <c r="D683" s="205" t="str">
        <f>IF(C683&lt;&gt;"",TEXT(C683,"00")&amp;"/01/"&amp;'Configurações Básicas'!$P$5,"")</f>
        <v>20/01/2017</v>
      </c>
      <c r="E683" s="5">
        <v>1</v>
      </c>
      <c r="F683" s="5" t="s">
        <v>1444</v>
      </c>
      <c r="H683" s="5" t="s">
        <v>1445</v>
      </c>
      <c r="I683" s="5">
        <v>23.4</v>
      </c>
      <c r="L683" s="5" t="s">
        <v>1446</v>
      </c>
    </row>
    <row r="684" spans="3:12" hidden="1" x14ac:dyDescent="0.25">
      <c r="C684" s="204">
        <v>20</v>
      </c>
      <c r="D684" s="205" t="str">
        <f>IF(C684&lt;&gt;"",TEXT(C684,"00")&amp;"/01/"&amp;'Configurações Básicas'!$P$5,"")</f>
        <v>20/01/2017</v>
      </c>
      <c r="E684" s="5">
        <v>1</v>
      </c>
      <c r="F684" s="5" t="s">
        <v>1444</v>
      </c>
      <c r="H684" s="5" t="s">
        <v>1445</v>
      </c>
      <c r="I684" s="5">
        <v>23.4</v>
      </c>
      <c r="L684" s="5" t="s">
        <v>1446</v>
      </c>
    </row>
    <row r="685" spans="3:12" hidden="1" x14ac:dyDescent="0.25">
      <c r="C685" s="204">
        <v>20</v>
      </c>
      <c r="D685" s="205" t="str">
        <f>IF(C685&lt;&gt;"",TEXT(C685,"00")&amp;"/01/"&amp;'Configurações Básicas'!$P$5,"")</f>
        <v>20/01/2017</v>
      </c>
      <c r="E685" s="5">
        <v>1</v>
      </c>
      <c r="F685" s="5" t="s">
        <v>1444</v>
      </c>
      <c r="H685" s="5" t="s">
        <v>1445</v>
      </c>
      <c r="I685" s="5">
        <v>23.4</v>
      </c>
      <c r="L685" s="5" t="s">
        <v>1446</v>
      </c>
    </row>
    <row r="686" spans="3:12" hidden="1" x14ac:dyDescent="0.25">
      <c r="C686" s="204">
        <v>20</v>
      </c>
      <c r="D686" s="205" t="str">
        <f>IF(C686&lt;&gt;"",TEXT(C686,"00")&amp;"/01/"&amp;'Configurações Básicas'!$P$5,"")</f>
        <v>20/01/2017</v>
      </c>
      <c r="E686" s="5">
        <v>1</v>
      </c>
      <c r="F686" s="5" t="s">
        <v>1444</v>
      </c>
      <c r="H686" s="5" t="s">
        <v>1445</v>
      </c>
      <c r="I686" s="5">
        <v>23.4</v>
      </c>
      <c r="L686" s="5" t="s">
        <v>1446</v>
      </c>
    </row>
    <row r="687" spans="3:12" hidden="1" x14ac:dyDescent="0.25">
      <c r="C687" s="204">
        <v>20</v>
      </c>
      <c r="D687" s="205" t="str">
        <f>IF(C687&lt;&gt;"",TEXT(C687,"00")&amp;"/01/"&amp;'Configurações Básicas'!$P$5,"")</f>
        <v>20/01/2017</v>
      </c>
      <c r="E687" s="5">
        <v>1</v>
      </c>
      <c r="F687" s="5" t="s">
        <v>1444</v>
      </c>
      <c r="H687" s="5" t="s">
        <v>1445</v>
      </c>
      <c r="I687" s="5">
        <v>23.4</v>
      </c>
      <c r="L687" s="5" t="s">
        <v>1446</v>
      </c>
    </row>
    <row r="688" spans="3:12" hidden="1" x14ac:dyDescent="0.25">
      <c r="C688" s="204">
        <v>20</v>
      </c>
      <c r="D688" s="205" t="str">
        <f>IF(C688&lt;&gt;"",TEXT(C688,"00")&amp;"/01/"&amp;'Configurações Básicas'!$P$5,"")</f>
        <v>20/01/2017</v>
      </c>
      <c r="E688" s="5">
        <v>1</v>
      </c>
      <c r="F688" s="5" t="s">
        <v>1444</v>
      </c>
      <c r="H688" s="5" t="s">
        <v>1445</v>
      </c>
      <c r="I688" s="5">
        <v>23.4</v>
      </c>
      <c r="L688" s="5" t="s">
        <v>1446</v>
      </c>
    </row>
    <row r="689" spans="3:12" hidden="1" x14ac:dyDescent="0.25">
      <c r="C689" s="204">
        <v>20</v>
      </c>
      <c r="D689" s="205" t="str">
        <f>IF(C689&lt;&gt;"",TEXT(C689,"00")&amp;"/01/"&amp;'Configurações Básicas'!$P$5,"")</f>
        <v>20/01/2017</v>
      </c>
      <c r="E689" s="5">
        <v>1</v>
      </c>
      <c r="F689" s="5" t="s">
        <v>1444</v>
      </c>
      <c r="H689" s="5" t="s">
        <v>1445</v>
      </c>
      <c r="I689" s="5">
        <v>23.4</v>
      </c>
      <c r="L689" s="5" t="s">
        <v>1446</v>
      </c>
    </row>
    <row r="690" spans="3:12" hidden="1" x14ac:dyDescent="0.25">
      <c r="C690" s="204">
        <v>20</v>
      </c>
      <c r="D690" s="205" t="str">
        <f>IF(C690&lt;&gt;"",TEXT(C690,"00")&amp;"/01/"&amp;'Configurações Básicas'!$P$5,"")</f>
        <v>20/01/2017</v>
      </c>
      <c r="E690" s="5">
        <v>1</v>
      </c>
      <c r="F690" s="5" t="s">
        <v>1444</v>
      </c>
      <c r="H690" s="5" t="s">
        <v>1445</v>
      </c>
      <c r="I690" s="5">
        <v>23.4</v>
      </c>
      <c r="L690" s="5" t="s">
        <v>1446</v>
      </c>
    </row>
    <row r="691" spans="3:12" hidden="1" x14ac:dyDescent="0.25">
      <c r="C691" s="204">
        <v>20</v>
      </c>
      <c r="D691" s="205" t="str">
        <f>IF(C691&lt;&gt;"",TEXT(C691,"00")&amp;"/01/"&amp;'Configurações Básicas'!$P$5,"")</f>
        <v>20/01/2017</v>
      </c>
      <c r="E691" s="5">
        <v>1</v>
      </c>
      <c r="F691" s="5" t="s">
        <v>1444</v>
      </c>
      <c r="H691" s="5" t="s">
        <v>1445</v>
      </c>
      <c r="I691" s="5">
        <v>23.4</v>
      </c>
      <c r="L691" s="5" t="s">
        <v>1446</v>
      </c>
    </row>
    <row r="692" spans="3:12" hidden="1" x14ac:dyDescent="0.25">
      <c r="C692" s="204">
        <v>20</v>
      </c>
      <c r="D692" s="205" t="str">
        <f>IF(C692&lt;&gt;"",TEXT(C692,"00")&amp;"/01/"&amp;'Configurações Básicas'!$P$5,"")</f>
        <v>20/01/2017</v>
      </c>
      <c r="E692" s="5">
        <v>1</v>
      </c>
      <c r="F692" s="5" t="s">
        <v>1444</v>
      </c>
      <c r="H692" s="5" t="s">
        <v>1445</v>
      </c>
      <c r="I692" s="5">
        <v>23.4</v>
      </c>
      <c r="L692" s="5" t="s">
        <v>1446</v>
      </c>
    </row>
    <row r="693" spans="3:12" hidden="1" x14ac:dyDescent="0.25">
      <c r="C693" s="204">
        <v>20</v>
      </c>
      <c r="D693" s="205" t="str">
        <f>IF(C693&lt;&gt;"",TEXT(C693,"00")&amp;"/01/"&amp;'Configurações Básicas'!$P$5,"")</f>
        <v>20/01/2017</v>
      </c>
      <c r="E693" s="5">
        <v>1</v>
      </c>
      <c r="F693" s="5" t="s">
        <v>1444</v>
      </c>
      <c r="H693" s="5" t="s">
        <v>1445</v>
      </c>
      <c r="I693" s="5">
        <v>23.4</v>
      </c>
      <c r="L693" s="5" t="s">
        <v>1446</v>
      </c>
    </row>
    <row r="694" spans="3:12" hidden="1" x14ac:dyDescent="0.25">
      <c r="C694" s="204">
        <v>20</v>
      </c>
      <c r="D694" s="205" t="str">
        <f>IF(C694&lt;&gt;"",TEXT(C694,"00")&amp;"/01/"&amp;'Configurações Básicas'!$P$5,"")</f>
        <v>20/01/2017</v>
      </c>
      <c r="E694" s="5">
        <v>1</v>
      </c>
      <c r="F694" s="5" t="s">
        <v>1444</v>
      </c>
      <c r="H694" s="5" t="s">
        <v>1445</v>
      </c>
      <c r="I694" s="5">
        <v>23.4</v>
      </c>
      <c r="L694" s="5" t="s">
        <v>1446</v>
      </c>
    </row>
    <row r="695" spans="3:12" hidden="1" x14ac:dyDescent="0.25">
      <c r="C695" s="204">
        <v>20</v>
      </c>
      <c r="D695" s="205" t="str">
        <f>IF(C695&lt;&gt;"",TEXT(C695,"00")&amp;"/01/"&amp;'Configurações Básicas'!$P$5,"")</f>
        <v>20/01/2017</v>
      </c>
      <c r="E695" s="5">
        <v>1</v>
      </c>
      <c r="F695" s="5" t="s">
        <v>1444</v>
      </c>
      <c r="H695" s="5" t="s">
        <v>1445</v>
      </c>
      <c r="I695" s="5">
        <v>23.4</v>
      </c>
      <c r="L695" s="5" t="s">
        <v>1446</v>
      </c>
    </row>
    <row r="696" spans="3:12" hidden="1" x14ac:dyDescent="0.25">
      <c r="C696" s="204">
        <v>20</v>
      </c>
      <c r="D696" s="205" t="str">
        <f>IF(C696&lt;&gt;"",TEXT(C696,"00")&amp;"/01/"&amp;'Configurações Básicas'!$P$5,"")</f>
        <v>20/01/2017</v>
      </c>
      <c r="E696" s="5">
        <v>1</v>
      </c>
      <c r="F696" s="5" t="s">
        <v>1444</v>
      </c>
      <c r="H696" s="5" t="s">
        <v>1445</v>
      </c>
      <c r="I696" s="5">
        <v>23.4</v>
      </c>
      <c r="L696" s="5" t="s">
        <v>1446</v>
      </c>
    </row>
    <row r="697" spans="3:12" hidden="1" x14ac:dyDescent="0.25">
      <c r="C697" s="204">
        <v>20</v>
      </c>
      <c r="D697" s="205" t="str">
        <f>IF(C697&lt;&gt;"",TEXT(C697,"00")&amp;"/01/"&amp;'Configurações Básicas'!$P$5,"")</f>
        <v>20/01/2017</v>
      </c>
      <c r="E697" s="5">
        <v>1</v>
      </c>
      <c r="F697" s="5" t="s">
        <v>1444</v>
      </c>
      <c r="H697" s="5" t="s">
        <v>1445</v>
      </c>
      <c r="I697" s="5">
        <v>23.4</v>
      </c>
      <c r="L697" s="5" t="s">
        <v>1446</v>
      </c>
    </row>
    <row r="698" spans="3:12" hidden="1" x14ac:dyDescent="0.25">
      <c r="C698" s="204">
        <v>20</v>
      </c>
      <c r="D698" s="205" t="str">
        <f>IF(C698&lt;&gt;"",TEXT(C698,"00")&amp;"/01/"&amp;'Configurações Básicas'!$P$5,"")</f>
        <v>20/01/2017</v>
      </c>
      <c r="E698" s="5">
        <v>1</v>
      </c>
      <c r="F698" s="5" t="s">
        <v>1444</v>
      </c>
      <c r="H698" s="5" t="s">
        <v>1445</v>
      </c>
      <c r="I698" s="5">
        <v>23.4</v>
      </c>
      <c r="L698" s="5" t="s">
        <v>1446</v>
      </c>
    </row>
    <row r="699" spans="3:12" hidden="1" x14ac:dyDescent="0.25">
      <c r="C699" s="204">
        <v>20</v>
      </c>
      <c r="D699" s="205" t="str">
        <f>IF(C699&lt;&gt;"",TEXT(C699,"00")&amp;"/01/"&amp;'Configurações Básicas'!$P$5,"")</f>
        <v>20/01/2017</v>
      </c>
      <c r="E699" s="5">
        <v>1</v>
      </c>
      <c r="F699" s="5" t="s">
        <v>1444</v>
      </c>
      <c r="H699" s="5" t="s">
        <v>1445</v>
      </c>
      <c r="I699" s="5">
        <v>23.4</v>
      </c>
      <c r="L699" s="5" t="s">
        <v>1446</v>
      </c>
    </row>
    <row r="700" spans="3:12" hidden="1" x14ac:dyDescent="0.25">
      <c r="C700" s="204">
        <v>20</v>
      </c>
      <c r="D700" s="205" t="str">
        <f>IF(C700&lt;&gt;"",TEXT(C700,"00")&amp;"/01/"&amp;'Configurações Básicas'!$P$5,"")</f>
        <v>20/01/2017</v>
      </c>
      <c r="E700" s="5">
        <v>1</v>
      </c>
      <c r="F700" s="5" t="s">
        <v>1444</v>
      </c>
      <c r="H700" s="5" t="s">
        <v>1445</v>
      </c>
      <c r="I700" s="5">
        <v>23.4</v>
      </c>
      <c r="L700" s="5" t="s">
        <v>1446</v>
      </c>
    </row>
    <row r="701" spans="3:12" hidden="1" x14ac:dyDescent="0.25">
      <c r="C701" s="204">
        <v>20</v>
      </c>
      <c r="D701" s="205" t="str">
        <f>IF(C701&lt;&gt;"",TEXT(C701,"00")&amp;"/01/"&amp;'Configurações Básicas'!$P$5,"")</f>
        <v>20/01/2017</v>
      </c>
      <c r="E701" s="5">
        <v>1</v>
      </c>
      <c r="F701" s="5" t="s">
        <v>1444</v>
      </c>
      <c r="H701" s="5" t="s">
        <v>1445</v>
      </c>
      <c r="I701" s="5">
        <v>23.4</v>
      </c>
      <c r="L701" s="5" t="s">
        <v>1446</v>
      </c>
    </row>
    <row r="702" spans="3:12" hidden="1" x14ac:dyDescent="0.25">
      <c r="C702" s="204">
        <v>20</v>
      </c>
      <c r="D702" s="205" t="str">
        <f>IF(C702&lt;&gt;"",TEXT(C702,"00")&amp;"/01/"&amp;'Configurações Básicas'!$P$5,"")</f>
        <v>20/01/2017</v>
      </c>
      <c r="E702" s="5">
        <v>1</v>
      </c>
      <c r="F702" s="5" t="s">
        <v>1444</v>
      </c>
      <c r="H702" s="5" t="s">
        <v>1445</v>
      </c>
      <c r="I702" s="5">
        <v>23.4</v>
      </c>
      <c r="L702" s="5" t="s">
        <v>1446</v>
      </c>
    </row>
    <row r="703" spans="3:12" hidden="1" x14ac:dyDescent="0.25">
      <c r="C703" s="204">
        <v>20</v>
      </c>
      <c r="D703" s="205" t="str">
        <f>IF(C703&lt;&gt;"",TEXT(C703,"00")&amp;"/01/"&amp;'Configurações Básicas'!$P$5,"")</f>
        <v>20/01/2017</v>
      </c>
      <c r="E703" s="5">
        <v>1</v>
      </c>
      <c r="F703" s="5" t="s">
        <v>1444</v>
      </c>
      <c r="H703" s="5" t="s">
        <v>1445</v>
      </c>
      <c r="I703" s="5">
        <v>23.4</v>
      </c>
      <c r="L703" s="5" t="s">
        <v>1446</v>
      </c>
    </row>
    <row r="704" spans="3:12" hidden="1" x14ac:dyDescent="0.25">
      <c r="C704" s="204">
        <v>20</v>
      </c>
      <c r="D704" s="205" t="str">
        <f>IF(C704&lt;&gt;"",TEXT(C704,"00")&amp;"/01/"&amp;'Configurações Básicas'!$P$5,"")</f>
        <v>20/01/2017</v>
      </c>
      <c r="E704" s="5">
        <v>1</v>
      </c>
      <c r="F704" s="5" t="s">
        <v>1444</v>
      </c>
      <c r="H704" s="5" t="s">
        <v>1445</v>
      </c>
      <c r="I704" s="5">
        <v>23.4</v>
      </c>
      <c r="L704" s="5" t="s">
        <v>1446</v>
      </c>
    </row>
    <row r="705" spans="3:12" hidden="1" x14ac:dyDescent="0.25">
      <c r="C705" s="204">
        <v>20</v>
      </c>
      <c r="D705" s="205" t="str">
        <f>IF(C705&lt;&gt;"",TEXT(C705,"00")&amp;"/01/"&amp;'Configurações Básicas'!$P$5,"")</f>
        <v>20/01/2017</v>
      </c>
      <c r="E705" s="5">
        <v>1</v>
      </c>
      <c r="F705" s="5" t="s">
        <v>1444</v>
      </c>
      <c r="H705" s="5" t="s">
        <v>1445</v>
      </c>
      <c r="I705" s="5">
        <v>23.4</v>
      </c>
      <c r="L705" s="5" t="s">
        <v>1446</v>
      </c>
    </row>
    <row r="706" spans="3:12" hidden="1" x14ac:dyDescent="0.25">
      <c r="C706" s="204">
        <v>20</v>
      </c>
      <c r="D706" s="205" t="str">
        <f>IF(C706&lt;&gt;"",TEXT(C706,"00")&amp;"/01/"&amp;'Configurações Básicas'!$P$5,"")</f>
        <v>20/01/2017</v>
      </c>
      <c r="E706" s="5">
        <v>1</v>
      </c>
      <c r="F706" s="5" t="s">
        <v>1444</v>
      </c>
      <c r="H706" s="5" t="s">
        <v>1445</v>
      </c>
      <c r="I706" s="5">
        <v>23.4</v>
      </c>
      <c r="L706" s="5" t="s">
        <v>1446</v>
      </c>
    </row>
    <row r="707" spans="3:12" hidden="1" x14ac:dyDescent="0.25">
      <c r="C707" s="204">
        <v>20</v>
      </c>
      <c r="D707" s="205" t="str">
        <f>IF(C707&lt;&gt;"",TEXT(C707,"00")&amp;"/01/"&amp;'Configurações Básicas'!$P$5,"")</f>
        <v>20/01/2017</v>
      </c>
      <c r="E707" s="5">
        <v>1</v>
      </c>
      <c r="F707" s="5" t="s">
        <v>1444</v>
      </c>
      <c r="H707" s="5" t="s">
        <v>1445</v>
      </c>
      <c r="I707" s="5">
        <v>23.4</v>
      </c>
      <c r="L707" s="5" t="s">
        <v>1446</v>
      </c>
    </row>
    <row r="708" spans="3:12" hidden="1" x14ac:dyDescent="0.25">
      <c r="C708" s="204">
        <v>20</v>
      </c>
      <c r="D708" s="205" t="str">
        <f>IF(C708&lt;&gt;"",TEXT(C708,"00")&amp;"/01/"&amp;'Configurações Básicas'!$P$5,"")</f>
        <v>20/01/2017</v>
      </c>
      <c r="E708" s="5">
        <v>1</v>
      </c>
      <c r="F708" s="5" t="s">
        <v>1444</v>
      </c>
      <c r="H708" s="5" t="s">
        <v>1445</v>
      </c>
      <c r="I708" s="5">
        <v>23.4</v>
      </c>
      <c r="L708" s="5" t="s">
        <v>1446</v>
      </c>
    </row>
    <row r="709" spans="3:12" hidden="1" x14ac:dyDescent="0.25">
      <c r="C709" s="204">
        <v>20</v>
      </c>
      <c r="D709" s="205" t="str">
        <f>IF(C709&lt;&gt;"",TEXT(C709,"00")&amp;"/01/"&amp;'Configurações Básicas'!$P$5,"")</f>
        <v>20/01/2017</v>
      </c>
      <c r="E709" s="5">
        <v>1</v>
      </c>
      <c r="F709" s="5" t="s">
        <v>1444</v>
      </c>
      <c r="H709" s="5" t="s">
        <v>1445</v>
      </c>
      <c r="I709" s="5">
        <v>23.4</v>
      </c>
      <c r="L709" s="5" t="s">
        <v>1446</v>
      </c>
    </row>
    <row r="710" spans="3:12" hidden="1" x14ac:dyDescent="0.25">
      <c r="C710" s="204">
        <v>20</v>
      </c>
      <c r="D710" s="205" t="str">
        <f>IF(C710&lt;&gt;"",TEXT(C710,"00")&amp;"/01/"&amp;'Configurações Básicas'!$P$5,"")</f>
        <v>20/01/2017</v>
      </c>
      <c r="E710" s="5">
        <v>1</v>
      </c>
      <c r="F710" s="5" t="s">
        <v>1444</v>
      </c>
      <c r="H710" s="5" t="s">
        <v>1445</v>
      </c>
      <c r="I710" s="5">
        <v>23.4</v>
      </c>
      <c r="L710" s="5" t="s">
        <v>1446</v>
      </c>
    </row>
    <row r="711" spans="3:12" hidden="1" x14ac:dyDescent="0.25">
      <c r="C711" s="204">
        <v>20</v>
      </c>
      <c r="D711" s="205" t="str">
        <f>IF(C711&lt;&gt;"",TEXT(C711,"00")&amp;"/01/"&amp;'Configurações Básicas'!$P$5,"")</f>
        <v>20/01/2017</v>
      </c>
      <c r="E711" s="5">
        <v>1</v>
      </c>
      <c r="F711" s="5" t="s">
        <v>1444</v>
      </c>
      <c r="H711" s="5" t="s">
        <v>1445</v>
      </c>
      <c r="I711" s="5">
        <v>23.4</v>
      </c>
      <c r="L711" s="5" t="s">
        <v>1446</v>
      </c>
    </row>
    <row r="712" spans="3:12" hidden="1" x14ac:dyDescent="0.25">
      <c r="C712" s="204">
        <v>20</v>
      </c>
      <c r="D712" s="205" t="str">
        <f>IF(C712&lt;&gt;"",TEXT(C712,"00")&amp;"/01/"&amp;'Configurações Básicas'!$P$5,"")</f>
        <v>20/01/2017</v>
      </c>
      <c r="E712" s="5">
        <v>1</v>
      </c>
      <c r="F712" s="5" t="s">
        <v>1444</v>
      </c>
      <c r="H712" s="5" t="s">
        <v>1445</v>
      </c>
      <c r="I712" s="5">
        <v>23.4</v>
      </c>
      <c r="L712" s="5" t="s">
        <v>1446</v>
      </c>
    </row>
    <row r="713" spans="3:12" hidden="1" x14ac:dyDescent="0.25">
      <c r="C713" s="204">
        <v>20</v>
      </c>
      <c r="D713" s="205" t="str">
        <f>IF(C713&lt;&gt;"",TEXT(C713,"00")&amp;"/01/"&amp;'Configurações Básicas'!$P$5,"")</f>
        <v>20/01/2017</v>
      </c>
      <c r="E713" s="5">
        <v>1</v>
      </c>
      <c r="F713" s="5" t="s">
        <v>1444</v>
      </c>
      <c r="H713" s="5" t="s">
        <v>1445</v>
      </c>
      <c r="I713" s="5">
        <v>23.4</v>
      </c>
      <c r="L713" s="5" t="s">
        <v>1446</v>
      </c>
    </row>
    <row r="714" spans="3:12" hidden="1" x14ac:dyDescent="0.25">
      <c r="C714" s="204">
        <v>20</v>
      </c>
      <c r="D714" s="205" t="str">
        <f>IF(C714&lt;&gt;"",TEXT(C714,"00")&amp;"/01/"&amp;'Configurações Básicas'!$P$5,"")</f>
        <v>20/01/2017</v>
      </c>
      <c r="E714" s="5">
        <v>1</v>
      </c>
      <c r="F714" s="5" t="s">
        <v>1444</v>
      </c>
      <c r="H714" s="5" t="s">
        <v>1445</v>
      </c>
      <c r="I714" s="5">
        <v>23.4</v>
      </c>
      <c r="L714" s="5" t="s">
        <v>1446</v>
      </c>
    </row>
    <row r="715" spans="3:12" hidden="1" x14ac:dyDescent="0.25">
      <c r="C715" s="204">
        <v>20</v>
      </c>
      <c r="D715" s="205" t="str">
        <f>IF(C715&lt;&gt;"",TEXT(C715,"00")&amp;"/01/"&amp;'Configurações Básicas'!$P$5,"")</f>
        <v>20/01/2017</v>
      </c>
      <c r="E715" s="5">
        <v>1</v>
      </c>
      <c r="F715" s="5" t="s">
        <v>1444</v>
      </c>
      <c r="H715" s="5" t="s">
        <v>1445</v>
      </c>
      <c r="I715" s="5">
        <v>23.4</v>
      </c>
      <c r="L715" s="5" t="s">
        <v>1446</v>
      </c>
    </row>
    <row r="716" spans="3:12" hidden="1" x14ac:dyDescent="0.25">
      <c r="C716" s="204">
        <v>20</v>
      </c>
      <c r="D716" s="205" t="str">
        <f>IF(C716&lt;&gt;"",TEXT(C716,"00")&amp;"/01/"&amp;'Configurações Básicas'!$P$5,"")</f>
        <v>20/01/2017</v>
      </c>
      <c r="E716" s="5">
        <v>1</v>
      </c>
      <c r="F716" s="5" t="s">
        <v>1444</v>
      </c>
      <c r="H716" s="5" t="s">
        <v>1445</v>
      </c>
      <c r="I716" s="5">
        <v>23.4</v>
      </c>
      <c r="L716" s="5" t="s">
        <v>1446</v>
      </c>
    </row>
    <row r="717" spans="3:12" hidden="1" x14ac:dyDescent="0.25">
      <c r="C717" s="204">
        <v>20</v>
      </c>
      <c r="D717" s="205" t="str">
        <f>IF(C717&lt;&gt;"",TEXT(C717,"00")&amp;"/01/"&amp;'Configurações Básicas'!$P$5,"")</f>
        <v>20/01/2017</v>
      </c>
      <c r="E717" s="5">
        <v>1</v>
      </c>
      <c r="F717" s="5" t="s">
        <v>1444</v>
      </c>
      <c r="H717" s="5" t="s">
        <v>1445</v>
      </c>
      <c r="I717" s="5">
        <v>23.4</v>
      </c>
      <c r="L717" s="5" t="s">
        <v>1446</v>
      </c>
    </row>
    <row r="718" spans="3:12" hidden="1" x14ac:dyDescent="0.25">
      <c r="C718" s="204">
        <v>20</v>
      </c>
      <c r="D718" s="205" t="str">
        <f>IF(C718&lt;&gt;"",TEXT(C718,"00")&amp;"/01/"&amp;'Configurações Básicas'!$P$5,"")</f>
        <v>20/01/2017</v>
      </c>
      <c r="E718" s="5">
        <v>1</v>
      </c>
      <c r="F718" s="5" t="s">
        <v>1444</v>
      </c>
      <c r="H718" s="5" t="s">
        <v>1445</v>
      </c>
      <c r="I718" s="5">
        <v>23.4</v>
      </c>
      <c r="L718" s="5" t="s">
        <v>1446</v>
      </c>
    </row>
    <row r="719" spans="3:12" hidden="1" x14ac:dyDescent="0.25">
      <c r="C719" s="204">
        <v>20</v>
      </c>
      <c r="D719" s="205" t="str">
        <f>IF(C719&lt;&gt;"",TEXT(C719,"00")&amp;"/01/"&amp;'Configurações Básicas'!$P$5,"")</f>
        <v>20/01/2017</v>
      </c>
      <c r="E719" s="5">
        <v>1</v>
      </c>
      <c r="F719" s="5" t="s">
        <v>1444</v>
      </c>
      <c r="H719" s="5" t="s">
        <v>1445</v>
      </c>
      <c r="I719" s="5">
        <v>23.4</v>
      </c>
      <c r="L719" s="5" t="s">
        <v>1446</v>
      </c>
    </row>
    <row r="720" spans="3:12" hidden="1" x14ac:dyDescent="0.25">
      <c r="C720" s="204">
        <v>20</v>
      </c>
      <c r="D720" s="205" t="str">
        <f>IF(C720&lt;&gt;"",TEXT(C720,"00")&amp;"/01/"&amp;'Configurações Básicas'!$P$5,"")</f>
        <v>20/01/2017</v>
      </c>
      <c r="E720" s="5">
        <v>1</v>
      </c>
      <c r="F720" s="5" t="s">
        <v>1444</v>
      </c>
      <c r="H720" s="5" t="s">
        <v>1445</v>
      </c>
      <c r="I720" s="5">
        <v>23.4</v>
      </c>
      <c r="L720" s="5" t="s">
        <v>1446</v>
      </c>
    </row>
    <row r="721" spans="3:12" hidden="1" x14ac:dyDescent="0.25">
      <c r="C721" s="204">
        <v>20</v>
      </c>
      <c r="D721" s="205" t="str">
        <f>IF(C721&lt;&gt;"",TEXT(C721,"00")&amp;"/01/"&amp;'Configurações Básicas'!$P$5,"")</f>
        <v>20/01/2017</v>
      </c>
      <c r="E721" s="5">
        <v>1</v>
      </c>
      <c r="F721" s="5" t="s">
        <v>1444</v>
      </c>
      <c r="H721" s="5" t="s">
        <v>1445</v>
      </c>
      <c r="I721" s="5">
        <v>23.4</v>
      </c>
      <c r="L721" s="5" t="s">
        <v>1446</v>
      </c>
    </row>
    <row r="722" spans="3:12" hidden="1" x14ac:dyDescent="0.25">
      <c r="C722" s="204">
        <v>20</v>
      </c>
      <c r="D722" s="205" t="str">
        <f>IF(C722&lt;&gt;"",TEXT(C722,"00")&amp;"/01/"&amp;'Configurações Básicas'!$P$5,"")</f>
        <v>20/01/2017</v>
      </c>
      <c r="E722" s="5">
        <v>1</v>
      </c>
      <c r="F722" s="5" t="s">
        <v>1444</v>
      </c>
      <c r="H722" s="5" t="s">
        <v>1445</v>
      </c>
      <c r="I722" s="5">
        <v>23.4</v>
      </c>
      <c r="L722" s="5" t="s">
        <v>1446</v>
      </c>
    </row>
    <row r="723" spans="3:12" hidden="1" x14ac:dyDescent="0.25">
      <c r="C723" s="204">
        <v>20</v>
      </c>
      <c r="D723" s="205" t="str">
        <f>IF(C723&lt;&gt;"",TEXT(C723,"00")&amp;"/01/"&amp;'Configurações Básicas'!$P$5,"")</f>
        <v>20/01/2017</v>
      </c>
      <c r="E723" s="5">
        <v>1</v>
      </c>
      <c r="F723" s="5" t="s">
        <v>1444</v>
      </c>
      <c r="H723" s="5" t="s">
        <v>1445</v>
      </c>
      <c r="I723" s="5">
        <v>23.4</v>
      </c>
      <c r="L723" s="5" t="s">
        <v>1446</v>
      </c>
    </row>
    <row r="724" spans="3:12" hidden="1" x14ac:dyDescent="0.25">
      <c r="C724" s="204">
        <v>20</v>
      </c>
      <c r="D724" s="205" t="str">
        <f>IF(C724&lt;&gt;"",TEXT(C724,"00")&amp;"/01/"&amp;'Configurações Básicas'!$P$5,"")</f>
        <v>20/01/2017</v>
      </c>
      <c r="E724" s="5">
        <v>1</v>
      </c>
      <c r="F724" s="5" t="s">
        <v>1444</v>
      </c>
      <c r="H724" s="5" t="s">
        <v>1445</v>
      </c>
      <c r="I724" s="5">
        <v>23.4</v>
      </c>
      <c r="L724" s="5" t="s">
        <v>1446</v>
      </c>
    </row>
    <row r="725" spans="3:12" hidden="1" x14ac:dyDescent="0.25">
      <c r="C725" s="204">
        <v>20</v>
      </c>
      <c r="D725" s="205" t="str">
        <f>IF(C725&lt;&gt;"",TEXT(C725,"00")&amp;"/01/"&amp;'Configurações Básicas'!$P$5,"")</f>
        <v>20/01/2017</v>
      </c>
      <c r="E725" s="5">
        <v>1</v>
      </c>
      <c r="F725" s="5" t="s">
        <v>1444</v>
      </c>
      <c r="H725" s="5" t="s">
        <v>1445</v>
      </c>
      <c r="I725" s="5">
        <v>23.4</v>
      </c>
      <c r="L725" s="5" t="s">
        <v>1446</v>
      </c>
    </row>
    <row r="726" spans="3:12" hidden="1" x14ac:dyDescent="0.25">
      <c r="C726" s="204">
        <v>20</v>
      </c>
      <c r="D726" s="205" t="str">
        <f>IF(C726&lt;&gt;"",TEXT(C726,"00")&amp;"/01/"&amp;'Configurações Básicas'!$P$5,"")</f>
        <v>20/01/2017</v>
      </c>
      <c r="E726" s="5">
        <v>1</v>
      </c>
      <c r="F726" s="5" t="s">
        <v>1444</v>
      </c>
      <c r="H726" s="5" t="s">
        <v>1445</v>
      </c>
      <c r="I726" s="5">
        <v>23.4</v>
      </c>
      <c r="L726" s="5" t="s">
        <v>1446</v>
      </c>
    </row>
    <row r="727" spans="3:12" hidden="1" x14ac:dyDescent="0.25">
      <c r="C727" s="204">
        <v>20</v>
      </c>
      <c r="D727" s="205" t="str">
        <f>IF(C727&lt;&gt;"",TEXT(C727,"00")&amp;"/01/"&amp;'Configurações Básicas'!$P$5,"")</f>
        <v>20/01/2017</v>
      </c>
      <c r="E727" s="5">
        <v>1</v>
      </c>
      <c r="F727" s="5" t="s">
        <v>1444</v>
      </c>
      <c r="H727" s="5" t="s">
        <v>1445</v>
      </c>
      <c r="I727" s="5">
        <v>23.4</v>
      </c>
      <c r="L727" s="5" t="s">
        <v>1446</v>
      </c>
    </row>
    <row r="728" spans="3:12" hidden="1" x14ac:dyDescent="0.25">
      <c r="C728" s="204">
        <v>20</v>
      </c>
      <c r="D728" s="205" t="str">
        <f>IF(C728&lt;&gt;"",TEXT(C728,"00")&amp;"/01/"&amp;'Configurações Básicas'!$P$5,"")</f>
        <v>20/01/2017</v>
      </c>
      <c r="E728" s="5">
        <v>1</v>
      </c>
      <c r="F728" s="5" t="s">
        <v>1444</v>
      </c>
      <c r="H728" s="5" t="s">
        <v>1445</v>
      </c>
      <c r="I728" s="5">
        <v>23.4</v>
      </c>
      <c r="L728" s="5" t="s">
        <v>1446</v>
      </c>
    </row>
    <row r="729" spans="3:12" hidden="1" x14ac:dyDescent="0.25">
      <c r="C729" s="204">
        <v>20</v>
      </c>
      <c r="D729" s="205" t="str">
        <f>IF(C729&lt;&gt;"",TEXT(C729,"00")&amp;"/01/"&amp;'Configurações Básicas'!$P$5,"")</f>
        <v>20/01/2017</v>
      </c>
      <c r="E729" s="5">
        <v>1</v>
      </c>
      <c r="F729" s="5" t="s">
        <v>1444</v>
      </c>
      <c r="H729" s="5" t="s">
        <v>1445</v>
      </c>
      <c r="I729" s="5">
        <v>23.4</v>
      </c>
      <c r="L729" s="5" t="s">
        <v>1446</v>
      </c>
    </row>
    <row r="730" spans="3:12" hidden="1" x14ac:dyDescent="0.25">
      <c r="C730" s="204">
        <v>20</v>
      </c>
      <c r="D730" s="205" t="str">
        <f>IF(C730&lt;&gt;"",TEXT(C730,"00")&amp;"/01/"&amp;'Configurações Básicas'!$P$5,"")</f>
        <v>20/01/2017</v>
      </c>
      <c r="E730" s="5">
        <v>1</v>
      </c>
      <c r="F730" s="5" t="s">
        <v>1444</v>
      </c>
      <c r="H730" s="5" t="s">
        <v>1445</v>
      </c>
      <c r="I730" s="5">
        <v>23.4</v>
      </c>
      <c r="L730" s="5" t="s">
        <v>1446</v>
      </c>
    </row>
    <row r="731" spans="3:12" hidden="1" x14ac:dyDescent="0.25">
      <c r="C731" s="204">
        <v>20</v>
      </c>
      <c r="D731" s="205" t="str">
        <f>IF(C731&lt;&gt;"",TEXT(C731,"00")&amp;"/01/"&amp;'Configurações Básicas'!$P$5,"")</f>
        <v>20/01/2017</v>
      </c>
      <c r="E731" s="5">
        <v>1</v>
      </c>
      <c r="F731" s="5" t="s">
        <v>1444</v>
      </c>
      <c r="H731" s="5" t="s">
        <v>1445</v>
      </c>
      <c r="I731" s="5">
        <v>23.4</v>
      </c>
      <c r="L731" s="5" t="s">
        <v>1446</v>
      </c>
    </row>
    <row r="732" spans="3:12" hidden="1" x14ac:dyDescent="0.25">
      <c r="C732" s="204">
        <v>20</v>
      </c>
      <c r="D732" s="205" t="str">
        <f>IF(C732&lt;&gt;"",TEXT(C732,"00")&amp;"/01/"&amp;'Configurações Básicas'!$P$5,"")</f>
        <v>20/01/2017</v>
      </c>
      <c r="E732" s="5">
        <v>1</v>
      </c>
      <c r="F732" s="5" t="s">
        <v>1444</v>
      </c>
      <c r="H732" s="5" t="s">
        <v>1445</v>
      </c>
      <c r="I732" s="5">
        <v>23.4</v>
      </c>
      <c r="L732" s="5" t="s">
        <v>1446</v>
      </c>
    </row>
    <row r="733" spans="3:12" hidden="1" x14ac:dyDescent="0.25">
      <c r="C733" s="204">
        <v>20</v>
      </c>
      <c r="D733" s="205" t="str">
        <f>IF(C733&lt;&gt;"",TEXT(C733,"00")&amp;"/01/"&amp;'Configurações Básicas'!$P$5,"")</f>
        <v>20/01/2017</v>
      </c>
      <c r="E733" s="5">
        <v>1</v>
      </c>
      <c r="F733" s="5" t="s">
        <v>1444</v>
      </c>
      <c r="H733" s="5" t="s">
        <v>1445</v>
      </c>
      <c r="I733" s="5">
        <v>23.4</v>
      </c>
      <c r="L733" s="5" t="s">
        <v>1446</v>
      </c>
    </row>
    <row r="734" spans="3:12" hidden="1" x14ac:dyDescent="0.25">
      <c r="C734" s="204">
        <v>20</v>
      </c>
      <c r="D734" s="205" t="str">
        <f>IF(C734&lt;&gt;"",TEXT(C734,"00")&amp;"/01/"&amp;'Configurações Básicas'!$P$5,"")</f>
        <v>20/01/2017</v>
      </c>
      <c r="E734" s="5">
        <v>1</v>
      </c>
      <c r="F734" s="5" t="s">
        <v>1444</v>
      </c>
      <c r="H734" s="5" t="s">
        <v>1445</v>
      </c>
      <c r="I734" s="5">
        <v>23.4</v>
      </c>
      <c r="L734" s="5" t="s">
        <v>1446</v>
      </c>
    </row>
    <row r="735" spans="3:12" hidden="1" x14ac:dyDescent="0.25">
      <c r="C735" s="204">
        <v>20</v>
      </c>
      <c r="D735" s="205" t="str">
        <f>IF(C735&lt;&gt;"",TEXT(C735,"00")&amp;"/01/"&amp;'Configurações Básicas'!$P$5,"")</f>
        <v>20/01/2017</v>
      </c>
      <c r="E735" s="5">
        <v>1</v>
      </c>
      <c r="F735" s="5" t="s">
        <v>1444</v>
      </c>
      <c r="H735" s="5" t="s">
        <v>1445</v>
      </c>
      <c r="I735" s="5">
        <v>23.4</v>
      </c>
      <c r="L735" s="5" t="s">
        <v>1446</v>
      </c>
    </row>
    <row r="736" spans="3:12" hidden="1" x14ac:dyDescent="0.25">
      <c r="C736" s="204">
        <v>20</v>
      </c>
      <c r="D736" s="205" t="str">
        <f>IF(C736&lt;&gt;"",TEXT(C736,"00")&amp;"/01/"&amp;'Configurações Básicas'!$P$5,"")</f>
        <v>20/01/2017</v>
      </c>
      <c r="E736" s="5">
        <v>1</v>
      </c>
      <c r="F736" s="5" t="s">
        <v>1444</v>
      </c>
      <c r="H736" s="5" t="s">
        <v>1445</v>
      </c>
      <c r="I736" s="5">
        <v>23.4</v>
      </c>
      <c r="L736" s="5" t="s">
        <v>1446</v>
      </c>
    </row>
    <row r="737" spans="3:12" hidden="1" x14ac:dyDescent="0.25">
      <c r="C737" s="204">
        <v>20</v>
      </c>
      <c r="D737" s="205" t="str">
        <f>IF(C737&lt;&gt;"",TEXT(C737,"00")&amp;"/01/"&amp;'Configurações Básicas'!$P$5,"")</f>
        <v>20/01/2017</v>
      </c>
      <c r="E737" s="5">
        <v>1</v>
      </c>
      <c r="F737" s="5" t="s">
        <v>1444</v>
      </c>
      <c r="H737" s="5" t="s">
        <v>1445</v>
      </c>
      <c r="I737" s="5">
        <v>23.4</v>
      </c>
      <c r="L737" s="5" t="s">
        <v>1446</v>
      </c>
    </row>
    <row r="738" spans="3:12" hidden="1" x14ac:dyDescent="0.25">
      <c r="C738" s="204">
        <v>20</v>
      </c>
      <c r="D738" s="205" t="str">
        <f>IF(C738&lt;&gt;"",TEXT(C738,"00")&amp;"/01/"&amp;'Configurações Básicas'!$P$5,"")</f>
        <v>20/01/2017</v>
      </c>
      <c r="E738" s="5">
        <v>1</v>
      </c>
      <c r="F738" s="5" t="s">
        <v>1444</v>
      </c>
      <c r="H738" s="5" t="s">
        <v>1445</v>
      </c>
      <c r="I738" s="5">
        <v>23.4</v>
      </c>
      <c r="L738" s="5" t="s">
        <v>1446</v>
      </c>
    </row>
    <row r="739" spans="3:12" hidden="1" x14ac:dyDescent="0.25">
      <c r="C739" s="204">
        <v>20</v>
      </c>
      <c r="D739" s="205" t="str">
        <f>IF(C739&lt;&gt;"",TEXT(C739,"00")&amp;"/01/"&amp;'Configurações Básicas'!$P$5,"")</f>
        <v>20/01/2017</v>
      </c>
      <c r="E739" s="5">
        <v>1</v>
      </c>
      <c r="F739" s="5" t="s">
        <v>1444</v>
      </c>
      <c r="H739" s="5" t="s">
        <v>1445</v>
      </c>
      <c r="I739" s="5">
        <v>23.4</v>
      </c>
      <c r="L739" s="5" t="s">
        <v>1446</v>
      </c>
    </row>
    <row r="740" spans="3:12" hidden="1" x14ac:dyDescent="0.25">
      <c r="C740" s="204">
        <v>20</v>
      </c>
      <c r="D740" s="205" t="str">
        <f>IF(C740&lt;&gt;"",TEXT(C740,"00")&amp;"/01/"&amp;'Configurações Básicas'!$P$5,"")</f>
        <v>20/01/2017</v>
      </c>
      <c r="E740" s="5">
        <v>1</v>
      </c>
      <c r="F740" s="5" t="s">
        <v>1444</v>
      </c>
      <c r="H740" s="5" t="s">
        <v>1445</v>
      </c>
      <c r="I740" s="5">
        <v>23.4</v>
      </c>
      <c r="L740" s="5" t="s">
        <v>1446</v>
      </c>
    </row>
    <row r="741" spans="3:12" hidden="1" x14ac:dyDescent="0.25">
      <c r="C741" s="204">
        <v>20</v>
      </c>
      <c r="D741" s="205" t="str">
        <f>IF(C741&lt;&gt;"",TEXT(C741,"00")&amp;"/01/"&amp;'Configurações Básicas'!$P$5,"")</f>
        <v>20/01/2017</v>
      </c>
      <c r="E741" s="5">
        <v>1</v>
      </c>
      <c r="F741" s="5" t="s">
        <v>1444</v>
      </c>
      <c r="H741" s="5" t="s">
        <v>1445</v>
      </c>
      <c r="I741" s="5">
        <v>23.4</v>
      </c>
      <c r="L741" s="5" t="s">
        <v>1446</v>
      </c>
    </row>
    <row r="742" spans="3:12" hidden="1" x14ac:dyDescent="0.25">
      <c r="C742" s="204">
        <v>20</v>
      </c>
      <c r="D742" s="205" t="str">
        <f>IF(C742&lt;&gt;"",TEXT(C742,"00")&amp;"/01/"&amp;'Configurações Básicas'!$P$5,"")</f>
        <v>20/01/2017</v>
      </c>
      <c r="E742" s="5">
        <v>1</v>
      </c>
      <c r="F742" s="5" t="s">
        <v>1444</v>
      </c>
      <c r="H742" s="5" t="s">
        <v>1445</v>
      </c>
      <c r="I742" s="5">
        <v>23.4</v>
      </c>
      <c r="L742" s="5" t="s">
        <v>1446</v>
      </c>
    </row>
    <row r="743" spans="3:12" hidden="1" x14ac:dyDescent="0.25">
      <c r="C743" s="204">
        <v>20</v>
      </c>
      <c r="D743" s="205" t="str">
        <f>IF(C743&lt;&gt;"",TEXT(C743,"00")&amp;"/01/"&amp;'Configurações Básicas'!$P$5,"")</f>
        <v>20/01/2017</v>
      </c>
      <c r="E743" s="5">
        <v>1</v>
      </c>
      <c r="F743" s="5" t="s">
        <v>1444</v>
      </c>
      <c r="H743" s="5" t="s">
        <v>1445</v>
      </c>
      <c r="I743" s="5">
        <v>23.4</v>
      </c>
      <c r="L743" s="5" t="s">
        <v>1446</v>
      </c>
    </row>
    <row r="744" spans="3:12" hidden="1" x14ac:dyDescent="0.25">
      <c r="C744" s="204">
        <v>20</v>
      </c>
      <c r="D744" s="205" t="str">
        <f>IF(C744&lt;&gt;"",TEXT(C744,"00")&amp;"/01/"&amp;'Configurações Básicas'!$P$5,"")</f>
        <v>20/01/2017</v>
      </c>
      <c r="E744" s="5">
        <v>1</v>
      </c>
      <c r="F744" s="5" t="s">
        <v>1444</v>
      </c>
      <c r="H744" s="5" t="s">
        <v>1445</v>
      </c>
      <c r="I744" s="5">
        <v>23.4</v>
      </c>
      <c r="L744" s="5" t="s">
        <v>1446</v>
      </c>
    </row>
    <row r="745" spans="3:12" hidden="1" x14ac:dyDescent="0.25">
      <c r="C745" s="204">
        <v>20</v>
      </c>
      <c r="D745" s="205" t="str">
        <f>IF(C745&lt;&gt;"",TEXT(C745,"00")&amp;"/01/"&amp;'Configurações Básicas'!$P$5,"")</f>
        <v>20/01/2017</v>
      </c>
      <c r="E745" s="5">
        <v>1</v>
      </c>
      <c r="F745" s="5" t="s">
        <v>1444</v>
      </c>
      <c r="H745" s="5" t="s">
        <v>1445</v>
      </c>
      <c r="I745" s="5">
        <v>23.4</v>
      </c>
      <c r="L745" s="5" t="s">
        <v>1446</v>
      </c>
    </row>
    <row r="746" spans="3:12" hidden="1" x14ac:dyDescent="0.25">
      <c r="C746" s="204">
        <v>20</v>
      </c>
      <c r="D746" s="205" t="str">
        <f>IF(C746&lt;&gt;"",TEXT(C746,"00")&amp;"/01/"&amp;'Configurações Básicas'!$P$5,"")</f>
        <v>20/01/2017</v>
      </c>
      <c r="E746" s="5">
        <v>1</v>
      </c>
      <c r="F746" s="5" t="s">
        <v>1444</v>
      </c>
      <c r="H746" s="5" t="s">
        <v>1445</v>
      </c>
      <c r="I746" s="5">
        <v>23.4</v>
      </c>
      <c r="L746" s="5" t="s">
        <v>1446</v>
      </c>
    </row>
    <row r="747" spans="3:12" hidden="1" x14ac:dyDescent="0.25">
      <c r="C747" s="204">
        <v>20</v>
      </c>
      <c r="D747" s="205" t="str">
        <f>IF(C747&lt;&gt;"",TEXT(C747,"00")&amp;"/01/"&amp;'Configurações Básicas'!$P$5,"")</f>
        <v>20/01/2017</v>
      </c>
      <c r="E747" s="5">
        <v>1</v>
      </c>
      <c r="F747" s="5" t="s">
        <v>1444</v>
      </c>
      <c r="H747" s="5" t="s">
        <v>1445</v>
      </c>
      <c r="I747" s="5">
        <v>23.4</v>
      </c>
      <c r="L747" s="5" t="s">
        <v>1446</v>
      </c>
    </row>
    <row r="748" spans="3:12" hidden="1" x14ac:dyDescent="0.25">
      <c r="C748" s="204">
        <v>20</v>
      </c>
      <c r="D748" s="205" t="str">
        <f>IF(C748&lt;&gt;"",TEXT(C748,"00")&amp;"/01/"&amp;'Configurações Básicas'!$P$5,"")</f>
        <v>20/01/2017</v>
      </c>
      <c r="E748" s="5">
        <v>1</v>
      </c>
      <c r="F748" s="5" t="s">
        <v>1444</v>
      </c>
      <c r="H748" s="5" t="s">
        <v>1445</v>
      </c>
      <c r="I748" s="5">
        <v>23.4</v>
      </c>
      <c r="L748" s="5" t="s">
        <v>1446</v>
      </c>
    </row>
    <row r="749" spans="3:12" hidden="1" x14ac:dyDescent="0.25">
      <c r="C749" s="204">
        <v>20</v>
      </c>
      <c r="D749" s="205" t="str">
        <f>IF(C749&lt;&gt;"",TEXT(C749,"00")&amp;"/01/"&amp;'Configurações Básicas'!$P$5,"")</f>
        <v>20/01/2017</v>
      </c>
      <c r="E749" s="5">
        <v>1</v>
      </c>
      <c r="F749" s="5" t="s">
        <v>1444</v>
      </c>
      <c r="H749" s="5" t="s">
        <v>1445</v>
      </c>
      <c r="I749" s="5">
        <v>23.4</v>
      </c>
      <c r="L749" s="5" t="s">
        <v>1446</v>
      </c>
    </row>
    <row r="750" spans="3:12" hidden="1" x14ac:dyDescent="0.25">
      <c r="C750" s="204">
        <v>20</v>
      </c>
      <c r="D750" s="205" t="str">
        <f>IF(C750&lt;&gt;"",TEXT(C750,"00")&amp;"/01/"&amp;'Configurações Básicas'!$P$5,"")</f>
        <v>20/01/2017</v>
      </c>
      <c r="E750" s="5">
        <v>1</v>
      </c>
      <c r="F750" s="5" t="s">
        <v>1444</v>
      </c>
      <c r="H750" s="5" t="s">
        <v>1445</v>
      </c>
      <c r="I750" s="5">
        <v>23.4</v>
      </c>
      <c r="L750" s="5" t="s">
        <v>1446</v>
      </c>
    </row>
    <row r="751" spans="3:12" hidden="1" x14ac:dyDescent="0.25">
      <c r="C751" s="204">
        <v>20</v>
      </c>
      <c r="D751" s="205" t="str">
        <f>IF(C751&lt;&gt;"",TEXT(C751,"00")&amp;"/01/"&amp;'Configurações Básicas'!$P$5,"")</f>
        <v>20/01/2017</v>
      </c>
      <c r="E751" s="5">
        <v>1</v>
      </c>
      <c r="F751" s="5" t="s">
        <v>1444</v>
      </c>
      <c r="H751" s="5" t="s">
        <v>1445</v>
      </c>
      <c r="I751" s="5">
        <v>23.4</v>
      </c>
      <c r="L751" s="5" t="s">
        <v>1446</v>
      </c>
    </row>
    <row r="752" spans="3:12" hidden="1" x14ac:dyDescent="0.25">
      <c r="C752" s="204">
        <v>20</v>
      </c>
      <c r="D752" s="205" t="str">
        <f>IF(C752&lt;&gt;"",TEXT(C752,"00")&amp;"/01/"&amp;'Configurações Básicas'!$P$5,"")</f>
        <v>20/01/2017</v>
      </c>
      <c r="E752" s="5">
        <v>1</v>
      </c>
      <c r="F752" s="5" t="s">
        <v>1444</v>
      </c>
      <c r="H752" s="5" t="s">
        <v>1445</v>
      </c>
      <c r="I752" s="5">
        <v>23.4</v>
      </c>
      <c r="L752" s="5" t="s">
        <v>1446</v>
      </c>
    </row>
    <row r="753" spans="3:12" hidden="1" x14ac:dyDescent="0.25">
      <c r="C753" s="204">
        <v>20</v>
      </c>
      <c r="D753" s="205" t="str">
        <f>IF(C753&lt;&gt;"",TEXT(C753,"00")&amp;"/01/"&amp;'Configurações Básicas'!$P$5,"")</f>
        <v>20/01/2017</v>
      </c>
      <c r="E753" s="5">
        <v>1</v>
      </c>
      <c r="F753" s="5" t="s">
        <v>1444</v>
      </c>
      <c r="H753" s="5" t="s">
        <v>1445</v>
      </c>
      <c r="I753" s="5">
        <v>23.4</v>
      </c>
      <c r="L753" s="5" t="s">
        <v>1446</v>
      </c>
    </row>
    <row r="754" spans="3:12" hidden="1" x14ac:dyDescent="0.25">
      <c r="C754" s="204">
        <v>20</v>
      </c>
      <c r="D754" s="205" t="str">
        <f>IF(C754&lt;&gt;"",TEXT(C754,"00")&amp;"/01/"&amp;'Configurações Básicas'!$P$5,"")</f>
        <v>20/01/2017</v>
      </c>
      <c r="E754" s="5">
        <v>1</v>
      </c>
      <c r="F754" s="5" t="s">
        <v>1444</v>
      </c>
      <c r="H754" s="5" t="s">
        <v>1445</v>
      </c>
      <c r="I754" s="5">
        <v>23.4</v>
      </c>
      <c r="L754" s="5" t="s">
        <v>1446</v>
      </c>
    </row>
    <row r="755" spans="3:12" hidden="1" x14ac:dyDescent="0.25">
      <c r="C755" s="204">
        <v>20</v>
      </c>
      <c r="D755" s="205" t="str">
        <f>IF(C755&lt;&gt;"",TEXT(C755,"00")&amp;"/01/"&amp;'Configurações Básicas'!$P$5,"")</f>
        <v>20/01/2017</v>
      </c>
      <c r="E755" s="5">
        <v>1</v>
      </c>
      <c r="F755" s="5" t="s">
        <v>1444</v>
      </c>
      <c r="H755" s="5" t="s">
        <v>1445</v>
      </c>
      <c r="I755" s="5">
        <v>23.4</v>
      </c>
      <c r="L755" s="5" t="s">
        <v>1446</v>
      </c>
    </row>
    <row r="756" spans="3:12" hidden="1" x14ac:dyDescent="0.25">
      <c r="C756" s="204">
        <v>20</v>
      </c>
      <c r="D756" s="205" t="str">
        <f>IF(C756&lt;&gt;"",TEXT(C756,"00")&amp;"/01/"&amp;'Configurações Básicas'!$P$5,"")</f>
        <v>20/01/2017</v>
      </c>
      <c r="E756" s="5">
        <v>1</v>
      </c>
      <c r="F756" s="5" t="s">
        <v>1444</v>
      </c>
      <c r="H756" s="5" t="s">
        <v>1445</v>
      </c>
      <c r="I756" s="5">
        <v>23.4</v>
      </c>
      <c r="L756" s="5" t="s">
        <v>1446</v>
      </c>
    </row>
    <row r="757" spans="3:12" hidden="1" x14ac:dyDescent="0.25">
      <c r="C757" s="204">
        <v>20</v>
      </c>
      <c r="D757" s="205" t="str">
        <f>IF(C757&lt;&gt;"",TEXT(C757,"00")&amp;"/01/"&amp;'Configurações Básicas'!$P$5,"")</f>
        <v>20/01/2017</v>
      </c>
      <c r="E757" s="5">
        <v>1</v>
      </c>
      <c r="F757" s="5" t="s">
        <v>1444</v>
      </c>
      <c r="H757" s="5" t="s">
        <v>1445</v>
      </c>
      <c r="I757" s="5">
        <v>23.4</v>
      </c>
      <c r="L757" s="5" t="s">
        <v>1446</v>
      </c>
    </row>
    <row r="758" spans="3:12" hidden="1" x14ac:dyDescent="0.25">
      <c r="C758" s="204">
        <v>20</v>
      </c>
      <c r="D758" s="205" t="str">
        <f>IF(C758&lt;&gt;"",TEXT(C758,"00")&amp;"/01/"&amp;'Configurações Básicas'!$P$5,"")</f>
        <v>20/01/2017</v>
      </c>
      <c r="E758" s="5">
        <v>1</v>
      </c>
      <c r="F758" s="5" t="s">
        <v>1444</v>
      </c>
      <c r="H758" s="5" t="s">
        <v>1445</v>
      </c>
      <c r="I758" s="5">
        <v>23.4</v>
      </c>
      <c r="L758" s="5" t="s">
        <v>1446</v>
      </c>
    </row>
    <row r="759" spans="3:12" hidden="1" x14ac:dyDescent="0.25">
      <c r="C759" s="204">
        <v>20</v>
      </c>
      <c r="D759" s="205" t="str">
        <f>IF(C759&lt;&gt;"",TEXT(C759,"00")&amp;"/01/"&amp;'Configurações Básicas'!$P$5,"")</f>
        <v>20/01/2017</v>
      </c>
      <c r="E759" s="5">
        <v>1</v>
      </c>
      <c r="F759" s="5" t="s">
        <v>1444</v>
      </c>
      <c r="H759" s="5" t="s">
        <v>1445</v>
      </c>
      <c r="I759" s="5">
        <v>23.4</v>
      </c>
      <c r="L759" s="5" t="s">
        <v>1446</v>
      </c>
    </row>
    <row r="760" spans="3:12" hidden="1" x14ac:dyDescent="0.25">
      <c r="C760" s="204">
        <v>20</v>
      </c>
      <c r="D760" s="205" t="str">
        <f>IF(C760&lt;&gt;"",TEXT(C760,"00")&amp;"/01/"&amp;'Configurações Básicas'!$P$5,"")</f>
        <v>20/01/2017</v>
      </c>
      <c r="E760" s="5">
        <v>1</v>
      </c>
      <c r="F760" s="5" t="s">
        <v>1444</v>
      </c>
      <c r="H760" s="5" t="s">
        <v>1445</v>
      </c>
      <c r="I760" s="5">
        <v>23.4</v>
      </c>
      <c r="L760" s="5" t="s">
        <v>1446</v>
      </c>
    </row>
    <row r="761" spans="3:12" hidden="1" x14ac:dyDescent="0.25">
      <c r="C761" s="204">
        <v>20</v>
      </c>
      <c r="D761" s="205" t="str">
        <f>IF(C761&lt;&gt;"",TEXT(C761,"00")&amp;"/01/"&amp;'Configurações Básicas'!$P$5,"")</f>
        <v>20/01/2017</v>
      </c>
      <c r="E761" s="5">
        <v>1</v>
      </c>
      <c r="F761" s="5" t="s">
        <v>1444</v>
      </c>
      <c r="H761" s="5" t="s">
        <v>1445</v>
      </c>
      <c r="I761" s="5">
        <v>23.4</v>
      </c>
      <c r="L761" s="5" t="s">
        <v>1446</v>
      </c>
    </row>
    <row r="762" spans="3:12" hidden="1" x14ac:dyDescent="0.25">
      <c r="C762" s="204">
        <v>20</v>
      </c>
      <c r="D762" s="205" t="str">
        <f>IF(C762&lt;&gt;"",TEXT(C762,"00")&amp;"/01/"&amp;'Configurações Básicas'!$P$5,"")</f>
        <v>20/01/2017</v>
      </c>
      <c r="E762" s="5">
        <v>1</v>
      </c>
      <c r="F762" s="5" t="s">
        <v>1444</v>
      </c>
      <c r="H762" s="5" t="s">
        <v>1445</v>
      </c>
      <c r="I762" s="5">
        <v>23.4</v>
      </c>
      <c r="L762" s="5" t="s">
        <v>1446</v>
      </c>
    </row>
    <row r="763" spans="3:12" hidden="1" x14ac:dyDescent="0.25">
      <c r="C763" s="204">
        <v>20</v>
      </c>
      <c r="D763" s="205" t="str">
        <f>IF(C763&lt;&gt;"",TEXT(C763,"00")&amp;"/01/"&amp;'Configurações Básicas'!$P$5,"")</f>
        <v>20/01/2017</v>
      </c>
      <c r="E763" s="5">
        <v>1</v>
      </c>
      <c r="F763" s="5" t="s">
        <v>1444</v>
      </c>
      <c r="H763" s="5" t="s">
        <v>1445</v>
      </c>
      <c r="I763" s="5">
        <v>23.4</v>
      </c>
      <c r="L763" s="5" t="s">
        <v>1446</v>
      </c>
    </row>
    <row r="764" spans="3:12" hidden="1" x14ac:dyDescent="0.25">
      <c r="C764" s="204">
        <v>20</v>
      </c>
      <c r="D764" s="205" t="str">
        <f>IF(C764&lt;&gt;"",TEXT(C764,"00")&amp;"/01/"&amp;'Configurações Básicas'!$P$5,"")</f>
        <v>20/01/2017</v>
      </c>
      <c r="E764" s="5">
        <v>1</v>
      </c>
      <c r="F764" s="5" t="s">
        <v>1444</v>
      </c>
      <c r="H764" s="5" t="s">
        <v>1445</v>
      </c>
      <c r="I764" s="5">
        <v>23.4</v>
      </c>
      <c r="L764" s="5" t="s">
        <v>1446</v>
      </c>
    </row>
    <row r="765" spans="3:12" hidden="1" x14ac:dyDescent="0.25">
      <c r="C765" s="204">
        <v>20</v>
      </c>
      <c r="D765" s="205" t="str">
        <f>IF(C765&lt;&gt;"",TEXT(C765,"00")&amp;"/01/"&amp;'Configurações Básicas'!$P$5,"")</f>
        <v>20/01/2017</v>
      </c>
      <c r="E765" s="5">
        <v>1</v>
      </c>
      <c r="F765" s="5" t="s">
        <v>1444</v>
      </c>
      <c r="H765" s="5" t="s">
        <v>1445</v>
      </c>
      <c r="I765" s="5">
        <v>23.4</v>
      </c>
      <c r="L765" s="5" t="s">
        <v>1446</v>
      </c>
    </row>
    <row r="766" spans="3:12" hidden="1" x14ac:dyDescent="0.25">
      <c r="C766" s="204">
        <v>20</v>
      </c>
      <c r="D766" s="205" t="str">
        <f>IF(C766&lt;&gt;"",TEXT(C766,"00")&amp;"/01/"&amp;'Configurações Básicas'!$P$5,"")</f>
        <v>20/01/2017</v>
      </c>
      <c r="E766" s="5">
        <v>1</v>
      </c>
      <c r="F766" s="5" t="s">
        <v>1444</v>
      </c>
      <c r="H766" s="5" t="s">
        <v>1445</v>
      </c>
      <c r="I766" s="5">
        <v>23.4</v>
      </c>
      <c r="L766" s="5" t="s">
        <v>1446</v>
      </c>
    </row>
    <row r="767" spans="3:12" hidden="1" x14ac:dyDescent="0.25">
      <c r="C767" s="204">
        <v>20</v>
      </c>
      <c r="D767" s="205" t="str">
        <f>IF(C767&lt;&gt;"",TEXT(C767,"00")&amp;"/01/"&amp;'Configurações Básicas'!$P$5,"")</f>
        <v>20/01/2017</v>
      </c>
      <c r="E767" s="5">
        <v>1</v>
      </c>
      <c r="F767" s="5" t="s">
        <v>1444</v>
      </c>
      <c r="H767" s="5" t="s">
        <v>1445</v>
      </c>
      <c r="I767" s="5">
        <v>23.4</v>
      </c>
      <c r="L767" s="5" t="s">
        <v>1446</v>
      </c>
    </row>
    <row r="768" spans="3:12" hidden="1" x14ac:dyDescent="0.25">
      <c r="C768" s="204">
        <v>20</v>
      </c>
      <c r="D768" s="205" t="str">
        <f>IF(C768&lt;&gt;"",TEXT(C768,"00")&amp;"/01/"&amp;'Configurações Básicas'!$P$5,"")</f>
        <v>20/01/2017</v>
      </c>
      <c r="E768" s="5">
        <v>1</v>
      </c>
      <c r="F768" s="5" t="s">
        <v>1444</v>
      </c>
      <c r="H768" s="5" t="s">
        <v>1445</v>
      </c>
      <c r="I768" s="5">
        <v>23.4</v>
      </c>
      <c r="L768" s="5" t="s">
        <v>1446</v>
      </c>
    </row>
    <row r="769" spans="3:12" hidden="1" x14ac:dyDescent="0.25">
      <c r="C769" s="204">
        <v>20</v>
      </c>
      <c r="D769" s="205" t="str">
        <f>IF(C769&lt;&gt;"",TEXT(C769,"00")&amp;"/01/"&amp;'Configurações Básicas'!$P$5,"")</f>
        <v>20/01/2017</v>
      </c>
      <c r="E769" s="5">
        <v>1</v>
      </c>
      <c r="F769" s="5" t="s">
        <v>1444</v>
      </c>
      <c r="H769" s="5" t="s">
        <v>1445</v>
      </c>
      <c r="I769" s="5">
        <v>23.4</v>
      </c>
      <c r="L769" s="5" t="s">
        <v>1446</v>
      </c>
    </row>
    <row r="770" spans="3:12" hidden="1" x14ac:dyDescent="0.25">
      <c r="C770" s="204">
        <v>20</v>
      </c>
      <c r="D770" s="205" t="str">
        <f>IF(C770&lt;&gt;"",TEXT(C770,"00")&amp;"/01/"&amp;'Configurações Básicas'!$P$5,"")</f>
        <v>20/01/2017</v>
      </c>
      <c r="E770" s="5">
        <v>1</v>
      </c>
      <c r="F770" s="5" t="s">
        <v>1444</v>
      </c>
      <c r="H770" s="5" t="s">
        <v>1445</v>
      </c>
      <c r="I770" s="5">
        <v>23.4</v>
      </c>
      <c r="L770" s="5" t="s">
        <v>1446</v>
      </c>
    </row>
    <row r="771" spans="3:12" hidden="1" x14ac:dyDescent="0.25">
      <c r="C771" s="204">
        <v>20</v>
      </c>
      <c r="D771" s="205" t="str">
        <f>IF(C771&lt;&gt;"",TEXT(C771,"00")&amp;"/01/"&amp;'Configurações Básicas'!$P$5,"")</f>
        <v>20/01/2017</v>
      </c>
      <c r="E771" s="5">
        <v>1</v>
      </c>
      <c r="F771" s="5" t="s">
        <v>1444</v>
      </c>
      <c r="H771" s="5" t="s">
        <v>1445</v>
      </c>
      <c r="I771" s="5">
        <v>23.4</v>
      </c>
      <c r="L771" s="5" t="s">
        <v>1446</v>
      </c>
    </row>
    <row r="772" spans="3:12" hidden="1" x14ac:dyDescent="0.25">
      <c r="C772" s="204">
        <v>20</v>
      </c>
      <c r="D772" s="205" t="str">
        <f>IF(C772&lt;&gt;"",TEXT(C772,"00")&amp;"/01/"&amp;'Configurações Básicas'!$P$5,"")</f>
        <v>20/01/2017</v>
      </c>
      <c r="E772" s="5">
        <v>1</v>
      </c>
      <c r="F772" s="5" t="s">
        <v>1444</v>
      </c>
      <c r="H772" s="5" t="s">
        <v>1445</v>
      </c>
      <c r="I772" s="5">
        <v>23.4</v>
      </c>
      <c r="L772" s="5" t="s">
        <v>1446</v>
      </c>
    </row>
    <row r="773" spans="3:12" hidden="1" x14ac:dyDescent="0.25">
      <c r="C773" s="204">
        <v>20</v>
      </c>
      <c r="D773" s="205" t="str">
        <f>IF(C773&lt;&gt;"",TEXT(C773,"00")&amp;"/01/"&amp;'Configurações Básicas'!$P$5,"")</f>
        <v>20/01/2017</v>
      </c>
      <c r="E773" s="5">
        <v>1</v>
      </c>
      <c r="F773" s="5" t="s">
        <v>1444</v>
      </c>
      <c r="H773" s="5" t="s">
        <v>1445</v>
      </c>
      <c r="I773" s="5">
        <v>23.4</v>
      </c>
      <c r="L773" s="5" t="s">
        <v>1446</v>
      </c>
    </row>
    <row r="774" spans="3:12" hidden="1" x14ac:dyDescent="0.25">
      <c r="C774" s="204">
        <v>20</v>
      </c>
      <c r="D774" s="205" t="str">
        <f>IF(C774&lt;&gt;"",TEXT(C774,"00")&amp;"/01/"&amp;'Configurações Básicas'!$P$5,"")</f>
        <v>20/01/2017</v>
      </c>
      <c r="E774" s="5">
        <v>1</v>
      </c>
      <c r="F774" s="5" t="s">
        <v>1444</v>
      </c>
      <c r="H774" s="5" t="s">
        <v>1445</v>
      </c>
      <c r="I774" s="5">
        <v>23.4</v>
      </c>
      <c r="L774" s="5" t="s">
        <v>1446</v>
      </c>
    </row>
    <row r="775" spans="3:12" hidden="1" x14ac:dyDescent="0.25">
      <c r="C775" s="204">
        <v>20</v>
      </c>
      <c r="D775" s="205" t="str">
        <f>IF(C775&lt;&gt;"",TEXT(C775,"00")&amp;"/01/"&amp;'Configurações Básicas'!$P$5,"")</f>
        <v>20/01/2017</v>
      </c>
      <c r="E775" s="5">
        <v>1</v>
      </c>
      <c r="F775" s="5" t="s">
        <v>1444</v>
      </c>
      <c r="H775" s="5" t="s">
        <v>1445</v>
      </c>
      <c r="I775" s="5">
        <v>23.4</v>
      </c>
      <c r="L775" s="5" t="s">
        <v>1446</v>
      </c>
    </row>
    <row r="776" spans="3:12" hidden="1" x14ac:dyDescent="0.25">
      <c r="C776" s="204">
        <v>20</v>
      </c>
      <c r="D776" s="205" t="str">
        <f>IF(C776&lt;&gt;"",TEXT(C776,"00")&amp;"/01/"&amp;'Configurações Básicas'!$P$5,"")</f>
        <v>20/01/2017</v>
      </c>
      <c r="E776" s="5">
        <v>1</v>
      </c>
      <c r="F776" s="5" t="s">
        <v>1444</v>
      </c>
      <c r="H776" s="5" t="s">
        <v>1445</v>
      </c>
      <c r="I776" s="5">
        <v>23.4</v>
      </c>
      <c r="L776" s="5" t="s">
        <v>1446</v>
      </c>
    </row>
    <row r="777" spans="3:12" hidden="1" x14ac:dyDescent="0.25">
      <c r="C777" s="204">
        <v>20</v>
      </c>
      <c r="D777" s="205" t="str">
        <f>IF(C777&lt;&gt;"",TEXT(C777,"00")&amp;"/01/"&amp;'Configurações Básicas'!$P$5,"")</f>
        <v>20/01/2017</v>
      </c>
      <c r="E777" s="5">
        <v>1</v>
      </c>
      <c r="F777" s="5" t="s">
        <v>1444</v>
      </c>
      <c r="H777" s="5" t="s">
        <v>1445</v>
      </c>
      <c r="I777" s="5">
        <v>23.4</v>
      </c>
      <c r="L777" s="5" t="s">
        <v>1446</v>
      </c>
    </row>
    <row r="778" spans="3:12" hidden="1" x14ac:dyDescent="0.25">
      <c r="C778" s="204">
        <v>20</v>
      </c>
      <c r="D778" s="205" t="str">
        <f>IF(C778&lt;&gt;"",TEXT(C778,"00")&amp;"/01/"&amp;'Configurações Básicas'!$P$5,"")</f>
        <v>20/01/2017</v>
      </c>
      <c r="E778" s="5">
        <v>1</v>
      </c>
      <c r="F778" s="5" t="s">
        <v>1444</v>
      </c>
      <c r="H778" s="5" t="s">
        <v>1445</v>
      </c>
      <c r="I778" s="5">
        <v>23.4</v>
      </c>
      <c r="L778" s="5" t="s">
        <v>1446</v>
      </c>
    </row>
    <row r="779" spans="3:12" hidden="1" x14ac:dyDescent="0.25">
      <c r="C779" s="204">
        <v>20</v>
      </c>
      <c r="D779" s="205" t="str">
        <f>IF(C779&lt;&gt;"",TEXT(C779,"00")&amp;"/01/"&amp;'Configurações Básicas'!$P$5,"")</f>
        <v>20/01/2017</v>
      </c>
      <c r="E779" s="5">
        <v>1</v>
      </c>
      <c r="F779" s="5" t="s">
        <v>1444</v>
      </c>
      <c r="H779" s="5" t="s">
        <v>1445</v>
      </c>
      <c r="I779" s="5">
        <v>23.4</v>
      </c>
      <c r="L779" s="5" t="s">
        <v>1446</v>
      </c>
    </row>
    <row r="780" spans="3:12" hidden="1" x14ac:dyDescent="0.25">
      <c r="C780" s="204">
        <v>20</v>
      </c>
      <c r="D780" s="205" t="str">
        <f>IF(C780&lt;&gt;"",TEXT(C780,"00")&amp;"/01/"&amp;'Configurações Básicas'!$P$5,"")</f>
        <v>20/01/2017</v>
      </c>
      <c r="E780" s="5">
        <v>1</v>
      </c>
      <c r="F780" s="5" t="s">
        <v>1444</v>
      </c>
      <c r="H780" s="5" t="s">
        <v>1445</v>
      </c>
      <c r="I780" s="5">
        <v>23.4</v>
      </c>
      <c r="L780" s="5" t="s">
        <v>1446</v>
      </c>
    </row>
    <row r="781" spans="3:12" hidden="1" x14ac:dyDescent="0.25">
      <c r="C781" s="204">
        <v>20</v>
      </c>
      <c r="D781" s="205" t="str">
        <f>IF(C781&lt;&gt;"",TEXT(C781,"00")&amp;"/01/"&amp;'Configurações Básicas'!$P$5,"")</f>
        <v>20/01/2017</v>
      </c>
      <c r="E781" s="5">
        <v>1</v>
      </c>
      <c r="F781" s="5" t="s">
        <v>1444</v>
      </c>
      <c r="H781" s="5" t="s">
        <v>1445</v>
      </c>
      <c r="I781" s="5">
        <v>23.4</v>
      </c>
      <c r="L781" s="5" t="s">
        <v>1446</v>
      </c>
    </row>
    <row r="782" spans="3:12" hidden="1" x14ac:dyDescent="0.25">
      <c r="C782" s="204">
        <v>20</v>
      </c>
      <c r="D782" s="205" t="str">
        <f>IF(C782&lt;&gt;"",TEXT(C782,"00")&amp;"/01/"&amp;'Configurações Básicas'!$P$5,"")</f>
        <v>20/01/2017</v>
      </c>
      <c r="E782" s="5">
        <v>1</v>
      </c>
      <c r="F782" s="5" t="s">
        <v>1444</v>
      </c>
      <c r="H782" s="5" t="s">
        <v>1445</v>
      </c>
      <c r="I782" s="5">
        <v>23.4</v>
      </c>
      <c r="L782" s="5" t="s">
        <v>1446</v>
      </c>
    </row>
    <row r="783" spans="3:12" hidden="1" x14ac:dyDescent="0.25">
      <c r="C783" s="204">
        <v>20</v>
      </c>
      <c r="D783" s="205" t="str">
        <f>IF(C783&lt;&gt;"",TEXT(C783,"00")&amp;"/01/"&amp;'Configurações Básicas'!$P$5,"")</f>
        <v>20/01/2017</v>
      </c>
      <c r="E783" s="5">
        <v>1</v>
      </c>
      <c r="F783" s="5" t="s">
        <v>1444</v>
      </c>
      <c r="H783" s="5" t="s">
        <v>1445</v>
      </c>
      <c r="I783" s="5">
        <v>23.4</v>
      </c>
      <c r="L783" s="5" t="s">
        <v>1446</v>
      </c>
    </row>
    <row r="784" spans="3:12" hidden="1" x14ac:dyDescent="0.25">
      <c r="C784" s="204">
        <v>20</v>
      </c>
      <c r="D784" s="205" t="str">
        <f>IF(C784&lt;&gt;"",TEXT(C784,"00")&amp;"/01/"&amp;'Configurações Básicas'!$P$5,"")</f>
        <v>20/01/2017</v>
      </c>
      <c r="E784" s="5">
        <v>1</v>
      </c>
      <c r="F784" s="5" t="s">
        <v>1444</v>
      </c>
      <c r="H784" s="5" t="s">
        <v>1445</v>
      </c>
      <c r="I784" s="5">
        <v>23.4</v>
      </c>
      <c r="L784" s="5" t="s">
        <v>1446</v>
      </c>
    </row>
    <row r="785" spans="3:12" hidden="1" x14ac:dyDescent="0.25">
      <c r="C785" s="204">
        <v>20</v>
      </c>
      <c r="D785" s="205" t="str">
        <f>IF(C785&lt;&gt;"",TEXT(C785,"00")&amp;"/01/"&amp;'Configurações Básicas'!$P$5,"")</f>
        <v>20/01/2017</v>
      </c>
      <c r="E785" s="5">
        <v>1</v>
      </c>
      <c r="F785" s="5" t="s">
        <v>1444</v>
      </c>
      <c r="H785" s="5" t="s">
        <v>1445</v>
      </c>
      <c r="I785" s="5">
        <v>23.4</v>
      </c>
      <c r="L785" s="5" t="s">
        <v>1446</v>
      </c>
    </row>
    <row r="786" spans="3:12" hidden="1" x14ac:dyDescent="0.25">
      <c r="C786" s="204">
        <v>20</v>
      </c>
      <c r="D786" s="205" t="str">
        <f>IF(C786&lt;&gt;"",TEXT(C786,"00")&amp;"/01/"&amp;'Configurações Básicas'!$P$5,"")</f>
        <v>20/01/2017</v>
      </c>
      <c r="E786" s="5">
        <v>1</v>
      </c>
      <c r="F786" s="5" t="s">
        <v>1444</v>
      </c>
      <c r="H786" s="5" t="s">
        <v>1445</v>
      </c>
      <c r="I786" s="5">
        <v>23.4</v>
      </c>
      <c r="L786" s="5" t="s">
        <v>1446</v>
      </c>
    </row>
    <row r="787" spans="3:12" hidden="1" x14ac:dyDescent="0.25">
      <c r="C787" s="204">
        <v>20</v>
      </c>
      <c r="D787" s="205" t="str">
        <f>IF(C787&lt;&gt;"",TEXT(C787,"00")&amp;"/01/"&amp;'Configurações Básicas'!$P$5,"")</f>
        <v>20/01/2017</v>
      </c>
      <c r="E787" s="5">
        <v>1</v>
      </c>
      <c r="F787" s="5" t="s">
        <v>1444</v>
      </c>
      <c r="H787" s="5" t="s">
        <v>1445</v>
      </c>
      <c r="I787" s="5">
        <v>23.4</v>
      </c>
      <c r="L787" s="5" t="s">
        <v>1446</v>
      </c>
    </row>
    <row r="788" spans="3:12" hidden="1" x14ac:dyDescent="0.25">
      <c r="C788" s="204">
        <v>20</v>
      </c>
      <c r="D788" s="205" t="str">
        <f>IF(C788&lt;&gt;"",TEXT(C788,"00")&amp;"/01/"&amp;'Configurações Básicas'!$P$5,"")</f>
        <v>20/01/2017</v>
      </c>
      <c r="E788" s="5">
        <v>1</v>
      </c>
      <c r="F788" s="5" t="s">
        <v>1444</v>
      </c>
      <c r="H788" s="5" t="s">
        <v>1445</v>
      </c>
      <c r="I788" s="5">
        <v>23.4</v>
      </c>
      <c r="L788" s="5" t="s">
        <v>1446</v>
      </c>
    </row>
    <row r="789" spans="3:12" hidden="1" x14ac:dyDescent="0.25">
      <c r="C789" s="204">
        <v>20</v>
      </c>
      <c r="D789" s="205" t="str">
        <f>IF(C789&lt;&gt;"",TEXT(C789,"00")&amp;"/01/"&amp;'Configurações Básicas'!$P$5,"")</f>
        <v>20/01/2017</v>
      </c>
      <c r="E789" s="5">
        <v>1</v>
      </c>
      <c r="F789" s="5" t="s">
        <v>1444</v>
      </c>
      <c r="H789" s="5" t="s">
        <v>1445</v>
      </c>
      <c r="I789" s="5">
        <v>23.4</v>
      </c>
      <c r="L789" s="5" t="s">
        <v>1446</v>
      </c>
    </row>
    <row r="790" spans="3:12" hidden="1" x14ac:dyDescent="0.25">
      <c r="C790" s="204">
        <v>20</v>
      </c>
      <c r="D790" s="205" t="str">
        <f>IF(C790&lt;&gt;"",TEXT(C790,"00")&amp;"/01/"&amp;'Configurações Básicas'!$P$5,"")</f>
        <v>20/01/2017</v>
      </c>
      <c r="E790" s="5">
        <v>1</v>
      </c>
      <c r="F790" s="5" t="s">
        <v>1444</v>
      </c>
      <c r="H790" s="5" t="s">
        <v>1445</v>
      </c>
      <c r="I790" s="5">
        <v>23.4</v>
      </c>
      <c r="L790" s="5" t="s">
        <v>1446</v>
      </c>
    </row>
    <row r="791" spans="3:12" hidden="1" x14ac:dyDescent="0.25">
      <c r="C791" s="204">
        <v>20</v>
      </c>
      <c r="D791" s="205" t="str">
        <f>IF(C791&lt;&gt;"",TEXT(C791,"00")&amp;"/01/"&amp;'Configurações Básicas'!$P$5,"")</f>
        <v>20/01/2017</v>
      </c>
      <c r="E791" s="5">
        <v>1</v>
      </c>
      <c r="F791" s="5" t="s">
        <v>1444</v>
      </c>
      <c r="H791" s="5" t="s">
        <v>1445</v>
      </c>
      <c r="I791" s="5">
        <v>23.4</v>
      </c>
      <c r="L791" s="5" t="s">
        <v>1446</v>
      </c>
    </row>
    <row r="792" spans="3:12" hidden="1" x14ac:dyDescent="0.25">
      <c r="C792" s="204">
        <v>20</v>
      </c>
      <c r="D792" s="205" t="str">
        <f>IF(C792&lt;&gt;"",TEXT(C792,"00")&amp;"/01/"&amp;'Configurações Básicas'!$P$5,"")</f>
        <v>20/01/2017</v>
      </c>
      <c r="E792" s="5">
        <v>1</v>
      </c>
      <c r="F792" s="5" t="s">
        <v>1444</v>
      </c>
      <c r="H792" s="5" t="s">
        <v>1445</v>
      </c>
      <c r="I792" s="5">
        <v>23.4</v>
      </c>
      <c r="L792" s="5" t="s">
        <v>1446</v>
      </c>
    </row>
    <row r="793" spans="3:12" hidden="1" x14ac:dyDescent="0.25">
      <c r="C793" s="204">
        <v>20</v>
      </c>
      <c r="D793" s="205" t="str">
        <f>IF(C793&lt;&gt;"",TEXT(C793,"00")&amp;"/01/"&amp;'Configurações Básicas'!$P$5,"")</f>
        <v>20/01/2017</v>
      </c>
      <c r="E793" s="5">
        <v>1</v>
      </c>
      <c r="F793" s="5" t="s">
        <v>1444</v>
      </c>
      <c r="H793" s="5" t="s">
        <v>1445</v>
      </c>
      <c r="I793" s="5">
        <v>23.4</v>
      </c>
      <c r="L793" s="5" t="s">
        <v>1446</v>
      </c>
    </row>
    <row r="794" spans="3:12" hidden="1" x14ac:dyDescent="0.25">
      <c r="C794" s="204">
        <v>20</v>
      </c>
      <c r="D794" s="205" t="str">
        <f>IF(C794&lt;&gt;"",TEXT(C794,"00")&amp;"/01/"&amp;'Configurações Básicas'!$P$5,"")</f>
        <v>20/01/2017</v>
      </c>
      <c r="E794" s="5">
        <v>1</v>
      </c>
      <c r="F794" s="5" t="s">
        <v>1444</v>
      </c>
      <c r="H794" s="5" t="s">
        <v>1445</v>
      </c>
      <c r="I794" s="5">
        <v>23.4</v>
      </c>
      <c r="L794" s="5" t="s">
        <v>1446</v>
      </c>
    </row>
    <row r="795" spans="3:12" hidden="1" x14ac:dyDescent="0.25">
      <c r="C795" s="204">
        <v>20</v>
      </c>
      <c r="D795" s="205" t="str">
        <f>IF(C795&lt;&gt;"",TEXT(C795,"00")&amp;"/01/"&amp;'Configurações Básicas'!$P$5,"")</f>
        <v>20/01/2017</v>
      </c>
      <c r="E795" s="5">
        <v>1</v>
      </c>
      <c r="F795" s="5" t="s">
        <v>1444</v>
      </c>
      <c r="H795" s="5" t="s">
        <v>1445</v>
      </c>
      <c r="I795" s="5">
        <v>23.4</v>
      </c>
      <c r="L795" s="5" t="s">
        <v>1446</v>
      </c>
    </row>
    <row r="796" spans="3:12" hidden="1" x14ac:dyDescent="0.25">
      <c r="C796" s="204">
        <v>20</v>
      </c>
      <c r="D796" s="205" t="str">
        <f>IF(C796&lt;&gt;"",TEXT(C796,"00")&amp;"/01/"&amp;'Configurações Básicas'!$P$5,"")</f>
        <v>20/01/2017</v>
      </c>
      <c r="E796" s="5">
        <v>1</v>
      </c>
      <c r="F796" s="5" t="s">
        <v>1444</v>
      </c>
      <c r="H796" s="5" t="s">
        <v>1445</v>
      </c>
      <c r="I796" s="5">
        <v>23.4</v>
      </c>
      <c r="L796" s="5" t="s">
        <v>1446</v>
      </c>
    </row>
    <row r="797" spans="3:12" hidden="1" x14ac:dyDescent="0.25">
      <c r="C797" s="204">
        <v>20</v>
      </c>
      <c r="D797" s="205" t="str">
        <f>IF(C797&lt;&gt;"",TEXT(C797,"00")&amp;"/01/"&amp;'Configurações Básicas'!$P$5,"")</f>
        <v>20/01/2017</v>
      </c>
      <c r="E797" s="5">
        <v>1</v>
      </c>
      <c r="F797" s="5" t="s">
        <v>1444</v>
      </c>
      <c r="H797" s="5" t="s">
        <v>1445</v>
      </c>
      <c r="I797" s="5">
        <v>23.4</v>
      </c>
      <c r="L797" s="5" t="s">
        <v>1446</v>
      </c>
    </row>
    <row r="798" spans="3:12" hidden="1" x14ac:dyDescent="0.25">
      <c r="C798" s="204">
        <v>20</v>
      </c>
      <c r="D798" s="205" t="str">
        <f>IF(C798&lt;&gt;"",TEXT(C798,"00")&amp;"/01/"&amp;'Configurações Básicas'!$P$5,"")</f>
        <v>20/01/2017</v>
      </c>
      <c r="E798" s="5">
        <v>1</v>
      </c>
      <c r="F798" s="5" t="s">
        <v>1444</v>
      </c>
      <c r="H798" s="5" t="s">
        <v>1445</v>
      </c>
      <c r="I798" s="5">
        <v>23.4</v>
      </c>
      <c r="L798" s="5" t="s">
        <v>1446</v>
      </c>
    </row>
    <row r="799" spans="3:12" hidden="1" x14ac:dyDescent="0.25">
      <c r="C799" s="204">
        <v>20</v>
      </c>
      <c r="D799" s="205" t="str">
        <f>IF(C799&lt;&gt;"",TEXT(C799,"00")&amp;"/01/"&amp;'Configurações Básicas'!$P$5,"")</f>
        <v>20/01/2017</v>
      </c>
      <c r="E799" s="5">
        <v>1</v>
      </c>
      <c r="F799" s="5" t="s">
        <v>1444</v>
      </c>
      <c r="H799" s="5" t="s">
        <v>1445</v>
      </c>
      <c r="I799" s="5">
        <v>23.4</v>
      </c>
      <c r="L799" s="5" t="s">
        <v>1446</v>
      </c>
    </row>
    <row r="800" spans="3:12" hidden="1" x14ac:dyDescent="0.25">
      <c r="C800" s="204">
        <v>20</v>
      </c>
      <c r="D800" s="205" t="str">
        <f>IF(C800&lt;&gt;"",TEXT(C800,"00")&amp;"/01/"&amp;'Configurações Básicas'!$P$5,"")</f>
        <v>20/01/2017</v>
      </c>
      <c r="E800" s="5">
        <v>1</v>
      </c>
      <c r="F800" s="5" t="s">
        <v>1444</v>
      </c>
      <c r="H800" s="5" t="s">
        <v>1445</v>
      </c>
      <c r="I800" s="5">
        <v>23.4</v>
      </c>
      <c r="L800" s="5" t="s">
        <v>1446</v>
      </c>
    </row>
    <row r="801" spans="3:12" hidden="1" x14ac:dyDescent="0.25">
      <c r="C801" s="204">
        <v>20</v>
      </c>
      <c r="D801" s="205" t="str">
        <f>IF(C801&lt;&gt;"",TEXT(C801,"00")&amp;"/01/"&amp;'Configurações Básicas'!$P$5,"")</f>
        <v>20/01/2017</v>
      </c>
      <c r="E801" s="5">
        <v>1</v>
      </c>
      <c r="F801" s="5" t="s">
        <v>1444</v>
      </c>
      <c r="H801" s="5" t="s">
        <v>1445</v>
      </c>
      <c r="I801" s="5">
        <v>23.4</v>
      </c>
      <c r="L801" s="5" t="s">
        <v>1446</v>
      </c>
    </row>
    <row r="802" spans="3:12" hidden="1" x14ac:dyDescent="0.25">
      <c r="C802" s="204">
        <v>20</v>
      </c>
      <c r="D802" s="205" t="str">
        <f>IF(C802&lt;&gt;"",TEXT(C802,"00")&amp;"/01/"&amp;'Configurações Básicas'!$P$5,"")</f>
        <v>20/01/2017</v>
      </c>
      <c r="E802" s="5">
        <v>1</v>
      </c>
      <c r="F802" s="5" t="s">
        <v>1444</v>
      </c>
      <c r="H802" s="5" t="s">
        <v>1445</v>
      </c>
      <c r="I802" s="5">
        <v>23.4</v>
      </c>
      <c r="L802" s="5" t="s">
        <v>1446</v>
      </c>
    </row>
    <row r="803" spans="3:12" hidden="1" x14ac:dyDescent="0.25">
      <c r="C803" s="204">
        <v>20</v>
      </c>
      <c r="D803" s="205" t="str">
        <f>IF(C803&lt;&gt;"",TEXT(C803,"00")&amp;"/01/"&amp;'Configurações Básicas'!$P$5,"")</f>
        <v>20/01/2017</v>
      </c>
      <c r="E803" s="5">
        <v>1</v>
      </c>
      <c r="F803" s="5" t="s">
        <v>1444</v>
      </c>
      <c r="H803" s="5" t="s">
        <v>1445</v>
      </c>
      <c r="I803" s="5">
        <v>23.4</v>
      </c>
      <c r="L803" s="5" t="s">
        <v>1446</v>
      </c>
    </row>
    <row r="804" spans="3:12" hidden="1" x14ac:dyDescent="0.25">
      <c r="C804" s="204">
        <v>20</v>
      </c>
      <c r="D804" s="205" t="str">
        <f>IF(C804&lt;&gt;"",TEXT(C804,"00")&amp;"/01/"&amp;'Configurações Básicas'!$P$5,"")</f>
        <v>20/01/2017</v>
      </c>
      <c r="E804" s="5">
        <v>1</v>
      </c>
      <c r="F804" s="5" t="s">
        <v>1444</v>
      </c>
      <c r="H804" s="5" t="s">
        <v>1445</v>
      </c>
      <c r="I804" s="5">
        <v>23.4</v>
      </c>
      <c r="L804" s="5" t="s">
        <v>1446</v>
      </c>
    </row>
    <row r="805" spans="3:12" hidden="1" x14ac:dyDescent="0.25">
      <c r="C805" s="204">
        <v>20</v>
      </c>
      <c r="D805" s="205" t="str">
        <f>IF(C805&lt;&gt;"",TEXT(C805,"00")&amp;"/01/"&amp;'Configurações Básicas'!$P$5,"")</f>
        <v>20/01/2017</v>
      </c>
      <c r="E805" s="5">
        <v>1</v>
      </c>
      <c r="F805" s="5" t="s">
        <v>1444</v>
      </c>
      <c r="H805" s="5" t="s">
        <v>1445</v>
      </c>
      <c r="I805" s="5">
        <v>23.4</v>
      </c>
      <c r="L805" s="5" t="s">
        <v>1446</v>
      </c>
    </row>
    <row r="806" spans="3:12" hidden="1" x14ac:dyDescent="0.25">
      <c r="C806" s="204">
        <v>20</v>
      </c>
      <c r="D806" s="205" t="str">
        <f>IF(C806&lt;&gt;"",TEXT(C806,"00")&amp;"/01/"&amp;'Configurações Básicas'!$P$5,"")</f>
        <v>20/01/2017</v>
      </c>
      <c r="E806" s="5">
        <v>1</v>
      </c>
      <c r="F806" s="5" t="s">
        <v>1444</v>
      </c>
      <c r="H806" s="5" t="s">
        <v>1445</v>
      </c>
      <c r="I806" s="5">
        <v>23.4</v>
      </c>
      <c r="L806" s="5" t="s">
        <v>1446</v>
      </c>
    </row>
    <row r="807" spans="3:12" hidden="1" x14ac:dyDescent="0.25">
      <c r="C807" s="204">
        <v>20</v>
      </c>
      <c r="D807" s="205" t="str">
        <f>IF(C807&lt;&gt;"",TEXT(C807,"00")&amp;"/01/"&amp;'Configurações Básicas'!$P$5,"")</f>
        <v>20/01/2017</v>
      </c>
      <c r="E807" s="5">
        <v>1</v>
      </c>
      <c r="F807" s="5" t="s">
        <v>1444</v>
      </c>
      <c r="H807" s="5" t="s">
        <v>1445</v>
      </c>
      <c r="I807" s="5">
        <v>23.4</v>
      </c>
      <c r="L807" s="5" t="s">
        <v>1446</v>
      </c>
    </row>
    <row r="808" spans="3:12" hidden="1" x14ac:dyDescent="0.25">
      <c r="C808" s="204">
        <v>20</v>
      </c>
      <c r="D808" s="205" t="str">
        <f>IF(C808&lt;&gt;"",TEXT(C808,"00")&amp;"/01/"&amp;'Configurações Básicas'!$P$5,"")</f>
        <v>20/01/2017</v>
      </c>
      <c r="E808" s="5">
        <v>1</v>
      </c>
      <c r="F808" s="5" t="s">
        <v>1444</v>
      </c>
      <c r="H808" s="5" t="s">
        <v>1445</v>
      </c>
      <c r="I808" s="5">
        <v>23.4</v>
      </c>
      <c r="L808" s="5" t="s">
        <v>1446</v>
      </c>
    </row>
    <row r="809" spans="3:12" hidden="1" x14ac:dyDescent="0.25">
      <c r="C809" s="204">
        <v>20</v>
      </c>
      <c r="D809" s="205" t="str">
        <f>IF(C809&lt;&gt;"",TEXT(C809,"00")&amp;"/01/"&amp;'Configurações Básicas'!$P$5,"")</f>
        <v>20/01/2017</v>
      </c>
      <c r="E809" s="5">
        <v>1</v>
      </c>
      <c r="F809" s="5" t="s">
        <v>1444</v>
      </c>
      <c r="H809" s="5" t="s">
        <v>1445</v>
      </c>
      <c r="I809" s="5">
        <v>23.4</v>
      </c>
      <c r="L809" s="5" t="s">
        <v>1446</v>
      </c>
    </row>
    <row r="810" spans="3:12" hidden="1" x14ac:dyDescent="0.25">
      <c r="C810" s="204">
        <v>20</v>
      </c>
      <c r="D810" s="205" t="str">
        <f>IF(C810&lt;&gt;"",TEXT(C810,"00")&amp;"/01/"&amp;'Configurações Básicas'!$P$5,"")</f>
        <v>20/01/2017</v>
      </c>
      <c r="E810" s="5">
        <v>1</v>
      </c>
      <c r="F810" s="5" t="s">
        <v>1444</v>
      </c>
      <c r="H810" s="5" t="s">
        <v>1445</v>
      </c>
      <c r="I810" s="5">
        <v>23.4</v>
      </c>
      <c r="L810" s="5" t="s">
        <v>1446</v>
      </c>
    </row>
    <row r="811" spans="3:12" hidden="1" x14ac:dyDescent="0.25">
      <c r="C811" s="204">
        <v>20</v>
      </c>
      <c r="D811" s="205" t="str">
        <f>IF(C811&lt;&gt;"",TEXT(C811,"00")&amp;"/01/"&amp;'Configurações Básicas'!$P$5,"")</f>
        <v>20/01/2017</v>
      </c>
      <c r="E811" s="5">
        <v>1</v>
      </c>
      <c r="F811" s="5" t="s">
        <v>1444</v>
      </c>
      <c r="H811" s="5" t="s">
        <v>1445</v>
      </c>
      <c r="I811" s="5">
        <v>23.4</v>
      </c>
      <c r="L811" s="5" t="s">
        <v>1446</v>
      </c>
    </row>
    <row r="812" spans="3:12" hidden="1" x14ac:dyDescent="0.25">
      <c r="C812" s="204">
        <v>20</v>
      </c>
      <c r="D812" s="205" t="str">
        <f>IF(C812&lt;&gt;"",TEXT(C812,"00")&amp;"/01/"&amp;'Configurações Básicas'!$P$5,"")</f>
        <v>20/01/2017</v>
      </c>
      <c r="E812" s="5">
        <v>1</v>
      </c>
      <c r="F812" s="5" t="s">
        <v>1444</v>
      </c>
      <c r="H812" s="5" t="s">
        <v>1445</v>
      </c>
      <c r="I812" s="5">
        <v>23.4</v>
      </c>
      <c r="L812" s="5" t="s">
        <v>1446</v>
      </c>
    </row>
    <row r="813" spans="3:12" hidden="1" x14ac:dyDescent="0.25">
      <c r="C813" s="204">
        <v>20</v>
      </c>
      <c r="D813" s="205" t="str">
        <f>IF(C813&lt;&gt;"",TEXT(C813,"00")&amp;"/01/"&amp;'Configurações Básicas'!$P$5,"")</f>
        <v>20/01/2017</v>
      </c>
      <c r="E813" s="5">
        <v>1</v>
      </c>
      <c r="F813" s="5" t="s">
        <v>1444</v>
      </c>
      <c r="H813" s="5" t="s">
        <v>1445</v>
      </c>
      <c r="I813" s="5">
        <v>23.4</v>
      </c>
      <c r="L813" s="5" t="s">
        <v>1446</v>
      </c>
    </row>
    <row r="814" spans="3:12" hidden="1" x14ac:dyDescent="0.25">
      <c r="C814" s="204">
        <v>20</v>
      </c>
      <c r="D814" s="205" t="str">
        <f>IF(C814&lt;&gt;"",TEXT(C814,"00")&amp;"/01/"&amp;'Configurações Básicas'!$P$5,"")</f>
        <v>20/01/2017</v>
      </c>
      <c r="E814" s="5">
        <v>1</v>
      </c>
      <c r="F814" s="5" t="s">
        <v>1444</v>
      </c>
      <c r="H814" s="5" t="s">
        <v>1445</v>
      </c>
      <c r="I814" s="5">
        <v>23.4</v>
      </c>
      <c r="L814" s="5" t="s">
        <v>1446</v>
      </c>
    </row>
    <row r="815" spans="3:12" hidden="1" x14ac:dyDescent="0.25">
      <c r="C815" s="204">
        <v>20</v>
      </c>
      <c r="D815" s="205" t="str">
        <f>IF(C815&lt;&gt;"",TEXT(C815,"00")&amp;"/01/"&amp;'Configurações Básicas'!$P$5,"")</f>
        <v>20/01/2017</v>
      </c>
      <c r="E815" s="5">
        <v>1</v>
      </c>
      <c r="F815" s="5" t="s">
        <v>1444</v>
      </c>
      <c r="H815" s="5" t="s">
        <v>1445</v>
      </c>
      <c r="I815" s="5">
        <v>23.4</v>
      </c>
      <c r="L815" s="5" t="s">
        <v>1446</v>
      </c>
    </row>
    <row r="816" spans="3:12" hidden="1" x14ac:dyDescent="0.25">
      <c r="C816" s="204">
        <v>20</v>
      </c>
      <c r="D816" s="205" t="str">
        <f>IF(C816&lt;&gt;"",TEXT(C816,"00")&amp;"/01/"&amp;'Configurações Básicas'!$P$5,"")</f>
        <v>20/01/2017</v>
      </c>
      <c r="E816" s="5">
        <v>1</v>
      </c>
      <c r="F816" s="5" t="s">
        <v>1444</v>
      </c>
      <c r="H816" s="5" t="s">
        <v>1445</v>
      </c>
      <c r="I816" s="5">
        <v>23.4</v>
      </c>
      <c r="L816" s="5" t="s">
        <v>1446</v>
      </c>
    </row>
    <row r="817" spans="3:12" hidden="1" x14ac:dyDescent="0.25">
      <c r="C817" s="204">
        <v>20</v>
      </c>
      <c r="D817" s="205" t="str">
        <f>IF(C817&lt;&gt;"",TEXT(C817,"00")&amp;"/01/"&amp;'Configurações Básicas'!$P$5,"")</f>
        <v>20/01/2017</v>
      </c>
      <c r="E817" s="5">
        <v>1</v>
      </c>
      <c r="F817" s="5" t="s">
        <v>1444</v>
      </c>
      <c r="H817" s="5" t="s">
        <v>1445</v>
      </c>
      <c r="I817" s="5">
        <v>23.4</v>
      </c>
      <c r="L817" s="5" t="s">
        <v>1446</v>
      </c>
    </row>
    <row r="818" spans="3:12" hidden="1" x14ac:dyDescent="0.25">
      <c r="C818" s="204">
        <v>20</v>
      </c>
      <c r="D818" s="205" t="str">
        <f>IF(C818&lt;&gt;"",TEXT(C818,"00")&amp;"/01/"&amp;'Configurações Básicas'!$P$5,"")</f>
        <v>20/01/2017</v>
      </c>
      <c r="E818" s="5">
        <v>1</v>
      </c>
      <c r="F818" s="5" t="s">
        <v>1444</v>
      </c>
      <c r="H818" s="5" t="s">
        <v>1445</v>
      </c>
      <c r="I818" s="5">
        <v>23.4</v>
      </c>
      <c r="L818" s="5" t="s">
        <v>1446</v>
      </c>
    </row>
    <row r="819" spans="3:12" hidden="1" x14ac:dyDescent="0.25">
      <c r="C819" s="204">
        <v>20</v>
      </c>
      <c r="D819" s="205" t="str">
        <f>IF(C819&lt;&gt;"",TEXT(C819,"00")&amp;"/01/"&amp;'Configurações Básicas'!$P$5,"")</f>
        <v>20/01/2017</v>
      </c>
      <c r="E819" s="5">
        <v>1</v>
      </c>
      <c r="F819" s="5" t="s">
        <v>1444</v>
      </c>
      <c r="H819" s="5" t="s">
        <v>1445</v>
      </c>
      <c r="I819" s="5">
        <v>23.4</v>
      </c>
      <c r="L819" s="5" t="s">
        <v>1446</v>
      </c>
    </row>
    <row r="820" spans="3:12" hidden="1" x14ac:dyDescent="0.25">
      <c r="C820" s="204">
        <v>20</v>
      </c>
      <c r="D820" s="205" t="str">
        <f>IF(C820&lt;&gt;"",TEXT(C820,"00")&amp;"/01/"&amp;'Configurações Básicas'!$P$5,"")</f>
        <v>20/01/2017</v>
      </c>
      <c r="E820" s="5">
        <v>1</v>
      </c>
      <c r="F820" s="5" t="s">
        <v>1444</v>
      </c>
      <c r="H820" s="5" t="s">
        <v>1445</v>
      </c>
      <c r="I820" s="5">
        <v>23.4</v>
      </c>
      <c r="L820" s="5" t="s">
        <v>1446</v>
      </c>
    </row>
    <row r="821" spans="3:12" hidden="1" x14ac:dyDescent="0.25">
      <c r="C821" s="204">
        <v>20</v>
      </c>
      <c r="D821" s="205" t="str">
        <f>IF(C821&lt;&gt;"",TEXT(C821,"00")&amp;"/01/"&amp;'Configurações Básicas'!$P$5,"")</f>
        <v>20/01/2017</v>
      </c>
      <c r="E821" s="5">
        <v>1</v>
      </c>
      <c r="F821" s="5" t="s">
        <v>1444</v>
      </c>
      <c r="H821" s="5" t="s">
        <v>1445</v>
      </c>
      <c r="I821" s="5">
        <v>23.4</v>
      </c>
      <c r="L821" s="5" t="s">
        <v>1446</v>
      </c>
    </row>
    <row r="822" spans="3:12" hidden="1" x14ac:dyDescent="0.25">
      <c r="C822" s="204">
        <v>20</v>
      </c>
      <c r="D822" s="205" t="str">
        <f>IF(C822&lt;&gt;"",TEXT(C822,"00")&amp;"/01/"&amp;'Configurações Básicas'!$P$5,"")</f>
        <v>20/01/2017</v>
      </c>
      <c r="E822" s="5">
        <v>1</v>
      </c>
      <c r="F822" s="5" t="s">
        <v>1444</v>
      </c>
      <c r="H822" s="5" t="s">
        <v>1445</v>
      </c>
      <c r="I822" s="5">
        <v>23.4</v>
      </c>
      <c r="L822" s="5" t="s">
        <v>1446</v>
      </c>
    </row>
    <row r="823" spans="3:12" hidden="1" x14ac:dyDescent="0.25">
      <c r="C823" s="204">
        <v>20</v>
      </c>
      <c r="D823" s="205" t="str">
        <f>IF(C823&lt;&gt;"",TEXT(C823,"00")&amp;"/01/"&amp;'Configurações Básicas'!$P$5,"")</f>
        <v>20/01/2017</v>
      </c>
      <c r="E823" s="5">
        <v>1</v>
      </c>
      <c r="F823" s="5" t="s">
        <v>1444</v>
      </c>
      <c r="H823" s="5" t="s">
        <v>1445</v>
      </c>
      <c r="I823" s="5">
        <v>23.4</v>
      </c>
      <c r="L823" s="5" t="s">
        <v>1446</v>
      </c>
    </row>
    <row r="824" spans="3:12" hidden="1" x14ac:dyDescent="0.25">
      <c r="C824" s="204">
        <v>20</v>
      </c>
      <c r="D824" s="205" t="str">
        <f>IF(C824&lt;&gt;"",TEXT(C824,"00")&amp;"/01/"&amp;'Configurações Básicas'!$P$5,"")</f>
        <v>20/01/2017</v>
      </c>
      <c r="E824" s="5">
        <v>1</v>
      </c>
      <c r="F824" s="5" t="s">
        <v>1444</v>
      </c>
      <c r="H824" s="5" t="s">
        <v>1445</v>
      </c>
      <c r="I824" s="5">
        <v>23.4</v>
      </c>
      <c r="L824" s="5" t="s">
        <v>1446</v>
      </c>
    </row>
    <row r="825" spans="3:12" hidden="1" x14ac:dyDescent="0.25">
      <c r="C825" s="204">
        <v>20</v>
      </c>
      <c r="D825" s="205" t="str">
        <f>IF(C825&lt;&gt;"",TEXT(C825,"00")&amp;"/01/"&amp;'Configurações Básicas'!$P$5,"")</f>
        <v>20/01/2017</v>
      </c>
      <c r="E825" s="5">
        <v>1</v>
      </c>
      <c r="F825" s="5" t="s">
        <v>1444</v>
      </c>
      <c r="H825" s="5" t="s">
        <v>1445</v>
      </c>
      <c r="I825" s="5">
        <v>23.4</v>
      </c>
      <c r="L825" s="5" t="s">
        <v>1446</v>
      </c>
    </row>
    <row r="826" spans="3:12" hidden="1" x14ac:dyDescent="0.25">
      <c r="C826" s="204">
        <v>20</v>
      </c>
      <c r="D826" s="205" t="str">
        <f>IF(C826&lt;&gt;"",TEXT(C826,"00")&amp;"/01/"&amp;'Configurações Básicas'!$P$5,"")</f>
        <v>20/01/2017</v>
      </c>
      <c r="E826" s="5">
        <v>1</v>
      </c>
      <c r="F826" s="5" t="s">
        <v>1444</v>
      </c>
      <c r="H826" s="5" t="s">
        <v>1445</v>
      </c>
      <c r="I826" s="5">
        <v>23.4</v>
      </c>
      <c r="L826" s="5" t="s">
        <v>1446</v>
      </c>
    </row>
    <row r="827" spans="3:12" hidden="1" x14ac:dyDescent="0.25">
      <c r="C827" s="204">
        <v>20</v>
      </c>
      <c r="D827" s="205" t="str">
        <f>IF(C827&lt;&gt;"",TEXT(C827,"00")&amp;"/01/"&amp;'Configurações Básicas'!$P$5,"")</f>
        <v>20/01/2017</v>
      </c>
      <c r="E827" s="5">
        <v>1</v>
      </c>
      <c r="F827" s="5" t="s">
        <v>1444</v>
      </c>
      <c r="H827" s="5" t="s">
        <v>1445</v>
      </c>
      <c r="I827" s="5">
        <v>23.4</v>
      </c>
      <c r="L827" s="5" t="s">
        <v>1446</v>
      </c>
    </row>
    <row r="828" spans="3:12" hidden="1" x14ac:dyDescent="0.25">
      <c r="C828" s="204">
        <v>20</v>
      </c>
      <c r="D828" s="205" t="str">
        <f>IF(C828&lt;&gt;"",TEXT(C828,"00")&amp;"/01/"&amp;'Configurações Básicas'!$P$5,"")</f>
        <v>20/01/2017</v>
      </c>
      <c r="E828" s="5">
        <v>1</v>
      </c>
      <c r="F828" s="5" t="s">
        <v>1444</v>
      </c>
      <c r="H828" s="5" t="s">
        <v>1445</v>
      </c>
      <c r="I828" s="5">
        <v>23.4</v>
      </c>
      <c r="L828" s="5" t="s">
        <v>1446</v>
      </c>
    </row>
    <row r="829" spans="3:12" hidden="1" x14ac:dyDescent="0.25">
      <c r="C829" s="204">
        <v>20</v>
      </c>
      <c r="D829" s="205" t="str">
        <f>IF(C829&lt;&gt;"",TEXT(C829,"00")&amp;"/01/"&amp;'Configurações Básicas'!$P$5,"")</f>
        <v>20/01/2017</v>
      </c>
      <c r="E829" s="5">
        <v>1</v>
      </c>
      <c r="F829" s="5" t="s">
        <v>1444</v>
      </c>
      <c r="H829" s="5" t="s">
        <v>1445</v>
      </c>
      <c r="I829" s="5">
        <v>23.4</v>
      </c>
      <c r="L829" s="5" t="s">
        <v>1446</v>
      </c>
    </row>
    <row r="830" spans="3:12" hidden="1" x14ac:dyDescent="0.25">
      <c r="C830" s="204">
        <v>20</v>
      </c>
      <c r="D830" s="205" t="str">
        <f>IF(C830&lt;&gt;"",TEXT(C830,"00")&amp;"/01/"&amp;'Configurações Básicas'!$P$5,"")</f>
        <v>20/01/2017</v>
      </c>
      <c r="E830" s="5">
        <v>1</v>
      </c>
      <c r="F830" s="5" t="s">
        <v>1444</v>
      </c>
      <c r="H830" s="5" t="s">
        <v>1445</v>
      </c>
      <c r="I830" s="5">
        <v>23.4</v>
      </c>
      <c r="L830" s="5" t="s">
        <v>1446</v>
      </c>
    </row>
    <row r="831" spans="3:12" hidden="1" x14ac:dyDescent="0.25">
      <c r="C831" s="204">
        <v>20</v>
      </c>
      <c r="D831" s="205" t="str">
        <f>IF(C831&lt;&gt;"",TEXT(C831,"00")&amp;"/01/"&amp;'Configurações Básicas'!$P$5,"")</f>
        <v>20/01/2017</v>
      </c>
      <c r="E831" s="5">
        <v>1</v>
      </c>
      <c r="F831" s="5" t="s">
        <v>1444</v>
      </c>
      <c r="H831" s="5" t="s">
        <v>1445</v>
      </c>
      <c r="I831" s="5">
        <v>23.4</v>
      </c>
      <c r="L831" s="5" t="s">
        <v>1446</v>
      </c>
    </row>
    <row r="832" spans="3:12" hidden="1" x14ac:dyDescent="0.25">
      <c r="C832" s="204">
        <v>20</v>
      </c>
      <c r="D832" s="205" t="str">
        <f>IF(C832&lt;&gt;"",TEXT(C832,"00")&amp;"/01/"&amp;'Configurações Básicas'!$P$5,"")</f>
        <v>20/01/2017</v>
      </c>
      <c r="E832" s="5">
        <v>1</v>
      </c>
      <c r="F832" s="5" t="s">
        <v>1444</v>
      </c>
      <c r="H832" s="5" t="s">
        <v>1445</v>
      </c>
      <c r="I832" s="5">
        <v>23.4</v>
      </c>
      <c r="L832" s="5" t="s">
        <v>1446</v>
      </c>
    </row>
    <row r="833" spans="3:12" hidden="1" x14ac:dyDescent="0.25">
      <c r="C833" s="204">
        <v>20</v>
      </c>
      <c r="D833" s="205" t="str">
        <f>IF(C833&lt;&gt;"",TEXT(C833,"00")&amp;"/01/"&amp;'Configurações Básicas'!$P$5,"")</f>
        <v>20/01/2017</v>
      </c>
      <c r="E833" s="5">
        <v>1</v>
      </c>
      <c r="F833" s="5" t="s">
        <v>1444</v>
      </c>
      <c r="H833" s="5" t="s">
        <v>1445</v>
      </c>
      <c r="I833" s="5">
        <v>23.4</v>
      </c>
      <c r="L833" s="5" t="s">
        <v>1446</v>
      </c>
    </row>
    <row r="834" spans="3:12" hidden="1" x14ac:dyDescent="0.25">
      <c r="C834" s="204">
        <v>20</v>
      </c>
      <c r="D834" s="205" t="str">
        <f>IF(C834&lt;&gt;"",TEXT(C834,"00")&amp;"/01/"&amp;'Configurações Básicas'!$P$5,"")</f>
        <v>20/01/2017</v>
      </c>
      <c r="E834" s="5">
        <v>1</v>
      </c>
      <c r="F834" s="5" t="s">
        <v>1444</v>
      </c>
      <c r="H834" s="5" t="s">
        <v>1445</v>
      </c>
      <c r="I834" s="5">
        <v>23.4</v>
      </c>
      <c r="L834" s="5" t="s">
        <v>1446</v>
      </c>
    </row>
    <row r="835" spans="3:12" hidden="1" x14ac:dyDescent="0.25">
      <c r="C835" s="204">
        <v>20</v>
      </c>
      <c r="D835" s="205" t="str">
        <f>IF(C835&lt;&gt;"",TEXT(C835,"00")&amp;"/01/"&amp;'Configurações Básicas'!$P$5,"")</f>
        <v>20/01/2017</v>
      </c>
      <c r="E835" s="5">
        <v>1</v>
      </c>
      <c r="F835" s="5" t="s">
        <v>1444</v>
      </c>
      <c r="H835" s="5" t="s">
        <v>1445</v>
      </c>
      <c r="I835" s="5">
        <v>23.4</v>
      </c>
      <c r="L835" s="5" t="s">
        <v>1446</v>
      </c>
    </row>
    <row r="836" spans="3:12" hidden="1" x14ac:dyDescent="0.25">
      <c r="C836" s="204">
        <v>20</v>
      </c>
      <c r="D836" s="205" t="str">
        <f>IF(C836&lt;&gt;"",TEXT(C836,"00")&amp;"/01/"&amp;'Configurações Básicas'!$P$5,"")</f>
        <v>20/01/2017</v>
      </c>
      <c r="E836" s="5">
        <v>1</v>
      </c>
      <c r="F836" s="5" t="s">
        <v>1444</v>
      </c>
      <c r="H836" s="5" t="s">
        <v>1445</v>
      </c>
      <c r="I836" s="5">
        <v>23.4</v>
      </c>
      <c r="L836" s="5" t="s">
        <v>1446</v>
      </c>
    </row>
    <row r="837" spans="3:12" hidden="1" x14ac:dyDescent="0.25">
      <c r="C837" s="204">
        <v>20</v>
      </c>
      <c r="D837" s="205" t="str">
        <f>IF(C837&lt;&gt;"",TEXT(C837,"00")&amp;"/01/"&amp;'Configurações Básicas'!$P$5,"")</f>
        <v>20/01/2017</v>
      </c>
      <c r="E837" s="5">
        <v>1</v>
      </c>
      <c r="F837" s="5" t="s">
        <v>1444</v>
      </c>
      <c r="H837" s="5" t="s">
        <v>1445</v>
      </c>
      <c r="I837" s="5">
        <v>23.4</v>
      </c>
      <c r="L837" s="5" t="s">
        <v>1446</v>
      </c>
    </row>
    <row r="838" spans="3:12" hidden="1" x14ac:dyDescent="0.25">
      <c r="C838" s="204">
        <v>20</v>
      </c>
      <c r="D838" s="205" t="str">
        <f>IF(C838&lt;&gt;"",TEXT(C838,"00")&amp;"/01/"&amp;'Configurações Básicas'!$P$5,"")</f>
        <v>20/01/2017</v>
      </c>
      <c r="E838" s="5">
        <v>1</v>
      </c>
      <c r="F838" s="5" t="s">
        <v>1444</v>
      </c>
      <c r="H838" s="5" t="s">
        <v>1445</v>
      </c>
      <c r="I838" s="5">
        <v>23.4</v>
      </c>
      <c r="L838" s="5" t="s">
        <v>1446</v>
      </c>
    </row>
    <row r="839" spans="3:12" hidden="1" x14ac:dyDescent="0.25">
      <c r="C839" s="204">
        <v>20</v>
      </c>
      <c r="D839" s="205" t="str">
        <f>IF(C839&lt;&gt;"",TEXT(C839,"00")&amp;"/01/"&amp;'Configurações Básicas'!$P$5,"")</f>
        <v>20/01/2017</v>
      </c>
      <c r="E839" s="5">
        <v>1</v>
      </c>
      <c r="F839" s="5" t="s">
        <v>1444</v>
      </c>
      <c r="H839" s="5" t="s">
        <v>1445</v>
      </c>
      <c r="I839" s="5">
        <v>23.4</v>
      </c>
      <c r="L839" s="5" t="s">
        <v>1446</v>
      </c>
    </row>
    <row r="840" spans="3:12" hidden="1" x14ac:dyDescent="0.25">
      <c r="C840" s="204">
        <v>20</v>
      </c>
      <c r="D840" s="205" t="str">
        <f>IF(C840&lt;&gt;"",TEXT(C840,"00")&amp;"/01/"&amp;'Configurações Básicas'!$P$5,"")</f>
        <v>20/01/2017</v>
      </c>
      <c r="E840" s="5">
        <v>1</v>
      </c>
      <c r="F840" s="5" t="s">
        <v>1444</v>
      </c>
      <c r="H840" s="5" t="s">
        <v>1445</v>
      </c>
      <c r="I840" s="5">
        <v>23.4</v>
      </c>
      <c r="L840" s="5" t="s">
        <v>1446</v>
      </c>
    </row>
    <row r="841" spans="3:12" hidden="1" x14ac:dyDescent="0.25">
      <c r="C841" s="204">
        <v>20</v>
      </c>
      <c r="D841" s="205" t="str">
        <f>IF(C841&lt;&gt;"",TEXT(C841,"00")&amp;"/01/"&amp;'Configurações Básicas'!$P$5,"")</f>
        <v>20/01/2017</v>
      </c>
      <c r="E841" s="5">
        <v>1</v>
      </c>
      <c r="F841" s="5" t="s">
        <v>1444</v>
      </c>
      <c r="H841" s="5" t="s">
        <v>1445</v>
      </c>
      <c r="I841" s="5">
        <v>23.4</v>
      </c>
      <c r="L841" s="5" t="s">
        <v>1446</v>
      </c>
    </row>
    <row r="842" spans="3:12" hidden="1" x14ac:dyDescent="0.25">
      <c r="C842" s="204">
        <v>20</v>
      </c>
      <c r="D842" s="205" t="str">
        <f>IF(C842&lt;&gt;"",TEXT(C842,"00")&amp;"/01/"&amp;'Configurações Básicas'!$P$5,"")</f>
        <v>20/01/2017</v>
      </c>
      <c r="E842" s="5">
        <v>1</v>
      </c>
      <c r="F842" s="5" t="s">
        <v>1444</v>
      </c>
      <c r="H842" s="5" t="s">
        <v>1445</v>
      </c>
      <c r="I842" s="5">
        <v>23.4</v>
      </c>
      <c r="L842" s="5" t="s">
        <v>1446</v>
      </c>
    </row>
    <row r="843" spans="3:12" hidden="1" x14ac:dyDescent="0.25">
      <c r="C843" s="204">
        <v>20</v>
      </c>
      <c r="D843" s="205" t="str">
        <f>IF(C843&lt;&gt;"",TEXT(C843,"00")&amp;"/01/"&amp;'Configurações Básicas'!$P$5,"")</f>
        <v>20/01/2017</v>
      </c>
      <c r="E843" s="5">
        <v>1</v>
      </c>
      <c r="F843" s="5" t="s">
        <v>1444</v>
      </c>
      <c r="H843" s="5" t="s">
        <v>1445</v>
      </c>
      <c r="I843" s="5">
        <v>23.4</v>
      </c>
      <c r="L843" s="5" t="s">
        <v>1446</v>
      </c>
    </row>
    <row r="844" spans="3:12" hidden="1" x14ac:dyDescent="0.25">
      <c r="C844" s="204">
        <v>20</v>
      </c>
      <c r="D844" s="205" t="str">
        <f>IF(C844&lt;&gt;"",TEXT(C844,"00")&amp;"/01/"&amp;'Configurações Básicas'!$P$5,"")</f>
        <v>20/01/2017</v>
      </c>
      <c r="E844" s="5">
        <v>1</v>
      </c>
      <c r="F844" s="5" t="s">
        <v>1444</v>
      </c>
      <c r="H844" s="5" t="s">
        <v>1445</v>
      </c>
      <c r="I844" s="5">
        <v>23.4</v>
      </c>
      <c r="L844" s="5" t="s">
        <v>1446</v>
      </c>
    </row>
    <row r="845" spans="3:12" hidden="1" x14ac:dyDescent="0.25">
      <c r="C845" s="204">
        <v>20</v>
      </c>
      <c r="D845" s="205" t="str">
        <f>IF(C845&lt;&gt;"",TEXT(C845,"00")&amp;"/01/"&amp;'Configurações Básicas'!$P$5,"")</f>
        <v>20/01/2017</v>
      </c>
      <c r="E845" s="5">
        <v>1</v>
      </c>
      <c r="F845" s="5" t="s">
        <v>1444</v>
      </c>
      <c r="H845" s="5" t="s">
        <v>1445</v>
      </c>
      <c r="I845" s="5">
        <v>23.4</v>
      </c>
      <c r="L845" s="5" t="s">
        <v>1446</v>
      </c>
    </row>
    <row r="846" spans="3:12" hidden="1" x14ac:dyDescent="0.25">
      <c r="C846" s="204">
        <v>20</v>
      </c>
      <c r="D846" s="205" t="str">
        <f>IF(C846&lt;&gt;"",TEXT(C846,"00")&amp;"/01/"&amp;'Configurações Básicas'!$P$5,"")</f>
        <v>20/01/2017</v>
      </c>
      <c r="E846" s="5">
        <v>1</v>
      </c>
      <c r="F846" s="5" t="s">
        <v>1444</v>
      </c>
      <c r="H846" s="5" t="s">
        <v>1445</v>
      </c>
      <c r="I846" s="5">
        <v>23.4</v>
      </c>
      <c r="L846" s="5" t="s">
        <v>1446</v>
      </c>
    </row>
    <row r="847" spans="3:12" hidden="1" x14ac:dyDescent="0.25">
      <c r="C847" s="204">
        <v>20</v>
      </c>
      <c r="D847" s="205" t="str">
        <f>IF(C847&lt;&gt;"",TEXT(C847,"00")&amp;"/01/"&amp;'Configurações Básicas'!$P$5,"")</f>
        <v>20/01/2017</v>
      </c>
      <c r="E847" s="5">
        <v>1</v>
      </c>
      <c r="F847" s="5" t="s">
        <v>1444</v>
      </c>
      <c r="H847" s="5" t="s">
        <v>1445</v>
      </c>
      <c r="I847" s="5">
        <v>23.4</v>
      </c>
      <c r="L847" s="5" t="s">
        <v>1446</v>
      </c>
    </row>
    <row r="848" spans="3:12" hidden="1" x14ac:dyDescent="0.25">
      <c r="C848" s="204">
        <v>20</v>
      </c>
      <c r="D848" s="205" t="str">
        <f>IF(C848&lt;&gt;"",TEXT(C848,"00")&amp;"/01/"&amp;'Configurações Básicas'!$P$5,"")</f>
        <v>20/01/2017</v>
      </c>
      <c r="E848" s="5">
        <v>1</v>
      </c>
      <c r="F848" s="5" t="s">
        <v>1444</v>
      </c>
      <c r="H848" s="5" t="s">
        <v>1445</v>
      </c>
      <c r="I848" s="5">
        <v>23.4</v>
      </c>
      <c r="L848" s="5" t="s">
        <v>1446</v>
      </c>
    </row>
    <row r="849" spans="3:12" hidden="1" x14ac:dyDescent="0.25">
      <c r="C849" s="204">
        <v>20</v>
      </c>
      <c r="D849" s="205" t="str">
        <f>IF(C849&lt;&gt;"",TEXT(C849,"00")&amp;"/01/"&amp;'Configurações Básicas'!$P$5,"")</f>
        <v>20/01/2017</v>
      </c>
      <c r="E849" s="5">
        <v>1</v>
      </c>
      <c r="F849" s="5" t="s">
        <v>1444</v>
      </c>
      <c r="H849" s="5" t="s">
        <v>1445</v>
      </c>
      <c r="I849" s="5">
        <v>23.4</v>
      </c>
      <c r="L849" s="5" t="s">
        <v>1446</v>
      </c>
    </row>
    <row r="850" spans="3:12" hidden="1" x14ac:dyDescent="0.25">
      <c r="C850" s="204">
        <v>20</v>
      </c>
      <c r="D850" s="205" t="str">
        <f>IF(C850&lt;&gt;"",TEXT(C850,"00")&amp;"/01/"&amp;'Configurações Básicas'!$P$5,"")</f>
        <v>20/01/2017</v>
      </c>
      <c r="E850" s="5">
        <v>1</v>
      </c>
      <c r="F850" s="5" t="s">
        <v>1444</v>
      </c>
      <c r="H850" s="5" t="s">
        <v>1445</v>
      </c>
      <c r="I850" s="5">
        <v>23.4</v>
      </c>
      <c r="L850" s="5" t="s">
        <v>1446</v>
      </c>
    </row>
    <row r="851" spans="3:12" hidden="1" x14ac:dyDescent="0.25">
      <c r="C851" s="204">
        <v>20</v>
      </c>
      <c r="D851" s="205" t="str">
        <f>IF(C851&lt;&gt;"",TEXT(C851,"00")&amp;"/01/"&amp;'Configurações Básicas'!$P$5,"")</f>
        <v>20/01/2017</v>
      </c>
      <c r="E851" s="5">
        <v>1</v>
      </c>
      <c r="F851" s="5" t="s">
        <v>1444</v>
      </c>
      <c r="H851" s="5" t="s">
        <v>1445</v>
      </c>
      <c r="I851" s="5">
        <v>23.4</v>
      </c>
      <c r="L851" s="5" t="s">
        <v>1446</v>
      </c>
    </row>
    <row r="852" spans="3:12" hidden="1" x14ac:dyDescent="0.25">
      <c r="C852" s="204">
        <v>20</v>
      </c>
      <c r="D852" s="205" t="str">
        <f>IF(C852&lt;&gt;"",TEXT(C852,"00")&amp;"/01/"&amp;'Configurações Básicas'!$P$5,"")</f>
        <v>20/01/2017</v>
      </c>
      <c r="E852" s="5">
        <v>1</v>
      </c>
      <c r="F852" s="5" t="s">
        <v>1444</v>
      </c>
      <c r="H852" s="5" t="s">
        <v>1445</v>
      </c>
      <c r="I852" s="5">
        <v>23.4</v>
      </c>
      <c r="L852" s="5" t="s">
        <v>1446</v>
      </c>
    </row>
    <row r="853" spans="3:12" hidden="1" x14ac:dyDescent="0.25">
      <c r="C853" s="204">
        <v>20</v>
      </c>
      <c r="D853" s="205" t="str">
        <f>IF(C853&lt;&gt;"",TEXT(C853,"00")&amp;"/01/"&amp;'Configurações Básicas'!$P$5,"")</f>
        <v>20/01/2017</v>
      </c>
      <c r="E853" s="5">
        <v>1</v>
      </c>
      <c r="F853" s="5" t="s">
        <v>1444</v>
      </c>
      <c r="H853" s="5" t="s">
        <v>1445</v>
      </c>
      <c r="I853" s="5">
        <v>23.4</v>
      </c>
      <c r="L853" s="5" t="s">
        <v>1446</v>
      </c>
    </row>
    <row r="854" spans="3:12" hidden="1" x14ac:dyDescent="0.25">
      <c r="C854" s="204">
        <v>20</v>
      </c>
      <c r="D854" s="205" t="str">
        <f>IF(C854&lt;&gt;"",TEXT(C854,"00")&amp;"/01/"&amp;'Configurações Básicas'!$P$5,"")</f>
        <v>20/01/2017</v>
      </c>
      <c r="E854" s="5">
        <v>1</v>
      </c>
      <c r="F854" s="5" t="s">
        <v>1444</v>
      </c>
      <c r="H854" s="5" t="s">
        <v>1445</v>
      </c>
      <c r="I854" s="5">
        <v>23.4</v>
      </c>
      <c r="L854" s="5" t="s">
        <v>1446</v>
      </c>
    </row>
    <row r="855" spans="3:12" hidden="1" x14ac:dyDescent="0.25">
      <c r="C855" s="204">
        <v>20</v>
      </c>
      <c r="D855" s="205" t="str">
        <f>IF(C855&lt;&gt;"",TEXT(C855,"00")&amp;"/01/"&amp;'Configurações Básicas'!$P$5,"")</f>
        <v>20/01/2017</v>
      </c>
      <c r="E855" s="5">
        <v>1</v>
      </c>
      <c r="F855" s="5" t="s">
        <v>1444</v>
      </c>
      <c r="H855" s="5" t="s">
        <v>1445</v>
      </c>
      <c r="I855" s="5">
        <v>23.4</v>
      </c>
      <c r="L855" s="5" t="s">
        <v>1446</v>
      </c>
    </row>
    <row r="856" spans="3:12" hidden="1" x14ac:dyDescent="0.25">
      <c r="C856" s="204">
        <v>20</v>
      </c>
      <c r="D856" s="205" t="str">
        <f>IF(C856&lt;&gt;"",TEXT(C856,"00")&amp;"/01/"&amp;'Configurações Básicas'!$P$5,"")</f>
        <v>20/01/2017</v>
      </c>
      <c r="E856" s="5">
        <v>1</v>
      </c>
      <c r="F856" s="5" t="s">
        <v>1444</v>
      </c>
      <c r="H856" s="5" t="s">
        <v>1445</v>
      </c>
      <c r="I856" s="5">
        <v>23.4</v>
      </c>
      <c r="L856" s="5" t="s">
        <v>1446</v>
      </c>
    </row>
    <row r="857" spans="3:12" hidden="1" x14ac:dyDescent="0.25">
      <c r="C857" s="204">
        <v>20</v>
      </c>
      <c r="D857" s="205" t="str">
        <f>IF(C857&lt;&gt;"",TEXT(C857,"00")&amp;"/01/"&amp;'Configurações Básicas'!$P$5,"")</f>
        <v>20/01/2017</v>
      </c>
      <c r="E857" s="5">
        <v>1</v>
      </c>
      <c r="F857" s="5" t="s">
        <v>1444</v>
      </c>
      <c r="H857" s="5" t="s">
        <v>1445</v>
      </c>
      <c r="I857" s="5">
        <v>23.4</v>
      </c>
      <c r="L857" s="5" t="s">
        <v>1446</v>
      </c>
    </row>
    <row r="858" spans="3:12" hidden="1" x14ac:dyDescent="0.25">
      <c r="C858" s="204">
        <v>20</v>
      </c>
      <c r="D858" s="205" t="str">
        <f>IF(C858&lt;&gt;"",TEXT(C858,"00")&amp;"/01/"&amp;'Configurações Básicas'!$P$5,"")</f>
        <v>20/01/2017</v>
      </c>
      <c r="E858" s="5">
        <v>1</v>
      </c>
      <c r="F858" s="5" t="s">
        <v>1444</v>
      </c>
      <c r="H858" s="5" t="s">
        <v>1445</v>
      </c>
      <c r="I858" s="5">
        <v>23.4</v>
      </c>
      <c r="L858" s="5" t="s">
        <v>1446</v>
      </c>
    </row>
    <row r="859" spans="3:12" hidden="1" x14ac:dyDescent="0.25">
      <c r="C859" s="204">
        <v>20</v>
      </c>
      <c r="D859" s="205" t="str">
        <f>IF(C859&lt;&gt;"",TEXT(C859,"00")&amp;"/01/"&amp;'Configurações Básicas'!$P$5,"")</f>
        <v>20/01/2017</v>
      </c>
      <c r="E859" s="5">
        <v>1</v>
      </c>
      <c r="F859" s="5" t="s">
        <v>1444</v>
      </c>
      <c r="H859" s="5" t="s">
        <v>1445</v>
      </c>
      <c r="I859" s="5">
        <v>23.4</v>
      </c>
      <c r="L859" s="5" t="s">
        <v>1446</v>
      </c>
    </row>
    <row r="860" spans="3:12" hidden="1" x14ac:dyDescent="0.25">
      <c r="C860" s="204">
        <v>20</v>
      </c>
      <c r="D860" s="205" t="str">
        <f>IF(C860&lt;&gt;"",TEXT(C860,"00")&amp;"/01/"&amp;'Configurações Básicas'!$P$5,"")</f>
        <v>20/01/2017</v>
      </c>
      <c r="E860" s="5">
        <v>1</v>
      </c>
      <c r="F860" s="5" t="s">
        <v>1444</v>
      </c>
      <c r="H860" s="5" t="s">
        <v>1445</v>
      </c>
      <c r="I860" s="5">
        <v>23.4</v>
      </c>
      <c r="L860" s="5" t="s">
        <v>1446</v>
      </c>
    </row>
    <row r="861" spans="3:12" hidden="1" x14ac:dyDescent="0.25">
      <c r="C861" s="204">
        <v>20</v>
      </c>
      <c r="D861" s="205" t="str">
        <f>IF(C861&lt;&gt;"",TEXT(C861,"00")&amp;"/01/"&amp;'Configurações Básicas'!$P$5,"")</f>
        <v>20/01/2017</v>
      </c>
      <c r="E861" s="5">
        <v>1</v>
      </c>
      <c r="F861" s="5" t="s">
        <v>1444</v>
      </c>
      <c r="H861" s="5" t="s">
        <v>1445</v>
      </c>
      <c r="I861" s="5">
        <v>23.4</v>
      </c>
      <c r="L861" s="5" t="s">
        <v>1446</v>
      </c>
    </row>
    <row r="862" spans="3:12" hidden="1" x14ac:dyDescent="0.25">
      <c r="C862" s="204">
        <v>20</v>
      </c>
      <c r="D862" s="205" t="str">
        <f>IF(C862&lt;&gt;"",TEXT(C862,"00")&amp;"/01/"&amp;'Configurações Básicas'!$P$5,"")</f>
        <v>20/01/2017</v>
      </c>
      <c r="E862" s="5">
        <v>1</v>
      </c>
      <c r="F862" s="5" t="s">
        <v>1444</v>
      </c>
      <c r="H862" s="5" t="s">
        <v>1445</v>
      </c>
      <c r="I862" s="5">
        <v>23.4</v>
      </c>
      <c r="L862" s="5" t="s">
        <v>1446</v>
      </c>
    </row>
    <row r="863" spans="3:12" hidden="1" x14ac:dyDescent="0.25">
      <c r="C863" s="204">
        <v>20</v>
      </c>
      <c r="D863" s="205" t="str">
        <f>IF(C863&lt;&gt;"",TEXT(C863,"00")&amp;"/01/"&amp;'Configurações Básicas'!$P$5,"")</f>
        <v>20/01/2017</v>
      </c>
      <c r="E863" s="5">
        <v>1</v>
      </c>
      <c r="F863" s="5" t="s">
        <v>1444</v>
      </c>
      <c r="H863" s="5" t="s">
        <v>1445</v>
      </c>
      <c r="I863" s="5">
        <v>23.4</v>
      </c>
      <c r="L863" s="5" t="s">
        <v>1446</v>
      </c>
    </row>
    <row r="864" spans="3:12" hidden="1" x14ac:dyDescent="0.25">
      <c r="C864" s="204">
        <v>20</v>
      </c>
      <c r="D864" s="205" t="str">
        <f>IF(C864&lt;&gt;"",TEXT(C864,"00")&amp;"/01/"&amp;'Configurações Básicas'!$P$5,"")</f>
        <v>20/01/2017</v>
      </c>
      <c r="E864" s="5">
        <v>1</v>
      </c>
      <c r="F864" s="5" t="s">
        <v>1444</v>
      </c>
      <c r="H864" s="5" t="s">
        <v>1445</v>
      </c>
      <c r="I864" s="5">
        <v>23.4</v>
      </c>
      <c r="L864" s="5" t="s">
        <v>1446</v>
      </c>
    </row>
    <row r="865" spans="3:12" hidden="1" x14ac:dyDescent="0.25">
      <c r="C865" s="204">
        <v>20</v>
      </c>
      <c r="D865" s="205" t="str">
        <f>IF(C865&lt;&gt;"",TEXT(C865,"00")&amp;"/01/"&amp;'Configurações Básicas'!$P$5,"")</f>
        <v>20/01/2017</v>
      </c>
      <c r="E865" s="5">
        <v>1</v>
      </c>
      <c r="F865" s="5" t="s">
        <v>1444</v>
      </c>
      <c r="H865" s="5" t="s">
        <v>1445</v>
      </c>
      <c r="I865" s="5">
        <v>23.4</v>
      </c>
      <c r="L865" s="5" t="s">
        <v>1446</v>
      </c>
    </row>
    <row r="866" spans="3:12" hidden="1" x14ac:dyDescent="0.25">
      <c r="C866" s="204">
        <v>20</v>
      </c>
      <c r="D866" s="205" t="str">
        <f>IF(C866&lt;&gt;"",TEXT(C866,"00")&amp;"/01/"&amp;'Configurações Básicas'!$P$5,"")</f>
        <v>20/01/2017</v>
      </c>
      <c r="E866" s="5">
        <v>1</v>
      </c>
      <c r="F866" s="5" t="s">
        <v>1444</v>
      </c>
      <c r="H866" s="5" t="s">
        <v>1445</v>
      </c>
      <c r="I866" s="5">
        <v>23.4</v>
      </c>
      <c r="L866" s="5" t="s">
        <v>1446</v>
      </c>
    </row>
    <row r="867" spans="3:12" hidden="1" x14ac:dyDescent="0.25">
      <c r="C867" s="204">
        <v>20</v>
      </c>
      <c r="D867" s="205" t="str">
        <f>IF(C867&lt;&gt;"",TEXT(C867,"00")&amp;"/01/"&amp;'Configurações Básicas'!$P$5,"")</f>
        <v>20/01/2017</v>
      </c>
      <c r="E867" s="5">
        <v>1</v>
      </c>
      <c r="F867" s="5" t="s">
        <v>1444</v>
      </c>
      <c r="H867" s="5" t="s">
        <v>1445</v>
      </c>
      <c r="I867" s="5">
        <v>23.4</v>
      </c>
      <c r="L867" s="5" t="s">
        <v>1446</v>
      </c>
    </row>
    <row r="868" spans="3:12" hidden="1" x14ac:dyDescent="0.25">
      <c r="C868" s="204">
        <v>20</v>
      </c>
      <c r="D868" s="205" t="str">
        <f>IF(C868&lt;&gt;"",TEXT(C868,"00")&amp;"/01/"&amp;'Configurações Básicas'!$P$5,"")</f>
        <v>20/01/2017</v>
      </c>
      <c r="E868" s="5">
        <v>1</v>
      </c>
      <c r="F868" s="5" t="s">
        <v>1444</v>
      </c>
      <c r="H868" s="5" t="s">
        <v>1445</v>
      </c>
      <c r="I868" s="5">
        <v>23.4</v>
      </c>
      <c r="L868" s="5" t="s">
        <v>1446</v>
      </c>
    </row>
    <row r="869" spans="3:12" hidden="1" x14ac:dyDescent="0.25">
      <c r="C869" s="204">
        <v>20</v>
      </c>
      <c r="D869" s="205" t="str">
        <f>IF(C869&lt;&gt;"",TEXT(C869,"00")&amp;"/01/"&amp;'Configurações Básicas'!$P$5,"")</f>
        <v>20/01/2017</v>
      </c>
      <c r="E869" s="5">
        <v>1</v>
      </c>
      <c r="F869" s="5" t="s">
        <v>1444</v>
      </c>
      <c r="H869" s="5" t="s">
        <v>1445</v>
      </c>
      <c r="I869" s="5">
        <v>23.4</v>
      </c>
      <c r="L869" s="5" t="s">
        <v>1446</v>
      </c>
    </row>
    <row r="870" spans="3:12" hidden="1" x14ac:dyDescent="0.25">
      <c r="C870" s="204">
        <v>20</v>
      </c>
      <c r="D870" s="205" t="str">
        <f>IF(C870&lt;&gt;"",TEXT(C870,"00")&amp;"/01/"&amp;'Configurações Básicas'!$P$5,"")</f>
        <v>20/01/2017</v>
      </c>
      <c r="E870" s="5">
        <v>1</v>
      </c>
      <c r="F870" s="5" t="s">
        <v>1444</v>
      </c>
      <c r="H870" s="5" t="s">
        <v>1445</v>
      </c>
      <c r="I870" s="5">
        <v>23.4</v>
      </c>
      <c r="L870" s="5" t="s">
        <v>1446</v>
      </c>
    </row>
    <row r="871" spans="3:12" hidden="1" x14ac:dyDescent="0.25">
      <c r="C871" s="204">
        <v>20</v>
      </c>
      <c r="D871" s="205" t="str">
        <f>IF(C871&lt;&gt;"",TEXT(C871,"00")&amp;"/01/"&amp;'Configurações Básicas'!$P$5,"")</f>
        <v>20/01/2017</v>
      </c>
      <c r="E871" s="5">
        <v>1</v>
      </c>
      <c r="F871" s="5" t="s">
        <v>1444</v>
      </c>
      <c r="H871" s="5" t="s">
        <v>1445</v>
      </c>
      <c r="I871" s="5">
        <v>23.4</v>
      </c>
      <c r="L871" s="5" t="s">
        <v>1446</v>
      </c>
    </row>
    <row r="872" spans="3:12" hidden="1" x14ac:dyDescent="0.25">
      <c r="C872" s="204">
        <v>20</v>
      </c>
      <c r="D872" s="205" t="str">
        <f>IF(C872&lt;&gt;"",TEXT(C872,"00")&amp;"/01/"&amp;'Configurações Básicas'!$P$5,"")</f>
        <v>20/01/2017</v>
      </c>
      <c r="E872" s="5">
        <v>1</v>
      </c>
      <c r="F872" s="5" t="s">
        <v>1444</v>
      </c>
      <c r="H872" s="5" t="s">
        <v>1445</v>
      </c>
      <c r="I872" s="5">
        <v>23.4</v>
      </c>
      <c r="L872" s="5" t="s">
        <v>1446</v>
      </c>
    </row>
    <row r="873" spans="3:12" hidden="1" x14ac:dyDescent="0.25">
      <c r="C873" s="204">
        <v>20</v>
      </c>
      <c r="D873" s="205" t="str">
        <f>IF(C873&lt;&gt;"",TEXT(C873,"00")&amp;"/01/"&amp;'Configurações Básicas'!$P$5,"")</f>
        <v>20/01/2017</v>
      </c>
      <c r="E873" s="5">
        <v>1</v>
      </c>
      <c r="F873" s="5" t="s">
        <v>1444</v>
      </c>
      <c r="H873" s="5" t="s">
        <v>1445</v>
      </c>
      <c r="I873" s="5">
        <v>23.4</v>
      </c>
      <c r="L873" s="5" t="s">
        <v>1446</v>
      </c>
    </row>
    <row r="874" spans="3:12" hidden="1" x14ac:dyDescent="0.25">
      <c r="C874" s="204">
        <v>20</v>
      </c>
      <c r="D874" s="205" t="str">
        <f>IF(C874&lt;&gt;"",TEXT(C874,"00")&amp;"/01/"&amp;'Configurações Básicas'!$P$5,"")</f>
        <v>20/01/2017</v>
      </c>
      <c r="E874" s="5">
        <v>1</v>
      </c>
      <c r="F874" s="5" t="s">
        <v>1444</v>
      </c>
      <c r="H874" s="5" t="s">
        <v>1445</v>
      </c>
      <c r="I874" s="5">
        <v>23.4</v>
      </c>
      <c r="L874" s="5" t="s">
        <v>1446</v>
      </c>
    </row>
    <row r="875" spans="3:12" hidden="1" x14ac:dyDescent="0.25">
      <c r="C875" s="204">
        <v>20</v>
      </c>
      <c r="D875" s="205" t="str">
        <f>IF(C875&lt;&gt;"",TEXT(C875,"00")&amp;"/01/"&amp;'Configurações Básicas'!$P$5,"")</f>
        <v>20/01/2017</v>
      </c>
      <c r="E875" s="5">
        <v>1</v>
      </c>
      <c r="F875" s="5" t="s">
        <v>1444</v>
      </c>
      <c r="H875" s="5" t="s">
        <v>1445</v>
      </c>
      <c r="I875" s="5">
        <v>23.4</v>
      </c>
      <c r="L875" s="5" t="s">
        <v>1446</v>
      </c>
    </row>
    <row r="876" spans="3:12" hidden="1" x14ac:dyDescent="0.25">
      <c r="C876" s="204">
        <v>20</v>
      </c>
      <c r="D876" s="205" t="str">
        <f>IF(C876&lt;&gt;"",TEXT(C876,"00")&amp;"/01/"&amp;'Configurações Básicas'!$P$5,"")</f>
        <v>20/01/2017</v>
      </c>
      <c r="E876" s="5">
        <v>1</v>
      </c>
      <c r="F876" s="5" t="s">
        <v>1444</v>
      </c>
      <c r="H876" s="5" t="s">
        <v>1445</v>
      </c>
      <c r="I876" s="5">
        <v>23.4</v>
      </c>
      <c r="L876" s="5" t="s">
        <v>1446</v>
      </c>
    </row>
    <row r="877" spans="3:12" hidden="1" x14ac:dyDescent="0.25">
      <c r="C877" s="204">
        <v>20</v>
      </c>
      <c r="D877" s="205" t="str">
        <f>IF(C877&lt;&gt;"",TEXT(C877,"00")&amp;"/01/"&amp;'Configurações Básicas'!$P$5,"")</f>
        <v>20/01/2017</v>
      </c>
      <c r="E877" s="5">
        <v>1</v>
      </c>
      <c r="F877" s="5" t="s">
        <v>1444</v>
      </c>
      <c r="H877" s="5" t="s">
        <v>1445</v>
      </c>
      <c r="I877" s="5">
        <v>23.4</v>
      </c>
      <c r="L877" s="5" t="s">
        <v>1446</v>
      </c>
    </row>
    <row r="878" spans="3:12" hidden="1" x14ac:dyDescent="0.25">
      <c r="C878" s="204">
        <v>20</v>
      </c>
      <c r="D878" s="205" t="str">
        <f>IF(C878&lt;&gt;"",TEXT(C878,"00")&amp;"/01/"&amp;'Configurações Básicas'!$P$5,"")</f>
        <v>20/01/2017</v>
      </c>
      <c r="E878" s="5">
        <v>1</v>
      </c>
      <c r="F878" s="5" t="s">
        <v>1444</v>
      </c>
      <c r="H878" s="5" t="s">
        <v>1445</v>
      </c>
      <c r="I878" s="5">
        <v>23.4</v>
      </c>
      <c r="L878" s="5" t="s">
        <v>1446</v>
      </c>
    </row>
    <row r="879" spans="3:12" hidden="1" x14ac:dyDescent="0.25">
      <c r="C879" s="204">
        <v>20</v>
      </c>
      <c r="D879" s="205" t="str">
        <f>IF(C879&lt;&gt;"",TEXT(C879,"00")&amp;"/01/"&amp;'Configurações Básicas'!$P$5,"")</f>
        <v>20/01/2017</v>
      </c>
      <c r="E879" s="5">
        <v>1</v>
      </c>
      <c r="F879" s="5" t="s">
        <v>1444</v>
      </c>
      <c r="H879" s="5" t="s">
        <v>1445</v>
      </c>
      <c r="I879" s="5">
        <v>23.4</v>
      </c>
      <c r="L879" s="5" t="s">
        <v>1446</v>
      </c>
    </row>
    <row r="880" spans="3:12" hidden="1" x14ac:dyDescent="0.25">
      <c r="C880" s="204">
        <v>20</v>
      </c>
      <c r="D880" s="205" t="str">
        <f>IF(C880&lt;&gt;"",TEXT(C880,"00")&amp;"/01/"&amp;'Configurações Básicas'!$P$5,"")</f>
        <v>20/01/2017</v>
      </c>
      <c r="E880" s="5">
        <v>1</v>
      </c>
      <c r="F880" s="5" t="s">
        <v>1444</v>
      </c>
      <c r="H880" s="5" t="s">
        <v>1445</v>
      </c>
      <c r="I880" s="5">
        <v>23.4</v>
      </c>
      <c r="L880" s="5" t="s">
        <v>1446</v>
      </c>
    </row>
    <row r="881" spans="3:12" hidden="1" x14ac:dyDescent="0.25">
      <c r="C881" s="204">
        <v>20</v>
      </c>
      <c r="D881" s="205" t="str">
        <f>IF(C881&lt;&gt;"",TEXT(C881,"00")&amp;"/01/"&amp;'Configurações Básicas'!$P$5,"")</f>
        <v>20/01/2017</v>
      </c>
      <c r="E881" s="5">
        <v>1</v>
      </c>
      <c r="F881" s="5" t="s">
        <v>1444</v>
      </c>
      <c r="H881" s="5" t="s">
        <v>1445</v>
      </c>
      <c r="I881" s="5">
        <v>23.4</v>
      </c>
      <c r="L881" s="5" t="s">
        <v>1446</v>
      </c>
    </row>
    <row r="882" spans="3:12" hidden="1" x14ac:dyDescent="0.25">
      <c r="C882" s="204">
        <v>20</v>
      </c>
      <c r="D882" s="205" t="str">
        <f>IF(C882&lt;&gt;"",TEXT(C882,"00")&amp;"/01/"&amp;'Configurações Básicas'!$P$5,"")</f>
        <v>20/01/2017</v>
      </c>
      <c r="E882" s="5">
        <v>1</v>
      </c>
      <c r="F882" s="5" t="s">
        <v>1444</v>
      </c>
      <c r="H882" s="5" t="s">
        <v>1445</v>
      </c>
      <c r="I882" s="5">
        <v>23.4</v>
      </c>
      <c r="L882" s="5" t="s">
        <v>1446</v>
      </c>
    </row>
    <row r="883" spans="3:12" hidden="1" x14ac:dyDescent="0.25">
      <c r="C883" s="204">
        <v>20</v>
      </c>
      <c r="D883" s="205" t="str">
        <f>IF(C883&lt;&gt;"",TEXT(C883,"00")&amp;"/01/"&amp;'Configurações Básicas'!$P$5,"")</f>
        <v>20/01/2017</v>
      </c>
      <c r="E883" s="5">
        <v>1</v>
      </c>
      <c r="F883" s="5" t="s">
        <v>1444</v>
      </c>
      <c r="H883" s="5" t="s">
        <v>1445</v>
      </c>
      <c r="I883" s="5">
        <v>23.4</v>
      </c>
      <c r="L883" s="5" t="s">
        <v>1446</v>
      </c>
    </row>
    <row r="884" spans="3:12" hidden="1" x14ac:dyDescent="0.25">
      <c r="C884" s="204">
        <v>20</v>
      </c>
      <c r="D884" s="205" t="str">
        <f>IF(C884&lt;&gt;"",TEXT(C884,"00")&amp;"/01/"&amp;'Configurações Básicas'!$P$5,"")</f>
        <v>20/01/2017</v>
      </c>
      <c r="E884" s="5">
        <v>1</v>
      </c>
      <c r="F884" s="5" t="s">
        <v>1444</v>
      </c>
      <c r="H884" s="5" t="s">
        <v>1445</v>
      </c>
      <c r="I884" s="5">
        <v>23.4</v>
      </c>
      <c r="L884" s="5" t="s">
        <v>1446</v>
      </c>
    </row>
    <row r="885" spans="3:12" hidden="1" x14ac:dyDescent="0.25">
      <c r="C885" s="204">
        <v>20</v>
      </c>
      <c r="D885" s="205" t="str">
        <f>IF(C885&lt;&gt;"",TEXT(C885,"00")&amp;"/01/"&amp;'Configurações Básicas'!$P$5,"")</f>
        <v>20/01/2017</v>
      </c>
      <c r="E885" s="5">
        <v>1</v>
      </c>
      <c r="F885" s="5" t="s">
        <v>1444</v>
      </c>
      <c r="H885" s="5" t="s">
        <v>1445</v>
      </c>
      <c r="I885" s="5">
        <v>23.4</v>
      </c>
      <c r="L885" s="5" t="s">
        <v>1446</v>
      </c>
    </row>
    <row r="886" spans="3:12" hidden="1" x14ac:dyDescent="0.25">
      <c r="C886" s="204">
        <v>20</v>
      </c>
      <c r="D886" s="205" t="str">
        <f>IF(C886&lt;&gt;"",TEXT(C886,"00")&amp;"/01/"&amp;'Configurações Básicas'!$P$5,"")</f>
        <v>20/01/2017</v>
      </c>
      <c r="E886" s="5">
        <v>1</v>
      </c>
      <c r="F886" s="5" t="s">
        <v>1444</v>
      </c>
      <c r="H886" s="5" t="s">
        <v>1445</v>
      </c>
      <c r="I886" s="5">
        <v>23.4</v>
      </c>
      <c r="L886" s="5" t="s">
        <v>1446</v>
      </c>
    </row>
    <row r="887" spans="3:12" hidden="1" x14ac:dyDescent="0.25">
      <c r="C887" s="204">
        <v>20</v>
      </c>
      <c r="D887" s="205" t="str">
        <f>IF(C887&lt;&gt;"",TEXT(C887,"00")&amp;"/01/"&amp;'Configurações Básicas'!$P$5,"")</f>
        <v>20/01/2017</v>
      </c>
      <c r="E887" s="5">
        <v>1</v>
      </c>
      <c r="F887" s="5" t="s">
        <v>1444</v>
      </c>
      <c r="H887" s="5" t="s">
        <v>1445</v>
      </c>
      <c r="I887" s="5">
        <v>23.4</v>
      </c>
      <c r="L887" s="5" t="s">
        <v>1446</v>
      </c>
    </row>
    <row r="888" spans="3:12" hidden="1" x14ac:dyDescent="0.25">
      <c r="C888" s="204">
        <v>20</v>
      </c>
      <c r="D888" s="205" t="str">
        <f>IF(C888&lt;&gt;"",TEXT(C888,"00")&amp;"/01/"&amp;'Configurações Básicas'!$P$5,"")</f>
        <v>20/01/2017</v>
      </c>
      <c r="E888" s="5">
        <v>1</v>
      </c>
      <c r="F888" s="5" t="s">
        <v>1444</v>
      </c>
      <c r="H888" s="5" t="s">
        <v>1445</v>
      </c>
      <c r="I888" s="5">
        <v>23.4</v>
      </c>
      <c r="L888" s="5" t="s">
        <v>1446</v>
      </c>
    </row>
    <row r="889" spans="3:12" hidden="1" x14ac:dyDescent="0.25">
      <c r="C889" s="204">
        <v>20</v>
      </c>
      <c r="D889" s="205" t="str">
        <f>IF(C889&lt;&gt;"",TEXT(C889,"00")&amp;"/01/"&amp;'Configurações Básicas'!$P$5,"")</f>
        <v>20/01/2017</v>
      </c>
      <c r="E889" s="5">
        <v>1</v>
      </c>
      <c r="F889" s="5" t="s">
        <v>1444</v>
      </c>
      <c r="H889" s="5" t="s">
        <v>1445</v>
      </c>
      <c r="I889" s="5">
        <v>23.4</v>
      </c>
      <c r="L889" s="5" t="s">
        <v>1446</v>
      </c>
    </row>
    <row r="890" spans="3:12" hidden="1" x14ac:dyDescent="0.25">
      <c r="C890" s="204">
        <v>20</v>
      </c>
      <c r="D890" s="205" t="str">
        <f>IF(C890&lt;&gt;"",TEXT(C890,"00")&amp;"/01/"&amp;'Configurações Básicas'!$P$5,"")</f>
        <v>20/01/2017</v>
      </c>
      <c r="E890" s="5">
        <v>1</v>
      </c>
      <c r="F890" s="5" t="s">
        <v>1444</v>
      </c>
      <c r="H890" s="5" t="s">
        <v>1445</v>
      </c>
      <c r="I890" s="5">
        <v>23.4</v>
      </c>
      <c r="L890" s="5" t="s">
        <v>1446</v>
      </c>
    </row>
    <row r="891" spans="3:12" hidden="1" x14ac:dyDescent="0.25">
      <c r="C891" s="204">
        <v>20</v>
      </c>
      <c r="D891" s="205" t="str">
        <f>IF(C891&lt;&gt;"",TEXT(C891,"00")&amp;"/01/"&amp;'Configurações Básicas'!$P$5,"")</f>
        <v>20/01/2017</v>
      </c>
      <c r="E891" s="5">
        <v>1</v>
      </c>
      <c r="F891" s="5" t="s">
        <v>1444</v>
      </c>
      <c r="H891" s="5" t="s">
        <v>1445</v>
      </c>
      <c r="I891" s="5">
        <v>23.4</v>
      </c>
      <c r="L891" s="5" t="s">
        <v>1446</v>
      </c>
    </row>
    <row r="892" spans="3:12" hidden="1" x14ac:dyDescent="0.25">
      <c r="C892" s="204">
        <v>20</v>
      </c>
      <c r="D892" s="205" t="str">
        <f>IF(C892&lt;&gt;"",TEXT(C892,"00")&amp;"/01/"&amp;'Configurações Básicas'!$P$5,"")</f>
        <v>20/01/2017</v>
      </c>
      <c r="E892" s="5">
        <v>1</v>
      </c>
      <c r="F892" s="5" t="s">
        <v>1444</v>
      </c>
      <c r="H892" s="5" t="s">
        <v>1445</v>
      </c>
      <c r="I892" s="5">
        <v>23.4</v>
      </c>
      <c r="L892" s="5" t="s">
        <v>1446</v>
      </c>
    </row>
    <row r="893" spans="3:12" hidden="1" x14ac:dyDescent="0.25">
      <c r="C893" s="204">
        <v>20</v>
      </c>
      <c r="D893" s="205" t="str">
        <f>IF(C893&lt;&gt;"",TEXT(C893,"00")&amp;"/01/"&amp;'Configurações Básicas'!$P$5,"")</f>
        <v>20/01/2017</v>
      </c>
      <c r="E893" s="5">
        <v>1</v>
      </c>
      <c r="F893" s="5" t="s">
        <v>1444</v>
      </c>
      <c r="H893" s="5" t="s">
        <v>1445</v>
      </c>
      <c r="I893" s="5">
        <v>23.4</v>
      </c>
      <c r="L893" s="5" t="s">
        <v>1446</v>
      </c>
    </row>
    <row r="894" spans="3:12" hidden="1" x14ac:dyDescent="0.25">
      <c r="C894" s="204">
        <v>20</v>
      </c>
      <c r="D894" s="205" t="str">
        <f>IF(C894&lt;&gt;"",TEXT(C894,"00")&amp;"/01/"&amp;'Configurações Básicas'!$P$5,"")</f>
        <v>20/01/2017</v>
      </c>
      <c r="E894" s="5">
        <v>1</v>
      </c>
      <c r="F894" s="5" t="s">
        <v>1444</v>
      </c>
      <c r="H894" s="5" t="s">
        <v>1445</v>
      </c>
      <c r="I894" s="5">
        <v>23.4</v>
      </c>
      <c r="L894" s="5" t="s">
        <v>1446</v>
      </c>
    </row>
    <row r="895" spans="3:12" hidden="1" x14ac:dyDescent="0.25">
      <c r="C895" s="204">
        <v>20</v>
      </c>
      <c r="D895" s="205" t="str">
        <f>IF(C895&lt;&gt;"",TEXT(C895,"00")&amp;"/01/"&amp;'Configurações Básicas'!$P$5,"")</f>
        <v>20/01/2017</v>
      </c>
      <c r="E895" s="5">
        <v>1</v>
      </c>
      <c r="F895" s="5" t="s">
        <v>1444</v>
      </c>
      <c r="H895" s="5" t="s">
        <v>1445</v>
      </c>
      <c r="I895" s="5">
        <v>23.4</v>
      </c>
      <c r="L895" s="5" t="s">
        <v>1446</v>
      </c>
    </row>
    <row r="896" spans="3:12" hidden="1" x14ac:dyDescent="0.25">
      <c r="C896" s="204">
        <v>20</v>
      </c>
      <c r="D896" s="205" t="str">
        <f>IF(C896&lt;&gt;"",TEXT(C896,"00")&amp;"/01/"&amp;'Configurações Básicas'!$P$5,"")</f>
        <v>20/01/2017</v>
      </c>
      <c r="E896" s="5">
        <v>1</v>
      </c>
      <c r="F896" s="5" t="s">
        <v>1444</v>
      </c>
      <c r="H896" s="5" t="s">
        <v>1445</v>
      </c>
      <c r="I896" s="5">
        <v>23.4</v>
      </c>
      <c r="L896" s="5" t="s">
        <v>1446</v>
      </c>
    </row>
    <row r="897" spans="3:12" hidden="1" x14ac:dyDescent="0.25">
      <c r="C897" s="204">
        <v>20</v>
      </c>
      <c r="D897" s="205" t="str">
        <f>IF(C897&lt;&gt;"",TEXT(C897,"00")&amp;"/01/"&amp;'Configurações Básicas'!$P$5,"")</f>
        <v>20/01/2017</v>
      </c>
      <c r="E897" s="5">
        <v>1</v>
      </c>
      <c r="F897" s="5" t="s">
        <v>1444</v>
      </c>
      <c r="H897" s="5" t="s">
        <v>1445</v>
      </c>
      <c r="I897" s="5">
        <v>23.4</v>
      </c>
      <c r="L897" s="5" t="s">
        <v>1446</v>
      </c>
    </row>
    <row r="898" spans="3:12" hidden="1" x14ac:dyDescent="0.25">
      <c r="C898" s="204">
        <v>20</v>
      </c>
      <c r="D898" s="205" t="str">
        <f>IF(C898&lt;&gt;"",TEXT(C898,"00")&amp;"/01/"&amp;'Configurações Básicas'!$P$5,"")</f>
        <v>20/01/2017</v>
      </c>
      <c r="E898" s="5">
        <v>1</v>
      </c>
      <c r="F898" s="5" t="s">
        <v>1444</v>
      </c>
      <c r="H898" s="5" t="s">
        <v>1445</v>
      </c>
      <c r="I898" s="5">
        <v>23.4</v>
      </c>
      <c r="L898" s="5" t="s">
        <v>1446</v>
      </c>
    </row>
    <row r="899" spans="3:12" hidden="1" x14ac:dyDescent="0.25">
      <c r="C899" s="204">
        <v>20</v>
      </c>
      <c r="D899" s="205" t="str">
        <f>IF(C899&lt;&gt;"",TEXT(C899,"00")&amp;"/01/"&amp;'Configurações Básicas'!$P$5,"")</f>
        <v>20/01/2017</v>
      </c>
      <c r="E899" s="5">
        <v>1</v>
      </c>
      <c r="F899" s="5" t="s">
        <v>1444</v>
      </c>
      <c r="H899" s="5" t="s">
        <v>1445</v>
      </c>
      <c r="I899" s="5">
        <v>23.4</v>
      </c>
      <c r="L899" s="5" t="s">
        <v>1446</v>
      </c>
    </row>
    <row r="900" spans="3:12" hidden="1" x14ac:dyDescent="0.25">
      <c r="C900" s="204">
        <v>20</v>
      </c>
      <c r="D900" s="205" t="str">
        <f>IF(C900&lt;&gt;"",TEXT(C900,"00")&amp;"/01/"&amp;'Configurações Básicas'!$P$5,"")</f>
        <v>20/01/2017</v>
      </c>
      <c r="E900" s="5">
        <v>1</v>
      </c>
      <c r="F900" s="5" t="s">
        <v>1444</v>
      </c>
      <c r="H900" s="5" t="s">
        <v>1445</v>
      </c>
      <c r="I900" s="5">
        <v>23.4</v>
      </c>
      <c r="L900" s="5" t="s">
        <v>1446</v>
      </c>
    </row>
    <row r="901" spans="3:12" hidden="1" x14ac:dyDescent="0.25">
      <c r="C901" s="204">
        <v>20</v>
      </c>
      <c r="D901" s="205" t="str">
        <f>IF(C901&lt;&gt;"",TEXT(C901,"00")&amp;"/01/"&amp;'Configurações Básicas'!$P$5,"")</f>
        <v>20/01/2017</v>
      </c>
      <c r="E901" s="5">
        <v>1</v>
      </c>
      <c r="F901" s="5" t="s">
        <v>1444</v>
      </c>
      <c r="H901" s="5" t="s">
        <v>1445</v>
      </c>
      <c r="I901" s="5">
        <v>23.4</v>
      </c>
      <c r="L901" s="5" t="s">
        <v>1446</v>
      </c>
    </row>
    <row r="902" spans="3:12" hidden="1" x14ac:dyDescent="0.25">
      <c r="C902" s="204">
        <v>20</v>
      </c>
      <c r="D902" s="205" t="str">
        <f>IF(C902&lt;&gt;"",TEXT(C902,"00")&amp;"/01/"&amp;'Configurações Básicas'!$P$5,"")</f>
        <v>20/01/2017</v>
      </c>
      <c r="E902" s="5">
        <v>1</v>
      </c>
      <c r="F902" s="5" t="s">
        <v>1444</v>
      </c>
      <c r="H902" s="5" t="s">
        <v>1445</v>
      </c>
      <c r="I902" s="5">
        <v>23.4</v>
      </c>
      <c r="L902" s="5" t="s">
        <v>1446</v>
      </c>
    </row>
    <row r="903" spans="3:12" hidden="1" x14ac:dyDescent="0.25">
      <c r="C903" s="204">
        <v>20</v>
      </c>
      <c r="D903" s="205" t="str">
        <f>IF(C903&lt;&gt;"",TEXT(C903,"00")&amp;"/01/"&amp;'Configurações Básicas'!$P$5,"")</f>
        <v>20/01/2017</v>
      </c>
      <c r="E903" s="5">
        <v>1</v>
      </c>
      <c r="F903" s="5" t="s">
        <v>1444</v>
      </c>
      <c r="H903" s="5" t="s">
        <v>1445</v>
      </c>
      <c r="I903" s="5">
        <v>23.4</v>
      </c>
      <c r="L903" s="5" t="s">
        <v>1446</v>
      </c>
    </row>
    <row r="904" spans="3:12" hidden="1" x14ac:dyDescent="0.25">
      <c r="C904" s="204">
        <v>20</v>
      </c>
      <c r="D904" s="205" t="str">
        <f>IF(C904&lt;&gt;"",TEXT(C904,"00")&amp;"/01/"&amp;'Configurações Básicas'!$P$5,"")</f>
        <v>20/01/2017</v>
      </c>
      <c r="E904" s="5">
        <v>1</v>
      </c>
      <c r="F904" s="5" t="s">
        <v>1444</v>
      </c>
      <c r="H904" s="5" t="s">
        <v>1445</v>
      </c>
      <c r="I904" s="5">
        <v>23.4</v>
      </c>
      <c r="L904" s="5" t="s">
        <v>1446</v>
      </c>
    </row>
    <row r="905" spans="3:12" hidden="1" x14ac:dyDescent="0.25">
      <c r="C905" s="204">
        <v>20</v>
      </c>
      <c r="D905" s="205" t="str">
        <f>IF(C905&lt;&gt;"",TEXT(C905,"00")&amp;"/01/"&amp;'Configurações Básicas'!$P$5,"")</f>
        <v>20/01/2017</v>
      </c>
      <c r="E905" s="5">
        <v>1</v>
      </c>
      <c r="F905" s="5" t="s">
        <v>1444</v>
      </c>
      <c r="H905" s="5" t="s">
        <v>1445</v>
      </c>
      <c r="I905" s="5">
        <v>23.4</v>
      </c>
      <c r="L905" s="5" t="s">
        <v>1446</v>
      </c>
    </row>
    <row r="906" spans="3:12" hidden="1" x14ac:dyDescent="0.25">
      <c r="C906" s="204">
        <v>20</v>
      </c>
      <c r="D906" s="205" t="str">
        <f>IF(C906&lt;&gt;"",TEXT(C906,"00")&amp;"/01/"&amp;'Configurações Básicas'!$P$5,"")</f>
        <v>20/01/2017</v>
      </c>
      <c r="E906" s="5">
        <v>1</v>
      </c>
      <c r="F906" s="5" t="s">
        <v>1444</v>
      </c>
      <c r="H906" s="5" t="s">
        <v>1445</v>
      </c>
      <c r="I906" s="5">
        <v>23.4</v>
      </c>
      <c r="L906" s="5" t="s">
        <v>1446</v>
      </c>
    </row>
    <row r="907" spans="3:12" hidden="1" x14ac:dyDescent="0.25">
      <c r="C907" s="204">
        <v>20</v>
      </c>
      <c r="D907" s="205" t="str">
        <f>IF(C907&lt;&gt;"",TEXT(C907,"00")&amp;"/01/"&amp;'Configurações Básicas'!$P$5,"")</f>
        <v>20/01/2017</v>
      </c>
      <c r="E907" s="5">
        <v>1</v>
      </c>
      <c r="F907" s="5" t="s">
        <v>1444</v>
      </c>
      <c r="H907" s="5" t="s">
        <v>1445</v>
      </c>
      <c r="I907" s="5">
        <v>23.4</v>
      </c>
      <c r="L907" s="5" t="s">
        <v>1446</v>
      </c>
    </row>
    <row r="908" spans="3:12" hidden="1" x14ac:dyDescent="0.25">
      <c r="C908" s="204">
        <v>20</v>
      </c>
      <c r="D908" s="205" t="str">
        <f>IF(C908&lt;&gt;"",TEXT(C908,"00")&amp;"/01/"&amp;'Configurações Básicas'!$P$5,"")</f>
        <v>20/01/2017</v>
      </c>
      <c r="E908" s="5">
        <v>1</v>
      </c>
      <c r="F908" s="5" t="s">
        <v>1444</v>
      </c>
      <c r="H908" s="5" t="s">
        <v>1445</v>
      </c>
      <c r="I908" s="5">
        <v>23.4</v>
      </c>
      <c r="L908" s="5" t="s">
        <v>1446</v>
      </c>
    </row>
    <row r="909" spans="3:12" hidden="1" x14ac:dyDescent="0.25">
      <c r="C909" s="204">
        <v>20</v>
      </c>
      <c r="D909" s="205" t="str">
        <f>IF(C909&lt;&gt;"",TEXT(C909,"00")&amp;"/01/"&amp;'Configurações Básicas'!$P$5,"")</f>
        <v>20/01/2017</v>
      </c>
      <c r="E909" s="5">
        <v>1</v>
      </c>
      <c r="F909" s="5" t="s">
        <v>1444</v>
      </c>
      <c r="H909" s="5" t="s">
        <v>1445</v>
      </c>
      <c r="I909" s="5">
        <v>23.4</v>
      </c>
      <c r="L909" s="5" t="s">
        <v>1446</v>
      </c>
    </row>
    <row r="910" spans="3:12" hidden="1" x14ac:dyDescent="0.25">
      <c r="C910" s="204">
        <v>20</v>
      </c>
      <c r="D910" s="205" t="str">
        <f>IF(C910&lt;&gt;"",TEXT(C910,"00")&amp;"/01/"&amp;'Configurações Básicas'!$P$5,"")</f>
        <v>20/01/2017</v>
      </c>
      <c r="E910" s="5">
        <v>1</v>
      </c>
      <c r="F910" s="5" t="s">
        <v>1444</v>
      </c>
      <c r="H910" s="5" t="s">
        <v>1445</v>
      </c>
      <c r="I910" s="5">
        <v>23.4</v>
      </c>
      <c r="L910" s="5" t="s">
        <v>1446</v>
      </c>
    </row>
    <row r="911" spans="3:12" hidden="1" x14ac:dyDescent="0.25">
      <c r="C911" s="204">
        <v>20</v>
      </c>
      <c r="D911" s="205" t="str">
        <f>IF(C911&lt;&gt;"",TEXT(C911,"00")&amp;"/01/"&amp;'Configurações Básicas'!$P$5,"")</f>
        <v>20/01/2017</v>
      </c>
      <c r="E911" s="5">
        <v>1</v>
      </c>
      <c r="F911" s="5" t="s">
        <v>1444</v>
      </c>
      <c r="H911" s="5" t="s">
        <v>1445</v>
      </c>
      <c r="I911" s="5">
        <v>23.4</v>
      </c>
      <c r="L911" s="5" t="s">
        <v>1446</v>
      </c>
    </row>
    <row r="912" spans="3:12" hidden="1" x14ac:dyDescent="0.25">
      <c r="C912" s="204">
        <v>20</v>
      </c>
      <c r="D912" s="205" t="str">
        <f>IF(C912&lt;&gt;"",TEXT(C912,"00")&amp;"/01/"&amp;'Configurações Básicas'!$P$5,"")</f>
        <v>20/01/2017</v>
      </c>
      <c r="E912" s="5">
        <v>1</v>
      </c>
      <c r="F912" s="5" t="s">
        <v>1444</v>
      </c>
      <c r="H912" s="5" t="s">
        <v>1445</v>
      </c>
      <c r="I912" s="5">
        <v>23.4</v>
      </c>
      <c r="L912" s="5" t="s">
        <v>1446</v>
      </c>
    </row>
    <row r="913" spans="3:12" hidden="1" x14ac:dyDescent="0.25">
      <c r="C913" s="204">
        <v>20</v>
      </c>
      <c r="D913" s="205" t="str">
        <f>IF(C913&lt;&gt;"",TEXT(C913,"00")&amp;"/01/"&amp;'Configurações Básicas'!$P$5,"")</f>
        <v>20/01/2017</v>
      </c>
      <c r="E913" s="5">
        <v>1</v>
      </c>
      <c r="F913" s="5" t="s">
        <v>1444</v>
      </c>
      <c r="H913" s="5" t="s">
        <v>1445</v>
      </c>
      <c r="I913" s="5">
        <v>23.4</v>
      </c>
      <c r="L913" s="5" t="s">
        <v>1446</v>
      </c>
    </row>
    <row r="914" spans="3:12" hidden="1" x14ac:dyDescent="0.25">
      <c r="C914" s="204">
        <v>20</v>
      </c>
      <c r="D914" s="205" t="str">
        <f>IF(C914&lt;&gt;"",TEXT(C914,"00")&amp;"/01/"&amp;'Configurações Básicas'!$P$5,"")</f>
        <v>20/01/2017</v>
      </c>
      <c r="E914" s="5">
        <v>1</v>
      </c>
      <c r="F914" s="5" t="s">
        <v>1444</v>
      </c>
      <c r="H914" s="5" t="s">
        <v>1445</v>
      </c>
      <c r="I914" s="5">
        <v>23.4</v>
      </c>
      <c r="L914" s="5" t="s">
        <v>1446</v>
      </c>
    </row>
    <row r="915" spans="3:12" hidden="1" x14ac:dyDescent="0.25">
      <c r="C915" s="204">
        <v>20</v>
      </c>
      <c r="D915" s="205" t="str">
        <f>IF(C915&lt;&gt;"",TEXT(C915,"00")&amp;"/01/"&amp;'Configurações Básicas'!$P$5,"")</f>
        <v>20/01/2017</v>
      </c>
      <c r="E915" s="5">
        <v>1</v>
      </c>
      <c r="F915" s="5" t="s">
        <v>1444</v>
      </c>
      <c r="H915" s="5" t="s">
        <v>1445</v>
      </c>
      <c r="I915" s="5">
        <v>23.4</v>
      </c>
      <c r="L915" s="5" t="s">
        <v>1446</v>
      </c>
    </row>
    <row r="916" spans="3:12" hidden="1" x14ac:dyDescent="0.25">
      <c r="C916" s="204">
        <v>20</v>
      </c>
      <c r="D916" s="205" t="str">
        <f>IF(C916&lt;&gt;"",TEXT(C916,"00")&amp;"/01/"&amp;'Configurações Básicas'!$P$5,"")</f>
        <v>20/01/2017</v>
      </c>
      <c r="E916" s="5">
        <v>1</v>
      </c>
      <c r="F916" s="5" t="s">
        <v>1444</v>
      </c>
      <c r="H916" s="5" t="s">
        <v>1445</v>
      </c>
      <c r="I916" s="5">
        <v>23.4</v>
      </c>
      <c r="L916" s="5" t="s">
        <v>1446</v>
      </c>
    </row>
    <row r="917" spans="3:12" hidden="1" x14ac:dyDescent="0.25">
      <c r="C917" s="204">
        <v>20</v>
      </c>
      <c r="D917" s="205" t="str">
        <f>IF(C917&lt;&gt;"",TEXT(C917,"00")&amp;"/01/"&amp;'Configurações Básicas'!$P$5,"")</f>
        <v>20/01/2017</v>
      </c>
      <c r="E917" s="5">
        <v>1</v>
      </c>
      <c r="F917" s="5" t="s">
        <v>1444</v>
      </c>
      <c r="H917" s="5" t="s">
        <v>1445</v>
      </c>
      <c r="I917" s="5">
        <v>23.4</v>
      </c>
      <c r="L917" s="5" t="s">
        <v>1446</v>
      </c>
    </row>
    <row r="918" spans="3:12" hidden="1" x14ac:dyDescent="0.25">
      <c r="C918" s="204">
        <v>20</v>
      </c>
      <c r="D918" s="205" t="str">
        <f>IF(C918&lt;&gt;"",TEXT(C918,"00")&amp;"/01/"&amp;'Configurações Básicas'!$P$5,"")</f>
        <v>20/01/2017</v>
      </c>
      <c r="E918" s="5">
        <v>1</v>
      </c>
      <c r="F918" s="5" t="s">
        <v>1444</v>
      </c>
      <c r="H918" s="5" t="s">
        <v>1445</v>
      </c>
      <c r="I918" s="5">
        <v>23.4</v>
      </c>
      <c r="L918" s="5" t="s">
        <v>1446</v>
      </c>
    </row>
    <row r="919" spans="3:12" hidden="1" x14ac:dyDescent="0.25">
      <c r="C919" s="204">
        <v>20</v>
      </c>
      <c r="D919" s="205" t="str">
        <f>IF(C919&lt;&gt;"",TEXT(C919,"00")&amp;"/01/"&amp;'Configurações Básicas'!$P$5,"")</f>
        <v>20/01/2017</v>
      </c>
      <c r="E919" s="5">
        <v>1</v>
      </c>
      <c r="F919" s="5" t="s">
        <v>1444</v>
      </c>
      <c r="H919" s="5" t="s">
        <v>1445</v>
      </c>
      <c r="I919" s="5">
        <v>23.4</v>
      </c>
      <c r="L919" s="5" t="s">
        <v>1446</v>
      </c>
    </row>
    <row r="920" spans="3:12" hidden="1" x14ac:dyDescent="0.25">
      <c r="C920" s="204">
        <v>20</v>
      </c>
      <c r="D920" s="205" t="str">
        <f>IF(C920&lt;&gt;"",TEXT(C920,"00")&amp;"/01/"&amp;'Configurações Básicas'!$P$5,"")</f>
        <v>20/01/2017</v>
      </c>
      <c r="E920" s="5">
        <v>1</v>
      </c>
      <c r="F920" s="5" t="s">
        <v>1444</v>
      </c>
      <c r="H920" s="5" t="s">
        <v>1445</v>
      </c>
      <c r="I920" s="5">
        <v>23.4</v>
      </c>
      <c r="L920" s="5" t="s">
        <v>1446</v>
      </c>
    </row>
    <row r="921" spans="3:12" hidden="1" x14ac:dyDescent="0.25">
      <c r="C921" s="204">
        <v>20</v>
      </c>
      <c r="D921" s="205" t="str">
        <f>IF(C921&lt;&gt;"",TEXT(C921,"00")&amp;"/01/"&amp;'Configurações Básicas'!$P$5,"")</f>
        <v>20/01/2017</v>
      </c>
      <c r="E921" s="5">
        <v>1</v>
      </c>
      <c r="F921" s="5" t="s">
        <v>1444</v>
      </c>
      <c r="H921" s="5" t="s">
        <v>1445</v>
      </c>
      <c r="I921" s="5">
        <v>23.4</v>
      </c>
      <c r="L921" s="5" t="s">
        <v>1446</v>
      </c>
    </row>
    <row r="922" spans="3:12" hidden="1" x14ac:dyDescent="0.25">
      <c r="C922" s="204">
        <v>20</v>
      </c>
      <c r="D922" s="205" t="str">
        <f>IF(C922&lt;&gt;"",TEXT(C922,"00")&amp;"/01/"&amp;'Configurações Básicas'!$P$5,"")</f>
        <v>20/01/2017</v>
      </c>
      <c r="E922" s="5">
        <v>1</v>
      </c>
      <c r="F922" s="5" t="s">
        <v>1444</v>
      </c>
      <c r="H922" s="5" t="s">
        <v>1445</v>
      </c>
      <c r="I922" s="5">
        <v>23.4</v>
      </c>
      <c r="L922" s="5" t="s">
        <v>1446</v>
      </c>
    </row>
    <row r="923" spans="3:12" hidden="1" x14ac:dyDescent="0.25">
      <c r="C923" s="204">
        <v>20</v>
      </c>
      <c r="D923" s="205" t="str">
        <f>IF(C923&lt;&gt;"",TEXT(C923,"00")&amp;"/01/"&amp;'Configurações Básicas'!$P$5,"")</f>
        <v>20/01/2017</v>
      </c>
      <c r="E923" s="5">
        <v>1</v>
      </c>
      <c r="F923" s="5" t="s">
        <v>1444</v>
      </c>
      <c r="H923" s="5" t="s">
        <v>1445</v>
      </c>
      <c r="I923" s="5">
        <v>23.4</v>
      </c>
      <c r="L923" s="5" t="s">
        <v>1446</v>
      </c>
    </row>
    <row r="924" spans="3:12" hidden="1" x14ac:dyDescent="0.25">
      <c r="C924" s="204">
        <v>20</v>
      </c>
      <c r="D924" s="205" t="str">
        <f>IF(C924&lt;&gt;"",TEXT(C924,"00")&amp;"/01/"&amp;'Configurações Básicas'!$P$5,"")</f>
        <v>20/01/2017</v>
      </c>
      <c r="E924" s="5">
        <v>1</v>
      </c>
      <c r="F924" s="5" t="s">
        <v>1444</v>
      </c>
      <c r="H924" s="5" t="s">
        <v>1445</v>
      </c>
      <c r="I924" s="5">
        <v>23.4</v>
      </c>
      <c r="L924" s="5" t="s">
        <v>1446</v>
      </c>
    </row>
    <row r="925" spans="3:12" hidden="1" x14ac:dyDescent="0.25">
      <c r="C925" s="204">
        <v>20</v>
      </c>
      <c r="D925" s="205" t="str">
        <f>IF(C925&lt;&gt;"",TEXT(C925,"00")&amp;"/01/"&amp;'Configurações Básicas'!$P$5,"")</f>
        <v>20/01/2017</v>
      </c>
      <c r="E925" s="5">
        <v>1</v>
      </c>
      <c r="F925" s="5" t="s">
        <v>1444</v>
      </c>
      <c r="H925" s="5" t="s">
        <v>1445</v>
      </c>
      <c r="I925" s="5">
        <v>23.4</v>
      </c>
      <c r="L925" s="5" t="s">
        <v>1446</v>
      </c>
    </row>
    <row r="926" spans="3:12" hidden="1" x14ac:dyDescent="0.25">
      <c r="C926" s="204">
        <v>20</v>
      </c>
      <c r="D926" s="205" t="str">
        <f>IF(C926&lt;&gt;"",TEXT(C926,"00")&amp;"/01/"&amp;'Configurações Básicas'!$P$5,"")</f>
        <v>20/01/2017</v>
      </c>
      <c r="E926" s="5">
        <v>1</v>
      </c>
      <c r="F926" s="5" t="s">
        <v>1444</v>
      </c>
      <c r="H926" s="5" t="s">
        <v>1445</v>
      </c>
      <c r="I926" s="5">
        <v>23.4</v>
      </c>
      <c r="L926" s="5" t="s">
        <v>1446</v>
      </c>
    </row>
    <row r="927" spans="3:12" hidden="1" x14ac:dyDescent="0.25">
      <c r="C927" s="204">
        <v>20</v>
      </c>
      <c r="D927" s="205" t="str">
        <f>IF(C927&lt;&gt;"",TEXT(C927,"00")&amp;"/01/"&amp;'Configurações Básicas'!$P$5,"")</f>
        <v>20/01/2017</v>
      </c>
      <c r="E927" s="5">
        <v>1</v>
      </c>
      <c r="F927" s="5" t="s">
        <v>1444</v>
      </c>
      <c r="H927" s="5" t="s">
        <v>1445</v>
      </c>
      <c r="I927" s="5">
        <v>23.4</v>
      </c>
      <c r="L927" s="5" t="s">
        <v>1446</v>
      </c>
    </row>
    <row r="928" spans="3:12" hidden="1" x14ac:dyDescent="0.25">
      <c r="C928" s="204">
        <v>20</v>
      </c>
      <c r="D928" s="205" t="str">
        <f>IF(C928&lt;&gt;"",TEXT(C928,"00")&amp;"/01/"&amp;'Configurações Básicas'!$P$5,"")</f>
        <v>20/01/2017</v>
      </c>
      <c r="E928" s="5">
        <v>1</v>
      </c>
      <c r="F928" s="5" t="s">
        <v>1444</v>
      </c>
      <c r="H928" s="5" t="s">
        <v>1445</v>
      </c>
      <c r="I928" s="5">
        <v>23.4</v>
      </c>
      <c r="L928" s="5" t="s">
        <v>1446</v>
      </c>
    </row>
    <row r="929" spans="3:12" hidden="1" x14ac:dyDescent="0.25">
      <c r="C929" s="204">
        <v>20</v>
      </c>
      <c r="D929" s="205" t="str">
        <f>IF(C929&lt;&gt;"",TEXT(C929,"00")&amp;"/01/"&amp;'Configurações Básicas'!$P$5,"")</f>
        <v>20/01/2017</v>
      </c>
      <c r="E929" s="5">
        <v>1</v>
      </c>
      <c r="F929" s="5" t="s">
        <v>1444</v>
      </c>
      <c r="H929" s="5" t="s">
        <v>1445</v>
      </c>
      <c r="I929" s="5">
        <v>23.4</v>
      </c>
      <c r="L929" s="5" t="s">
        <v>1446</v>
      </c>
    </row>
    <row r="930" spans="3:12" hidden="1" x14ac:dyDescent="0.25">
      <c r="C930" s="204">
        <v>20</v>
      </c>
      <c r="D930" s="205" t="str">
        <f>IF(C930&lt;&gt;"",TEXT(C930,"00")&amp;"/01/"&amp;'Configurações Básicas'!$P$5,"")</f>
        <v>20/01/2017</v>
      </c>
      <c r="E930" s="5">
        <v>1</v>
      </c>
      <c r="F930" s="5" t="s">
        <v>1444</v>
      </c>
      <c r="H930" s="5" t="s">
        <v>1445</v>
      </c>
      <c r="I930" s="5">
        <v>23.4</v>
      </c>
      <c r="L930" s="5" t="s">
        <v>1446</v>
      </c>
    </row>
    <row r="931" spans="3:12" hidden="1" x14ac:dyDescent="0.25">
      <c r="C931" s="204">
        <v>20</v>
      </c>
      <c r="D931" s="205" t="str">
        <f>IF(C931&lt;&gt;"",TEXT(C931,"00")&amp;"/01/"&amp;'Configurações Básicas'!$P$5,"")</f>
        <v>20/01/2017</v>
      </c>
      <c r="E931" s="5">
        <v>1</v>
      </c>
      <c r="F931" s="5" t="s">
        <v>1444</v>
      </c>
      <c r="H931" s="5" t="s">
        <v>1445</v>
      </c>
      <c r="I931" s="5">
        <v>23.4</v>
      </c>
      <c r="L931" s="5" t="s">
        <v>1446</v>
      </c>
    </row>
    <row r="932" spans="3:12" hidden="1" x14ac:dyDescent="0.25">
      <c r="C932" s="204">
        <v>20</v>
      </c>
      <c r="D932" s="205" t="str">
        <f>IF(C932&lt;&gt;"",TEXT(C932,"00")&amp;"/01/"&amp;'Configurações Básicas'!$P$5,"")</f>
        <v>20/01/2017</v>
      </c>
      <c r="E932" s="5">
        <v>1</v>
      </c>
      <c r="F932" s="5" t="s">
        <v>1444</v>
      </c>
      <c r="H932" s="5" t="s">
        <v>1445</v>
      </c>
      <c r="I932" s="5">
        <v>23.4</v>
      </c>
      <c r="L932" s="5" t="s">
        <v>1446</v>
      </c>
    </row>
    <row r="933" spans="3:12" hidden="1" x14ac:dyDescent="0.25">
      <c r="C933" s="204">
        <v>20</v>
      </c>
      <c r="D933" s="205" t="str">
        <f>IF(C933&lt;&gt;"",TEXT(C933,"00")&amp;"/01/"&amp;'Configurações Básicas'!$P$5,"")</f>
        <v>20/01/2017</v>
      </c>
      <c r="E933" s="5">
        <v>1</v>
      </c>
      <c r="F933" s="5" t="s">
        <v>1444</v>
      </c>
      <c r="H933" s="5" t="s">
        <v>1445</v>
      </c>
      <c r="I933" s="5">
        <v>23.4</v>
      </c>
      <c r="L933" s="5" t="s">
        <v>1446</v>
      </c>
    </row>
    <row r="934" spans="3:12" hidden="1" x14ac:dyDescent="0.25">
      <c r="C934" s="204">
        <v>20</v>
      </c>
      <c r="D934" s="205" t="str">
        <f>IF(C934&lt;&gt;"",TEXT(C934,"00")&amp;"/01/"&amp;'Configurações Básicas'!$P$5,"")</f>
        <v>20/01/2017</v>
      </c>
      <c r="E934" s="5">
        <v>1</v>
      </c>
      <c r="F934" s="5" t="s">
        <v>1444</v>
      </c>
      <c r="H934" s="5" t="s">
        <v>1445</v>
      </c>
      <c r="I934" s="5">
        <v>23.4</v>
      </c>
      <c r="L934" s="5" t="s">
        <v>1446</v>
      </c>
    </row>
    <row r="935" spans="3:12" hidden="1" x14ac:dyDescent="0.25">
      <c r="C935" s="204">
        <v>20</v>
      </c>
      <c r="D935" s="205" t="str">
        <f>IF(C935&lt;&gt;"",TEXT(C935,"00")&amp;"/01/"&amp;'Configurações Básicas'!$P$5,"")</f>
        <v>20/01/2017</v>
      </c>
      <c r="E935" s="5">
        <v>1</v>
      </c>
      <c r="F935" s="5" t="s">
        <v>1444</v>
      </c>
      <c r="H935" s="5" t="s">
        <v>1445</v>
      </c>
      <c r="I935" s="5">
        <v>23.4</v>
      </c>
      <c r="L935" s="5" t="s">
        <v>1446</v>
      </c>
    </row>
    <row r="936" spans="3:12" hidden="1" x14ac:dyDescent="0.25">
      <c r="C936" s="204">
        <v>20</v>
      </c>
      <c r="D936" s="205" t="str">
        <f>IF(C936&lt;&gt;"",TEXT(C936,"00")&amp;"/01/"&amp;'Configurações Básicas'!$P$5,"")</f>
        <v>20/01/2017</v>
      </c>
      <c r="E936" s="5">
        <v>1</v>
      </c>
      <c r="F936" s="5" t="s">
        <v>1444</v>
      </c>
      <c r="H936" s="5" t="s">
        <v>1445</v>
      </c>
      <c r="I936" s="5">
        <v>23.4</v>
      </c>
      <c r="L936" s="5" t="s">
        <v>1446</v>
      </c>
    </row>
    <row r="937" spans="3:12" hidden="1" x14ac:dyDescent="0.25">
      <c r="C937" s="204">
        <v>20</v>
      </c>
      <c r="D937" s="205" t="str">
        <f>IF(C937&lt;&gt;"",TEXT(C937,"00")&amp;"/01/"&amp;'Configurações Básicas'!$P$5,"")</f>
        <v>20/01/2017</v>
      </c>
      <c r="E937" s="5">
        <v>1</v>
      </c>
      <c r="F937" s="5" t="s">
        <v>1444</v>
      </c>
      <c r="H937" s="5" t="s">
        <v>1445</v>
      </c>
      <c r="I937" s="5">
        <v>23.4</v>
      </c>
      <c r="L937" s="5" t="s">
        <v>1446</v>
      </c>
    </row>
    <row r="938" spans="3:12" hidden="1" x14ac:dyDescent="0.25">
      <c r="C938" s="204">
        <v>20</v>
      </c>
      <c r="D938" s="205" t="str">
        <f>IF(C938&lt;&gt;"",TEXT(C938,"00")&amp;"/01/"&amp;'Configurações Básicas'!$P$5,"")</f>
        <v>20/01/2017</v>
      </c>
      <c r="E938" s="5">
        <v>1</v>
      </c>
      <c r="F938" s="5" t="s">
        <v>1444</v>
      </c>
      <c r="H938" s="5" t="s">
        <v>1445</v>
      </c>
      <c r="I938" s="5">
        <v>23.4</v>
      </c>
      <c r="L938" s="5" t="s">
        <v>1446</v>
      </c>
    </row>
    <row r="939" spans="3:12" hidden="1" x14ac:dyDescent="0.25">
      <c r="C939" s="204">
        <v>20</v>
      </c>
      <c r="D939" s="205" t="str">
        <f>IF(C939&lt;&gt;"",TEXT(C939,"00")&amp;"/01/"&amp;'Configurações Básicas'!$P$5,"")</f>
        <v>20/01/2017</v>
      </c>
      <c r="E939" s="5">
        <v>1</v>
      </c>
      <c r="F939" s="5" t="s">
        <v>1444</v>
      </c>
      <c r="H939" s="5" t="s">
        <v>1445</v>
      </c>
      <c r="I939" s="5">
        <v>23.4</v>
      </c>
      <c r="L939" s="5" t="s">
        <v>1446</v>
      </c>
    </row>
    <row r="940" spans="3:12" hidden="1" x14ac:dyDescent="0.25">
      <c r="C940" s="204">
        <v>20</v>
      </c>
      <c r="D940" s="205" t="str">
        <f>IF(C940&lt;&gt;"",TEXT(C940,"00")&amp;"/01/"&amp;'Configurações Básicas'!$P$5,"")</f>
        <v>20/01/2017</v>
      </c>
      <c r="E940" s="5">
        <v>1</v>
      </c>
      <c r="F940" s="5" t="s">
        <v>1444</v>
      </c>
      <c r="H940" s="5" t="s">
        <v>1445</v>
      </c>
      <c r="I940" s="5">
        <v>23.4</v>
      </c>
      <c r="L940" s="5" t="s">
        <v>1446</v>
      </c>
    </row>
    <row r="941" spans="3:12" hidden="1" x14ac:dyDescent="0.25">
      <c r="C941" s="204">
        <v>20</v>
      </c>
      <c r="D941" s="205" t="str">
        <f>IF(C941&lt;&gt;"",TEXT(C941,"00")&amp;"/01/"&amp;'Configurações Básicas'!$P$5,"")</f>
        <v>20/01/2017</v>
      </c>
      <c r="E941" s="5">
        <v>1</v>
      </c>
      <c r="F941" s="5" t="s">
        <v>1444</v>
      </c>
      <c r="H941" s="5" t="s">
        <v>1445</v>
      </c>
      <c r="I941" s="5">
        <v>23.4</v>
      </c>
      <c r="L941" s="5" t="s">
        <v>1446</v>
      </c>
    </row>
    <row r="942" spans="3:12" hidden="1" x14ac:dyDescent="0.25">
      <c r="C942" s="204">
        <v>20</v>
      </c>
      <c r="D942" s="205" t="str">
        <f>IF(C942&lt;&gt;"",TEXT(C942,"00")&amp;"/01/"&amp;'Configurações Básicas'!$P$5,"")</f>
        <v>20/01/2017</v>
      </c>
      <c r="E942" s="5">
        <v>1</v>
      </c>
      <c r="F942" s="5" t="s">
        <v>1444</v>
      </c>
      <c r="H942" s="5" t="s">
        <v>1445</v>
      </c>
      <c r="I942" s="5">
        <v>23.4</v>
      </c>
      <c r="L942" s="5" t="s">
        <v>1446</v>
      </c>
    </row>
    <row r="943" spans="3:12" hidden="1" x14ac:dyDescent="0.25">
      <c r="C943" s="204">
        <v>20</v>
      </c>
      <c r="D943" s="205" t="str">
        <f>IF(C943&lt;&gt;"",TEXT(C943,"00")&amp;"/01/"&amp;'Configurações Básicas'!$P$5,"")</f>
        <v>20/01/2017</v>
      </c>
      <c r="E943" s="5">
        <v>1</v>
      </c>
      <c r="F943" s="5" t="s">
        <v>1444</v>
      </c>
      <c r="H943" s="5" t="s">
        <v>1445</v>
      </c>
      <c r="I943" s="5">
        <v>23.4</v>
      </c>
      <c r="L943" s="5" t="s">
        <v>1446</v>
      </c>
    </row>
    <row r="944" spans="3:12" hidden="1" x14ac:dyDescent="0.25">
      <c r="C944" s="204">
        <v>20</v>
      </c>
      <c r="D944" s="205" t="str">
        <f>IF(C944&lt;&gt;"",TEXT(C944,"00")&amp;"/01/"&amp;'Configurações Básicas'!$P$5,"")</f>
        <v>20/01/2017</v>
      </c>
      <c r="E944" s="5">
        <v>1</v>
      </c>
      <c r="F944" s="5" t="s">
        <v>1444</v>
      </c>
      <c r="H944" s="5" t="s">
        <v>1445</v>
      </c>
      <c r="I944" s="5">
        <v>23.4</v>
      </c>
      <c r="L944" s="5" t="s">
        <v>1446</v>
      </c>
    </row>
    <row r="945" spans="3:12" hidden="1" x14ac:dyDescent="0.25">
      <c r="C945" s="204">
        <v>20</v>
      </c>
      <c r="D945" s="205" t="str">
        <f>IF(C945&lt;&gt;"",TEXT(C945,"00")&amp;"/01/"&amp;'Configurações Básicas'!$P$5,"")</f>
        <v>20/01/2017</v>
      </c>
      <c r="E945" s="5">
        <v>1</v>
      </c>
      <c r="F945" s="5" t="s">
        <v>1444</v>
      </c>
      <c r="H945" s="5" t="s">
        <v>1445</v>
      </c>
      <c r="I945" s="5">
        <v>23.4</v>
      </c>
      <c r="L945" s="5" t="s">
        <v>1446</v>
      </c>
    </row>
    <row r="946" spans="3:12" hidden="1" x14ac:dyDescent="0.25">
      <c r="C946" s="204">
        <v>20</v>
      </c>
      <c r="D946" s="205" t="str">
        <f>IF(C946&lt;&gt;"",TEXT(C946,"00")&amp;"/01/"&amp;'Configurações Básicas'!$P$5,"")</f>
        <v>20/01/2017</v>
      </c>
      <c r="E946" s="5">
        <v>1</v>
      </c>
      <c r="F946" s="5" t="s">
        <v>1444</v>
      </c>
      <c r="H946" s="5" t="s">
        <v>1445</v>
      </c>
      <c r="I946" s="5">
        <v>23.4</v>
      </c>
      <c r="L946" s="5" t="s">
        <v>1446</v>
      </c>
    </row>
    <row r="947" spans="3:12" hidden="1" x14ac:dyDescent="0.25">
      <c r="C947" s="204">
        <v>20</v>
      </c>
      <c r="D947" s="205" t="str">
        <f>IF(C947&lt;&gt;"",TEXT(C947,"00")&amp;"/01/"&amp;'Configurações Básicas'!$P$5,"")</f>
        <v>20/01/2017</v>
      </c>
      <c r="E947" s="5">
        <v>1</v>
      </c>
      <c r="F947" s="5" t="s">
        <v>1444</v>
      </c>
      <c r="H947" s="5" t="s">
        <v>1445</v>
      </c>
      <c r="I947" s="5">
        <v>23.4</v>
      </c>
      <c r="L947" s="5" t="s">
        <v>1446</v>
      </c>
    </row>
    <row r="948" spans="3:12" hidden="1" x14ac:dyDescent="0.25">
      <c r="C948" s="204">
        <v>20</v>
      </c>
      <c r="D948" s="205" t="str">
        <f>IF(C948&lt;&gt;"",TEXT(C948,"00")&amp;"/01/"&amp;'Configurações Básicas'!$P$5,"")</f>
        <v>20/01/2017</v>
      </c>
      <c r="E948" s="5">
        <v>1</v>
      </c>
      <c r="F948" s="5" t="s">
        <v>1444</v>
      </c>
      <c r="H948" s="5" t="s">
        <v>1445</v>
      </c>
      <c r="I948" s="5">
        <v>23.4</v>
      </c>
      <c r="L948" s="5" t="s">
        <v>1446</v>
      </c>
    </row>
    <row r="949" spans="3:12" hidden="1" x14ac:dyDescent="0.25">
      <c r="C949" s="204">
        <v>20</v>
      </c>
      <c r="D949" s="205" t="str">
        <f>IF(C949&lt;&gt;"",TEXT(C949,"00")&amp;"/01/"&amp;'Configurações Básicas'!$P$5,"")</f>
        <v>20/01/2017</v>
      </c>
      <c r="E949" s="5">
        <v>1</v>
      </c>
      <c r="F949" s="5" t="s">
        <v>1444</v>
      </c>
      <c r="H949" s="5" t="s">
        <v>1445</v>
      </c>
      <c r="I949" s="5">
        <v>23.4</v>
      </c>
      <c r="L949" s="5" t="s">
        <v>1446</v>
      </c>
    </row>
    <row r="950" spans="3:12" hidden="1" x14ac:dyDescent="0.25">
      <c r="C950" s="204">
        <v>20</v>
      </c>
      <c r="D950" s="205" t="str">
        <f>IF(C950&lt;&gt;"",TEXT(C950,"00")&amp;"/01/"&amp;'Configurações Básicas'!$P$5,"")</f>
        <v>20/01/2017</v>
      </c>
      <c r="E950" s="5">
        <v>1</v>
      </c>
      <c r="F950" s="5" t="s">
        <v>1444</v>
      </c>
      <c r="H950" s="5" t="s">
        <v>1445</v>
      </c>
      <c r="I950" s="5">
        <v>23.4</v>
      </c>
      <c r="L950" s="5" t="s">
        <v>1446</v>
      </c>
    </row>
    <row r="951" spans="3:12" hidden="1" x14ac:dyDescent="0.25">
      <c r="C951" s="204">
        <v>20</v>
      </c>
      <c r="D951" s="205" t="str">
        <f>IF(C951&lt;&gt;"",TEXT(C951,"00")&amp;"/01/"&amp;'Configurações Básicas'!$P$5,"")</f>
        <v>20/01/2017</v>
      </c>
      <c r="E951" s="5">
        <v>1</v>
      </c>
      <c r="F951" s="5" t="s">
        <v>1444</v>
      </c>
      <c r="H951" s="5" t="s">
        <v>1445</v>
      </c>
      <c r="I951" s="5">
        <v>23.4</v>
      </c>
      <c r="L951" s="5" t="s">
        <v>1446</v>
      </c>
    </row>
    <row r="952" spans="3:12" hidden="1" x14ac:dyDescent="0.25">
      <c r="C952" s="204">
        <v>20</v>
      </c>
      <c r="D952" s="205" t="str">
        <f>IF(C952&lt;&gt;"",TEXT(C952,"00")&amp;"/01/"&amp;'Configurações Básicas'!$P$5,"")</f>
        <v>20/01/2017</v>
      </c>
      <c r="E952" s="5">
        <v>1</v>
      </c>
      <c r="F952" s="5" t="s">
        <v>1444</v>
      </c>
      <c r="H952" s="5" t="s">
        <v>1445</v>
      </c>
      <c r="I952" s="5">
        <v>23.4</v>
      </c>
      <c r="L952" s="5" t="s">
        <v>1446</v>
      </c>
    </row>
    <row r="953" spans="3:12" hidden="1" x14ac:dyDescent="0.25">
      <c r="C953" s="204">
        <v>20</v>
      </c>
      <c r="D953" s="205" t="str">
        <f>IF(C953&lt;&gt;"",TEXT(C953,"00")&amp;"/01/"&amp;'Configurações Básicas'!$P$5,"")</f>
        <v>20/01/2017</v>
      </c>
      <c r="E953" s="5">
        <v>1</v>
      </c>
      <c r="F953" s="5" t="s">
        <v>1444</v>
      </c>
      <c r="H953" s="5" t="s">
        <v>1445</v>
      </c>
      <c r="I953" s="5">
        <v>23.4</v>
      </c>
      <c r="L953" s="5" t="s">
        <v>1446</v>
      </c>
    </row>
    <row r="954" spans="3:12" hidden="1" x14ac:dyDescent="0.25">
      <c r="C954" s="204">
        <v>20</v>
      </c>
      <c r="D954" s="205" t="str">
        <f>IF(C954&lt;&gt;"",TEXT(C954,"00")&amp;"/01/"&amp;'Configurações Básicas'!$P$5,"")</f>
        <v>20/01/2017</v>
      </c>
      <c r="E954" s="5">
        <v>1</v>
      </c>
      <c r="F954" s="5" t="s">
        <v>1444</v>
      </c>
      <c r="H954" s="5" t="s">
        <v>1445</v>
      </c>
      <c r="I954" s="5">
        <v>23.4</v>
      </c>
      <c r="L954" s="5" t="s">
        <v>1446</v>
      </c>
    </row>
    <row r="955" spans="3:12" hidden="1" x14ac:dyDescent="0.25">
      <c r="C955" s="204">
        <v>20</v>
      </c>
      <c r="D955" s="205" t="str">
        <f>IF(C955&lt;&gt;"",TEXT(C955,"00")&amp;"/01/"&amp;'Configurações Básicas'!$P$5,"")</f>
        <v>20/01/2017</v>
      </c>
      <c r="E955" s="5">
        <v>1</v>
      </c>
      <c r="F955" s="5" t="s">
        <v>1444</v>
      </c>
      <c r="H955" s="5" t="s">
        <v>1445</v>
      </c>
      <c r="I955" s="5">
        <v>23.4</v>
      </c>
      <c r="L955" s="5" t="s">
        <v>1446</v>
      </c>
    </row>
    <row r="956" spans="3:12" hidden="1" x14ac:dyDescent="0.25">
      <c r="C956" s="204">
        <v>20</v>
      </c>
      <c r="D956" s="205" t="str">
        <f>IF(C956&lt;&gt;"",TEXT(C956,"00")&amp;"/01/"&amp;'Configurações Básicas'!$P$5,"")</f>
        <v>20/01/2017</v>
      </c>
      <c r="E956" s="5">
        <v>1</v>
      </c>
      <c r="F956" s="5" t="s">
        <v>1444</v>
      </c>
      <c r="H956" s="5" t="s">
        <v>1445</v>
      </c>
      <c r="I956" s="5">
        <v>23.4</v>
      </c>
      <c r="L956" s="5" t="s">
        <v>1446</v>
      </c>
    </row>
    <row r="957" spans="3:12" hidden="1" x14ac:dyDescent="0.25">
      <c r="C957" s="204">
        <v>20</v>
      </c>
      <c r="D957" s="205" t="str">
        <f>IF(C957&lt;&gt;"",TEXT(C957,"00")&amp;"/01/"&amp;'Configurações Básicas'!$P$5,"")</f>
        <v>20/01/2017</v>
      </c>
      <c r="E957" s="5">
        <v>1</v>
      </c>
      <c r="F957" s="5" t="s">
        <v>1444</v>
      </c>
      <c r="H957" s="5" t="s">
        <v>1445</v>
      </c>
      <c r="I957" s="5">
        <v>23.4</v>
      </c>
      <c r="L957" s="5" t="s">
        <v>1446</v>
      </c>
    </row>
    <row r="958" spans="3:12" hidden="1" x14ac:dyDescent="0.25">
      <c r="C958" s="204">
        <v>20</v>
      </c>
      <c r="D958" s="205" t="str">
        <f>IF(C958&lt;&gt;"",TEXT(C958,"00")&amp;"/01/"&amp;'Configurações Básicas'!$P$5,"")</f>
        <v>20/01/2017</v>
      </c>
      <c r="E958" s="5">
        <v>1</v>
      </c>
      <c r="F958" s="5" t="s">
        <v>1444</v>
      </c>
      <c r="H958" s="5" t="s">
        <v>1445</v>
      </c>
      <c r="I958" s="5">
        <v>23.4</v>
      </c>
      <c r="L958" s="5" t="s">
        <v>1446</v>
      </c>
    </row>
    <row r="959" spans="3:12" hidden="1" x14ac:dyDescent="0.25">
      <c r="C959" s="204">
        <v>20</v>
      </c>
      <c r="D959" s="205" t="str">
        <f>IF(C959&lt;&gt;"",TEXT(C959,"00")&amp;"/01/"&amp;'Configurações Básicas'!$P$5,"")</f>
        <v>20/01/2017</v>
      </c>
      <c r="E959" s="5">
        <v>1</v>
      </c>
      <c r="F959" s="5" t="s">
        <v>1444</v>
      </c>
      <c r="H959" s="5" t="s">
        <v>1445</v>
      </c>
      <c r="I959" s="5">
        <v>23.4</v>
      </c>
      <c r="L959" s="5" t="s">
        <v>1446</v>
      </c>
    </row>
    <row r="960" spans="3:12" hidden="1" x14ac:dyDescent="0.25">
      <c r="C960" s="204">
        <v>20</v>
      </c>
      <c r="D960" s="205" t="str">
        <f>IF(C960&lt;&gt;"",TEXT(C960,"00")&amp;"/01/"&amp;'Configurações Básicas'!$P$5,"")</f>
        <v>20/01/2017</v>
      </c>
      <c r="E960" s="5">
        <v>1</v>
      </c>
      <c r="F960" s="5" t="s">
        <v>1444</v>
      </c>
      <c r="H960" s="5" t="s">
        <v>1445</v>
      </c>
      <c r="I960" s="5">
        <v>23.4</v>
      </c>
      <c r="L960" s="5" t="s">
        <v>1446</v>
      </c>
    </row>
    <row r="961" spans="3:12" hidden="1" x14ac:dyDescent="0.25">
      <c r="C961" s="204">
        <v>20</v>
      </c>
      <c r="D961" s="205" t="str">
        <f>IF(C961&lt;&gt;"",TEXT(C961,"00")&amp;"/01/"&amp;'Configurações Básicas'!$P$5,"")</f>
        <v>20/01/2017</v>
      </c>
      <c r="E961" s="5">
        <v>1</v>
      </c>
      <c r="F961" s="5" t="s">
        <v>1444</v>
      </c>
      <c r="H961" s="5" t="s">
        <v>1445</v>
      </c>
      <c r="I961" s="5">
        <v>23.4</v>
      </c>
      <c r="L961" s="5" t="s">
        <v>1446</v>
      </c>
    </row>
    <row r="962" spans="3:12" hidden="1" x14ac:dyDescent="0.25">
      <c r="C962" s="204">
        <v>20</v>
      </c>
      <c r="D962" s="205" t="str">
        <f>IF(C962&lt;&gt;"",TEXT(C962,"00")&amp;"/01/"&amp;'Configurações Básicas'!$P$5,"")</f>
        <v>20/01/2017</v>
      </c>
      <c r="E962" s="5">
        <v>1</v>
      </c>
      <c r="F962" s="5" t="s">
        <v>1444</v>
      </c>
      <c r="H962" s="5" t="s">
        <v>1445</v>
      </c>
      <c r="I962" s="5">
        <v>23.4</v>
      </c>
      <c r="L962" s="5" t="s">
        <v>1446</v>
      </c>
    </row>
    <row r="963" spans="3:12" hidden="1" x14ac:dyDescent="0.25">
      <c r="C963" s="204">
        <v>20</v>
      </c>
      <c r="D963" s="205" t="str">
        <f>IF(C963&lt;&gt;"",TEXT(C963,"00")&amp;"/01/"&amp;'Configurações Básicas'!$P$5,"")</f>
        <v>20/01/2017</v>
      </c>
      <c r="E963" s="5">
        <v>1</v>
      </c>
      <c r="F963" s="5" t="s">
        <v>1444</v>
      </c>
      <c r="H963" s="5" t="s">
        <v>1445</v>
      </c>
      <c r="I963" s="5">
        <v>23.4</v>
      </c>
      <c r="L963" s="5" t="s">
        <v>1446</v>
      </c>
    </row>
    <row r="964" spans="3:12" hidden="1" x14ac:dyDescent="0.25">
      <c r="C964" s="204">
        <v>20</v>
      </c>
      <c r="D964" s="205" t="str">
        <f>IF(C964&lt;&gt;"",TEXT(C964,"00")&amp;"/01/"&amp;'Configurações Básicas'!$P$5,"")</f>
        <v>20/01/2017</v>
      </c>
      <c r="E964" s="5">
        <v>1</v>
      </c>
      <c r="F964" s="5" t="s">
        <v>1444</v>
      </c>
      <c r="H964" s="5" t="s">
        <v>1445</v>
      </c>
      <c r="I964" s="5">
        <v>23.4</v>
      </c>
      <c r="L964" s="5" t="s">
        <v>1446</v>
      </c>
    </row>
    <row r="965" spans="3:12" hidden="1" x14ac:dyDescent="0.25">
      <c r="C965" s="204">
        <v>20</v>
      </c>
      <c r="D965" s="205" t="str">
        <f>IF(C965&lt;&gt;"",TEXT(C965,"00")&amp;"/01/"&amp;'Configurações Básicas'!$P$5,"")</f>
        <v>20/01/2017</v>
      </c>
      <c r="E965" s="5">
        <v>1</v>
      </c>
      <c r="F965" s="5" t="s">
        <v>1444</v>
      </c>
      <c r="H965" s="5" t="s">
        <v>1445</v>
      </c>
      <c r="I965" s="5">
        <v>23.4</v>
      </c>
      <c r="L965" s="5" t="s">
        <v>1446</v>
      </c>
    </row>
    <row r="966" spans="3:12" hidden="1" x14ac:dyDescent="0.25">
      <c r="C966" s="204">
        <v>20</v>
      </c>
      <c r="D966" s="205" t="str">
        <f>IF(C966&lt;&gt;"",TEXT(C966,"00")&amp;"/01/"&amp;'Configurações Básicas'!$P$5,"")</f>
        <v>20/01/2017</v>
      </c>
      <c r="E966" s="5">
        <v>1</v>
      </c>
      <c r="F966" s="5" t="s">
        <v>1444</v>
      </c>
      <c r="H966" s="5" t="s">
        <v>1445</v>
      </c>
      <c r="I966" s="5">
        <v>23.4</v>
      </c>
      <c r="L966" s="5" t="s">
        <v>1446</v>
      </c>
    </row>
    <row r="967" spans="3:12" hidden="1" x14ac:dyDescent="0.25">
      <c r="C967" s="204">
        <v>20</v>
      </c>
      <c r="D967" s="205" t="str">
        <f>IF(C967&lt;&gt;"",TEXT(C967,"00")&amp;"/01/"&amp;'Configurações Básicas'!$P$5,"")</f>
        <v>20/01/2017</v>
      </c>
      <c r="E967" s="5">
        <v>1</v>
      </c>
      <c r="F967" s="5" t="s">
        <v>1444</v>
      </c>
      <c r="H967" s="5" t="s">
        <v>1445</v>
      </c>
      <c r="I967" s="5">
        <v>23.4</v>
      </c>
      <c r="L967" s="5" t="s">
        <v>1446</v>
      </c>
    </row>
    <row r="968" spans="3:12" hidden="1" x14ac:dyDescent="0.25">
      <c r="C968" s="204">
        <v>20</v>
      </c>
      <c r="D968" s="205" t="str">
        <f>IF(C968&lt;&gt;"",TEXT(C968,"00")&amp;"/01/"&amp;'Configurações Básicas'!$P$5,"")</f>
        <v>20/01/2017</v>
      </c>
      <c r="E968" s="5">
        <v>1</v>
      </c>
      <c r="F968" s="5" t="s">
        <v>1444</v>
      </c>
      <c r="H968" s="5" t="s">
        <v>1445</v>
      </c>
      <c r="I968" s="5">
        <v>23.4</v>
      </c>
      <c r="L968" s="5" t="s">
        <v>1446</v>
      </c>
    </row>
    <row r="969" spans="3:12" hidden="1" x14ac:dyDescent="0.25">
      <c r="C969" s="204">
        <v>20</v>
      </c>
      <c r="D969" s="205" t="str">
        <f>IF(C969&lt;&gt;"",TEXT(C969,"00")&amp;"/01/"&amp;'Configurações Básicas'!$P$5,"")</f>
        <v>20/01/2017</v>
      </c>
      <c r="E969" s="5">
        <v>1</v>
      </c>
      <c r="F969" s="5" t="s">
        <v>1444</v>
      </c>
      <c r="H969" s="5" t="s">
        <v>1445</v>
      </c>
      <c r="I969" s="5">
        <v>23.4</v>
      </c>
      <c r="L969" s="5" t="s">
        <v>1446</v>
      </c>
    </row>
    <row r="970" spans="3:12" hidden="1" x14ac:dyDescent="0.25">
      <c r="C970" s="204">
        <v>20</v>
      </c>
      <c r="D970" s="205" t="str">
        <f>IF(C970&lt;&gt;"",TEXT(C970,"00")&amp;"/01/"&amp;'Configurações Básicas'!$P$5,"")</f>
        <v>20/01/2017</v>
      </c>
      <c r="E970" s="5">
        <v>1</v>
      </c>
      <c r="F970" s="5" t="s">
        <v>1444</v>
      </c>
      <c r="H970" s="5" t="s">
        <v>1445</v>
      </c>
      <c r="I970" s="5">
        <v>23.4</v>
      </c>
      <c r="L970" s="5" t="s">
        <v>1446</v>
      </c>
    </row>
    <row r="971" spans="3:12" hidden="1" x14ac:dyDescent="0.25">
      <c r="C971" s="204">
        <v>20</v>
      </c>
      <c r="D971" s="205" t="str">
        <f>IF(C971&lt;&gt;"",TEXT(C971,"00")&amp;"/01/"&amp;'Configurações Básicas'!$P$5,"")</f>
        <v>20/01/2017</v>
      </c>
      <c r="E971" s="5">
        <v>1</v>
      </c>
      <c r="F971" s="5" t="s">
        <v>1444</v>
      </c>
      <c r="H971" s="5" t="s">
        <v>1445</v>
      </c>
      <c r="I971" s="5">
        <v>23.4</v>
      </c>
      <c r="L971" s="5" t="s">
        <v>1446</v>
      </c>
    </row>
    <row r="972" spans="3:12" hidden="1" x14ac:dyDescent="0.25">
      <c r="C972" s="204">
        <v>20</v>
      </c>
      <c r="D972" s="205" t="str">
        <f>IF(C972&lt;&gt;"",TEXT(C972,"00")&amp;"/01/"&amp;'Configurações Básicas'!$P$5,"")</f>
        <v>20/01/2017</v>
      </c>
      <c r="E972" s="5">
        <v>1</v>
      </c>
      <c r="F972" s="5" t="s">
        <v>1444</v>
      </c>
      <c r="H972" s="5" t="s">
        <v>1445</v>
      </c>
      <c r="I972" s="5">
        <v>23.4</v>
      </c>
      <c r="L972" s="5" t="s">
        <v>1446</v>
      </c>
    </row>
    <row r="973" spans="3:12" hidden="1" x14ac:dyDescent="0.25">
      <c r="C973" s="204">
        <v>20</v>
      </c>
      <c r="D973" s="205" t="str">
        <f>IF(C973&lt;&gt;"",TEXT(C973,"00")&amp;"/01/"&amp;'Configurações Básicas'!$P$5,"")</f>
        <v>20/01/2017</v>
      </c>
      <c r="E973" s="5">
        <v>1</v>
      </c>
      <c r="F973" s="5" t="s">
        <v>1444</v>
      </c>
      <c r="H973" s="5" t="s">
        <v>1445</v>
      </c>
      <c r="I973" s="5">
        <v>23.4</v>
      </c>
      <c r="L973" s="5" t="s">
        <v>1446</v>
      </c>
    </row>
    <row r="974" spans="3:12" hidden="1" x14ac:dyDescent="0.25">
      <c r="C974" s="204">
        <v>20</v>
      </c>
      <c r="D974" s="205" t="str">
        <f>IF(C974&lt;&gt;"",TEXT(C974,"00")&amp;"/01/"&amp;'Configurações Básicas'!$P$5,"")</f>
        <v>20/01/2017</v>
      </c>
      <c r="E974" s="5">
        <v>1</v>
      </c>
      <c r="F974" s="5" t="s">
        <v>1444</v>
      </c>
      <c r="H974" s="5" t="s">
        <v>1445</v>
      </c>
      <c r="I974" s="5">
        <v>23.4</v>
      </c>
      <c r="L974" s="5" t="s">
        <v>1446</v>
      </c>
    </row>
    <row r="975" spans="3:12" hidden="1" x14ac:dyDescent="0.25">
      <c r="C975" s="204">
        <v>20</v>
      </c>
      <c r="D975" s="205" t="str">
        <f>IF(C975&lt;&gt;"",TEXT(C975,"00")&amp;"/01/"&amp;'Configurações Básicas'!$P$5,"")</f>
        <v>20/01/2017</v>
      </c>
      <c r="E975" s="5">
        <v>1</v>
      </c>
      <c r="F975" s="5" t="s">
        <v>1444</v>
      </c>
      <c r="H975" s="5" t="s">
        <v>1445</v>
      </c>
      <c r="I975" s="5">
        <v>23.4</v>
      </c>
      <c r="L975" s="5" t="s">
        <v>1446</v>
      </c>
    </row>
    <row r="976" spans="3:12" hidden="1" x14ac:dyDescent="0.25">
      <c r="C976" s="204">
        <v>20</v>
      </c>
      <c r="D976" s="205" t="str">
        <f>IF(C976&lt;&gt;"",TEXT(C976,"00")&amp;"/01/"&amp;'Configurações Básicas'!$P$5,"")</f>
        <v>20/01/2017</v>
      </c>
      <c r="E976" s="5">
        <v>1</v>
      </c>
      <c r="F976" s="5" t="s">
        <v>1444</v>
      </c>
      <c r="H976" s="5" t="s">
        <v>1445</v>
      </c>
      <c r="I976" s="5">
        <v>23.4</v>
      </c>
      <c r="L976" s="5" t="s">
        <v>1446</v>
      </c>
    </row>
    <row r="977" spans="3:12" hidden="1" x14ac:dyDescent="0.25">
      <c r="C977" s="204">
        <v>20</v>
      </c>
      <c r="D977" s="205" t="str">
        <f>IF(C977&lt;&gt;"",TEXT(C977,"00")&amp;"/01/"&amp;'Configurações Básicas'!$P$5,"")</f>
        <v>20/01/2017</v>
      </c>
      <c r="E977" s="5">
        <v>1</v>
      </c>
      <c r="F977" s="5" t="s">
        <v>1444</v>
      </c>
      <c r="H977" s="5" t="s">
        <v>1445</v>
      </c>
      <c r="I977" s="5">
        <v>23.4</v>
      </c>
      <c r="L977" s="5" t="s">
        <v>1446</v>
      </c>
    </row>
    <row r="978" spans="3:12" hidden="1" x14ac:dyDescent="0.25">
      <c r="C978" s="204">
        <v>20</v>
      </c>
      <c r="D978" s="205" t="str">
        <f>IF(C978&lt;&gt;"",TEXT(C978,"00")&amp;"/01/"&amp;'Configurações Básicas'!$P$5,"")</f>
        <v>20/01/2017</v>
      </c>
      <c r="E978" s="5">
        <v>1</v>
      </c>
      <c r="F978" s="5" t="s">
        <v>1444</v>
      </c>
      <c r="H978" s="5" t="s">
        <v>1445</v>
      </c>
      <c r="I978" s="5">
        <v>23.4</v>
      </c>
      <c r="L978" s="5" t="s">
        <v>1446</v>
      </c>
    </row>
    <row r="979" spans="3:12" hidden="1" x14ac:dyDescent="0.25">
      <c r="C979" s="204">
        <v>20</v>
      </c>
      <c r="D979" s="205" t="str">
        <f>IF(C979&lt;&gt;"",TEXT(C979,"00")&amp;"/01/"&amp;'Configurações Básicas'!$P$5,"")</f>
        <v>20/01/2017</v>
      </c>
      <c r="E979" s="5">
        <v>1</v>
      </c>
      <c r="F979" s="5" t="s">
        <v>1444</v>
      </c>
      <c r="H979" s="5" t="s">
        <v>1445</v>
      </c>
      <c r="I979" s="5">
        <v>23.4</v>
      </c>
      <c r="L979" s="5" t="s">
        <v>1446</v>
      </c>
    </row>
    <row r="980" spans="3:12" hidden="1" x14ac:dyDescent="0.25">
      <c r="C980" s="204">
        <v>20</v>
      </c>
      <c r="D980" s="205" t="str">
        <f>IF(C980&lt;&gt;"",TEXT(C980,"00")&amp;"/01/"&amp;'Configurações Básicas'!$P$5,"")</f>
        <v>20/01/2017</v>
      </c>
      <c r="E980" s="5">
        <v>1</v>
      </c>
      <c r="F980" s="5" t="s">
        <v>1444</v>
      </c>
      <c r="H980" s="5" t="s">
        <v>1445</v>
      </c>
      <c r="I980" s="5">
        <v>23.4</v>
      </c>
      <c r="L980" s="5" t="s">
        <v>1446</v>
      </c>
    </row>
    <row r="981" spans="3:12" hidden="1" x14ac:dyDescent="0.25">
      <c r="C981" s="204">
        <v>20</v>
      </c>
      <c r="D981" s="205" t="str">
        <f>IF(C981&lt;&gt;"",TEXT(C981,"00")&amp;"/01/"&amp;'Configurações Básicas'!$P$5,"")</f>
        <v>20/01/2017</v>
      </c>
      <c r="E981" s="5">
        <v>1</v>
      </c>
      <c r="F981" s="5" t="s">
        <v>1444</v>
      </c>
      <c r="H981" s="5" t="s">
        <v>1445</v>
      </c>
      <c r="I981" s="5">
        <v>23.4</v>
      </c>
      <c r="L981" s="5" t="s">
        <v>1446</v>
      </c>
    </row>
    <row r="982" spans="3:12" hidden="1" x14ac:dyDescent="0.25">
      <c r="C982" s="204">
        <v>20</v>
      </c>
      <c r="D982" s="205" t="str">
        <f>IF(C982&lt;&gt;"",TEXT(C982,"00")&amp;"/01/"&amp;'Configurações Básicas'!$P$5,"")</f>
        <v>20/01/2017</v>
      </c>
      <c r="E982" s="5">
        <v>1</v>
      </c>
      <c r="F982" s="5" t="s">
        <v>1444</v>
      </c>
      <c r="H982" s="5" t="s">
        <v>1445</v>
      </c>
      <c r="I982" s="5">
        <v>23.4</v>
      </c>
      <c r="L982" s="5" t="s">
        <v>1446</v>
      </c>
    </row>
    <row r="983" spans="3:12" hidden="1" x14ac:dyDescent="0.25">
      <c r="C983" s="204">
        <v>20</v>
      </c>
      <c r="D983" s="205" t="str">
        <f>IF(C983&lt;&gt;"",TEXT(C983,"00")&amp;"/01/"&amp;'Configurações Básicas'!$P$5,"")</f>
        <v>20/01/2017</v>
      </c>
      <c r="E983" s="5">
        <v>1</v>
      </c>
      <c r="F983" s="5" t="s">
        <v>1444</v>
      </c>
      <c r="H983" s="5" t="s">
        <v>1445</v>
      </c>
      <c r="I983" s="5">
        <v>23.4</v>
      </c>
      <c r="L983" s="5" t="s">
        <v>1446</v>
      </c>
    </row>
    <row r="984" spans="3:12" hidden="1" x14ac:dyDescent="0.25">
      <c r="C984" s="204">
        <v>20</v>
      </c>
      <c r="D984" s="205" t="str">
        <f>IF(C984&lt;&gt;"",TEXT(C984,"00")&amp;"/01/"&amp;'Configurações Básicas'!$P$5,"")</f>
        <v>20/01/2017</v>
      </c>
      <c r="E984" s="5">
        <v>1</v>
      </c>
      <c r="F984" s="5" t="s">
        <v>1444</v>
      </c>
      <c r="H984" s="5" t="s">
        <v>1445</v>
      </c>
      <c r="I984" s="5">
        <v>23.4</v>
      </c>
      <c r="L984" s="5" t="s">
        <v>1446</v>
      </c>
    </row>
    <row r="985" spans="3:12" hidden="1" x14ac:dyDescent="0.25">
      <c r="C985" s="204">
        <v>20</v>
      </c>
      <c r="D985" s="205" t="str">
        <f>IF(C985&lt;&gt;"",TEXT(C985,"00")&amp;"/01/"&amp;'Configurações Básicas'!$P$5,"")</f>
        <v>20/01/2017</v>
      </c>
      <c r="E985" s="5">
        <v>1</v>
      </c>
      <c r="F985" s="5" t="s">
        <v>1444</v>
      </c>
      <c r="H985" s="5" t="s">
        <v>1445</v>
      </c>
      <c r="I985" s="5">
        <v>23.4</v>
      </c>
      <c r="L985" s="5" t="s">
        <v>1446</v>
      </c>
    </row>
    <row r="986" spans="3:12" hidden="1" x14ac:dyDescent="0.25">
      <c r="C986" s="204">
        <v>20</v>
      </c>
      <c r="D986" s="205" t="str">
        <f>IF(C986&lt;&gt;"",TEXT(C986,"00")&amp;"/01/"&amp;'Configurações Básicas'!$P$5,"")</f>
        <v>20/01/2017</v>
      </c>
      <c r="E986" s="5">
        <v>1</v>
      </c>
      <c r="F986" s="5" t="s">
        <v>1444</v>
      </c>
      <c r="H986" s="5" t="s">
        <v>1445</v>
      </c>
      <c r="I986" s="5">
        <v>23.4</v>
      </c>
      <c r="L986" s="5" t="s">
        <v>1446</v>
      </c>
    </row>
    <row r="987" spans="3:12" hidden="1" x14ac:dyDescent="0.25">
      <c r="C987" s="204">
        <v>20</v>
      </c>
      <c r="D987" s="205" t="str">
        <f>IF(C987&lt;&gt;"",TEXT(C987,"00")&amp;"/01/"&amp;'Configurações Básicas'!$P$5,"")</f>
        <v>20/01/2017</v>
      </c>
      <c r="E987" s="5">
        <v>1</v>
      </c>
      <c r="F987" s="5" t="s">
        <v>1444</v>
      </c>
      <c r="H987" s="5" t="s">
        <v>1445</v>
      </c>
      <c r="I987" s="5">
        <v>23.4</v>
      </c>
      <c r="L987" s="5" t="s">
        <v>1446</v>
      </c>
    </row>
    <row r="988" spans="3:12" hidden="1" x14ac:dyDescent="0.25">
      <c r="C988" s="204">
        <v>20</v>
      </c>
      <c r="D988" s="205" t="str">
        <f>IF(C988&lt;&gt;"",TEXT(C988,"00")&amp;"/01/"&amp;'Configurações Básicas'!$P$5,"")</f>
        <v>20/01/2017</v>
      </c>
      <c r="E988" s="5">
        <v>1</v>
      </c>
      <c r="F988" s="5" t="s">
        <v>1444</v>
      </c>
      <c r="H988" s="5" t="s">
        <v>1445</v>
      </c>
      <c r="I988" s="5">
        <v>23.4</v>
      </c>
      <c r="L988" s="5" t="s">
        <v>1446</v>
      </c>
    </row>
    <row r="989" spans="3:12" hidden="1" x14ac:dyDescent="0.25">
      <c r="C989" s="204">
        <v>20</v>
      </c>
      <c r="D989" s="205" t="str">
        <f>IF(C989&lt;&gt;"",TEXT(C989,"00")&amp;"/01/"&amp;'Configurações Básicas'!$P$5,"")</f>
        <v>20/01/2017</v>
      </c>
      <c r="E989" s="5">
        <v>1</v>
      </c>
      <c r="F989" s="5" t="s">
        <v>1444</v>
      </c>
      <c r="H989" s="5" t="s">
        <v>1445</v>
      </c>
      <c r="I989" s="5">
        <v>23.4</v>
      </c>
      <c r="L989" s="5" t="s">
        <v>1446</v>
      </c>
    </row>
    <row r="990" spans="3:12" hidden="1" x14ac:dyDescent="0.25">
      <c r="C990" s="204">
        <v>20</v>
      </c>
      <c r="D990" s="205" t="str">
        <f>IF(C990&lt;&gt;"",TEXT(C990,"00")&amp;"/01/"&amp;'Configurações Básicas'!$P$5,"")</f>
        <v>20/01/2017</v>
      </c>
      <c r="E990" s="5">
        <v>1</v>
      </c>
      <c r="F990" s="5" t="s">
        <v>1444</v>
      </c>
      <c r="H990" s="5" t="s">
        <v>1445</v>
      </c>
      <c r="I990" s="5">
        <v>23.4</v>
      </c>
      <c r="L990" s="5" t="s">
        <v>1446</v>
      </c>
    </row>
    <row r="991" spans="3:12" hidden="1" x14ac:dyDescent="0.25">
      <c r="C991" s="204">
        <v>20</v>
      </c>
      <c r="D991" s="205" t="str">
        <f>IF(C991&lt;&gt;"",TEXT(C991,"00")&amp;"/01/"&amp;'Configurações Básicas'!$P$5,"")</f>
        <v>20/01/2017</v>
      </c>
      <c r="E991" s="5">
        <v>1</v>
      </c>
      <c r="F991" s="5" t="s">
        <v>1444</v>
      </c>
      <c r="H991" s="5" t="s">
        <v>1445</v>
      </c>
      <c r="I991" s="5">
        <v>23.4</v>
      </c>
      <c r="L991" s="5" t="s">
        <v>1446</v>
      </c>
    </row>
    <row r="992" spans="3:12" hidden="1" x14ac:dyDescent="0.25">
      <c r="C992" s="204">
        <v>20</v>
      </c>
      <c r="D992" s="205" t="str">
        <f>IF(C992&lt;&gt;"",TEXT(C992,"00")&amp;"/01/"&amp;'Configurações Básicas'!$P$5,"")</f>
        <v>20/01/2017</v>
      </c>
      <c r="E992" s="5">
        <v>1</v>
      </c>
      <c r="F992" s="5" t="s">
        <v>1444</v>
      </c>
      <c r="H992" s="5" t="s">
        <v>1445</v>
      </c>
      <c r="I992" s="5">
        <v>23.4</v>
      </c>
      <c r="L992" s="5" t="s">
        <v>1446</v>
      </c>
    </row>
    <row r="993" spans="3:12" hidden="1" x14ac:dyDescent="0.25">
      <c r="C993" s="204">
        <v>20</v>
      </c>
      <c r="D993" s="205" t="str">
        <f>IF(C993&lt;&gt;"",TEXT(C993,"00")&amp;"/01/"&amp;'Configurações Básicas'!$P$5,"")</f>
        <v>20/01/2017</v>
      </c>
      <c r="E993" s="5">
        <v>1</v>
      </c>
      <c r="F993" s="5" t="s">
        <v>1444</v>
      </c>
      <c r="H993" s="5" t="s">
        <v>1445</v>
      </c>
      <c r="I993" s="5">
        <v>23.4</v>
      </c>
      <c r="L993" s="5" t="s">
        <v>1446</v>
      </c>
    </row>
    <row r="994" spans="3:12" hidden="1" x14ac:dyDescent="0.25">
      <c r="C994" s="204">
        <v>20</v>
      </c>
      <c r="D994" s="205" t="str">
        <f>IF(C994&lt;&gt;"",TEXT(C994,"00")&amp;"/01/"&amp;'Configurações Básicas'!$P$5,"")</f>
        <v>20/01/2017</v>
      </c>
      <c r="E994" s="5">
        <v>1</v>
      </c>
      <c r="F994" s="5" t="s">
        <v>1444</v>
      </c>
      <c r="H994" s="5" t="s">
        <v>1445</v>
      </c>
      <c r="I994" s="5">
        <v>23.4</v>
      </c>
      <c r="L994" s="5" t="s">
        <v>1446</v>
      </c>
    </row>
    <row r="995" spans="3:12" hidden="1" x14ac:dyDescent="0.25">
      <c r="C995" s="204">
        <v>20</v>
      </c>
      <c r="D995" s="205" t="str">
        <f>IF(C995&lt;&gt;"",TEXT(C995,"00")&amp;"/01/"&amp;'Configurações Básicas'!$P$5,"")</f>
        <v>20/01/2017</v>
      </c>
      <c r="E995" s="5">
        <v>1</v>
      </c>
      <c r="F995" s="5" t="s">
        <v>1444</v>
      </c>
      <c r="H995" s="5" t="s">
        <v>1445</v>
      </c>
      <c r="I995" s="5">
        <v>23.4</v>
      </c>
      <c r="L995" s="5" t="s">
        <v>1446</v>
      </c>
    </row>
    <row r="996" spans="3:12" hidden="1" x14ac:dyDescent="0.25">
      <c r="C996" s="204">
        <v>20</v>
      </c>
      <c r="D996" s="205" t="str">
        <f>IF(C996&lt;&gt;"",TEXT(C996,"00")&amp;"/01/"&amp;'Configurações Básicas'!$P$5,"")</f>
        <v>20/01/2017</v>
      </c>
      <c r="E996" s="5">
        <v>1</v>
      </c>
      <c r="F996" s="5" t="s">
        <v>1444</v>
      </c>
      <c r="H996" s="5" t="s">
        <v>1445</v>
      </c>
      <c r="I996" s="5">
        <v>23.4</v>
      </c>
      <c r="L996" s="5" t="s">
        <v>1446</v>
      </c>
    </row>
    <row r="997" spans="3:12" hidden="1" x14ac:dyDescent="0.25">
      <c r="C997" s="204">
        <v>20</v>
      </c>
      <c r="D997" s="205" t="str">
        <f>IF(C997&lt;&gt;"",TEXT(C997,"00")&amp;"/01/"&amp;'Configurações Básicas'!$P$5,"")</f>
        <v>20/01/2017</v>
      </c>
      <c r="E997" s="5">
        <v>1</v>
      </c>
      <c r="F997" s="5" t="s">
        <v>1444</v>
      </c>
      <c r="H997" s="5" t="s">
        <v>1445</v>
      </c>
      <c r="I997" s="5">
        <v>23.4</v>
      </c>
      <c r="L997" s="5" t="s">
        <v>1446</v>
      </c>
    </row>
    <row r="998" spans="3:12" hidden="1" x14ac:dyDescent="0.25">
      <c r="C998" s="204">
        <v>20</v>
      </c>
      <c r="D998" s="205" t="str">
        <f>IF(C998&lt;&gt;"",TEXT(C998,"00")&amp;"/01/"&amp;'Configurações Básicas'!$P$5,"")</f>
        <v>20/01/2017</v>
      </c>
      <c r="E998" s="5">
        <v>1</v>
      </c>
      <c r="F998" s="5" t="s">
        <v>1444</v>
      </c>
      <c r="H998" s="5" t="s">
        <v>1445</v>
      </c>
      <c r="I998" s="5">
        <v>23.4</v>
      </c>
      <c r="L998" s="5" t="s">
        <v>1446</v>
      </c>
    </row>
    <row r="999" spans="3:12" hidden="1" x14ac:dyDescent="0.25">
      <c r="C999" s="204">
        <v>20</v>
      </c>
      <c r="D999" s="205" t="str">
        <f>IF(C999&lt;&gt;"",TEXT(C999,"00")&amp;"/01/"&amp;'Configurações Básicas'!$P$5,"")</f>
        <v>20/01/2017</v>
      </c>
      <c r="E999" s="5">
        <v>1</v>
      </c>
      <c r="F999" s="5" t="s">
        <v>1444</v>
      </c>
      <c r="H999" s="5" t="s">
        <v>1445</v>
      </c>
      <c r="I999" s="5">
        <v>23.4</v>
      </c>
      <c r="L999" s="5" t="s">
        <v>1446</v>
      </c>
    </row>
    <row r="1000" spans="3:12" hidden="1" x14ac:dyDescent="0.25">
      <c r="C1000" s="204">
        <v>20</v>
      </c>
      <c r="D1000" s="205" t="str">
        <f>IF(C1000&lt;&gt;"",TEXT(C1000,"00")&amp;"/01/"&amp;'Configurações Básicas'!$P$5,"")</f>
        <v>20/01/2017</v>
      </c>
      <c r="E1000" s="5">
        <v>1</v>
      </c>
      <c r="F1000" s="5" t="s">
        <v>1444</v>
      </c>
      <c r="H1000" s="5" t="s">
        <v>1445</v>
      </c>
      <c r="I1000" s="5">
        <v>23.4</v>
      </c>
      <c r="L1000" s="5" t="s">
        <v>1446</v>
      </c>
    </row>
    <row r="1001" spans="3:12" hidden="1" x14ac:dyDescent="0.25">
      <c r="C1001" s="204">
        <v>20</v>
      </c>
      <c r="D1001" s="205" t="str">
        <f>IF(C1001&lt;&gt;"",TEXT(C1001,"00")&amp;"/01/"&amp;'Configurações Básicas'!$P$5,"")</f>
        <v>20/01/2017</v>
      </c>
      <c r="E1001" s="5">
        <v>1</v>
      </c>
      <c r="F1001" s="5" t="s">
        <v>1444</v>
      </c>
      <c r="H1001" s="5" t="s">
        <v>1445</v>
      </c>
      <c r="I1001" s="5">
        <v>23.4</v>
      </c>
      <c r="L1001" s="5" t="s">
        <v>1446</v>
      </c>
    </row>
    <row r="1002" spans="3:12" hidden="1" x14ac:dyDescent="0.25">
      <c r="C1002" s="204">
        <v>20</v>
      </c>
      <c r="D1002" s="205" t="str">
        <f>IF(C1002&lt;&gt;"",TEXT(C1002,"00")&amp;"/01/"&amp;'Configurações Básicas'!$P$5,"")</f>
        <v>20/01/2017</v>
      </c>
      <c r="E1002" s="5">
        <v>1</v>
      </c>
      <c r="F1002" s="5" t="s">
        <v>1444</v>
      </c>
      <c r="H1002" s="5" t="s">
        <v>1445</v>
      </c>
      <c r="I1002" s="5">
        <v>23.4</v>
      </c>
      <c r="L1002" s="5" t="s">
        <v>1446</v>
      </c>
    </row>
    <row r="1003" spans="3:12" hidden="1" x14ac:dyDescent="0.25">
      <c r="C1003" s="204">
        <v>20</v>
      </c>
      <c r="D1003" s="205" t="str">
        <f>IF(C1003&lt;&gt;"",TEXT(C1003,"00")&amp;"/01/"&amp;'Configurações Básicas'!$P$5,"")</f>
        <v>20/01/2017</v>
      </c>
      <c r="E1003" s="5">
        <v>1</v>
      </c>
      <c r="F1003" s="5" t="s">
        <v>1444</v>
      </c>
      <c r="H1003" s="5" t="s">
        <v>1445</v>
      </c>
      <c r="I1003" s="5">
        <v>23.4</v>
      </c>
      <c r="L1003" s="5" t="s">
        <v>1446</v>
      </c>
    </row>
    <row r="1004" spans="3:12" hidden="1" x14ac:dyDescent="0.25">
      <c r="C1004" s="204">
        <v>20</v>
      </c>
      <c r="D1004" s="205" t="str">
        <f>IF(C1004&lt;&gt;"",TEXT(C1004,"00")&amp;"/01/"&amp;'Configurações Básicas'!$P$5,"")</f>
        <v>20/01/2017</v>
      </c>
      <c r="E1004" s="5">
        <v>1</v>
      </c>
      <c r="F1004" s="5" t="s">
        <v>1444</v>
      </c>
      <c r="H1004" s="5" t="s">
        <v>1445</v>
      </c>
      <c r="I1004" s="5">
        <v>23.4</v>
      </c>
      <c r="L1004" s="5" t="s">
        <v>1446</v>
      </c>
    </row>
    <row r="1005" spans="3:12" hidden="1" x14ac:dyDescent="0.25">
      <c r="C1005" s="204">
        <v>20</v>
      </c>
      <c r="D1005" s="205" t="str">
        <f>IF(C1005&lt;&gt;"",TEXT(C1005,"00")&amp;"/01/"&amp;'Configurações Básicas'!$P$5,"")</f>
        <v>20/01/2017</v>
      </c>
      <c r="E1005" s="5">
        <v>1</v>
      </c>
      <c r="F1005" s="5" t="s">
        <v>1444</v>
      </c>
      <c r="H1005" s="5" t="s">
        <v>1445</v>
      </c>
      <c r="I1005" s="5">
        <v>23.4</v>
      </c>
      <c r="L1005" s="5" t="s">
        <v>1446</v>
      </c>
    </row>
    <row r="1006" spans="3:12" hidden="1" x14ac:dyDescent="0.25">
      <c r="C1006" s="204">
        <v>20</v>
      </c>
      <c r="D1006" s="205" t="str">
        <f>IF(C1006&lt;&gt;"",TEXT(C1006,"00")&amp;"/01/"&amp;'Configurações Básicas'!$P$5,"")</f>
        <v>20/01/2017</v>
      </c>
      <c r="E1006" s="5">
        <v>1</v>
      </c>
      <c r="F1006" s="5" t="s">
        <v>1444</v>
      </c>
      <c r="H1006" s="5" t="s">
        <v>1445</v>
      </c>
      <c r="I1006" s="5">
        <v>23.4</v>
      </c>
      <c r="L1006" s="5" t="s">
        <v>1446</v>
      </c>
    </row>
    <row r="1007" spans="3:12" hidden="1" x14ac:dyDescent="0.25">
      <c r="C1007" s="204">
        <v>20</v>
      </c>
      <c r="D1007" s="205" t="str">
        <f>IF(C1007&lt;&gt;"",TEXT(C1007,"00")&amp;"/01/"&amp;'Configurações Básicas'!$P$5,"")</f>
        <v>20/01/2017</v>
      </c>
      <c r="E1007" s="5">
        <v>1</v>
      </c>
      <c r="F1007" s="5" t="s">
        <v>1444</v>
      </c>
      <c r="H1007" s="5" t="s">
        <v>1445</v>
      </c>
      <c r="I1007" s="5">
        <v>23.4</v>
      </c>
      <c r="L1007" s="5" t="s">
        <v>1446</v>
      </c>
    </row>
    <row r="1008" spans="3:12" hidden="1" x14ac:dyDescent="0.25">
      <c r="C1008" s="204">
        <v>20</v>
      </c>
      <c r="D1008" s="205" t="str">
        <f>IF(C1008&lt;&gt;"",TEXT(C1008,"00")&amp;"/01/"&amp;'Configurações Básicas'!$P$5,"")</f>
        <v>20/01/2017</v>
      </c>
      <c r="E1008" s="5">
        <v>1</v>
      </c>
      <c r="F1008" s="5" t="s">
        <v>1444</v>
      </c>
      <c r="H1008" s="5" t="s">
        <v>1445</v>
      </c>
      <c r="I1008" s="5">
        <v>23.4</v>
      </c>
      <c r="L1008" s="5" t="s">
        <v>1446</v>
      </c>
    </row>
    <row r="1009" spans="3:12" hidden="1" x14ac:dyDescent="0.25">
      <c r="C1009" s="204">
        <v>20</v>
      </c>
      <c r="D1009" s="205" t="str">
        <f>IF(C1009&lt;&gt;"",TEXT(C1009,"00")&amp;"/01/"&amp;'Configurações Básicas'!$P$5,"")</f>
        <v>20/01/2017</v>
      </c>
      <c r="E1009" s="5">
        <v>1</v>
      </c>
      <c r="F1009" s="5" t="s">
        <v>1444</v>
      </c>
      <c r="H1009" s="5" t="s">
        <v>1445</v>
      </c>
      <c r="I1009" s="5">
        <v>23.4</v>
      </c>
      <c r="L1009" s="5" t="s">
        <v>1446</v>
      </c>
    </row>
    <row r="1010" spans="3:12" hidden="1" x14ac:dyDescent="0.25">
      <c r="C1010" s="204">
        <v>20</v>
      </c>
      <c r="D1010" s="205" t="str">
        <f>IF(C1010&lt;&gt;"",TEXT(C1010,"00")&amp;"/01/"&amp;'Configurações Básicas'!$P$5,"")</f>
        <v>20/01/2017</v>
      </c>
      <c r="E1010" s="5">
        <v>1</v>
      </c>
      <c r="F1010" s="5" t="s">
        <v>1444</v>
      </c>
      <c r="H1010" s="5" t="s">
        <v>1445</v>
      </c>
      <c r="I1010" s="5">
        <v>23.4</v>
      </c>
      <c r="L1010" s="5" t="s">
        <v>1446</v>
      </c>
    </row>
    <row r="1011" spans="3:12" hidden="1" x14ac:dyDescent="0.25">
      <c r="C1011" s="204">
        <v>20</v>
      </c>
      <c r="D1011" s="205" t="str">
        <f>IF(C1011&lt;&gt;"",TEXT(C1011,"00")&amp;"/01/"&amp;'Configurações Básicas'!$P$5,"")</f>
        <v>20/01/2017</v>
      </c>
      <c r="E1011" s="5">
        <v>1</v>
      </c>
      <c r="F1011" s="5" t="s">
        <v>1444</v>
      </c>
      <c r="H1011" s="5" t="s">
        <v>1445</v>
      </c>
      <c r="I1011" s="5">
        <v>23.4</v>
      </c>
      <c r="L1011" s="5" t="s">
        <v>1446</v>
      </c>
    </row>
    <row r="1012" spans="3:12" hidden="1" x14ac:dyDescent="0.25">
      <c r="C1012" s="204">
        <v>20</v>
      </c>
      <c r="D1012" s="205" t="str">
        <f>IF(C1012&lt;&gt;"",TEXT(C1012,"00")&amp;"/01/"&amp;'Configurações Básicas'!$P$5,"")</f>
        <v>20/01/2017</v>
      </c>
      <c r="E1012" s="5">
        <v>1</v>
      </c>
      <c r="F1012" s="5" t="s">
        <v>1444</v>
      </c>
      <c r="H1012" s="5" t="s">
        <v>1445</v>
      </c>
      <c r="I1012" s="5">
        <v>23.4</v>
      </c>
      <c r="L1012" s="5" t="s">
        <v>1446</v>
      </c>
    </row>
    <row r="1013" spans="3:12" hidden="1" x14ac:dyDescent="0.25">
      <c r="C1013" s="204">
        <v>20</v>
      </c>
      <c r="D1013" s="205" t="str">
        <f>IF(C1013&lt;&gt;"",TEXT(C1013,"00")&amp;"/01/"&amp;'Configurações Básicas'!$P$5,"")</f>
        <v>20/01/2017</v>
      </c>
      <c r="E1013" s="5">
        <v>1</v>
      </c>
      <c r="F1013" s="5" t="s">
        <v>1444</v>
      </c>
      <c r="H1013" s="5" t="s">
        <v>1445</v>
      </c>
      <c r="I1013" s="5">
        <v>23.4</v>
      </c>
      <c r="L1013" s="5" t="s">
        <v>1446</v>
      </c>
    </row>
    <row r="1014" spans="3:12" hidden="1" x14ac:dyDescent="0.25">
      <c r="C1014" s="204">
        <v>20</v>
      </c>
      <c r="D1014" s="205" t="str">
        <f>IF(C1014&lt;&gt;"",TEXT(C1014,"00")&amp;"/01/"&amp;'Configurações Básicas'!$P$5,"")</f>
        <v>20/01/2017</v>
      </c>
      <c r="E1014" s="5">
        <v>1</v>
      </c>
      <c r="F1014" s="5" t="s">
        <v>1444</v>
      </c>
      <c r="H1014" s="5" t="s">
        <v>1445</v>
      </c>
      <c r="I1014" s="5">
        <v>23.4</v>
      </c>
      <c r="L1014" s="5" t="s">
        <v>1446</v>
      </c>
    </row>
    <row r="1015" spans="3:12" hidden="1" x14ac:dyDescent="0.25">
      <c r="C1015" s="204">
        <v>20</v>
      </c>
      <c r="D1015" s="205" t="str">
        <f>IF(C1015&lt;&gt;"",TEXT(C1015,"00")&amp;"/01/"&amp;'Configurações Básicas'!$P$5,"")</f>
        <v>20/01/2017</v>
      </c>
      <c r="E1015" s="5">
        <v>1</v>
      </c>
      <c r="F1015" s="5" t="s">
        <v>1444</v>
      </c>
      <c r="H1015" s="5" t="s">
        <v>1445</v>
      </c>
      <c r="I1015" s="5">
        <v>23.4</v>
      </c>
      <c r="L1015" s="5" t="s">
        <v>1446</v>
      </c>
    </row>
    <row r="1016" spans="3:12" hidden="1" x14ac:dyDescent="0.25">
      <c r="C1016" s="204">
        <v>20</v>
      </c>
      <c r="D1016" s="205" t="str">
        <f>IF(C1016&lt;&gt;"",TEXT(C1016,"00")&amp;"/01/"&amp;'Configurações Básicas'!$P$5,"")</f>
        <v>20/01/2017</v>
      </c>
      <c r="E1016" s="5">
        <v>1</v>
      </c>
      <c r="F1016" s="5" t="s">
        <v>1444</v>
      </c>
      <c r="H1016" s="5" t="s">
        <v>1445</v>
      </c>
      <c r="I1016" s="5">
        <v>23.4</v>
      </c>
      <c r="L1016" s="5" t="s">
        <v>1446</v>
      </c>
    </row>
    <row r="1017" spans="3:12" hidden="1" x14ac:dyDescent="0.25">
      <c r="C1017" s="204">
        <v>20</v>
      </c>
      <c r="D1017" s="205" t="str">
        <f>IF(C1017&lt;&gt;"",TEXT(C1017,"00")&amp;"/01/"&amp;'Configurações Básicas'!$P$5,"")</f>
        <v>20/01/2017</v>
      </c>
      <c r="E1017" s="5">
        <v>1</v>
      </c>
      <c r="F1017" s="5" t="s">
        <v>1444</v>
      </c>
      <c r="H1017" s="5" t="s">
        <v>1445</v>
      </c>
      <c r="I1017" s="5">
        <v>23.4</v>
      </c>
      <c r="L1017" s="5" t="s">
        <v>1446</v>
      </c>
    </row>
    <row r="1018" spans="3:12" hidden="1" x14ac:dyDescent="0.25">
      <c r="C1018" s="204">
        <v>20</v>
      </c>
      <c r="D1018" s="205" t="str">
        <f>IF(C1018&lt;&gt;"",TEXT(C1018,"00")&amp;"/01/"&amp;'Configurações Básicas'!$P$5,"")</f>
        <v>20/01/2017</v>
      </c>
      <c r="E1018" s="5">
        <v>1</v>
      </c>
      <c r="F1018" s="5" t="s">
        <v>1444</v>
      </c>
      <c r="H1018" s="5" t="s">
        <v>1445</v>
      </c>
      <c r="I1018" s="5">
        <v>23.4</v>
      </c>
      <c r="L1018" s="5" t="s">
        <v>1446</v>
      </c>
    </row>
    <row r="1019" spans="3:12" hidden="1" x14ac:dyDescent="0.25">
      <c r="C1019" s="204">
        <v>20</v>
      </c>
      <c r="D1019" s="205" t="str">
        <f>IF(C1019&lt;&gt;"",TEXT(C1019,"00")&amp;"/01/"&amp;'Configurações Básicas'!$P$5,"")</f>
        <v>20/01/2017</v>
      </c>
      <c r="E1019" s="5">
        <v>1</v>
      </c>
      <c r="F1019" s="5" t="s">
        <v>1444</v>
      </c>
      <c r="H1019" s="5" t="s">
        <v>1445</v>
      </c>
      <c r="I1019" s="5">
        <v>23.4</v>
      </c>
      <c r="L1019" s="5" t="s">
        <v>1446</v>
      </c>
    </row>
    <row r="1020" spans="3:12" hidden="1" x14ac:dyDescent="0.25">
      <c r="C1020" s="204">
        <v>20</v>
      </c>
      <c r="D1020" s="205" t="str">
        <f>IF(C1020&lt;&gt;"",TEXT(C1020,"00")&amp;"/01/"&amp;'Configurações Básicas'!$P$5,"")</f>
        <v>20/01/2017</v>
      </c>
      <c r="E1020" s="5">
        <v>1</v>
      </c>
      <c r="F1020" s="5" t="s">
        <v>1444</v>
      </c>
      <c r="H1020" s="5" t="s">
        <v>1445</v>
      </c>
      <c r="I1020" s="5">
        <v>23.4</v>
      </c>
      <c r="L1020" s="5" t="s">
        <v>1446</v>
      </c>
    </row>
    <row r="1021" spans="3:12" hidden="1" x14ac:dyDescent="0.25">
      <c r="C1021" s="204">
        <v>20</v>
      </c>
      <c r="D1021" s="205" t="str">
        <f>IF(C1021&lt;&gt;"",TEXT(C1021,"00")&amp;"/01/"&amp;'Configurações Básicas'!$P$5,"")</f>
        <v>20/01/2017</v>
      </c>
      <c r="E1021" s="5">
        <v>1</v>
      </c>
      <c r="F1021" s="5" t="s">
        <v>1444</v>
      </c>
      <c r="H1021" s="5" t="s">
        <v>1445</v>
      </c>
      <c r="I1021" s="5">
        <v>23.4</v>
      </c>
      <c r="L1021" s="5" t="s">
        <v>1446</v>
      </c>
    </row>
    <row r="1022" spans="3:12" hidden="1" x14ac:dyDescent="0.25">
      <c r="C1022" s="204">
        <v>20</v>
      </c>
      <c r="D1022" s="205" t="str">
        <f>IF(C1022&lt;&gt;"",TEXT(C1022,"00")&amp;"/01/"&amp;'Configurações Básicas'!$P$5,"")</f>
        <v>20/01/2017</v>
      </c>
      <c r="E1022" s="5">
        <v>1</v>
      </c>
      <c r="F1022" s="5" t="s">
        <v>1444</v>
      </c>
      <c r="H1022" s="5" t="s">
        <v>1445</v>
      </c>
      <c r="I1022" s="5">
        <v>23.4</v>
      </c>
      <c r="L1022" s="5" t="s">
        <v>1446</v>
      </c>
    </row>
    <row r="1023" spans="3:12" hidden="1" x14ac:dyDescent="0.25">
      <c r="C1023" s="204">
        <v>20</v>
      </c>
      <c r="D1023" s="205" t="str">
        <f>IF(C1023&lt;&gt;"",TEXT(C1023,"00")&amp;"/01/"&amp;'Configurações Básicas'!$P$5,"")</f>
        <v>20/01/2017</v>
      </c>
      <c r="E1023" s="5">
        <v>1</v>
      </c>
      <c r="F1023" s="5" t="s">
        <v>1444</v>
      </c>
      <c r="H1023" s="5" t="s">
        <v>1445</v>
      </c>
      <c r="I1023" s="5">
        <v>23.4</v>
      </c>
      <c r="L1023" s="5" t="s">
        <v>1446</v>
      </c>
    </row>
    <row r="1024" spans="3:12" hidden="1" x14ac:dyDescent="0.25">
      <c r="C1024" s="204">
        <v>20</v>
      </c>
      <c r="D1024" s="205" t="str">
        <f>IF(C1024&lt;&gt;"",TEXT(C1024,"00")&amp;"/01/"&amp;'Configurações Básicas'!$P$5,"")</f>
        <v>20/01/2017</v>
      </c>
      <c r="E1024" s="5">
        <v>1</v>
      </c>
      <c r="F1024" s="5" t="s">
        <v>1444</v>
      </c>
      <c r="H1024" s="5" t="s">
        <v>1445</v>
      </c>
      <c r="I1024" s="5">
        <v>23.4</v>
      </c>
      <c r="L1024" s="5" t="s">
        <v>1446</v>
      </c>
    </row>
    <row r="1025" spans="3:12" hidden="1" x14ac:dyDescent="0.25">
      <c r="C1025" s="204">
        <v>20</v>
      </c>
      <c r="D1025" s="205" t="str">
        <f>IF(C1025&lt;&gt;"",TEXT(C1025,"00")&amp;"/01/"&amp;'Configurações Básicas'!$P$5,"")</f>
        <v>20/01/2017</v>
      </c>
      <c r="E1025" s="5">
        <v>1</v>
      </c>
      <c r="F1025" s="5" t="s">
        <v>1444</v>
      </c>
      <c r="H1025" s="5" t="s">
        <v>1445</v>
      </c>
      <c r="I1025" s="5">
        <v>23.4</v>
      </c>
      <c r="L1025" s="5" t="s">
        <v>1446</v>
      </c>
    </row>
    <row r="1026" spans="3:12" hidden="1" x14ac:dyDescent="0.25">
      <c r="C1026" s="204">
        <v>20</v>
      </c>
      <c r="D1026" s="205" t="str">
        <f>IF(C1026&lt;&gt;"",TEXT(C1026,"00")&amp;"/01/"&amp;'Configurações Básicas'!$P$5,"")</f>
        <v>20/01/2017</v>
      </c>
      <c r="E1026" s="5">
        <v>1</v>
      </c>
      <c r="F1026" s="5" t="s">
        <v>1444</v>
      </c>
      <c r="H1026" s="5" t="s">
        <v>1445</v>
      </c>
      <c r="I1026" s="5">
        <v>23.4</v>
      </c>
      <c r="L1026" s="5" t="s">
        <v>1446</v>
      </c>
    </row>
    <row r="1027" spans="3:12" hidden="1" x14ac:dyDescent="0.25">
      <c r="C1027" s="204">
        <v>20</v>
      </c>
      <c r="D1027" s="205" t="str">
        <f>IF(C1027&lt;&gt;"",TEXT(C1027,"00")&amp;"/01/"&amp;'Configurações Básicas'!$P$5,"")</f>
        <v>20/01/2017</v>
      </c>
      <c r="E1027" s="5">
        <v>1</v>
      </c>
      <c r="F1027" s="5" t="s">
        <v>1444</v>
      </c>
      <c r="H1027" s="5" t="s">
        <v>1445</v>
      </c>
      <c r="I1027" s="5">
        <v>23.4</v>
      </c>
      <c r="L1027" s="5" t="s">
        <v>1446</v>
      </c>
    </row>
    <row r="1028" spans="3:12" hidden="1" x14ac:dyDescent="0.25">
      <c r="C1028" s="204">
        <v>20</v>
      </c>
      <c r="D1028" s="205" t="str">
        <f>IF(C1028&lt;&gt;"",TEXT(C1028,"00")&amp;"/01/"&amp;'Configurações Básicas'!$P$5,"")</f>
        <v>20/01/2017</v>
      </c>
      <c r="E1028" s="5">
        <v>1</v>
      </c>
      <c r="F1028" s="5" t="s">
        <v>1444</v>
      </c>
      <c r="H1028" s="5" t="s">
        <v>1445</v>
      </c>
      <c r="I1028" s="5">
        <v>23.4</v>
      </c>
      <c r="L1028" s="5" t="s">
        <v>1446</v>
      </c>
    </row>
    <row r="1029" spans="3:12" hidden="1" x14ac:dyDescent="0.25">
      <c r="C1029" s="204">
        <v>20</v>
      </c>
      <c r="D1029" s="205" t="str">
        <f>IF(C1029&lt;&gt;"",TEXT(C1029,"00")&amp;"/01/"&amp;'Configurações Básicas'!$P$5,"")</f>
        <v>20/01/2017</v>
      </c>
      <c r="E1029" s="5">
        <v>1</v>
      </c>
      <c r="F1029" s="5" t="s">
        <v>1444</v>
      </c>
      <c r="H1029" s="5" t="s">
        <v>1445</v>
      </c>
      <c r="I1029" s="5">
        <v>23.4</v>
      </c>
      <c r="L1029" s="5" t="s">
        <v>1446</v>
      </c>
    </row>
    <row r="1030" spans="3:12" hidden="1" x14ac:dyDescent="0.25">
      <c r="C1030" s="204">
        <v>20</v>
      </c>
      <c r="D1030" s="205" t="str">
        <f>IF(C1030&lt;&gt;"",TEXT(C1030,"00")&amp;"/01/"&amp;'Configurações Básicas'!$P$5,"")</f>
        <v>20/01/2017</v>
      </c>
      <c r="E1030" s="5">
        <v>1</v>
      </c>
      <c r="F1030" s="5" t="s">
        <v>1444</v>
      </c>
      <c r="H1030" s="5" t="s">
        <v>1445</v>
      </c>
      <c r="I1030" s="5">
        <v>23.4</v>
      </c>
      <c r="L1030" s="5" t="s">
        <v>1446</v>
      </c>
    </row>
    <row r="1031" spans="3:12" hidden="1" x14ac:dyDescent="0.25">
      <c r="C1031" s="204">
        <v>20</v>
      </c>
      <c r="D1031" s="205" t="str">
        <f>IF(C1031&lt;&gt;"",TEXT(C1031,"00")&amp;"/01/"&amp;'Configurações Básicas'!$P$5,"")</f>
        <v>20/01/2017</v>
      </c>
      <c r="E1031" s="5">
        <v>1</v>
      </c>
      <c r="F1031" s="5" t="s">
        <v>1444</v>
      </c>
      <c r="H1031" s="5" t="s">
        <v>1445</v>
      </c>
      <c r="I1031" s="5">
        <v>23.4</v>
      </c>
      <c r="L1031" s="5" t="s">
        <v>1446</v>
      </c>
    </row>
    <row r="1032" spans="3:12" hidden="1" x14ac:dyDescent="0.25">
      <c r="C1032" s="204">
        <v>20</v>
      </c>
      <c r="D1032" s="205" t="str">
        <f>IF(C1032&lt;&gt;"",TEXT(C1032,"00")&amp;"/01/"&amp;'Configurações Básicas'!$P$5,"")</f>
        <v>20/01/2017</v>
      </c>
      <c r="E1032" s="5">
        <v>1</v>
      </c>
      <c r="F1032" s="5" t="s">
        <v>1444</v>
      </c>
      <c r="H1032" s="5" t="s">
        <v>1445</v>
      </c>
      <c r="I1032" s="5">
        <v>23.4</v>
      </c>
      <c r="L1032" s="5" t="s">
        <v>1446</v>
      </c>
    </row>
    <row r="1033" spans="3:12" hidden="1" x14ac:dyDescent="0.25">
      <c r="C1033" s="204">
        <v>20</v>
      </c>
      <c r="D1033" s="205" t="str">
        <f>IF(C1033&lt;&gt;"",TEXT(C1033,"00")&amp;"/01/"&amp;'Configurações Básicas'!$P$5,"")</f>
        <v>20/01/2017</v>
      </c>
      <c r="E1033" s="5">
        <v>1</v>
      </c>
      <c r="F1033" s="5" t="s">
        <v>1444</v>
      </c>
      <c r="H1033" s="5" t="s">
        <v>1445</v>
      </c>
      <c r="I1033" s="5">
        <v>23.4</v>
      </c>
      <c r="L1033" s="5" t="s">
        <v>1446</v>
      </c>
    </row>
    <row r="1034" spans="3:12" hidden="1" x14ac:dyDescent="0.25">
      <c r="C1034" s="204">
        <v>20</v>
      </c>
      <c r="D1034" s="205" t="str">
        <f>IF(C1034&lt;&gt;"",TEXT(C1034,"00")&amp;"/01/"&amp;'Configurações Básicas'!$P$5,"")</f>
        <v>20/01/2017</v>
      </c>
      <c r="E1034" s="5">
        <v>1</v>
      </c>
      <c r="F1034" s="5" t="s">
        <v>1444</v>
      </c>
      <c r="H1034" s="5" t="s">
        <v>1445</v>
      </c>
      <c r="I1034" s="5">
        <v>23.4</v>
      </c>
      <c r="L1034" s="5" t="s">
        <v>1446</v>
      </c>
    </row>
    <row r="1035" spans="3:12" hidden="1" x14ac:dyDescent="0.25">
      <c r="C1035" s="204">
        <v>20</v>
      </c>
      <c r="D1035" s="205" t="str">
        <f>IF(C1035&lt;&gt;"",TEXT(C1035,"00")&amp;"/01/"&amp;'Configurações Básicas'!$P$5,"")</f>
        <v>20/01/2017</v>
      </c>
      <c r="E1035" s="5">
        <v>1</v>
      </c>
      <c r="F1035" s="5" t="s">
        <v>1444</v>
      </c>
      <c r="H1035" s="5" t="s">
        <v>1445</v>
      </c>
      <c r="I1035" s="5">
        <v>23.4</v>
      </c>
      <c r="L1035" s="5" t="s">
        <v>1446</v>
      </c>
    </row>
    <row r="1036" spans="3:12" hidden="1" x14ac:dyDescent="0.25">
      <c r="C1036" s="204">
        <v>20</v>
      </c>
      <c r="D1036" s="205" t="str">
        <f>IF(C1036&lt;&gt;"",TEXT(C1036,"00")&amp;"/01/"&amp;'Configurações Básicas'!$P$5,"")</f>
        <v>20/01/2017</v>
      </c>
      <c r="E1036" s="5">
        <v>1</v>
      </c>
      <c r="F1036" s="5" t="s">
        <v>1444</v>
      </c>
      <c r="H1036" s="5" t="s">
        <v>1445</v>
      </c>
      <c r="I1036" s="5">
        <v>23.4</v>
      </c>
      <c r="L1036" s="5" t="s">
        <v>1446</v>
      </c>
    </row>
    <row r="1037" spans="3:12" hidden="1" x14ac:dyDescent="0.25">
      <c r="C1037" s="204">
        <v>20</v>
      </c>
      <c r="D1037" s="205" t="str">
        <f>IF(C1037&lt;&gt;"",TEXT(C1037,"00")&amp;"/01/"&amp;'Configurações Básicas'!$P$5,"")</f>
        <v>20/01/2017</v>
      </c>
      <c r="E1037" s="5">
        <v>1</v>
      </c>
      <c r="F1037" s="5" t="s">
        <v>1444</v>
      </c>
      <c r="H1037" s="5" t="s">
        <v>1445</v>
      </c>
      <c r="I1037" s="5">
        <v>23.4</v>
      </c>
      <c r="L1037" s="5" t="s">
        <v>1446</v>
      </c>
    </row>
    <row r="1038" spans="3:12" hidden="1" x14ac:dyDescent="0.25">
      <c r="C1038" s="204">
        <v>20</v>
      </c>
      <c r="D1038" s="205" t="str">
        <f>IF(C1038&lt;&gt;"",TEXT(C1038,"00")&amp;"/01/"&amp;'Configurações Básicas'!$P$5,"")</f>
        <v>20/01/2017</v>
      </c>
      <c r="E1038" s="5">
        <v>1</v>
      </c>
      <c r="F1038" s="5" t="s">
        <v>1444</v>
      </c>
      <c r="H1038" s="5" t="s">
        <v>1445</v>
      </c>
      <c r="I1038" s="5">
        <v>23.4</v>
      </c>
      <c r="L1038" s="5" t="s">
        <v>1446</v>
      </c>
    </row>
    <row r="1039" spans="3:12" hidden="1" x14ac:dyDescent="0.25">
      <c r="C1039" s="204">
        <v>20</v>
      </c>
      <c r="D1039" s="205" t="str">
        <f>IF(C1039&lt;&gt;"",TEXT(C1039,"00")&amp;"/01/"&amp;'Configurações Básicas'!$P$5,"")</f>
        <v>20/01/2017</v>
      </c>
      <c r="E1039" s="5">
        <v>1</v>
      </c>
      <c r="F1039" s="5" t="s">
        <v>1444</v>
      </c>
      <c r="H1039" s="5" t="s">
        <v>1445</v>
      </c>
      <c r="I1039" s="5">
        <v>23.4</v>
      </c>
      <c r="L1039" s="5" t="s">
        <v>1446</v>
      </c>
    </row>
    <row r="1040" spans="3:12" hidden="1" x14ac:dyDescent="0.25">
      <c r="C1040" s="204">
        <v>20</v>
      </c>
      <c r="D1040" s="205" t="str">
        <f>IF(C1040&lt;&gt;"",TEXT(C1040,"00")&amp;"/01/"&amp;'Configurações Básicas'!$P$5,"")</f>
        <v>20/01/2017</v>
      </c>
      <c r="E1040" s="5">
        <v>1</v>
      </c>
      <c r="F1040" s="5" t="s">
        <v>1444</v>
      </c>
      <c r="H1040" s="5" t="s">
        <v>1445</v>
      </c>
      <c r="I1040" s="5">
        <v>23.4</v>
      </c>
      <c r="L1040" s="5" t="s">
        <v>1446</v>
      </c>
    </row>
    <row r="1041" spans="3:12" hidden="1" x14ac:dyDescent="0.25">
      <c r="C1041" s="204">
        <v>20</v>
      </c>
      <c r="D1041" s="205" t="str">
        <f>IF(C1041&lt;&gt;"",TEXT(C1041,"00")&amp;"/01/"&amp;'Configurações Básicas'!$P$5,"")</f>
        <v>20/01/2017</v>
      </c>
      <c r="E1041" s="5">
        <v>1</v>
      </c>
      <c r="F1041" s="5" t="s">
        <v>1444</v>
      </c>
      <c r="H1041" s="5" t="s">
        <v>1445</v>
      </c>
      <c r="I1041" s="5">
        <v>23.4</v>
      </c>
      <c r="L1041" s="5" t="s">
        <v>1446</v>
      </c>
    </row>
    <row r="1042" spans="3:12" hidden="1" x14ac:dyDescent="0.25">
      <c r="C1042" s="204">
        <v>20</v>
      </c>
      <c r="D1042" s="205" t="str">
        <f>IF(C1042&lt;&gt;"",TEXT(C1042,"00")&amp;"/01/"&amp;'Configurações Básicas'!$P$5,"")</f>
        <v>20/01/2017</v>
      </c>
      <c r="E1042" s="5">
        <v>1</v>
      </c>
      <c r="F1042" s="5" t="s">
        <v>1444</v>
      </c>
      <c r="H1042" s="5" t="s">
        <v>1445</v>
      </c>
      <c r="I1042" s="5">
        <v>23.4</v>
      </c>
      <c r="L1042" s="5" t="s">
        <v>1446</v>
      </c>
    </row>
    <row r="1043" spans="3:12" hidden="1" x14ac:dyDescent="0.25">
      <c r="C1043" s="204">
        <v>20</v>
      </c>
      <c r="D1043" s="205" t="str">
        <f>IF(C1043&lt;&gt;"",TEXT(C1043,"00")&amp;"/01/"&amp;'Configurações Básicas'!$P$5,"")</f>
        <v>20/01/2017</v>
      </c>
      <c r="E1043" s="5">
        <v>1</v>
      </c>
      <c r="F1043" s="5" t="s">
        <v>1444</v>
      </c>
      <c r="H1043" s="5" t="s">
        <v>1445</v>
      </c>
      <c r="I1043" s="5">
        <v>23.4</v>
      </c>
      <c r="L1043" s="5" t="s">
        <v>1446</v>
      </c>
    </row>
    <row r="1044" spans="3:12" hidden="1" x14ac:dyDescent="0.25">
      <c r="C1044" s="204">
        <v>20</v>
      </c>
      <c r="D1044" s="205" t="str">
        <f>IF(C1044&lt;&gt;"",TEXT(C1044,"00")&amp;"/01/"&amp;'Configurações Básicas'!$P$5,"")</f>
        <v>20/01/2017</v>
      </c>
      <c r="E1044" s="5">
        <v>1</v>
      </c>
      <c r="F1044" s="5" t="s">
        <v>1444</v>
      </c>
      <c r="H1044" s="5" t="s">
        <v>1445</v>
      </c>
      <c r="I1044" s="5">
        <v>23.4</v>
      </c>
      <c r="L1044" s="5" t="s">
        <v>1446</v>
      </c>
    </row>
    <row r="1045" spans="3:12" hidden="1" x14ac:dyDescent="0.25">
      <c r="C1045" s="204">
        <v>20</v>
      </c>
      <c r="D1045" s="205" t="str">
        <f>IF(C1045&lt;&gt;"",TEXT(C1045,"00")&amp;"/01/"&amp;'Configurações Básicas'!$P$5,"")</f>
        <v>20/01/2017</v>
      </c>
      <c r="E1045" s="5">
        <v>1</v>
      </c>
      <c r="F1045" s="5" t="s">
        <v>1444</v>
      </c>
      <c r="H1045" s="5" t="s">
        <v>1445</v>
      </c>
      <c r="I1045" s="5">
        <v>23.4</v>
      </c>
      <c r="L1045" s="5" t="s">
        <v>1446</v>
      </c>
    </row>
    <row r="1046" spans="3:12" hidden="1" x14ac:dyDescent="0.25">
      <c r="C1046" s="204">
        <v>20</v>
      </c>
      <c r="D1046" s="205" t="str">
        <f>IF(C1046&lt;&gt;"",TEXT(C1046,"00")&amp;"/01/"&amp;'Configurações Básicas'!$P$5,"")</f>
        <v>20/01/2017</v>
      </c>
      <c r="E1046" s="5">
        <v>1</v>
      </c>
      <c r="F1046" s="5" t="s">
        <v>1444</v>
      </c>
      <c r="H1046" s="5" t="s">
        <v>1445</v>
      </c>
      <c r="I1046" s="5">
        <v>23.4</v>
      </c>
      <c r="L1046" s="5" t="s">
        <v>1446</v>
      </c>
    </row>
    <row r="1047" spans="3:12" hidden="1" x14ac:dyDescent="0.25">
      <c r="C1047" s="204">
        <v>20</v>
      </c>
      <c r="D1047" s="205" t="str">
        <f>IF(C1047&lt;&gt;"",TEXT(C1047,"00")&amp;"/01/"&amp;'Configurações Básicas'!$P$5,"")</f>
        <v>20/01/2017</v>
      </c>
      <c r="E1047" s="5">
        <v>1</v>
      </c>
      <c r="F1047" s="5" t="s">
        <v>1444</v>
      </c>
      <c r="H1047" s="5" t="s">
        <v>1445</v>
      </c>
      <c r="I1047" s="5">
        <v>23.4</v>
      </c>
      <c r="L1047" s="5" t="s">
        <v>1446</v>
      </c>
    </row>
    <row r="1048" spans="3:12" hidden="1" x14ac:dyDescent="0.25">
      <c r="C1048" s="204">
        <v>20</v>
      </c>
      <c r="D1048" s="205" t="str">
        <f>IF(C1048&lt;&gt;"",TEXT(C1048,"00")&amp;"/01/"&amp;'Configurações Básicas'!$P$5,"")</f>
        <v>20/01/2017</v>
      </c>
      <c r="E1048" s="5">
        <v>1</v>
      </c>
      <c r="F1048" s="5" t="s">
        <v>1444</v>
      </c>
      <c r="H1048" s="5" t="s">
        <v>1445</v>
      </c>
      <c r="I1048" s="5">
        <v>23.4</v>
      </c>
      <c r="L1048" s="5" t="s">
        <v>1446</v>
      </c>
    </row>
    <row r="1049" spans="3:12" hidden="1" x14ac:dyDescent="0.25">
      <c r="C1049" s="204">
        <v>20</v>
      </c>
      <c r="D1049" s="205" t="str">
        <f>IF(C1049&lt;&gt;"",TEXT(C1049,"00")&amp;"/01/"&amp;'Configurações Básicas'!$P$5,"")</f>
        <v>20/01/2017</v>
      </c>
      <c r="E1049" s="5">
        <v>1</v>
      </c>
      <c r="F1049" s="5" t="s">
        <v>1444</v>
      </c>
      <c r="H1049" s="5" t="s">
        <v>1445</v>
      </c>
      <c r="I1049" s="5">
        <v>23.4</v>
      </c>
      <c r="L1049" s="5" t="s">
        <v>1446</v>
      </c>
    </row>
    <row r="1050" spans="3:12" hidden="1" x14ac:dyDescent="0.25">
      <c r="C1050" s="204">
        <v>20</v>
      </c>
      <c r="D1050" s="205" t="str">
        <f>IF(C1050&lt;&gt;"",TEXT(C1050,"00")&amp;"/01/"&amp;'Configurações Básicas'!$P$5,"")</f>
        <v>20/01/2017</v>
      </c>
      <c r="E1050" s="5">
        <v>1</v>
      </c>
      <c r="F1050" s="5" t="s">
        <v>1444</v>
      </c>
      <c r="H1050" s="5" t="s">
        <v>1445</v>
      </c>
      <c r="I1050" s="5">
        <v>23.4</v>
      </c>
      <c r="L1050" s="5" t="s">
        <v>1446</v>
      </c>
    </row>
    <row r="1051" spans="3:12" hidden="1" x14ac:dyDescent="0.25">
      <c r="C1051" s="204">
        <v>20</v>
      </c>
      <c r="D1051" s="205" t="str">
        <f>IF(C1051&lt;&gt;"",TEXT(C1051,"00")&amp;"/01/"&amp;'Configurações Básicas'!$P$5,"")</f>
        <v>20/01/2017</v>
      </c>
      <c r="E1051" s="5">
        <v>1</v>
      </c>
      <c r="F1051" s="5" t="s">
        <v>1444</v>
      </c>
      <c r="H1051" s="5" t="s">
        <v>1445</v>
      </c>
      <c r="I1051" s="5">
        <v>23.4</v>
      </c>
      <c r="L1051" s="5" t="s">
        <v>1446</v>
      </c>
    </row>
    <row r="1052" spans="3:12" hidden="1" x14ac:dyDescent="0.25">
      <c r="C1052" s="204">
        <v>20</v>
      </c>
      <c r="D1052" s="205" t="str">
        <f>IF(C1052&lt;&gt;"",TEXT(C1052,"00")&amp;"/01/"&amp;'Configurações Básicas'!$P$5,"")</f>
        <v>20/01/2017</v>
      </c>
      <c r="E1052" s="5">
        <v>1</v>
      </c>
      <c r="F1052" s="5" t="s">
        <v>1444</v>
      </c>
      <c r="H1052" s="5" t="s">
        <v>1445</v>
      </c>
      <c r="I1052" s="5">
        <v>23.4</v>
      </c>
      <c r="L1052" s="5" t="s">
        <v>1446</v>
      </c>
    </row>
    <row r="1053" spans="3:12" hidden="1" x14ac:dyDescent="0.25">
      <c r="C1053" s="204">
        <v>20</v>
      </c>
      <c r="D1053" s="205" t="str">
        <f>IF(C1053&lt;&gt;"",TEXT(C1053,"00")&amp;"/01/"&amp;'Configurações Básicas'!$P$5,"")</f>
        <v>20/01/2017</v>
      </c>
      <c r="E1053" s="5">
        <v>1</v>
      </c>
      <c r="F1053" s="5" t="s">
        <v>1444</v>
      </c>
      <c r="H1053" s="5" t="s">
        <v>1445</v>
      </c>
      <c r="I1053" s="5">
        <v>23.4</v>
      </c>
      <c r="L1053" s="5" t="s">
        <v>1446</v>
      </c>
    </row>
    <row r="1054" spans="3:12" hidden="1" x14ac:dyDescent="0.25">
      <c r="C1054" s="204">
        <v>20</v>
      </c>
      <c r="D1054" s="205" t="str">
        <f>IF(C1054&lt;&gt;"",TEXT(C1054,"00")&amp;"/01/"&amp;'Configurações Básicas'!$P$5,"")</f>
        <v>20/01/2017</v>
      </c>
      <c r="E1054" s="5">
        <v>1</v>
      </c>
      <c r="F1054" s="5" t="s">
        <v>1444</v>
      </c>
      <c r="H1054" s="5" t="s">
        <v>1445</v>
      </c>
      <c r="I1054" s="5">
        <v>23.4</v>
      </c>
      <c r="L1054" s="5" t="s">
        <v>1446</v>
      </c>
    </row>
    <row r="1055" spans="3:12" hidden="1" x14ac:dyDescent="0.25">
      <c r="C1055" s="204">
        <v>20</v>
      </c>
      <c r="D1055" s="205" t="str">
        <f>IF(C1055&lt;&gt;"",TEXT(C1055,"00")&amp;"/01/"&amp;'Configurações Básicas'!$P$5,"")</f>
        <v>20/01/2017</v>
      </c>
      <c r="E1055" s="5">
        <v>1</v>
      </c>
      <c r="F1055" s="5" t="s">
        <v>1444</v>
      </c>
      <c r="H1055" s="5" t="s">
        <v>1445</v>
      </c>
      <c r="I1055" s="5">
        <v>23.4</v>
      </c>
      <c r="L1055" s="5" t="s">
        <v>1446</v>
      </c>
    </row>
    <row r="1056" spans="3:12" hidden="1" x14ac:dyDescent="0.25">
      <c r="C1056" s="204">
        <v>20</v>
      </c>
      <c r="D1056" s="205" t="str">
        <f>IF(C1056&lt;&gt;"",TEXT(C1056,"00")&amp;"/01/"&amp;'Configurações Básicas'!$P$5,"")</f>
        <v>20/01/2017</v>
      </c>
      <c r="E1056" s="5">
        <v>1</v>
      </c>
      <c r="F1056" s="5" t="s">
        <v>1444</v>
      </c>
      <c r="H1056" s="5" t="s">
        <v>1445</v>
      </c>
      <c r="I1056" s="5">
        <v>23.4</v>
      </c>
      <c r="L1056" s="5" t="s">
        <v>1446</v>
      </c>
    </row>
    <row r="1057" spans="3:12" hidden="1" x14ac:dyDescent="0.25">
      <c r="C1057" s="204">
        <v>20</v>
      </c>
      <c r="D1057" s="205" t="str">
        <f>IF(C1057&lt;&gt;"",TEXT(C1057,"00")&amp;"/01/"&amp;'Configurações Básicas'!$P$5,"")</f>
        <v>20/01/2017</v>
      </c>
      <c r="E1057" s="5">
        <v>1</v>
      </c>
      <c r="F1057" s="5" t="s">
        <v>1444</v>
      </c>
      <c r="H1057" s="5" t="s">
        <v>1445</v>
      </c>
      <c r="I1057" s="5">
        <v>23.4</v>
      </c>
      <c r="L1057" s="5" t="s">
        <v>1446</v>
      </c>
    </row>
    <row r="1058" spans="3:12" hidden="1" x14ac:dyDescent="0.25">
      <c r="C1058" s="204">
        <v>20</v>
      </c>
      <c r="D1058" s="205" t="str">
        <f>IF(C1058&lt;&gt;"",TEXT(C1058,"00")&amp;"/01/"&amp;'Configurações Básicas'!$P$5,"")</f>
        <v>20/01/2017</v>
      </c>
      <c r="E1058" s="5">
        <v>1</v>
      </c>
      <c r="F1058" s="5" t="s">
        <v>1444</v>
      </c>
      <c r="H1058" s="5" t="s">
        <v>1445</v>
      </c>
      <c r="I1058" s="5">
        <v>23.4</v>
      </c>
      <c r="L1058" s="5" t="s">
        <v>1446</v>
      </c>
    </row>
    <row r="1059" spans="3:12" hidden="1" x14ac:dyDescent="0.25">
      <c r="C1059" s="204">
        <v>20</v>
      </c>
      <c r="D1059" s="205" t="str">
        <f>IF(C1059&lt;&gt;"",TEXT(C1059,"00")&amp;"/01/"&amp;'Configurações Básicas'!$P$5,"")</f>
        <v>20/01/2017</v>
      </c>
      <c r="E1059" s="5">
        <v>1</v>
      </c>
      <c r="F1059" s="5" t="s">
        <v>1444</v>
      </c>
      <c r="H1059" s="5" t="s">
        <v>1445</v>
      </c>
      <c r="I1059" s="5">
        <v>23.4</v>
      </c>
      <c r="L1059" s="5" t="s">
        <v>1446</v>
      </c>
    </row>
    <row r="1060" spans="3:12" hidden="1" x14ac:dyDescent="0.25">
      <c r="C1060" s="204">
        <v>20</v>
      </c>
      <c r="D1060" s="205" t="str">
        <f>IF(C1060&lt;&gt;"",TEXT(C1060,"00")&amp;"/01/"&amp;'Configurações Básicas'!$P$5,"")</f>
        <v>20/01/2017</v>
      </c>
      <c r="E1060" s="5">
        <v>1</v>
      </c>
      <c r="F1060" s="5" t="s">
        <v>1444</v>
      </c>
      <c r="H1060" s="5" t="s">
        <v>1445</v>
      </c>
      <c r="I1060" s="5">
        <v>23.4</v>
      </c>
      <c r="L1060" s="5" t="s">
        <v>1446</v>
      </c>
    </row>
    <row r="1061" spans="3:12" hidden="1" x14ac:dyDescent="0.25">
      <c r="C1061" s="204">
        <v>20</v>
      </c>
      <c r="D1061" s="205" t="str">
        <f>IF(C1061&lt;&gt;"",TEXT(C1061,"00")&amp;"/01/"&amp;'Configurações Básicas'!$P$5,"")</f>
        <v>20/01/2017</v>
      </c>
      <c r="E1061" s="5">
        <v>1</v>
      </c>
      <c r="F1061" s="5" t="s">
        <v>1444</v>
      </c>
      <c r="H1061" s="5" t="s">
        <v>1445</v>
      </c>
      <c r="I1061" s="5">
        <v>23.4</v>
      </c>
      <c r="L1061" s="5" t="s">
        <v>1446</v>
      </c>
    </row>
    <row r="1062" spans="3:12" hidden="1" x14ac:dyDescent="0.25">
      <c r="C1062" s="204">
        <v>20</v>
      </c>
      <c r="D1062" s="205" t="str">
        <f>IF(C1062&lt;&gt;"",TEXT(C1062,"00")&amp;"/01/"&amp;'Configurações Básicas'!$P$5,"")</f>
        <v>20/01/2017</v>
      </c>
      <c r="E1062" s="5">
        <v>1</v>
      </c>
      <c r="F1062" s="5" t="s">
        <v>1444</v>
      </c>
      <c r="H1062" s="5" t="s">
        <v>1445</v>
      </c>
      <c r="I1062" s="5">
        <v>23.4</v>
      </c>
      <c r="L1062" s="5" t="s">
        <v>1446</v>
      </c>
    </row>
    <row r="1063" spans="3:12" hidden="1" x14ac:dyDescent="0.25">
      <c r="C1063" s="204">
        <v>20</v>
      </c>
      <c r="D1063" s="205" t="str">
        <f>IF(C1063&lt;&gt;"",TEXT(C1063,"00")&amp;"/01/"&amp;'Configurações Básicas'!$P$5,"")</f>
        <v>20/01/2017</v>
      </c>
      <c r="E1063" s="5">
        <v>1</v>
      </c>
      <c r="F1063" s="5" t="s">
        <v>1444</v>
      </c>
      <c r="H1063" s="5" t="s">
        <v>1445</v>
      </c>
      <c r="I1063" s="5">
        <v>23.4</v>
      </c>
      <c r="L1063" s="5" t="s">
        <v>1446</v>
      </c>
    </row>
    <row r="1064" spans="3:12" hidden="1" x14ac:dyDescent="0.25">
      <c r="C1064" s="204">
        <v>20</v>
      </c>
      <c r="D1064" s="205" t="str">
        <f>IF(C1064&lt;&gt;"",TEXT(C1064,"00")&amp;"/01/"&amp;'Configurações Básicas'!$P$5,"")</f>
        <v>20/01/2017</v>
      </c>
      <c r="E1064" s="5">
        <v>1</v>
      </c>
      <c r="F1064" s="5" t="s">
        <v>1444</v>
      </c>
      <c r="H1064" s="5" t="s">
        <v>1445</v>
      </c>
      <c r="I1064" s="5">
        <v>23.4</v>
      </c>
      <c r="L1064" s="5" t="s">
        <v>1446</v>
      </c>
    </row>
    <row r="1065" spans="3:12" hidden="1" x14ac:dyDescent="0.25">
      <c r="C1065" s="204">
        <v>20</v>
      </c>
      <c r="D1065" s="205" t="str">
        <f>IF(C1065&lt;&gt;"",TEXT(C1065,"00")&amp;"/01/"&amp;'Configurações Básicas'!$P$5,"")</f>
        <v>20/01/2017</v>
      </c>
      <c r="E1065" s="5">
        <v>1</v>
      </c>
      <c r="F1065" s="5" t="s">
        <v>1444</v>
      </c>
      <c r="H1065" s="5" t="s">
        <v>1445</v>
      </c>
      <c r="I1065" s="5">
        <v>23.4</v>
      </c>
      <c r="L1065" s="5" t="s">
        <v>1446</v>
      </c>
    </row>
    <row r="1066" spans="3:12" hidden="1" x14ac:dyDescent="0.25">
      <c r="C1066" s="204">
        <v>20</v>
      </c>
      <c r="D1066" s="205" t="str">
        <f>IF(C1066&lt;&gt;"",TEXT(C1066,"00")&amp;"/01/"&amp;'Configurações Básicas'!$P$5,"")</f>
        <v>20/01/2017</v>
      </c>
      <c r="E1066" s="5">
        <v>1</v>
      </c>
      <c r="F1066" s="5" t="s">
        <v>1444</v>
      </c>
      <c r="H1066" s="5" t="s">
        <v>1445</v>
      </c>
      <c r="I1066" s="5">
        <v>23.4</v>
      </c>
      <c r="L1066" s="5" t="s">
        <v>1446</v>
      </c>
    </row>
    <row r="1067" spans="3:12" hidden="1" x14ac:dyDescent="0.25">
      <c r="C1067" s="204">
        <v>20</v>
      </c>
      <c r="D1067" s="205" t="str">
        <f>IF(C1067&lt;&gt;"",TEXT(C1067,"00")&amp;"/01/"&amp;'Configurações Básicas'!$P$5,"")</f>
        <v>20/01/2017</v>
      </c>
      <c r="E1067" s="5">
        <v>1</v>
      </c>
      <c r="F1067" s="5" t="s">
        <v>1444</v>
      </c>
      <c r="H1067" s="5" t="s">
        <v>1445</v>
      </c>
      <c r="I1067" s="5">
        <v>23.4</v>
      </c>
      <c r="L1067" s="5" t="s">
        <v>1446</v>
      </c>
    </row>
    <row r="1068" spans="3:12" hidden="1" x14ac:dyDescent="0.25">
      <c r="C1068" s="204">
        <v>20</v>
      </c>
      <c r="D1068" s="205" t="str">
        <f>IF(C1068&lt;&gt;"",TEXT(C1068,"00")&amp;"/01/"&amp;'Configurações Básicas'!$P$5,"")</f>
        <v>20/01/2017</v>
      </c>
      <c r="E1068" s="5">
        <v>1</v>
      </c>
      <c r="F1068" s="5" t="s">
        <v>1444</v>
      </c>
      <c r="H1068" s="5" t="s">
        <v>1445</v>
      </c>
      <c r="I1068" s="5">
        <v>23.4</v>
      </c>
      <c r="L1068" s="5" t="s">
        <v>1446</v>
      </c>
    </row>
    <row r="1069" spans="3:12" hidden="1" x14ac:dyDescent="0.25">
      <c r="C1069" s="204">
        <v>20</v>
      </c>
      <c r="D1069" s="205" t="str">
        <f>IF(C1069&lt;&gt;"",TEXT(C1069,"00")&amp;"/01/"&amp;'Configurações Básicas'!$P$5,"")</f>
        <v>20/01/2017</v>
      </c>
      <c r="E1069" s="5">
        <v>1</v>
      </c>
      <c r="F1069" s="5" t="s">
        <v>1444</v>
      </c>
      <c r="H1069" s="5" t="s">
        <v>1445</v>
      </c>
      <c r="I1069" s="5">
        <v>23.4</v>
      </c>
      <c r="L1069" s="5" t="s">
        <v>1446</v>
      </c>
    </row>
    <row r="1070" spans="3:12" hidden="1" x14ac:dyDescent="0.25">
      <c r="C1070" s="204">
        <v>20</v>
      </c>
      <c r="D1070" s="205" t="str">
        <f>IF(C1070&lt;&gt;"",TEXT(C1070,"00")&amp;"/01/"&amp;'Configurações Básicas'!$P$5,"")</f>
        <v>20/01/2017</v>
      </c>
      <c r="E1070" s="5">
        <v>1</v>
      </c>
      <c r="F1070" s="5" t="s">
        <v>1444</v>
      </c>
      <c r="H1070" s="5" t="s">
        <v>1445</v>
      </c>
      <c r="I1070" s="5">
        <v>23.4</v>
      </c>
      <c r="L1070" s="5" t="s">
        <v>1446</v>
      </c>
    </row>
    <row r="1071" spans="3:12" hidden="1" x14ac:dyDescent="0.25">
      <c r="C1071" s="204">
        <v>20</v>
      </c>
      <c r="D1071" s="205" t="str">
        <f>IF(C1071&lt;&gt;"",TEXT(C1071,"00")&amp;"/01/"&amp;'Configurações Básicas'!$P$5,"")</f>
        <v>20/01/2017</v>
      </c>
      <c r="E1071" s="5">
        <v>1</v>
      </c>
      <c r="F1071" s="5" t="s">
        <v>1444</v>
      </c>
      <c r="H1071" s="5" t="s">
        <v>1445</v>
      </c>
      <c r="I1071" s="5">
        <v>23.4</v>
      </c>
      <c r="L1071" s="5" t="s">
        <v>1446</v>
      </c>
    </row>
    <row r="1072" spans="3:12" hidden="1" x14ac:dyDescent="0.25">
      <c r="C1072" s="204">
        <v>20</v>
      </c>
      <c r="D1072" s="205" t="str">
        <f>IF(C1072&lt;&gt;"",TEXT(C1072,"00")&amp;"/01/"&amp;'Configurações Básicas'!$P$5,"")</f>
        <v>20/01/2017</v>
      </c>
      <c r="E1072" s="5">
        <v>1</v>
      </c>
      <c r="F1072" s="5" t="s">
        <v>1444</v>
      </c>
      <c r="H1072" s="5" t="s">
        <v>1445</v>
      </c>
      <c r="I1072" s="5">
        <v>23.4</v>
      </c>
      <c r="L1072" s="5" t="s">
        <v>1446</v>
      </c>
    </row>
    <row r="1073" spans="3:12" hidden="1" x14ac:dyDescent="0.25">
      <c r="C1073" s="204">
        <v>20</v>
      </c>
      <c r="D1073" s="205" t="str">
        <f>IF(C1073&lt;&gt;"",TEXT(C1073,"00")&amp;"/01/"&amp;'Configurações Básicas'!$P$5,"")</f>
        <v>20/01/2017</v>
      </c>
      <c r="E1073" s="5">
        <v>1</v>
      </c>
      <c r="F1073" s="5" t="s">
        <v>1444</v>
      </c>
      <c r="H1073" s="5" t="s">
        <v>1445</v>
      </c>
      <c r="I1073" s="5">
        <v>23.4</v>
      </c>
      <c r="L1073" s="5" t="s">
        <v>1446</v>
      </c>
    </row>
    <row r="1074" spans="3:12" hidden="1" x14ac:dyDescent="0.25">
      <c r="C1074" s="204">
        <v>20</v>
      </c>
      <c r="D1074" s="205" t="str">
        <f>IF(C1074&lt;&gt;"",TEXT(C1074,"00")&amp;"/01/"&amp;'Configurações Básicas'!$P$5,"")</f>
        <v>20/01/2017</v>
      </c>
      <c r="E1074" s="5">
        <v>1</v>
      </c>
      <c r="F1074" s="5" t="s">
        <v>1444</v>
      </c>
      <c r="H1074" s="5" t="s">
        <v>1445</v>
      </c>
      <c r="I1074" s="5">
        <v>23.4</v>
      </c>
      <c r="L1074" s="5" t="s">
        <v>1446</v>
      </c>
    </row>
    <row r="1075" spans="3:12" hidden="1" x14ac:dyDescent="0.25">
      <c r="C1075" s="204">
        <v>20</v>
      </c>
      <c r="D1075" s="205" t="str">
        <f>IF(C1075&lt;&gt;"",TEXT(C1075,"00")&amp;"/01/"&amp;'Configurações Básicas'!$P$5,"")</f>
        <v>20/01/2017</v>
      </c>
      <c r="E1075" s="5">
        <v>1</v>
      </c>
      <c r="F1075" s="5" t="s">
        <v>1444</v>
      </c>
      <c r="H1075" s="5" t="s">
        <v>1445</v>
      </c>
      <c r="I1075" s="5">
        <v>23.4</v>
      </c>
      <c r="L1075" s="5" t="s">
        <v>1446</v>
      </c>
    </row>
    <row r="1076" spans="3:12" hidden="1" x14ac:dyDescent="0.25">
      <c r="C1076" s="204">
        <v>20</v>
      </c>
      <c r="D1076" s="205" t="str">
        <f>IF(C1076&lt;&gt;"",TEXT(C1076,"00")&amp;"/01/"&amp;'Configurações Básicas'!$P$5,"")</f>
        <v>20/01/2017</v>
      </c>
      <c r="E1076" s="5">
        <v>1</v>
      </c>
      <c r="F1076" s="5" t="s">
        <v>1444</v>
      </c>
      <c r="H1076" s="5" t="s">
        <v>1445</v>
      </c>
      <c r="I1076" s="5">
        <v>23.4</v>
      </c>
      <c r="L1076" s="5" t="s">
        <v>1446</v>
      </c>
    </row>
    <row r="1077" spans="3:12" hidden="1" x14ac:dyDescent="0.25">
      <c r="C1077" s="204">
        <v>20</v>
      </c>
      <c r="D1077" s="205" t="str">
        <f>IF(C1077&lt;&gt;"",TEXT(C1077,"00")&amp;"/01/"&amp;'Configurações Básicas'!$P$5,"")</f>
        <v>20/01/2017</v>
      </c>
      <c r="E1077" s="5">
        <v>1</v>
      </c>
      <c r="F1077" s="5" t="s">
        <v>1444</v>
      </c>
      <c r="H1077" s="5" t="s">
        <v>1445</v>
      </c>
      <c r="I1077" s="5">
        <v>23.4</v>
      </c>
      <c r="L1077" s="5" t="s">
        <v>1446</v>
      </c>
    </row>
    <row r="1078" spans="3:12" hidden="1" x14ac:dyDescent="0.25">
      <c r="C1078" s="204">
        <v>20</v>
      </c>
      <c r="D1078" s="205" t="str">
        <f>IF(C1078&lt;&gt;"",TEXT(C1078,"00")&amp;"/01/"&amp;'Configurações Básicas'!$P$5,"")</f>
        <v>20/01/2017</v>
      </c>
      <c r="E1078" s="5">
        <v>1</v>
      </c>
      <c r="F1078" s="5" t="s">
        <v>1444</v>
      </c>
      <c r="H1078" s="5" t="s">
        <v>1445</v>
      </c>
      <c r="I1078" s="5">
        <v>23.4</v>
      </c>
      <c r="L1078" s="5" t="s">
        <v>1446</v>
      </c>
    </row>
    <row r="1079" spans="3:12" hidden="1" x14ac:dyDescent="0.25">
      <c r="C1079" s="204">
        <v>20</v>
      </c>
      <c r="D1079" s="205" t="str">
        <f>IF(C1079&lt;&gt;"",TEXT(C1079,"00")&amp;"/01/"&amp;'Configurações Básicas'!$P$5,"")</f>
        <v>20/01/2017</v>
      </c>
      <c r="E1079" s="5">
        <v>1</v>
      </c>
      <c r="F1079" s="5" t="s">
        <v>1444</v>
      </c>
      <c r="H1079" s="5" t="s">
        <v>1445</v>
      </c>
      <c r="I1079" s="5">
        <v>23.4</v>
      </c>
      <c r="L1079" s="5" t="s">
        <v>1446</v>
      </c>
    </row>
    <row r="1080" spans="3:12" hidden="1" x14ac:dyDescent="0.25">
      <c r="C1080" s="204">
        <v>20</v>
      </c>
      <c r="D1080" s="205" t="str">
        <f>IF(C1080&lt;&gt;"",TEXT(C1080,"00")&amp;"/01/"&amp;'Configurações Básicas'!$P$5,"")</f>
        <v>20/01/2017</v>
      </c>
      <c r="E1080" s="5">
        <v>1</v>
      </c>
      <c r="F1080" s="5" t="s">
        <v>1444</v>
      </c>
      <c r="H1080" s="5" t="s">
        <v>1445</v>
      </c>
      <c r="I1080" s="5">
        <v>23.4</v>
      </c>
      <c r="L1080" s="5" t="s">
        <v>1446</v>
      </c>
    </row>
    <row r="1081" spans="3:12" hidden="1" x14ac:dyDescent="0.25">
      <c r="C1081" s="204">
        <v>20</v>
      </c>
      <c r="D1081" s="205" t="str">
        <f>IF(C1081&lt;&gt;"",TEXT(C1081,"00")&amp;"/01/"&amp;'Configurações Básicas'!$P$5,"")</f>
        <v>20/01/2017</v>
      </c>
      <c r="E1081" s="5">
        <v>1</v>
      </c>
      <c r="F1081" s="5" t="s">
        <v>1444</v>
      </c>
      <c r="H1081" s="5" t="s">
        <v>1445</v>
      </c>
      <c r="I1081" s="5">
        <v>23.4</v>
      </c>
      <c r="L1081" s="5" t="s">
        <v>1446</v>
      </c>
    </row>
    <row r="1082" spans="3:12" hidden="1" x14ac:dyDescent="0.25">
      <c r="C1082" s="204">
        <v>20</v>
      </c>
      <c r="D1082" s="205" t="str">
        <f>IF(C1082&lt;&gt;"",TEXT(C1082,"00")&amp;"/01/"&amp;'Configurações Básicas'!$P$5,"")</f>
        <v>20/01/2017</v>
      </c>
      <c r="E1082" s="5">
        <v>1</v>
      </c>
      <c r="F1082" s="5" t="s">
        <v>1444</v>
      </c>
      <c r="H1082" s="5" t="s">
        <v>1445</v>
      </c>
      <c r="I1082" s="5">
        <v>23.4</v>
      </c>
      <c r="L1082" s="5" t="s">
        <v>1446</v>
      </c>
    </row>
    <row r="1083" spans="3:12" hidden="1" x14ac:dyDescent="0.25">
      <c r="C1083" s="204">
        <v>20</v>
      </c>
      <c r="D1083" s="205" t="str">
        <f>IF(C1083&lt;&gt;"",TEXT(C1083,"00")&amp;"/01/"&amp;'Configurações Básicas'!$P$5,"")</f>
        <v>20/01/2017</v>
      </c>
      <c r="E1083" s="5">
        <v>1</v>
      </c>
      <c r="F1083" s="5" t="s">
        <v>1444</v>
      </c>
      <c r="H1083" s="5" t="s">
        <v>1445</v>
      </c>
      <c r="I1083" s="5">
        <v>23.4</v>
      </c>
      <c r="L1083" s="5" t="s">
        <v>1446</v>
      </c>
    </row>
    <row r="1084" spans="3:12" hidden="1" x14ac:dyDescent="0.25">
      <c r="C1084" s="204">
        <v>20</v>
      </c>
      <c r="D1084" s="205" t="str">
        <f>IF(C1084&lt;&gt;"",TEXT(C1084,"00")&amp;"/01/"&amp;'Configurações Básicas'!$P$5,"")</f>
        <v>20/01/2017</v>
      </c>
      <c r="E1084" s="5">
        <v>1</v>
      </c>
      <c r="F1084" s="5" t="s">
        <v>1444</v>
      </c>
      <c r="H1084" s="5" t="s">
        <v>1445</v>
      </c>
      <c r="I1084" s="5">
        <v>23.4</v>
      </c>
      <c r="L1084" s="5" t="s">
        <v>1446</v>
      </c>
    </row>
    <row r="1085" spans="3:12" hidden="1" x14ac:dyDescent="0.25">
      <c r="C1085" s="204">
        <v>20</v>
      </c>
      <c r="D1085" s="205" t="str">
        <f>IF(C1085&lt;&gt;"",TEXT(C1085,"00")&amp;"/01/"&amp;'Configurações Básicas'!$P$5,"")</f>
        <v>20/01/2017</v>
      </c>
      <c r="E1085" s="5">
        <v>1</v>
      </c>
      <c r="F1085" s="5" t="s">
        <v>1444</v>
      </c>
      <c r="H1085" s="5" t="s">
        <v>1445</v>
      </c>
      <c r="I1085" s="5">
        <v>23.4</v>
      </c>
      <c r="L1085" s="5" t="s">
        <v>1446</v>
      </c>
    </row>
    <row r="1086" spans="3:12" hidden="1" x14ac:dyDescent="0.25">
      <c r="C1086" s="204">
        <v>20</v>
      </c>
      <c r="D1086" s="205" t="str">
        <f>IF(C1086&lt;&gt;"",TEXT(C1086,"00")&amp;"/01/"&amp;'Configurações Básicas'!$P$5,"")</f>
        <v>20/01/2017</v>
      </c>
      <c r="E1086" s="5">
        <v>1</v>
      </c>
      <c r="F1086" s="5" t="s">
        <v>1444</v>
      </c>
      <c r="H1086" s="5" t="s">
        <v>1445</v>
      </c>
      <c r="I1086" s="5">
        <v>23.4</v>
      </c>
      <c r="L1086" s="5" t="s">
        <v>1446</v>
      </c>
    </row>
    <row r="1087" spans="3:12" hidden="1" x14ac:dyDescent="0.25">
      <c r="C1087" s="204">
        <v>20</v>
      </c>
      <c r="D1087" s="205" t="str">
        <f>IF(C1087&lt;&gt;"",TEXT(C1087,"00")&amp;"/01/"&amp;'Configurações Básicas'!$P$5,"")</f>
        <v>20/01/2017</v>
      </c>
      <c r="E1087" s="5">
        <v>1</v>
      </c>
      <c r="F1087" s="5" t="s">
        <v>1444</v>
      </c>
      <c r="H1087" s="5" t="s">
        <v>1445</v>
      </c>
      <c r="I1087" s="5">
        <v>23.4</v>
      </c>
      <c r="L1087" s="5" t="s">
        <v>1446</v>
      </c>
    </row>
    <row r="1088" spans="3:12" hidden="1" x14ac:dyDescent="0.25">
      <c r="C1088" s="204">
        <v>20</v>
      </c>
      <c r="D1088" s="205" t="str">
        <f>IF(C1088&lt;&gt;"",TEXT(C1088,"00")&amp;"/01/"&amp;'Configurações Básicas'!$P$5,"")</f>
        <v>20/01/2017</v>
      </c>
      <c r="E1088" s="5">
        <v>1</v>
      </c>
      <c r="F1088" s="5" t="s">
        <v>1444</v>
      </c>
      <c r="H1088" s="5" t="s">
        <v>1445</v>
      </c>
      <c r="I1088" s="5">
        <v>23.4</v>
      </c>
      <c r="L1088" s="5" t="s">
        <v>1446</v>
      </c>
    </row>
    <row r="1089" spans="3:12" hidden="1" x14ac:dyDescent="0.25">
      <c r="C1089" s="204">
        <v>20</v>
      </c>
      <c r="D1089" s="205" t="str">
        <f>IF(C1089&lt;&gt;"",TEXT(C1089,"00")&amp;"/01/"&amp;'Configurações Básicas'!$P$5,"")</f>
        <v>20/01/2017</v>
      </c>
      <c r="E1089" s="5">
        <v>1</v>
      </c>
      <c r="F1089" s="5" t="s">
        <v>1444</v>
      </c>
      <c r="H1089" s="5" t="s">
        <v>1445</v>
      </c>
      <c r="I1089" s="5">
        <v>23.4</v>
      </c>
      <c r="L1089" s="5" t="s">
        <v>1446</v>
      </c>
    </row>
    <row r="1090" spans="3:12" hidden="1" x14ac:dyDescent="0.25">
      <c r="C1090" s="204">
        <v>20</v>
      </c>
      <c r="D1090" s="205" t="str">
        <f>IF(C1090&lt;&gt;"",TEXT(C1090,"00")&amp;"/01/"&amp;'Configurações Básicas'!$P$5,"")</f>
        <v>20/01/2017</v>
      </c>
      <c r="E1090" s="5">
        <v>1</v>
      </c>
      <c r="F1090" s="5" t="s">
        <v>1444</v>
      </c>
      <c r="H1090" s="5" t="s">
        <v>1445</v>
      </c>
      <c r="I1090" s="5">
        <v>23.4</v>
      </c>
      <c r="L1090" s="5" t="s">
        <v>1446</v>
      </c>
    </row>
    <row r="1091" spans="3:12" hidden="1" x14ac:dyDescent="0.25">
      <c r="C1091" s="204">
        <v>20</v>
      </c>
      <c r="D1091" s="205" t="str">
        <f>IF(C1091&lt;&gt;"",TEXT(C1091,"00")&amp;"/01/"&amp;'Configurações Básicas'!$P$5,"")</f>
        <v>20/01/2017</v>
      </c>
      <c r="E1091" s="5">
        <v>1</v>
      </c>
      <c r="F1091" s="5" t="s">
        <v>1444</v>
      </c>
      <c r="H1091" s="5" t="s">
        <v>1445</v>
      </c>
      <c r="I1091" s="5">
        <v>23.4</v>
      </c>
      <c r="L1091" s="5" t="s">
        <v>1446</v>
      </c>
    </row>
    <row r="1092" spans="3:12" hidden="1" x14ac:dyDescent="0.25">
      <c r="C1092" s="204">
        <v>20</v>
      </c>
      <c r="D1092" s="205" t="str">
        <f>IF(C1092&lt;&gt;"",TEXT(C1092,"00")&amp;"/01/"&amp;'Configurações Básicas'!$P$5,"")</f>
        <v>20/01/2017</v>
      </c>
      <c r="E1092" s="5">
        <v>1</v>
      </c>
      <c r="F1092" s="5" t="s">
        <v>1444</v>
      </c>
      <c r="H1092" s="5" t="s">
        <v>1445</v>
      </c>
      <c r="I1092" s="5">
        <v>23.4</v>
      </c>
      <c r="L1092" s="5" t="s">
        <v>1446</v>
      </c>
    </row>
    <row r="1093" spans="3:12" hidden="1" x14ac:dyDescent="0.25">
      <c r="C1093" s="204">
        <v>20</v>
      </c>
      <c r="D1093" s="205" t="str">
        <f>IF(C1093&lt;&gt;"",TEXT(C1093,"00")&amp;"/01/"&amp;'Configurações Básicas'!$P$5,"")</f>
        <v>20/01/2017</v>
      </c>
      <c r="E1093" s="5">
        <v>1</v>
      </c>
      <c r="F1093" s="5" t="s">
        <v>1444</v>
      </c>
      <c r="H1093" s="5" t="s">
        <v>1445</v>
      </c>
      <c r="I1093" s="5">
        <v>23.4</v>
      </c>
      <c r="L1093" s="5" t="s">
        <v>1446</v>
      </c>
    </row>
    <row r="1094" spans="3:12" hidden="1" x14ac:dyDescent="0.25">
      <c r="C1094" s="204">
        <v>20</v>
      </c>
      <c r="D1094" s="205" t="str">
        <f>IF(C1094&lt;&gt;"",TEXT(C1094,"00")&amp;"/01/"&amp;'Configurações Básicas'!$P$5,"")</f>
        <v>20/01/2017</v>
      </c>
      <c r="E1094" s="5">
        <v>1</v>
      </c>
      <c r="F1094" s="5" t="s">
        <v>1444</v>
      </c>
      <c r="H1094" s="5" t="s">
        <v>1445</v>
      </c>
      <c r="I1094" s="5">
        <v>23.4</v>
      </c>
      <c r="L1094" s="5" t="s">
        <v>1446</v>
      </c>
    </row>
    <row r="1095" spans="3:12" hidden="1" x14ac:dyDescent="0.25">
      <c r="C1095" s="204">
        <v>20</v>
      </c>
      <c r="D1095" s="205" t="str">
        <f>IF(C1095&lt;&gt;"",TEXT(C1095,"00")&amp;"/01/"&amp;'Configurações Básicas'!$P$5,"")</f>
        <v>20/01/2017</v>
      </c>
      <c r="E1095" s="5">
        <v>1</v>
      </c>
      <c r="F1095" s="5" t="s">
        <v>1444</v>
      </c>
      <c r="H1095" s="5" t="s">
        <v>1445</v>
      </c>
      <c r="I1095" s="5">
        <v>23.4</v>
      </c>
      <c r="L1095" s="5" t="s">
        <v>1446</v>
      </c>
    </row>
    <row r="1096" spans="3:12" hidden="1" x14ac:dyDescent="0.25">
      <c r="C1096" s="204">
        <v>20</v>
      </c>
      <c r="D1096" s="205" t="str">
        <f>IF(C1096&lt;&gt;"",TEXT(C1096,"00")&amp;"/01/"&amp;'Configurações Básicas'!$P$5,"")</f>
        <v>20/01/2017</v>
      </c>
      <c r="E1096" s="5">
        <v>1</v>
      </c>
      <c r="F1096" s="5" t="s">
        <v>1444</v>
      </c>
      <c r="H1096" s="5" t="s">
        <v>1445</v>
      </c>
      <c r="I1096" s="5">
        <v>23.4</v>
      </c>
      <c r="L1096" s="5" t="s">
        <v>1446</v>
      </c>
    </row>
    <row r="1097" spans="3:12" hidden="1" x14ac:dyDescent="0.25">
      <c r="C1097" s="204">
        <v>20</v>
      </c>
      <c r="D1097" s="205" t="str">
        <f>IF(C1097&lt;&gt;"",TEXT(C1097,"00")&amp;"/01/"&amp;'Configurações Básicas'!$P$5,"")</f>
        <v>20/01/2017</v>
      </c>
      <c r="E1097" s="5">
        <v>1</v>
      </c>
      <c r="F1097" s="5" t="s">
        <v>1444</v>
      </c>
      <c r="H1097" s="5" t="s">
        <v>1445</v>
      </c>
      <c r="I1097" s="5">
        <v>23.4</v>
      </c>
      <c r="L1097" s="5" t="s">
        <v>1446</v>
      </c>
    </row>
    <row r="1098" spans="3:12" hidden="1" x14ac:dyDescent="0.25">
      <c r="C1098" s="204">
        <v>20</v>
      </c>
      <c r="D1098" s="205" t="str">
        <f>IF(C1098&lt;&gt;"",TEXT(C1098,"00")&amp;"/01/"&amp;'Configurações Básicas'!$P$5,"")</f>
        <v>20/01/2017</v>
      </c>
      <c r="E1098" s="5">
        <v>1</v>
      </c>
      <c r="F1098" s="5" t="s">
        <v>1444</v>
      </c>
      <c r="H1098" s="5" t="s">
        <v>1445</v>
      </c>
      <c r="I1098" s="5">
        <v>23.4</v>
      </c>
      <c r="L1098" s="5" t="s">
        <v>1446</v>
      </c>
    </row>
    <row r="1099" spans="3:12" hidden="1" x14ac:dyDescent="0.25">
      <c r="C1099" s="204">
        <v>20</v>
      </c>
      <c r="D1099" s="205" t="str">
        <f>IF(C1099&lt;&gt;"",TEXT(C1099,"00")&amp;"/01/"&amp;'Configurações Básicas'!$P$5,"")</f>
        <v>20/01/2017</v>
      </c>
      <c r="E1099" s="5">
        <v>1</v>
      </c>
      <c r="F1099" s="5" t="s">
        <v>1444</v>
      </c>
      <c r="H1099" s="5" t="s">
        <v>1445</v>
      </c>
      <c r="I1099" s="5">
        <v>23.4</v>
      </c>
      <c r="L1099" s="5" t="s">
        <v>1446</v>
      </c>
    </row>
    <row r="1100" spans="3:12" hidden="1" x14ac:dyDescent="0.25">
      <c r="C1100" s="204">
        <v>20</v>
      </c>
      <c r="D1100" s="205" t="str">
        <f>IF(C1100&lt;&gt;"",TEXT(C1100,"00")&amp;"/01/"&amp;'Configurações Básicas'!$P$5,"")</f>
        <v>20/01/2017</v>
      </c>
      <c r="E1100" s="5">
        <v>1</v>
      </c>
      <c r="F1100" s="5" t="s">
        <v>1444</v>
      </c>
      <c r="H1100" s="5" t="s">
        <v>1445</v>
      </c>
      <c r="I1100" s="5">
        <v>23.4</v>
      </c>
      <c r="L1100" s="5" t="s">
        <v>1446</v>
      </c>
    </row>
    <row r="1101" spans="3:12" hidden="1" x14ac:dyDescent="0.25">
      <c r="C1101" s="204">
        <v>20</v>
      </c>
      <c r="D1101" s="205" t="str">
        <f>IF(C1101&lt;&gt;"",TEXT(C1101,"00")&amp;"/01/"&amp;'Configurações Básicas'!$P$5,"")</f>
        <v>20/01/2017</v>
      </c>
      <c r="E1101" s="5">
        <v>1</v>
      </c>
      <c r="F1101" s="5" t="s">
        <v>1444</v>
      </c>
      <c r="H1101" s="5" t="s">
        <v>1445</v>
      </c>
      <c r="I1101" s="5">
        <v>23.4</v>
      </c>
      <c r="L1101" s="5" t="s">
        <v>1446</v>
      </c>
    </row>
    <row r="1102" spans="3:12" hidden="1" x14ac:dyDescent="0.25">
      <c r="C1102" s="204">
        <v>20</v>
      </c>
      <c r="D1102" s="205" t="str">
        <f>IF(C1102&lt;&gt;"",TEXT(C1102,"00")&amp;"/01/"&amp;'Configurações Básicas'!$P$5,"")</f>
        <v>20/01/2017</v>
      </c>
      <c r="E1102" s="5">
        <v>1</v>
      </c>
      <c r="F1102" s="5" t="s">
        <v>1444</v>
      </c>
      <c r="H1102" s="5" t="s">
        <v>1445</v>
      </c>
      <c r="I1102" s="5">
        <v>23.4</v>
      </c>
      <c r="L1102" s="5" t="s">
        <v>1446</v>
      </c>
    </row>
    <row r="1103" spans="3:12" hidden="1" x14ac:dyDescent="0.25">
      <c r="C1103" s="204">
        <v>20</v>
      </c>
      <c r="D1103" s="205" t="str">
        <f>IF(C1103&lt;&gt;"",TEXT(C1103,"00")&amp;"/01/"&amp;'Configurações Básicas'!$P$5,"")</f>
        <v>20/01/2017</v>
      </c>
      <c r="E1103" s="5">
        <v>1</v>
      </c>
      <c r="F1103" s="5" t="s">
        <v>1444</v>
      </c>
      <c r="H1103" s="5" t="s">
        <v>1445</v>
      </c>
      <c r="I1103" s="5">
        <v>23.4</v>
      </c>
      <c r="L1103" s="5" t="s">
        <v>1446</v>
      </c>
    </row>
    <row r="1104" spans="3:12" hidden="1" x14ac:dyDescent="0.25">
      <c r="C1104" s="204">
        <v>20</v>
      </c>
      <c r="D1104" s="205" t="str">
        <f>IF(C1104&lt;&gt;"",TEXT(C1104,"00")&amp;"/01/"&amp;'Configurações Básicas'!$P$5,"")</f>
        <v>20/01/2017</v>
      </c>
      <c r="E1104" s="5">
        <v>1</v>
      </c>
      <c r="F1104" s="5" t="s">
        <v>1444</v>
      </c>
      <c r="H1104" s="5" t="s">
        <v>1445</v>
      </c>
      <c r="I1104" s="5">
        <v>23.4</v>
      </c>
      <c r="L1104" s="5" t="s">
        <v>1446</v>
      </c>
    </row>
    <row r="1105" spans="3:12" hidden="1" x14ac:dyDescent="0.25">
      <c r="C1105" s="204">
        <v>20</v>
      </c>
      <c r="D1105" s="205" t="str">
        <f>IF(C1105&lt;&gt;"",TEXT(C1105,"00")&amp;"/01/"&amp;'Configurações Básicas'!$P$5,"")</f>
        <v>20/01/2017</v>
      </c>
      <c r="E1105" s="5">
        <v>1</v>
      </c>
      <c r="F1105" s="5" t="s">
        <v>1444</v>
      </c>
      <c r="H1105" s="5" t="s">
        <v>1445</v>
      </c>
      <c r="I1105" s="5">
        <v>23.4</v>
      </c>
      <c r="L1105" s="5" t="s">
        <v>1446</v>
      </c>
    </row>
    <row r="1106" spans="3:12" hidden="1" x14ac:dyDescent="0.25">
      <c r="C1106" s="204">
        <v>20</v>
      </c>
      <c r="D1106" s="205" t="str">
        <f>IF(C1106&lt;&gt;"",TEXT(C1106,"00")&amp;"/01/"&amp;'Configurações Básicas'!$P$5,"")</f>
        <v>20/01/2017</v>
      </c>
      <c r="E1106" s="5">
        <v>1</v>
      </c>
      <c r="F1106" s="5" t="s">
        <v>1444</v>
      </c>
      <c r="H1106" s="5" t="s">
        <v>1445</v>
      </c>
      <c r="I1106" s="5">
        <v>23.4</v>
      </c>
      <c r="L1106" s="5" t="s">
        <v>1446</v>
      </c>
    </row>
    <row r="1107" spans="3:12" hidden="1" x14ac:dyDescent="0.25">
      <c r="C1107" s="204">
        <v>20</v>
      </c>
      <c r="D1107" s="205" t="str">
        <f>IF(C1107&lt;&gt;"",TEXT(C1107,"00")&amp;"/01/"&amp;'Configurações Básicas'!$P$5,"")</f>
        <v>20/01/2017</v>
      </c>
      <c r="E1107" s="5">
        <v>1</v>
      </c>
      <c r="F1107" s="5" t="s">
        <v>1444</v>
      </c>
      <c r="H1107" s="5" t="s">
        <v>1445</v>
      </c>
      <c r="I1107" s="5">
        <v>23.4</v>
      </c>
      <c r="L1107" s="5" t="s">
        <v>1446</v>
      </c>
    </row>
    <row r="1108" spans="3:12" hidden="1" x14ac:dyDescent="0.25">
      <c r="C1108" s="204">
        <v>20</v>
      </c>
      <c r="D1108" s="205" t="str">
        <f>IF(C1108&lt;&gt;"",TEXT(C1108,"00")&amp;"/01/"&amp;'Configurações Básicas'!$P$5,"")</f>
        <v>20/01/2017</v>
      </c>
      <c r="E1108" s="5">
        <v>1</v>
      </c>
      <c r="F1108" s="5" t="s">
        <v>1444</v>
      </c>
      <c r="H1108" s="5" t="s">
        <v>1445</v>
      </c>
      <c r="I1108" s="5">
        <v>23.4</v>
      </c>
      <c r="L1108" s="5" t="s">
        <v>1446</v>
      </c>
    </row>
    <row r="1109" spans="3:12" hidden="1" x14ac:dyDescent="0.25">
      <c r="C1109" s="204">
        <v>20</v>
      </c>
      <c r="D1109" s="205" t="str">
        <f>IF(C1109&lt;&gt;"",TEXT(C1109,"00")&amp;"/01/"&amp;'Configurações Básicas'!$P$5,"")</f>
        <v>20/01/2017</v>
      </c>
      <c r="E1109" s="5">
        <v>1</v>
      </c>
      <c r="F1109" s="5" t="s">
        <v>1444</v>
      </c>
      <c r="H1109" s="5" t="s">
        <v>1445</v>
      </c>
      <c r="I1109" s="5">
        <v>23.4</v>
      </c>
      <c r="L1109" s="5" t="s">
        <v>1446</v>
      </c>
    </row>
    <row r="1110" spans="3:12" hidden="1" x14ac:dyDescent="0.25">
      <c r="C1110" s="204">
        <v>20</v>
      </c>
      <c r="D1110" s="205" t="str">
        <f>IF(C1110&lt;&gt;"",TEXT(C1110,"00")&amp;"/01/"&amp;'Configurações Básicas'!$P$5,"")</f>
        <v>20/01/2017</v>
      </c>
      <c r="E1110" s="5">
        <v>1</v>
      </c>
      <c r="F1110" s="5" t="s">
        <v>1444</v>
      </c>
      <c r="H1110" s="5" t="s">
        <v>1445</v>
      </c>
      <c r="I1110" s="5">
        <v>23.4</v>
      </c>
      <c r="L1110" s="5" t="s">
        <v>1446</v>
      </c>
    </row>
    <row r="1111" spans="3:12" hidden="1" x14ac:dyDescent="0.25">
      <c r="C1111" s="204">
        <v>20</v>
      </c>
      <c r="D1111" s="205" t="str">
        <f>IF(C1111&lt;&gt;"",TEXT(C1111,"00")&amp;"/01/"&amp;'Configurações Básicas'!$P$5,"")</f>
        <v>20/01/2017</v>
      </c>
      <c r="E1111" s="5">
        <v>1</v>
      </c>
      <c r="F1111" s="5" t="s">
        <v>1444</v>
      </c>
      <c r="H1111" s="5" t="s">
        <v>1445</v>
      </c>
      <c r="I1111" s="5">
        <v>23.4</v>
      </c>
      <c r="L1111" s="5" t="s">
        <v>1446</v>
      </c>
    </row>
    <row r="1112" spans="3:12" hidden="1" x14ac:dyDescent="0.25">
      <c r="C1112" s="204">
        <v>20</v>
      </c>
      <c r="D1112" s="205" t="str">
        <f>IF(C1112&lt;&gt;"",TEXT(C1112,"00")&amp;"/01/"&amp;'Configurações Básicas'!$P$5,"")</f>
        <v>20/01/2017</v>
      </c>
      <c r="E1112" s="5">
        <v>1</v>
      </c>
      <c r="F1112" s="5" t="s">
        <v>1444</v>
      </c>
      <c r="H1112" s="5" t="s">
        <v>1445</v>
      </c>
      <c r="I1112" s="5">
        <v>23.4</v>
      </c>
      <c r="L1112" s="5" t="s">
        <v>1446</v>
      </c>
    </row>
    <row r="1113" spans="3:12" hidden="1" x14ac:dyDescent="0.25">
      <c r="C1113" s="204">
        <v>20</v>
      </c>
      <c r="D1113" s="205" t="str">
        <f>IF(C1113&lt;&gt;"",TEXT(C1113,"00")&amp;"/01/"&amp;'Configurações Básicas'!$P$5,"")</f>
        <v>20/01/2017</v>
      </c>
      <c r="E1113" s="5">
        <v>1</v>
      </c>
      <c r="F1113" s="5" t="s">
        <v>1444</v>
      </c>
      <c r="H1113" s="5" t="s">
        <v>1445</v>
      </c>
      <c r="I1113" s="5">
        <v>23.4</v>
      </c>
      <c r="L1113" s="5" t="s">
        <v>1446</v>
      </c>
    </row>
    <row r="1114" spans="3:12" hidden="1" x14ac:dyDescent="0.25">
      <c r="C1114" s="204">
        <v>20</v>
      </c>
      <c r="D1114" s="205" t="str">
        <f>IF(C1114&lt;&gt;"",TEXT(C1114,"00")&amp;"/01/"&amp;'Configurações Básicas'!$P$5,"")</f>
        <v>20/01/2017</v>
      </c>
      <c r="E1114" s="5">
        <v>1</v>
      </c>
      <c r="F1114" s="5" t="s">
        <v>1444</v>
      </c>
      <c r="H1114" s="5" t="s">
        <v>1445</v>
      </c>
      <c r="I1114" s="5">
        <v>23.4</v>
      </c>
      <c r="L1114" s="5" t="s">
        <v>1446</v>
      </c>
    </row>
    <row r="1115" spans="3:12" hidden="1" x14ac:dyDescent="0.25">
      <c r="C1115" s="204">
        <v>20</v>
      </c>
      <c r="D1115" s="205" t="str">
        <f>IF(C1115&lt;&gt;"",TEXT(C1115,"00")&amp;"/01/"&amp;'Configurações Básicas'!$P$5,"")</f>
        <v>20/01/2017</v>
      </c>
      <c r="E1115" s="5">
        <v>1</v>
      </c>
      <c r="F1115" s="5" t="s">
        <v>1444</v>
      </c>
      <c r="H1115" s="5" t="s">
        <v>1445</v>
      </c>
      <c r="I1115" s="5">
        <v>23.4</v>
      </c>
      <c r="L1115" s="5" t="s">
        <v>1446</v>
      </c>
    </row>
    <row r="1116" spans="3:12" hidden="1" x14ac:dyDescent="0.25">
      <c r="C1116" s="204">
        <v>20</v>
      </c>
      <c r="D1116" s="205" t="str">
        <f>IF(C1116&lt;&gt;"",TEXT(C1116,"00")&amp;"/01/"&amp;'Configurações Básicas'!$P$5,"")</f>
        <v>20/01/2017</v>
      </c>
      <c r="E1116" s="5">
        <v>1</v>
      </c>
      <c r="F1116" s="5" t="s">
        <v>1444</v>
      </c>
      <c r="H1116" s="5" t="s">
        <v>1445</v>
      </c>
      <c r="I1116" s="5">
        <v>23.4</v>
      </c>
      <c r="L1116" s="5" t="s">
        <v>1446</v>
      </c>
    </row>
    <row r="1117" spans="3:12" hidden="1" x14ac:dyDescent="0.25">
      <c r="C1117" s="204">
        <v>20</v>
      </c>
      <c r="D1117" s="205" t="str">
        <f>IF(C1117&lt;&gt;"",TEXT(C1117,"00")&amp;"/01/"&amp;'Configurações Básicas'!$P$5,"")</f>
        <v>20/01/2017</v>
      </c>
      <c r="E1117" s="5">
        <v>1</v>
      </c>
      <c r="F1117" s="5" t="s">
        <v>1444</v>
      </c>
      <c r="H1117" s="5" t="s">
        <v>1445</v>
      </c>
      <c r="I1117" s="5">
        <v>23.4</v>
      </c>
      <c r="L1117" s="5" t="s">
        <v>1446</v>
      </c>
    </row>
    <row r="1118" spans="3:12" hidden="1" x14ac:dyDescent="0.25">
      <c r="C1118" s="204">
        <v>20</v>
      </c>
      <c r="D1118" s="205" t="str">
        <f>IF(C1118&lt;&gt;"",TEXT(C1118,"00")&amp;"/01/"&amp;'Configurações Básicas'!$P$5,"")</f>
        <v>20/01/2017</v>
      </c>
      <c r="E1118" s="5">
        <v>1</v>
      </c>
      <c r="F1118" s="5" t="s">
        <v>1444</v>
      </c>
      <c r="H1118" s="5" t="s">
        <v>1445</v>
      </c>
      <c r="I1118" s="5">
        <v>23.4</v>
      </c>
      <c r="L1118" s="5" t="s">
        <v>1446</v>
      </c>
    </row>
    <row r="1119" spans="3:12" hidden="1" x14ac:dyDescent="0.25">
      <c r="C1119" s="204">
        <v>20</v>
      </c>
      <c r="D1119" s="205" t="str">
        <f>IF(C1119&lt;&gt;"",TEXT(C1119,"00")&amp;"/01/"&amp;'Configurações Básicas'!$P$5,"")</f>
        <v>20/01/2017</v>
      </c>
      <c r="E1119" s="5">
        <v>1</v>
      </c>
      <c r="F1119" s="5" t="s">
        <v>1444</v>
      </c>
      <c r="H1119" s="5" t="s">
        <v>1445</v>
      </c>
      <c r="I1119" s="5">
        <v>23.4</v>
      </c>
      <c r="L1119" s="5" t="s">
        <v>1446</v>
      </c>
    </row>
    <row r="1120" spans="3:12" hidden="1" x14ac:dyDescent="0.25">
      <c r="C1120" s="204">
        <v>20</v>
      </c>
      <c r="D1120" s="205" t="str">
        <f>IF(C1120&lt;&gt;"",TEXT(C1120,"00")&amp;"/01/"&amp;'Configurações Básicas'!$P$5,"")</f>
        <v>20/01/2017</v>
      </c>
      <c r="E1120" s="5">
        <v>1</v>
      </c>
      <c r="F1120" s="5" t="s">
        <v>1444</v>
      </c>
      <c r="H1120" s="5" t="s">
        <v>1445</v>
      </c>
      <c r="I1120" s="5">
        <v>23.4</v>
      </c>
      <c r="L1120" s="5" t="s">
        <v>1446</v>
      </c>
    </row>
    <row r="1121" spans="3:12" hidden="1" x14ac:dyDescent="0.25">
      <c r="C1121" s="204">
        <v>20</v>
      </c>
      <c r="D1121" s="205" t="str">
        <f>IF(C1121&lt;&gt;"",TEXT(C1121,"00")&amp;"/01/"&amp;'Configurações Básicas'!$P$5,"")</f>
        <v>20/01/2017</v>
      </c>
      <c r="E1121" s="5">
        <v>1</v>
      </c>
      <c r="F1121" s="5" t="s">
        <v>1444</v>
      </c>
      <c r="H1121" s="5" t="s">
        <v>1445</v>
      </c>
      <c r="I1121" s="5">
        <v>23.4</v>
      </c>
      <c r="L1121" s="5" t="s">
        <v>1446</v>
      </c>
    </row>
    <row r="1122" spans="3:12" hidden="1" x14ac:dyDescent="0.25">
      <c r="C1122" s="204">
        <v>20</v>
      </c>
      <c r="D1122" s="205" t="str">
        <f>IF(C1122&lt;&gt;"",TEXT(C1122,"00")&amp;"/01/"&amp;'Configurações Básicas'!$P$5,"")</f>
        <v>20/01/2017</v>
      </c>
      <c r="E1122" s="5">
        <v>1</v>
      </c>
      <c r="F1122" s="5" t="s">
        <v>1444</v>
      </c>
      <c r="H1122" s="5" t="s">
        <v>1445</v>
      </c>
      <c r="I1122" s="5">
        <v>23.4</v>
      </c>
      <c r="L1122" s="5" t="s">
        <v>1446</v>
      </c>
    </row>
    <row r="1123" spans="3:12" hidden="1" x14ac:dyDescent="0.25">
      <c r="C1123" s="204">
        <v>20</v>
      </c>
      <c r="D1123" s="205" t="str">
        <f>IF(C1123&lt;&gt;"",TEXT(C1123,"00")&amp;"/01/"&amp;'Configurações Básicas'!$P$5,"")</f>
        <v>20/01/2017</v>
      </c>
      <c r="E1123" s="5">
        <v>1</v>
      </c>
      <c r="F1123" s="5" t="s">
        <v>1444</v>
      </c>
      <c r="H1123" s="5" t="s">
        <v>1445</v>
      </c>
      <c r="I1123" s="5">
        <v>23.4</v>
      </c>
      <c r="L1123" s="5" t="s">
        <v>1446</v>
      </c>
    </row>
    <row r="1124" spans="3:12" hidden="1" x14ac:dyDescent="0.25">
      <c r="C1124" s="204">
        <v>20</v>
      </c>
      <c r="D1124" s="205" t="str">
        <f>IF(C1124&lt;&gt;"",TEXT(C1124,"00")&amp;"/01/"&amp;'Configurações Básicas'!$P$5,"")</f>
        <v>20/01/2017</v>
      </c>
      <c r="E1124" s="5">
        <v>1</v>
      </c>
      <c r="F1124" s="5" t="s">
        <v>1444</v>
      </c>
      <c r="H1124" s="5" t="s">
        <v>1445</v>
      </c>
      <c r="I1124" s="5">
        <v>23.4</v>
      </c>
      <c r="L1124" s="5" t="s">
        <v>1446</v>
      </c>
    </row>
    <row r="1125" spans="3:12" hidden="1" x14ac:dyDescent="0.25">
      <c r="C1125" s="204">
        <v>20</v>
      </c>
      <c r="D1125" s="205" t="str">
        <f>IF(C1125&lt;&gt;"",TEXT(C1125,"00")&amp;"/01/"&amp;'Configurações Básicas'!$P$5,"")</f>
        <v>20/01/2017</v>
      </c>
      <c r="E1125" s="5">
        <v>1</v>
      </c>
      <c r="F1125" s="5" t="s">
        <v>1444</v>
      </c>
      <c r="H1125" s="5" t="s">
        <v>1445</v>
      </c>
      <c r="I1125" s="5">
        <v>23.4</v>
      </c>
      <c r="L1125" s="5" t="s">
        <v>1446</v>
      </c>
    </row>
    <row r="1126" spans="3:12" hidden="1" x14ac:dyDescent="0.25">
      <c r="C1126" s="204">
        <v>20</v>
      </c>
      <c r="D1126" s="205" t="str">
        <f>IF(C1126&lt;&gt;"",TEXT(C1126,"00")&amp;"/01/"&amp;'Configurações Básicas'!$P$5,"")</f>
        <v>20/01/2017</v>
      </c>
      <c r="E1126" s="5">
        <v>1</v>
      </c>
      <c r="F1126" s="5" t="s">
        <v>1444</v>
      </c>
      <c r="H1126" s="5" t="s">
        <v>1445</v>
      </c>
      <c r="I1126" s="5">
        <v>23.4</v>
      </c>
      <c r="L1126" s="5" t="s">
        <v>1446</v>
      </c>
    </row>
    <row r="1127" spans="3:12" hidden="1" x14ac:dyDescent="0.25">
      <c r="C1127" s="204">
        <v>20</v>
      </c>
      <c r="D1127" s="205" t="str">
        <f>IF(C1127&lt;&gt;"",TEXT(C1127,"00")&amp;"/01/"&amp;'Configurações Básicas'!$P$5,"")</f>
        <v>20/01/2017</v>
      </c>
      <c r="E1127" s="5">
        <v>1</v>
      </c>
      <c r="F1127" s="5" t="s">
        <v>1444</v>
      </c>
      <c r="H1127" s="5" t="s">
        <v>1445</v>
      </c>
      <c r="I1127" s="5">
        <v>23.4</v>
      </c>
      <c r="L1127" s="5" t="s">
        <v>1446</v>
      </c>
    </row>
    <row r="1128" spans="3:12" hidden="1" x14ac:dyDescent="0.25">
      <c r="C1128" s="204">
        <v>20</v>
      </c>
      <c r="D1128" s="205" t="str">
        <f>IF(C1128&lt;&gt;"",TEXT(C1128,"00")&amp;"/01/"&amp;'Configurações Básicas'!$P$5,"")</f>
        <v>20/01/2017</v>
      </c>
      <c r="E1128" s="5">
        <v>1</v>
      </c>
      <c r="F1128" s="5" t="s">
        <v>1444</v>
      </c>
      <c r="H1128" s="5" t="s">
        <v>1445</v>
      </c>
      <c r="I1128" s="5">
        <v>23.4</v>
      </c>
      <c r="L1128" s="5" t="s">
        <v>1446</v>
      </c>
    </row>
    <row r="1129" spans="3:12" hidden="1" x14ac:dyDescent="0.25">
      <c r="C1129" s="204">
        <v>20</v>
      </c>
      <c r="D1129" s="205" t="str">
        <f>IF(C1129&lt;&gt;"",TEXT(C1129,"00")&amp;"/01/"&amp;'Configurações Básicas'!$P$5,"")</f>
        <v>20/01/2017</v>
      </c>
      <c r="E1129" s="5">
        <v>1</v>
      </c>
      <c r="F1129" s="5" t="s">
        <v>1444</v>
      </c>
      <c r="H1129" s="5" t="s">
        <v>1445</v>
      </c>
      <c r="I1129" s="5">
        <v>23.4</v>
      </c>
      <c r="L1129" s="5" t="s">
        <v>1446</v>
      </c>
    </row>
    <row r="1130" spans="3:12" hidden="1" x14ac:dyDescent="0.25">
      <c r="C1130" s="204">
        <v>20</v>
      </c>
      <c r="D1130" s="205" t="str">
        <f>IF(C1130&lt;&gt;"",TEXT(C1130,"00")&amp;"/01/"&amp;'Configurações Básicas'!$P$5,"")</f>
        <v>20/01/2017</v>
      </c>
      <c r="E1130" s="5">
        <v>1</v>
      </c>
      <c r="F1130" s="5" t="s">
        <v>1444</v>
      </c>
      <c r="H1130" s="5" t="s">
        <v>1445</v>
      </c>
      <c r="I1130" s="5">
        <v>23.4</v>
      </c>
      <c r="L1130" s="5" t="s">
        <v>1446</v>
      </c>
    </row>
    <row r="1131" spans="3:12" hidden="1" x14ac:dyDescent="0.25">
      <c r="C1131" s="204">
        <v>20</v>
      </c>
      <c r="D1131" s="205" t="str">
        <f>IF(C1131&lt;&gt;"",TEXT(C1131,"00")&amp;"/01/"&amp;'Configurações Básicas'!$P$5,"")</f>
        <v>20/01/2017</v>
      </c>
      <c r="E1131" s="5">
        <v>1</v>
      </c>
      <c r="F1131" s="5" t="s">
        <v>1444</v>
      </c>
      <c r="H1131" s="5" t="s">
        <v>1445</v>
      </c>
      <c r="I1131" s="5">
        <v>23.4</v>
      </c>
      <c r="L1131" s="5" t="s">
        <v>1446</v>
      </c>
    </row>
    <row r="1132" spans="3:12" hidden="1" x14ac:dyDescent="0.25">
      <c r="C1132" s="204">
        <v>20</v>
      </c>
      <c r="D1132" s="205" t="str">
        <f>IF(C1132&lt;&gt;"",TEXT(C1132,"00")&amp;"/01/"&amp;'Configurações Básicas'!$P$5,"")</f>
        <v>20/01/2017</v>
      </c>
      <c r="E1132" s="5">
        <v>1</v>
      </c>
      <c r="F1132" s="5" t="s">
        <v>1444</v>
      </c>
      <c r="H1132" s="5" t="s">
        <v>1445</v>
      </c>
      <c r="I1132" s="5">
        <v>23.4</v>
      </c>
      <c r="L1132" s="5" t="s">
        <v>1446</v>
      </c>
    </row>
    <row r="1133" spans="3:12" hidden="1" x14ac:dyDescent="0.25">
      <c r="C1133" s="204">
        <v>20</v>
      </c>
      <c r="D1133" s="205" t="str">
        <f>IF(C1133&lt;&gt;"",TEXT(C1133,"00")&amp;"/01/"&amp;'Configurações Básicas'!$P$5,"")</f>
        <v>20/01/2017</v>
      </c>
      <c r="E1133" s="5">
        <v>1</v>
      </c>
      <c r="F1133" s="5" t="s">
        <v>1444</v>
      </c>
      <c r="H1133" s="5" t="s">
        <v>1445</v>
      </c>
      <c r="I1133" s="5">
        <v>23.4</v>
      </c>
      <c r="L1133" s="5" t="s">
        <v>1446</v>
      </c>
    </row>
    <row r="1134" spans="3:12" hidden="1" x14ac:dyDescent="0.25">
      <c r="C1134" s="204">
        <v>20</v>
      </c>
      <c r="D1134" s="205" t="str">
        <f>IF(C1134&lt;&gt;"",TEXT(C1134,"00")&amp;"/01/"&amp;'Configurações Básicas'!$P$5,"")</f>
        <v>20/01/2017</v>
      </c>
      <c r="E1134" s="5">
        <v>1</v>
      </c>
      <c r="F1134" s="5" t="s">
        <v>1444</v>
      </c>
      <c r="H1134" s="5" t="s">
        <v>1445</v>
      </c>
      <c r="I1134" s="5">
        <v>23.4</v>
      </c>
      <c r="L1134" s="5" t="s">
        <v>1446</v>
      </c>
    </row>
    <row r="1135" spans="3:12" hidden="1" x14ac:dyDescent="0.25">
      <c r="C1135" s="204">
        <v>20</v>
      </c>
      <c r="D1135" s="205" t="str">
        <f>IF(C1135&lt;&gt;"",TEXT(C1135,"00")&amp;"/01/"&amp;'Configurações Básicas'!$P$5,"")</f>
        <v>20/01/2017</v>
      </c>
      <c r="E1135" s="5">
        <v>1</v>
      </c>
      <c r="F1135" s="5" t="s">
        <v>1444</v>
      </c>
      <c r="H1135" s="5" t="s">
        <v>1445</v>
      </c>
      <c r="I1135" s="5">
        <v>23.4</v>
      </c>
      <c r="L1135" s="5" t="s">
        <v>1446</v>
      </c>
    </row>
    <row r="1136" spans="3:12" hidden="1" x14ac:dyDescent="0.25">
      <c r="C1136" s="204">
        <v>20</v>
      </c>
      <c r="D1136" s="205" t="str">
        <f>IF(C1136&lt;&gt;"",TEXT(C1136,"00")&amp;"/01/"&amp;'Configurações Básicas'!$P$5,"")</f>
        <v>20/01/2017</v>
      </c>
      <c r="E1136" s="5">
        <v>1</v>
      </c>
      <c r="F1136" s="5" t="s">
        <v>1444</v>
      </c>
      <c r="H1136" s="5" t="s">
        <v>1445</v>
      </c>
      <c r="I1136" s="5">
        <v>23.4</v>
      </c>
      <c r="L1136" s="5" t="s">
        <v>1446</v>
      </c>
    </row>
    <row r="1137" spans="3:12" hidden="1" x14ac:dyDescent="0.25">
      <c r="C1137" s="204">
        <v>20</v>
      </c>
      <c r="D1137" s="205" t="str">
        <f>IF(C1137&lt;&gt;"",TEXT(C1137,"00")&amp;"/01/"&amp;'Configurações Básicas'!$P$5,"")</f>
        <v>20/01/2017</v>
      </c>
      <c r="E1137" s="5">
        <v>1</v>
      </c>
      <c r="F1137" s="5" t="s">
        <v>1444</v>
      </c>
      <c r="H1137" s="5" t="s">
        <v>1445</v>
      </c>
      <c r="I1137" s="5">
        <v>23.4</v>
      </c>
      <c r="L1137" s="5" t="s">
        <v>1446</v>
      </c>
    </row>
    <row r="1138" spans="3:12" hidden="1" x14ac:dyDescent="0.25">
      <c r="C1138" s="204">
        <v>20</v>
      </c>
      <c r="D1138" s="205" t="str">
        <f>IF(C1138&lt;&gt;"",TEXT(C1138,"00")&amp;"/01/"&amp;'Configurações Básicas'!$P$5,"")</f>
        <v>20/01/2017</v>
      </c>
      <c r="E1138" s="5">
        <v>1</v>
      </c>
      <c r="F1138" s="5" t="s">
        <v>1444</v>
      </c>
      <c r="H1138" s="5" t="s">
        <v>1445</v>
      </c>
      <c r="I1138" s="5">
        <v>23.4</v>
      </c>
      <c r="L1138" s="5" t="s">
        <v>1446</v>
      </c>
    </row>
    <row r="1139" spans="3:12" hidden="1" x14ac:dyDescent="0.25">
      <c r="C1139" s="204">
        <v>20</v>
      </c>
      <c r="D1139" s="205" t="str">
        <f>IF(C1139&lt;&gt;"",TEXT(C1139,"00")&amp;"/01/"&amp;'Configurações Básicas'!$P$5,"")</f>
        <v>20/01/2017</v>
      </c>
      <c r="E1139" s="5">
        <v>1</v>
      </c>
      <c r="F1139" s="5" t="s">
        <v>1444</v>
      </c>
      <c r="H1139" s="5" t="s">
        <v>1445</v>
      </c>
      <c r="I1139" s="5">
        <v>23.4</v>
      </c>
      <c r="L1139" s="5" t="s">
        <v>1446</v>
      </c>
    </row>
    <row r="1140" spans="3:12" hidden="1" x14ac:dyDescent="0.25">
      <c r="C1140" s="204">
        <v>20</v>
      </c>
      <c r="D1140" s="205" t="str">
        <f>IF(C1140&lt;&gt;"",TEXT(C1140,"00")&amp;"/01/"&amp;'Configurações Básicas'!$P$5,"")</f>
        <v>20/01/2017</v>
      </c>
      <c r="E1140" s="5">
        <v>1</v>
      </c>
      <c r="F1140" s="5" t="s">
        <v>1444</v>
      </c>
      <c r="H1140" s="5" t="s">
        <v>1445</v>
      </c>
      <c r="I1140" s="5">
        <v>23.4</v>
      </c>
      <c r="L1140" s="5" t="s">
        <v>1446</v>
      </c>
    </row>
    <row r="1141" spans="3:12" hidden="1" x14ac:dyDescent="0.25">
      <c r="C1141" s="204">
        <v>20</v>
      </c>
      <c r="D1141" s="205" t="str">
        <f>IF(C1141&lt;&gt;"",TEXT(C1141,"00")&amp;"/01/"&amp;'Configurações Básicas'!$P$5,"")</f>
        <v>20/01/2017</v>
      </c>
      <c r="E1141" s="5">
        <v>1</v>
      </c>
      <c r="F1141" s="5" t="s">
        <v>1444</v>
      </c>
      <c r="H1141" s="5" t="s">
        <v>1445</v>
      </c>
      <c r="I1141" s="5">
        <v>23.4</v>
      </c>
      <c r="L1141" s="5" t="s">
        <v>1446</v>
      </c>
    </row>
    <row r="1142" spans="3:12" hidden="1" x14ac:dyDescent="0.25">
      <c r="C1142" s="204">
        <v>20</v>
      </c>
      <c r="D1142" s="205" t="str">
        <f>IF(C1142&lt;&gt;"",TEXT(C1142,"00")&amp;"/01/"&amp;'Configurações Básicas'!$P$5,"")</f>
        <v>20/01/2017</v>
      </c>
      <c r="E1142" s="5">
        <v>1</v>
      </c>
      <c r="F1142" s="5" t="s">
        <v>1444</v>
      </c>
      <c r="H1142" s="5" t="s">
        <v>1445</v>
      </c>
      <c r="I1142" s="5">
        <v>23.4</v>
      </c>
      <c r="L1142" s="5" t="s">
        <v>1446</v>
      </c>
    </row>
    <row r="1143" spans="3:12" hidden="1" x14ac:dyDescent="0.25">
      <c r="C1143" s="204">
        <v>20</v>
      </c>
      <c r="D1143" s="205" t="str">
        <f>IF(C1143&lt;&gt;"",TEXT(C1143,"00")&amp;"/01/"&amp;'Configurações Básicas'!$P$5,"")</f>
        <v>20/01/2017</v>
      </c>
      <c r="E1143" s="5">
        <v>1</v>
      </c>
      <c r="F1143" s="5" t="s">
        <v>1444</v>
      </c>
      <c r="H1143" s="5" t="s">
        <v>1445</v>
      </c>
      <c r="I1143" s="5">
        <v>23.4</v>
      </c>
      <c r="L1143" s="5" t="s">
        <v>1446</v>
      </c>
    </row>
    <row r="1144" spans="3:12" hidden="1" x14ac:dyDescent="0.25">
      <c r="C1144" s="204">
        <v>20</v>
      </c>
      <c r="D1144" s="205" t="str">
        <f>IF(C1144&lt;&gt;"",TEXT(C1144,"00")&amp;"/01/"&amp;'Configurações Básicas'!$P$5,"")</f>
        <v>20/01/2017</v>
      </c>
      <c r="E1144" s="5">
        <v>1</v>
      </c>
      <c r="F1144" s="5" t="s">
        <v>1444</v>
      </c>
      <c r="H1144" s="5" t="s">
        <v>1445</v>
      </c>
      <c r="I1144" s="5">
        <v>23.4</v>
      </c>
      <c r="L1144" s="5" t="s">
        <v>1446</v>
      </c>
    </row>
    <row r="1145" spans="3:12" hidden="1" x14ac:dyDescent="0.25">
      <c r="C1145" s="204">
        <v>20</v>
      </c>
      <c r="D1145" s="205" t="str">
        <f>IF(C1145&lt;&gt;"",TEXT(C1145,"00")&amp;"/01/"&amp;'Configurações Básicas'!$P$5,"")</f>
        <v>20/01/2017</v>
      </c>
      <c r="E1145" s="5">
        <v>1</v>
      </c>
      <c r="F1145" s="5" t="s">
        <v>1444</v>
      </c>
      <c r="H1145" s="5" t="s">
        <v>1445</v>
      </c>
      <c r="I1145" s="5">
        <v>23.4</v>
      </c>
      <c r="L1145" s="5" t="s">
        <v>1446</v>
      </c>
    </row>
    <row r="1146" spans="3:12" hidden="1" x14ac:dyDescent="0.25">
      <c r="C1146" s="204">
        <v>20</v>
      </c>
      <c r="D1146" s="205" t="str">
        <f>IF(C1146&lt;&gt;"",TEXT(C1146,"00")&amp;"/01/"&amp;'Configurações Básicas'!$P$5,"")</f>
        <v>20/01/2017</v>
      </c>
      <c r="E1146" s="5">
        <v>1</v>
      </c>
      <c r="F1146" s="5" t="s">
        <v>1444</v>
      </c>
      <c r="H1146" s="5" t="s">
        <v>1445</v>
      </c>
      <c r="I1146" s="5">
        <v>23.4</v>
      </c>
      <c r="L1146" s="5" t="s">
        <v>1446</v>
      </c>
    </row>
    <row r="1147" spans="3:12" hidden="1" x14ac:dyDescent="0.25">
      <c r="C1147" s="204">
        <v>20</v>
      </c>
      <c r="D1147" s="205" t="str">
        <f>IF(C1147&lt;&gt;"",TEXT(C1147,"00")&amp;"/01/"&amp;'Configurações Básicas'!$P$5,"")</f>
        <v>20/01/2017</v>
      </c>
      <c r="E1147" s="5">
        <v>1</v>
      </c>
      <c r="F1147" s="5" t="s">
        <v>1444</v>
      </c>
      <c r="H1147" s="5" t="s">
        <v>1445</v>
      </c>
      <c r="I1147" s="5">
        <v>23.4</v>
      </c>
      <c r="L1147" s="5" t="s">
        <v>1446</v>
      </c>
    </row>
    <row r="1148" spans="3:12" hidden="1" x14ac:dyDescent="0.25">
      <c r="C1148" s="204">
        <v>20</v>
      </c>
      <c r="D1148" s="205" t="str">
        <f>IF(C1148&lt;&gt;"",TEXT(C1148,"00")&amp;"/01/"&amp;'Configurações Básicas'!$P$5,"")</f>
        <v>20/01/2017</v>
      </c>
      <c r="E1148" s="5">
        <v>1</v>
      </c>
      <c r="F1148" s="5" t="s">
        <v>1444</v>
      </c>
      <c r="H1148" s="5" t="s">
        <v>1445</v>
      </c>
      <c r="I1148" s="5">
        <v>23.4</v>
      </c>
      <c r="L1148" s="5" t="s">
        <v>1446</v>
      </c>
    </row>
    <row r="1149" spans="3:12" hidden="1" x14ac:dyDescent="0.25">
      <c r="C1149" s="204">
        <v>20</v>
      </c>
      <c r="D1149" s="205" t="str">
        <f>IF(C1149&lt;&gt;"",TEXT(C1149,"00")&amp;"/01/"&amp;'Configurações Básicas'!$P$5,"")</f>
        <v>20/01/2017</v>
      </c>
      <c r="E1149" s="5">
        <v>1</v>
      </c>
      <c r="F1149" s="5" t="s">
        <v>1444</v>
      </c>
      <c r="H1149" s="5" t="s">
        <v>1445</v>
      </c>
      <c r="I1149" s="5">
        <v>23.4</v>
      </c>
      <c r="L1149" s="5" t="s">
        <v>1446</v>
      </c>
    </row>
    <row r="1150" spans="3:12" hidden="1" x14ac:dyDescent="0.25">
      <c r="C1150" s="204">
        <v>20</v>
      </c>
      <c r="D1150" s="205" t="str">
        <f>IF(C1150&lt;&gt;"",TEXT(C1150,"00")&amp;"/01/"&amp;'Configurações Básicas'!$P$5,"")</f>
        <v>20/01/2017</v>
      </c>
      <c r="E1150" s="5">
        <v>1</v>
      </c>
      <c r="F1150" s="5" t="s">
        <v>1444</v>
      </c>
      <c r="H1150" s="5" t="s">
        <v>1445</v>
      </c>
      <c r="I1150" s="5">
        <v>23.4</v>
      </c>
      <c r="L1150" s="5" t="s">
        <v>1446</v>
      </c>
    </row>
    <row r="1151" spans="3:12" hidden="1" x14ac:dyDescent="0.25">
      <c r="C1151" s="204">
        <v>20</v>
      </c>
      <c r="D1151" s="205" t="str">
        <f>IF(C1151&lt;&gt;"",TEXT(C1151,"00")&amp;"/01/"&amp;'Configurações Básicas'!$P$5,"")</f>
        <v>20/01/2017</v>
      </c>
      <c r="E1151" s="5">
        <v>1</v>
      </c>
      <c r="F1151" s="5" t="s">
        <v>1444</v>
      </c>
      <c r="H1151" s="5" t="s">
        <v>1445</v>
      </c>
      <c r="I1151" s="5">
        <v>23.4</v>
      </c>
      <c r="L1151" s="5" t="s">
        <v>1446</v>
      </c>
    </row>
    <row r="1152" spans="3:12" hidden="1" x14ac:dyDescent="0.25">
      <c r="C1152" s="204">
        <v>20</v>
      </c>
      <c r="D1152" s="205" t="str">
        <f>IF(C1152&lt;&gt;"",TEXT(C1152,"00")&amp;"/01/"&amp;'Configurações Básicas'!$P$5,"")</f>
        <v>20/01/2017</v>
      </c>
      <c r="E1152" s="5">
        <v>1</v>
      </c>
      <c r="F1152" s="5" t="s">
        <v>1444</v>
      </c>
      <c r="H1152" s="5" t="s">
        <v>1445</v>
      </c>
      <c r="I1152" s="5">
        <v>23.4</v>
      </c>
      <c r="L1152" s="5" t="s">
        <v>1446</v>
      </c>
    </row>
    <row r="1153" spans="3:12" hidden="1" x14ac:dyDescent="0.25">
      <c r="C1153" s="204">
        <v>20</v>
      </c>
      <c r="D1153" s="205" t="str">
        <f>IF(C1153&lt;&gt;"",TEXT(C1153,"00")&amp;"/01/"&amp;'Configurações Básicas'!$P$5,"")</f>
        <v>20/01/2017</v>
      </c>
      <c r="E1153" s="5">
        <v>1</v>
      </c>
      <c r="F1153" s="5" t="s">
        <v>1444</v>
      </c>
      <c r="H1153" s="5" t="s">
        <v>1445</v>
      </c>
      <c r="I1153" s="5">
        <v>23.4</v>
      </c>
      <c r="L1153" s="5" t="s">
        <v>1446</v>
      </c>
    </row>
    <row r="1154" spans="3:12" hidden="1" x14ac:dyDescent="0.25">
      <c r="C1154" s="204">
        <v>20</v>
      </c>
      <c r="D1154" s="205" t="str">
        <f>IF(C1154&lt;&gt;"",TEXT(C1154,"00")&amp;"/01/"&amp;'Configurações Básicas'!$P$5,"")</f>
        <v>20/01/2017</v>
      </c>
      <c r="E1154" s="5">
        <v>1</v>
      </c>
      <c r="F1154" s="5" t="s">
        <v>1444</v>
      </c>
      <c r="H1154" s="5" t="s">
        <v>1445</v>
      </c>
      <c r="I1154" s="5">
        <v>23.4</v>
      </c>
      <c r="L1154" s="5" t="s">
        <v>1446</v>
      </c>
    </row>
    <row r="1155" spans="3:12" hidden="1" x14ac:dyDescent="0.25">
      <c r="C1155" s="204">
        <v>20</v>
      </c>
      <c r="D1155" s="205" t="str">
        <f>IF(C1155&lt;&gt;"",TEXT(C1155,"00")&amp;"/01/"&amp;'Configurações Básicas'!$P$5,"")</f>
        <v>20/01/2017</v>
      </c>
      <c r="E1155" s="5">
        <v>1</v>
      </c>
      <c r="F1155" s="5" t="s">
        <v>1444</v>
      </c>
      <c r="H1155" s="5" t="s">
        <v>1445</v>
      </c>
      <c r="I1155" s="5">
        <v>23.4</v>
      </c>
      <c r="L1155" s="5" t="s">
        <v>1446</v>
      </c>
    </row>
    <row r="1156" spans="3:12" hidden="1" x14ac:dyDescent="0.25">
      <c r="C1156" s="204">
        <v>20</v>
      </c>
      <c r="D1156" s="205" t="str">
        <f>IF(C1156&lt;&gt;"",TEXT(C1156,"00")&amp;"/01/"&amp;'Configurações Básicas'!$P$5,"")</f>
        <v>20/01/2017</v>
      </c>
      <c r="E1156" s="5">
        <v>1</v>
      </c>
      <c r="F1156" s="5" t="s">
        <v>1444</v>
      </c>
      <c r="H1156" s="5" t="s">
        <v>1445</v>
      </c>
      <c r="I1156" s="5">
        <v>23.4</v>
      </c>
      <c r="L1156" s="5" t="s">
        <v>1446</v>
      </c>
    </row>
    <row r="1157" spans="3:12" hidden="1" x14ac:dyDescent="0.25">
      <c r="C1157" s="204">
        <v>20</v>
      </c>
      <c r="D1157" s="205" t="str">
        <f>IF(C1157&lt;&gt;"",TEXT(C1157,"00")&amp;"/01/"&amp;'Configurações Básicas'!$P$5,"")</f>
        <v>20/01/2017</v>
      </c>
      <c r="E1157" s="5">
        <v>1</v>
      </c>
      <c r="F1157" s="5" t="s">
        <v>1444</v>
      </c>
      <c r="H1157" s="5" t="s">
        <v>1445</v>
      </c>
      <c r="I1157" s="5">
        <v>23.4</v>
      </c>
      <c r="L1157" s="5" t="s">
        <v>1446</v>
      </c>
    </row>
    <row r="1158" spans="3:12" hidden="1" x14ac:dyDescent="0.25">
      <c r="C1158" s="204">
        <v>20</v>
      </c>
      <c r="D1158" s="205" t="str">
        <f>IF(C1158&lt;&gt;"",TEXT(C1158,"00")&amp;"/01/"&amp;'Configurações Básicas'!$P$5,"")</f>
        <v>20/01/2017</v>
      </c>
      <c r="E1158" s="5">
        <v>1</v>
      </c>
      <c r="F1158" s="5" t="s">
        <v>1444</v>
      </c>
      <c r="H1158" s="5" t="s">
        <v>1445</v>
      </c>
      <c r="I1158" s="5">
        <v>23.4</v>
      </c>
      <c r="L1158" s="5" t="s">
        <v>1446</v>
      </c>
    </row>
    <row r="1159" spans="3:12" hidden="1" x14ac:dyDescent="0.25">
      <c r="C1159" s="204">
        <v>20</v>
      </c>
      <c r="D1159" s="205" t="str">
        <f>IF(C1159&lt;&gt;"",TEXT(C1159,"00")&amp;"/01/"&amp;'Configurações Básicas'!$P$5,"")</f>
        <v>20/01/2017</v>
      </c>
      <c r="E1159" s="5">
        <v>1</v>
      </c>
      <c r="F1159" s="5" t="s">
        <v>1444</v>
      </c>
      <c r="H1159" s="5" t="s">
        <v>1445</v>
      </c>
      <c r="I1159" s="5">
        <v>23.4</v>
      </c>
      <c r="L1159" s="5" t="s">
        <v>1446</v>
      </c>
    </row>
    <row r="1160" spans="3:12" hidden="1" x14ac:dyDescent="0.25">
      <c r="C1160" s="204">
        <v>20</v>
      </c>
      <c r="D1160" s="205" t="str">
        <f>IF(C1160&lt;&gt;"",TEXT(C1160,"00")&amp;"/01/"&amp;'Configurações Básicas'!$P$5,"")</f>
        <v>20/01/2017</v>
      </c>
      <c r="E1160" s="5">
        <v>1</v>
      </c>
      <c r="F1160" s="5" t="s">
        <v>1444</v>
      </c>
      <c r="H1160" s="5" t="s">
        <v>1445</v>
      </c>
      <c r="I1160" s="5">
        <v>23.4</v>
      </c>
      <c r="L1160" s="5" t="s">
        <v>1446</v>
      </c>
    </row>
    <row r="1161" spans="3:12" hidden="1" x14ac:dyDescent="0.25">
      <c r="C1161" s="204">
        <v>20</v>
      </c>
      <c r="D1161" s="205" t="str">
        <f>IF(C1161&lt;&gt;"",TEXT(C1161,"00")&amp;"/01/"&amp;'Configurações Básicas'!$P$5,"")</f>
        <v>20/01/2017</v>
      </c>
      <c r="E1161" s="5">
        <v>1</v>
      </c>
      <c r="F1161" s="5" t="s">
        <v>1444</v>
      </c>
      <c r="H1161" s="5" t="s">
        <v>1445</v>
      </c>
      <c r="I1161" s="5">
        <v>23.4</v>
      </c>
      <c r="L1161" s="5" t="s">
        <v>1446</v>
      </c>
    </row>
    <row r="1162" spans="3:12" hidden="1" x14ac:dyDescent="0.25">
      <c r="C1162" s="204">
        <v>20</v>
      </c>
      <c r="D1162" s="205" t="str">
        <f>IF(C1162&lt;&gt;"",TEXT(C1162,"00")&amp;"/01/"&amp;'Configurações Básicas'!$P$5,"")</f>
        <v>20/01/2017</v>
      </c>
      <c r="E1162" s="5">
        <v>1</v>
      </c>
      <c r="F1162" s="5" t="s">
        <v>1444</v>
      </c>
      <c r="H1162" s="5" t="s">
        <v>1445</v>
      </c>
      <c r="I1162" s="5">
        <v>23.4</v>
      </c>
      <c r="L1162" s="5" t="s">
        <v>1446</v>
      </c>
    </row>
    <row r="1163" spans="3:12" hidden="1" x14ac:dyDescent="0.25">
      <c r="C1163" s="204">
        <v>20</v>
      </c>
      <c r="D1163" s="205" t="str">
        <f>IF(C1163&lt;&gt;"",TEXT(C1163,"00")&amp;"/01/"&amp;'Configurações Básicas'!$P$5,"")</f>
        <v>20/01/2017</v>
      </c>
      <c r="E1163" s="5">
        <v>1</v>
      </c>
      <c r="F1163" s="5" t="s">
        <v>1444</v>
      </c>
      <c r="H1163" s="5" t="s">
        <v>1445</v>
      </c>
      <c r="I1163" s="5">
        <v>23.4</v>
      </c>
      <c r="L1163" s="5" t="s">
        <v>1446</v>
      </c>
    </row>
    <row r="1164" spans="3:12" hidden="1" x14ac:dyDescent="0.25">
      <c r="C1164" s="204">
        <v>20</v>
      </c>
      <c r="D1164" s="205" t="str">
        <f>IF(C1164&lt;&gt;"",TEXT(C1164,"00")&amp;"/01/"&amp;'Configurações Básicas'!$P$5,"")</f>
        <v>20/01/2017</v>
      </c>
      <c r="E1164" s="5">
        <v>1</v>
      </c>
      <c r="F1164" s="5" t="s">
        <v>1444</v>
      </c>
      <c r="H1164" s="5" t="s">
        <v>1445</v>
      </c>
      <c r="I1164" s="5">
        <v>23.4</v>
      </c>
      <c r="L1164" s="5" t="s">
        <v>1446</v>
      </c>
    </row>
    <row r="1165" spans="3:12" hidden="1" x14ac:dyDescent="0.25">
      <c r="C1165" s="204">
        <v>20</v>
      </c>
      <c r="D1165" s="205" t="str">
        <f>IF(C1165&lt;&gt;"",TEXT(C1165,"00")&amp;"/01/"&amp;'Configurações Básicas'!$P$5,"")</f>
        <v>20/01/2017</v>
      </c>
      <c r="E1165" s="5">
        <v>1</v>
      </c>
      <c r="F1165" s="5" t="s">
        <v>1444</v>
      </c>
      <c r="H1165" s="5" t="s">
        <v>1445</v>
      </c>
      <c r="I1165" s="5">
        <v>23.4</v>
      </c>
      <c r="L1165" s="5" t="s">
        <v>1446</v>
      </c>
    </row>
    <row r="1166" spans="3:12" hidden="1" x14ac:dyDescent="0.25">
      <c r="C1166" s="204">
        <v>20</v>
      </c>
      <c r="D1166" s="205" t="str">
        <f>IF(C1166&lt;&gt;"",TEXT(C1166,"00")&amp;"/01/"&amp;'Configurações Básicas'!$P$5,"")</f>
        <v>20/01/2017</v>
      </c>
      <c r="E1166" s="5">
        <v>1</v>
      </c>
      <c r="F1166" s="5" t="s">
        <v>1444</v>
      </c>
      <c r="H1166" s="5" t="s">
        <v>1445</v>
      </c>
      <c r="I1166" s="5">
        <v>23.4</v>
      </c>
      <c r="L1166" s="5" t="s">
        <v>1446</v>
      </c>
    </row>
    <row r="1167" spans="3:12" hidden="1" x14ac:dyDescent="0.25">
      <c r="C1167" s="204">
        <v>20</v>
      </c>
      <c r="D1167" s="205" t="str">
        <f>IF(C1167&lt;&gt;"",TEXT(C1167,"00")&amp;"/01/"&amp;'Configurações Básicas'!$P$5,"")</f>
        <v>20/01/2017</v>
      </c>
      <c r="E1167" s="5">
        <v>1</v>
      </c>
      <c r="F1167" s="5" t="s">
        <v>1444</v>
      </c>
      <c r="H1167" s="5" t="s">
        <v>1445</v>
      </c>
      <c r="I1167" s="5">
        <v>23.4</v>
      </c>
      <c r="L1167" s="5" t="s">
        <v>1446</v>
      </c>
    </row>
    <row r="1168" spans="3:12" hidden="1" x14ac:dyDescent="0.25">
      <c r="C1168" s="204">
        <v>20</v>
      </c>
      <c r="D1168" s="205" t="str">
        <f>IF(C1168&lt;&gt;"",TEXT(C1168,"00")&amp;"/01/"&amp;'Configurações Básicas'!$P$5,"")</f>
        <v>20/01/2017</v>
      </c>
      <c r="E1168" s="5">
        <v>1</v>
      </c>
      <c r="F1168" s="5" t="s">
        <v>1444</v>
      </c>
      <c r="H1168" s="5" t="s">
        <v>1445</v>
      </c>
      <c r="I1168" s="5">
        <v>23.4</v>
      </c>
      <c r="L1168" s="5" t="s">
        <v>1446</v>
      </c>
    </row>
    <row r="1169" spans="3:12" hidden="1" x14ac:dyDescent="0.25">
      <c r="C1169" s="204">
        <v>20</v>
      </c>
      <c r="D1169" s="205" t="str">
        <f>IF(C1169&lt;&gt;"",TEXT(C1169,"00")&amp;"/01/"&amp;'Configurações Básicas'!$P$5,"")</f>
        <v>20/01/2017</v>
      </c>
      <c r="E1169" s="5">
        <v>1</v>
      </c>
      <c r="F1169" s="5" t="s">
        <v>1444</v>
      </c>
      <c r="H1169" s="5" t="s">
        <v>1445</v>
      </c>
      <c r="I1169" s="5">
        <v>23.4</v>
      </c>
      <c r="L1169" s="5" t="s">
        <v>1446</v>
      </c>
    </row>
    <row r="1170" spans="3:12" hidden="1" x14ac:dyDescent="0.25">
      <c r="C1170" s="204">
        <v>20</v>
      </c>
      <c r="D1170" s="205" t="str">
        <f>IF(C1170&lt;&gt;"",TEXT(C1170,"00")&amp;"/01/"&amp;'Configurações Básicas'!$P$5,"")</f>
        <v>20/01/2017</v>
      </c>
      <c r="E1170" s="5">
        <v>1</v>
      </c>
      <c r="F1170" s="5" t="s">
        <v>1444</v>
      </c>
      <c r="H1170" s="5" t="s">
        <v>1445</v>
      </c>
      <c r="I1170" s="5">
        <v>23.4</v>
      </c>
      <c r="L1170" s="5" t="s">
        <v>1446</v>
      </c>
    </row>
    <row r="1171" spans="3:12" hidden="1" x14ac:dyDescent="0.25">
      <c r="C1171" s="204">
        <v>20</v>
      </c>
      <c r="D1171" s="205" t="str">
        <f>IF(C1171&lt;&gt;"",TEXT(C1171,"00")&amp;"/01/"&amp;'Configurações Básicas'!$P$5,"")</f>
        <v>20/01/2017</v>
      </c>
      <c r="E1171" s="5">
        <v>1</v>
      </c>
      <c r="F1171" s="5" t="s">
        <v>1444</v>
      </c>
      <c r="H1171" s="5" t="s">
        <v>1445</v>
      </c>
      <c r="I1171" s="5">
        <v>23.4</v>
      </c>
      <c r="L1171" s="5" t="s">
        <v>1446</v>
      </c>
    </row>
    <row r="1172" spans="3:12" hidden="1" x14ac:dyDescent="0.25">
      <c r="C1172" s="204">
        <v>20</v>
      </c>
      <c r="D1172" s="205" t="str">
        <f>IF(C1172&lt;&gt;"",TEXT(C1172,"00")&amp;"/01/"&amp;'Configurações Básicas'!$P$5,"")</f>
        <v>20/01/2017</v>
      </c>
      <c r="E1172" s="5">
        <v>1</v>
      </c>
      <c r="F1172" s="5" t="s">
        <v>1444</v>
      </c>
      <c r="H1172" s="5" t="s">
        <v>1445</v>
      </c>
      <c r="I1172" s="5">
        <v>23.4</v>
      </c>
      <c r="L1172" s="5" t="s">
        <v>1446</v>
      </c>
    </row>
    <row r="1173" spans="3:12" hidden="1" x14ac:dyDescent="0.25">
      <c r="C1173" s="204">
        <v>20</v>
      </c>
      <c r="D1173" s="205" t="str">
        <f>IF(C1173&lt;&gt;"",TEXT(C1173,"00")&amp;"/01/"&amp;'Configurações Básicas'!$P$5,"")</f>
        <v>20/01/2017</v>
      </c>
      <c r="E1173" s="5">
        <v>1</v>
      </c>
      <c r="F1173" s="5" t="s">
        <v>1444</v>
      </c>
      <c r="H1173" s="5" t="s">
        <v>1445</v>
      </c>
      <c r="I1173" s="5">
        <v>23.4</v>
      </c>
      <c r="L1173" s="5" t="s">
        <v>1446</v>
      </c>
    </row>
    <row r="1174" spans="3:12" hidden="1" x14ac:dyDescent="0.25">
      <c r="C1174" s="204">
        <v>20</v>
      </c>
      <c r="D1174" s="205" t="str">
        <f>IF(C1174&lt;&gt;"",TEXT(C1174,"00")&amp;"/01/"&amp;'Configurações Básicas'!$P$5,"")</f>
        <v>20/01/2017</v>
      </c>
      <c r="E1174" s="5">
        <v>1</v>
      </c>
      <c r="F1174" s="5" t="s">
        <v>1444</v>
      </c>
      <c r="H1174" s="5" t="s">
        <v>1445</v>
      </c>
      <c r="I1174" s="5">
        <v>23.4</v>
      </c>
      <c r="L1174" s="5" t="s">
        <v>1446</v>
      </c>
    </row>
    <row r="1175" spans="3:12" hidden="1" x14ac:dyDescent="0.25">
      <c r="C1175" s="204">
        <v>20</v>
      </c>
      <c r="D1175" s="205" t="str">
        <f>IF(C1175&lt;&gt;"",TEXT(C1175,"00")&amp;"/01/"&amp;'Configurações Básicas'!$P$5,"")</f>
        <v>20/01/2017</v>
      </c>
      <c r="E1175" s="5">
        <v>1</v>
      </c>
      <c r="F1175" s="5" t="s">
        <v>1444</v>
      </c>
      <c r="H1175" s="5" t="s">
        <v>1445</v>
      </c>
      <c r="I1175" s="5">
        <v>23.4</v>
      </c>
      <c r="L1175" s="5" t="s">
        <v>1446</v>
      </c>
    </row>
    <row r="1176" spans="3:12" hidden="1" x14ac:dyDescent="0.25">
      <c r="C1176" s="204">
        <v>20</v>
      </c>
      <c r="D1176" s="205" t="str">
        <f>IF(C1176&lt;&gt;"",TEXT(C1176,"00")&amp;"/01/"&amp;'Configurações Básicas'!$P$5,"")</f>
        <v>20/01/2017</v>
      </c>
      <c r="E1176" s="5">
        <v>1</v>
      </c>
      <c r="F1176" s="5" t="s">
        <v>1444</v>
      </c>
      <c r="H1176" s="5" t="s">
        <v>1445</v>
      </c>
      <c r="I1176" s="5">
        <v>23.4</v>
      </c>
      <c r="L1176" s="5" t="s">
        <v>1446</v>
      </c>
    </row>
    <row r="1177" spans="3:12" hidden="1" x14ac:dyDescent="0.25">
      <c r="C1177" s="204">
        <v>20</v>
      </c>
      <c r="D1177" s="205" t="str">
        <f>IF(C1177&lt;&gt;"",TEXT(C1177,"00")&amp;"/01/"&amp;'Configurações Básicas'!$P$5,"")</f>
        <v>20/01/2017</v>
      </c>
      <c r="E1177" s="5">
        <v>1</v>
      </c>
      <c r="F1177" s="5" t="s">
        <v>1444</v>
      </c>
      <c r="H1177" s="5" t="s">
        <v>1445</v>
      </c>
      <c r="I1177" s="5">
        <v>23.4</v>
      </c>
      <c r="L1177" s="5" t="s">
        <v>1446</v>
      </c>
    </row>
    <row r="1178" spans="3:12" hidden="1" x14ac:dyDescent="0.25">
      <c r="C1178" s="204">
        <v>20</v>
      </c>
      <c r="D1178" s="205" t="str">
        <f>IF(C1178&lt;&gt;"",TEXT(C1178,"00")&amp;"/01/"&amp;'Configurações Básicas'!$P$5,"")</f>
        <v>20/01/2017</v>
      </c>
      <c r="E1178" s="5">
        <v>1</v>
      </c>
      <c r="F1178" s="5" t="s">
        <v>1444</v>
      </c>
      <c r="H1178" s="5" t="s">
        <v>1445</v>
      </c>
      <c r="I1178" s="5">
        <v>23.4</v>
      </c>
      <c r="L1178" s="5" t="s">
        <v>1446</v>
      </c>
    </row>
    <row r="1179" spans="3:12" hidden="1" x14ac:dyDescent="0.25">
      <c r="C1179" s="204">
        <v>20</v>
      </c>
      <c r="D1179" s="205" t="str">
        <f>IF(C1179&lt;&gt;"",TEXT(C1179,"00")&amp;"/01/"&amp;'Configurações Básicas'!$P$5,"")</f>
        <v>20/01/2017</v>
      </c>
      <c r="E1179" s="5">
        <v>1</v>
      </c>
      <c r="F1179" s="5" t="s">
        <v>1444</v>
      </c>
      <c r="H1179" s="5" t="s">
        <v>1445</v>
      </c>
      <c r="I1179" s="5">
        <v>23.4</v>
      </c>
      <c r="L1179" s="5" t="s">
        <v>1446</v>
      </c>
    </row>
    <row r="1180" spans="3:12" hidden="1" x14ac:dyDescent="0.25">
      <c r="C1180" s="204">
        <v>20</v>
      </c>
      <c r="D1180" s="205" t="str">
        <f>IF(C1180&lt;&gt;"",TEXT(C1180,"00")&amp;"/01/"&amp;'Configurações Básicas'!$P$5,"")</f>
        <v>20/01/2017</v>
      </c>
      <c r="E1180" s="5">
        <v>1</v>
      </c>
      <c r="F1180" s="5" t="s">
        <v>1444</v>
      </c>
      <c r="H1180" s="5" t="s">
        <v>1445</v>
      </c>
      <c r="I1180" s="5">
        <v>23.4</v>
      </c>
      <c r="L1180" s="5" t="s">
        <v>1446</v>
      </c>
    </row>
    <row r="1181" spans="3:12" hidden="1" x14ac:dyDescent="0.25">
      <c r="C1181" s="204">
        <v>20</v>
      </c>
      <c r="D1181" s="205" t="str">
        <f>IF(C1181&lt;&gt;"",TEXT(C1181,"00")&amp;"/01/"&amp;'Configurações Básicas'!$P$5,"")</f>
        <v>20/01/2017</v>
      </c>
      <c r="E1181" s="5">
        <v>1</v>
      </c>
      <c r="F1181" s="5" t="s">
        <v>1444</v>
      </c>
      <c r="H1181" s="5" t="s">
        <v>1445</v>
      </c>
      <c r="I1181" s="5">
        <v>23.4</v>
      </c>
      <c r="L1181" s="5" t="s">
        <v>1446</v>
      </c>
    </row>
    <row r="1182" spans="3:12" hidden="1" x14ac:dyDescent="0.25">
      <c r="C1182" s="204">
        <v>20</v>
      </c>
      <c r="D1182" s="205" t="str">
        <f>IF(C1182&lt;&gt;"",TEXT(C1182,"00")&amp;"/01/"&amp;'Configurações Básicas'!$P$5,"")</f>
        <v>20/01/2017</v>
      </c>
      <c r="E1182" s="5">
        <v>1</v>
      </c>
      <c r="F1182" s="5" t="s">
        <v>1444</v>
      </c>
      <c r="H1182" s="5" t="s">
        <v>1445</v>
      </c>
      <c r="I1182" s="5">
        <v>23.4</v>
      </c>
      <c r="L1182" s="5" t="s">
        <v>1446</v>
      </c>
    </row>
    <row r="1183" spans="3:12" hidden="1" x14ac:dyDescent="0.25">
      <c r="C1183" s="204">
        <v>20</v>
      </c>
      <c r="D1183" s="205" t="str">
        <f>IF(C1183&lt;&gt;"",TEXT(C1183,"00")&amp;"/01/"&amp;'Configurações Básicas'!$P$5,"")</f>
        <v>20/01/2017</v>
      </c>
      <c r="E1183" s="5">
        <v>1</v>
      </c>
      <c r="F1183" s="5" t="s">
        <v>1444</v>
      </c>
      <c r="H1183" s="5" t="s">
        <v>1445</v>
      </c>
      <c r="I1183" s="5">
        <v>23.4</v>
      </c>
      <c r="L1183" s="5" t="s">
        <v>1446</v>
      </c>
    </row>
    <row r="1184" spans="3:12" hidden="1" x14ac:dyDescent="0.25">
      <c r="C1184" s="204">
        <v>20</v>
      </c>
      <c r="D1184" s="205" t="str">
        <f>IF(C1184&lt;&gt;"",TEXT(C1184,"00")&amp;"/01/"&amp;'Configurações Básicas'!$P$5,"")</f>
        <v>20/01/2017</v>
      </c>
      <c r="E1184" s="5">
        <v>1</v>
      </c>
      <c r="F1184" s="5" t="s">
        <v>1444</v>
      </c>
      <c r="H1184" s="5" t="s">
        <v>1445</v>
      </c>
      <c r="I1184" s="5">
        <v>23.4</v>
      </c>
      <c r="L1184" s="5" t="s">
        <v>1446</v>
      </c>
    </row>
    <row r="1185" spans="3:6" hidden="1" x14ac:dyDescent="0.25">
      <c r="C1185" s="204">
        <v>20</v>
      </c>
      <c r="D1185" s="205" t="str">
        <f>IF(C1185&lt;&gt;"",TEXT(C1185,"00")&amp;"/01/"&amp;'Configurações Básicas'!$P$5,"")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5" t="s">
        <v>234</v>
      </c>
      <c r="P5" s="226">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5"/>
      <c r="P6" s="226"/>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5"/>
      <c r="P8" s="219"/>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5" t="s">
        <v>231</v>
      </c>
      <c r="P5" s="226">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5"/>
      <c r="P6" s="226"/>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5"/>
      <c r="P8" s="219"/>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5" t="s">
        <v>232</v>
      </c>
      <c r="P5" s="226">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5"/>
      <c r="P6" s="226"/>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5"/>
      <c r="P8" s="219"/>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D5" sqref="D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5" t="s">
        <v>233</v>
      </c>
      <c r="P5" s="226">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5"/>
      <c r="P6" s="226"/>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5"/>
      <c r="P8" s="219"/>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5" t="s">
        <v>235</v>
      </c>
      <c r="P5" s="226">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5"/>
      <c r="P6" s="226"/>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5" t="s">
        <v>27</v>
      </c>
      <c r="P7" s="218">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5"/>
      <c r="P8" s="219"/>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5" t="s">
        <v>30</v>
      </c>
      <c r="P11" s="216">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5" t="s">
        <v>66</v>
      </c>
      <c r="P13" s="216">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5" t="s">
        <v>236</v>
      </c>
      <c r="P5" s="226">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5"/>
      <c r="P6" s="226"/>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5" t="s">
        <v>27</v>
      </c>
      <c r="P7" s="218">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5"/>
      <c r="P8" s="219"/>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5"/>
      <c r="P10" s="217"/>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5" t="s">
        <v>30</v>
      </c>
      <c r="P11" s="216">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5"/>
      <c r="P12" s="217"/>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5" t="s">
        <v>66</v>
      </c>
      <c r="P13" s="216">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5"/>
      <c r="P14" s="220"/>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5" t="s">
        <v>237</v>
      </c>
      <c r="P5" s="226">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5"/>
      <c r="P6" s="226"/>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5" t="s">
        <v>27</v>
      </c>
      <c r="P7" s="218">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5"/>
      <c r="P8" s="219"/>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5"/>
      <c r="P10" s="217"/>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5" t="s">
        <v>30</v>
      </c>
      <c r="P11" s="216">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5"/>
      <c r="P12" s="217"/>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5" t="s">
        <v>66</v>
      </c>
      <c r="P13" s="216">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5"/>
      <c r="P14" s="220"/>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5" t="s">
        <v>238</v>
      </c>
      <c r="P5" s="226">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5"/>
      <c r="P6" s="226"/>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5" t="s">
        <v>27</v>
      </c>
      <c r="P7" s="218">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5"/>
      <c r="P8" s="219"/>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5"/>
      <c r="P10" s="217"/>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5" t="s">
        <v>30</v>
      </c>
      <c r="P11" s="216">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5"/>
      <c r="P12" s="217"/>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5" t="s">
        <v>66</v>
      </c>
      <c r="P13" s="216">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5"/>
      <c r="P14" s="220"/>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5" t="s">
        <v>239</v>
      </c>
      <c r="P5" s="226">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5"/>
      <c r="P6" s="226"/>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5" t="s">
        <v>27</v>
      </c>
      <c r="P7" s="218">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5"/>
      <c r="P8" s="219"/>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5"/>
      <c r="P10" s="217"/>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5" t="s">
        <v>30</v>
      </c>
      <c r="P11" s="216">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5"/>
      <c r="P12" s="217"/>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5" t="s">
        <v>66</v>
      </c>
      <c r="P13" s="216">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5"/>
      <c r="P14" s="220"/>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5" t="s">
        <v>240</v>
      </c>
      <c r="P5" s="226">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5"/>
      <c r="P6" s="226"/>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5" t="s">
        <v>27</v>
      </c>
      <c r="P7" s="218">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5"/>
      <c r="P8" s="219"/>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5"/>
      <c r="P10" s="217"/>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5" t="s">
        <v>30</v>
      </c>
      <c r="P11" s="216">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5"/>
      <c r="P12" s="217"/>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5" t="s">
        <v>66</v>
      </c>
      <c r="P13" s="216">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5"/>
      <c r="P14" s="220"/>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1" t="s">
        <v>26</v>
      </c>
      <c r="P4" s="221"/>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5" t="s">
        <v>241</v>
      </c>
      <c r="P5" s="226">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5"/>
      <c r="P6" s="226"/>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5" t="s">
        <v>27</v>
      </c>
      <c r="P7" s="218">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5"/>
      <c r="P8" s="219"/>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5" t="s">
        <v>28</v>
      </c>
      <c r="P9" s="216">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5"/>
      <c r="P10" s="217"/>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5" t="s">
        <v>30</v>
      </c>
      <c r="P11" s="216">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5"/>
      <c r="P12" s="217"/>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5" t="s">
        <v>66</v>
      </c>
      <c r="P13" s="216">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5"/>
      <c r="P14" s="220"/>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4" t="s">
        <v>112</v>
      </c>
      <c r="D1" s="214"/>
      <c r="E1" s="214"/>
      <c r="F1" s="214"/>
      <c r="G1" s="214"/>
      <c r="H1" s="214"/>
      <c r="I1" s="214"/>
      <c r="J1" s="214"/>
      <c r="K1" s="214"/>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9" t="s">
        <v>253</v>
      </c>
      <c r="F4" s="230"/>
      <c r="G4" s="230"/>
      <c r="H4" s="231"/>
      <c r="J4" s="232" t="s">
        <v>26</v>
      </c>
      <c r="K4" s="232"/>
    </row>
    <row r="5" spans="1:43" ht="5.25" customHeight="1" x14ac:dyDescent="0.25">
      <c r="C5" s="7"/>
      <c r="D5" s="6"/>
      <c r="E5" s="32"/>
      <c r="F5" s="32"/>
      <c r="G5" s="32"/>
      <c r="H5" s="32"/>
      <c r="J5" s="232"/>
      <c r="K5" s="232"/>
    </row>
    <row r="6" spans="1:43" ht="24.75" customHeight="1" thickBot="1" x14ac:dyDescent="0.3">
      <c r="C6" s="32"/>
      <c r="D6" s="1"/>
      <c r="E6" s="8" t="s">
        <v>15</v>
      </c>
      <c r="F6" s="9" t="s">
        <v>23</v>
      </c>
      <c r="G6" s="9" t="s">
        <v>24</v>
      </c>
      <c r="H6" s="9" t="s">
        <v>25</v>
      </c>
      <c r="J6" s="233"/>
      <c r="K6" s="233"/>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5" t="s">
        <v>27</v>
      </c>
      <c r="K7" s="216">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5"/>
      <c r="K8" s="217"/>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7" t="s">
        <v>28</v>
      </c>
      <c r="K9" s="216">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8"/>
      <c r="K10" s="217"/>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5" t="s">
        <v>30</v>
      </c>
      <c r="K11" s="216">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5"/>
      <c r="K12" s="217"/>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4" t="s">
        <v>112</v>
      </c>
      <c r="D1" s="214"/>
      <c r="E1" s="214"/>
      <c r="F1" s="214"/>
      <c r="G1" s="214"/>
      <c r="H1" s="214"/>
      <c r="I1" s="214"/>
      <c r="J1" s="214"/>
      <c r="K1" s="214"/>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9" t="s">
        <v>253</v>
      </c>
      <c r="F4" s="230"/>
      <c r="G4" s="230"/>
      <c r="H4" s="231"/>
      <c r="J4" s="232" t="s">
        <v>26</v>
      </c>
      <c r="K4" s="232"/>
    </row>
    <row r="5" spans="1:42" ht="5.25" customHeight="1" x14ac:dyDescent="0.25">
      <c r="C5" s="7"/>
      <c r="D5" s="6"/>
      <c r="E5" s="32"/>
      <c r="F5" s="32"/>
      <c r="G5" s="32"/>
      <c r="H5" s="32"/>
      <c r="J5" s="232"/>
      <c r="K5" s="232"/>
    </row>
    <row r="6" spans="1:42" ht="24.75" customHeight="1" thickBot="1" x14ac:dyDescent="0.3">
      <c r="C6" s="32"/>
      <c r="D6" s="1"/>
      <c r="E6" s="8" t="s">
        <v>15</v>
      </c>
      <c r="F6" s="139" t="s">
        <v>87</v>
      </c>
      <c r="G6" s="139" t="s">
        <v>88</v>
      </c>
      <c r="H6" s="9" t="s">
        <v>25</v>
      </c>
      <c r="J6" s="233"/>
      <c r="K6" s="233"/>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5" t="s">
        <v>348</v>
      </c>
      <c r="K7" s="216">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5"/>
      <c r="K8" s="217"/>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7" t="s">
        <v>349</v>
      </c>
      <c r="K9" s="216">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8"/>
      <c r="K10" s="217"/>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5" t="s">
        <v>89</v>
      </c>
      <c r="K11" s="216">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5"/>
      <c r="K12" s="217"/>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4" t="s">
        <v>113</v>
      </c>
      <c r="D1" s="214"/>
      <c r="E1" s="214"/>
      <c r="F1" s="214"/>
      <c r="G1" s="214"/>
      <c r="H1" s="214"/>
      <c r="I1" s="214"/>
      <c r="J1" s="214"/>
      <c r="K1" s="214"/>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7" t="s">
        <v>244</v>
      </c>
      <c r="D14" s="207"/>
      <c r="E14" s="207"/>
      <c r="F14" s="207"/>
      <c r="G14" s="207"/>
      <c r="H14" s="207"/>
      <c r="I14" s="207"/>
      <c r="J14" s="207"/>
      <c r="K14" s="207"/>
      <c r="L14" s="207"/>
      <c r="M14" s="207"/>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4" t="s">
        <v>113</v>
      </c>
      <c r="D1" s="214"/>
      <c r="E1" s="214"/>
      <c r="F1" s="214"/>
      <c r="G1" s="214"/>
      <c r="H1" s="214"/>
      <c r="I1" s="214"/>
      <c r="J1" s="214"/>
      <c r="K1" s="214"/>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8" t="s">
        <v>315</v>
      </c>
      <c r="D4" s="238"/>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5" t="s">
        <v>94</v>
      </c>
      <c r="D6" s="215"/>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5" t="s">
        <v>90</v>
      </c>
      <c r="D7" s="215"/>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5" t="s">
        <v>91</v>
      </c>
      <c r="D8" s="215"/>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5" t="s">
        <v>92</v>
      </c>
      <c r="D9" s="215"/>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5" t="s">
        <v>317</v>
      </c>
      <c r="D10" s="215"/>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5" t="s">
        <v>65</v>
      </c>
      <c r="D11" s="215"/>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5" t="s">
        <v>95</v>
      </c>
      <c r="D12" s="240"/>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5" t="s">
        <v>321</v>
      </c>
      <c r="D13" s="215"/>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5" t="s">
        <v>1351</v>
      </c>
      <c r="D14" s="215"/>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9" t="s">
        <v>96</v>
      </c>
      <c r="D15" s="239"/>
      <c r="E15" s="239"/>
      <c r="F15" s="239"/>
      <c r="G15" s="239"/>
      <c r="H15" s="239"/>
      <c r="I15" s="101"/>
      <c r="J15" s="101"/>
      <c r="K15" s="101"/>
      <c r="L15" s="101"/>
      <c r="M15" s="101"/>
      <c r="N15" s="101"/>
      <c r="O15" s="101"/>
      <c r="P15" s="101"/>
      <c r="Q15" s="102"/>
    </row>
    <row r="16" spans="1:17" ht="33.75" customHeight="1" thickTop="1" thickBot="1" x14ac:dyDescent="0.3">
      <c r="B16" s="85">
        <v>13</v>
      </c>
      <c r="C16" s="238" t="s">
        <v>94</v>
      </c>
      <c r="D16" s="238"/>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8" t="s">
        <v>90</v>
      </c>
      <c r="D219" s="238"/>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4" t="s">
        <v>114</v>
      </c>
      <c r="D422" s="235"/>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6" t="s">
        <v>92</v>
      </c>
      <c r="D424" s="237"/>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6" t="s">
        <v>93</v>
      </c>
      <c r="D727" s="237"/>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4" t="s">
        <v>230</v>
      </c>
      <c r="D1031" s="235"/>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4" t="s">
        <v>113</v>
      </c>
      <c r="D1" s="214"/>
      <c r="E1" s="214"/>
      <c r="F1" s="214"/>
      <c r="G1" s="214"/>
      <c r="H1" s="214"/>
      <c r="I1" s="214"/>
      <c r="J1" s="214"/>
      <c r="K1" s="214"/>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41" t="s">
        <v>88</v>
      </c>
      <c r="D4" s="241"/>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1" t="s">
        <v>245</v>
      </c>
      <c r="D6" s="241"/>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42"/>
      <c r="D7" s="242"/>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4" t="s">
        <v>113</v>
      </c>
      <c r="D1" s="214"/>
      <c r="E1" s="214"/>
      <c r="F1" s="214"/>
      <c r="G1" s="214"/>
      <c r="H1" s="214"/>
      <c r="I1" s="214"/>
      <c r="J1" s="214"/>
      <c r="K1" s="214"/>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43" t="s">
        <v>87</v>
      </c>
      <c r="D4" s="243"/>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3" t="s">
        <v>97</v>
      </c>
      <c r="D6" s="243"/>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4"/>
      <c r="D7" s="244"/>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4" t="s">
        <v>246</v>
      </c>
      <c r="D1" s="214"/>
      <c r="E1" s="214"/>
      <c r="F1" s="214"/>
      <c r="G1" s="214"/>
      <c r="H1" s="214"/>
      <c r="I1" s="214"/>
      <c r="J1" s="214"/>
      <c r="K1" s="214"/>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5" t="s">
        <v>98</v>
      </c>
      <c r="D4" s="245"/>
      <c r="E4" s="245"/>
      <c r="F4" s="245"/>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5" t="s">
        <v>101</v>
      </c>
      <c r="D34" s="245"/>
      <c r="E34" s="245"/>
      <c r="F34" s="245"/>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5" t="s">
        <v>102</v>
      </c>
      <c r="D49" s="245"/>
      <c r="E49" s="245"/>
      <c r="I49" s="245" t="s">
        <v>103</v>
      </c>
      <c r="J49" s="245"/>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5" t="s">
        <v>318</v>
      </c>
      <c r="D68" s="245"/>
      <c r="E68" s="245"/>
      <c r="F68" s="245"/>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6" t="s">
        <v>343</v>
      </c>
      <c r="D85" s="246"/>
      <c r="E85" s="246"/>
      <c r="F85" s="246"/>
      <c r="G85" s="246"/>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4" t="s">
        <v>246</v>
      </c>
      <c r="D1" s="214"/>
      <c r="E1" s="214"/>
      <c r="F1" s="214"/>
      <c r="G1" s="214"/>
      <c r="H1" s="214"/>
      <c r="I1" s="214"/>
      <c r="J1" s="214"/>
      <c r="K1" s="214"/>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9" t="s">
        <v>253</v>
      </c>
      <c r="F4" s="230"/>
      <c r="G4" s="230"/>
      <c r="H4" s="231"/>
    </row>
    <row r="5" spans="1:56" ht="7.5" customHeight="1" thickBot="1" x14ac:dyDescent="0.3"/>
    <row r="6" spans="1:56" ht="23.25" customHeight="1" thickTop="1" x14ac:dyDescent="0.25">
      <c r="C6" s="245" t="s">
        <v>320</v>
      </c>
      <c r="D6" s="245"/>
      <c r="E6" s="245"/>
      <c r="F6" s="81">
        <f>SUM(Z7:Z9)</f>
        <v>4237.7800000000007</v>
      </c>
      <c r="I6" s="246" t="str">
        <f>"2. Top "&amp;Y8</f>
        <v>2. Top RECEITAS COM PRODUTO</v>
      </c>
      <c r="J6" s="246"/>
      <c r="K6" s="248"/>
      <c r="L6" s="216">
        <f>Z8</f>
        <v>4237.7800000000007</v>
      </c>
      <c r="M6" s="247"/>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5" t="str">
        <f>"3. Top "&amp;Y9</f>
        <v>3. Top RECEITAS COM SERVIÇOS</v>
      </c>
      <c r="D24" s="245"/>
      <c r="E24" s="245"/>
      <c r="F24" s="81">
        <f>Z9</f>
        <v>0</v>
      </c>
      <c r="H24" s="15"/>
      <c r="I24" s="246" t="str">
        <f>"4. Top "&amp;Y7</f>
        <v>4. Top RECEITAS NÃO OPERACIONAIS</v>
      </c>
      <c r="J24" s="246"/>
      <c r="K24" s="246"/>
      <c r="L24" s="216">
        <f>Z7</f>
        <v>0</v>
      </c>
      <c r="M24" s="247"/>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5"/>
      <c r="D44" s="245"/>
      <c r="E44" s="245"/>
      <c r="F44" s="245"/>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5"/>
      <c r="D59" s="245"/>
      <c r="E59" s="245"/>
      <c r="I59" s="245"/>
      <c r="J59" s="245"/>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5"/>
      <c r="D78" s="245"/>
      <c r="E78" s="245"/>
      <c r="F78" s="245"/>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6"/>
      <c r="D95" s="246"/>
      <c r="E95" s="246"/>
      <c r="F95" s="246"/>
      <c r="G95" s="246"/>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4" t="s">
        <v>246</v>
      </c>
      <c r="D1" s="214"/>
      <c r="E1" s="214"/>
      <c r="F1" s="214"/>
      <c r="G1" s="214"/>
      <c r="H1" s="214"/>
      <c r="I1" s="214"/>
      <c r="J1" s="214"/>
      <c r="K1" s="214"/>
      <c r="L1" s="214"/>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9" t="s">
        <v>253</v>
      </c>
      <c r="F4" s="230"/>
      <c r="G4" s="230"/>
      <c r="H4" s="231"/>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5" t="s">
        <v>322</v>
      </c>
      <c r="D6" s="245"/>
      <c r="E6" s="245"/>
      <c r="F6" s="108">
        <f>SUM('G. Receitas'!Z10:Z17)</f>
        <v>11893.69</v>
      </c>
      <c r="J6" s="246" t="str">
        <f>"2. "&amp;'G. Receitas'!Y10</f>
        <v>2. DESPESAS COM PRODUTOS</v>
      </c>
      <c r="K6" s="246"/>
      <c r="L6" s="248"/>
      <c r="M6" s="249">
        <f>'G. Receitas'!Z10</f>
        <v>0</v>
      </c>
      <c r="N6" s="249"/>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5" t="str">
        <f>"3. "&amp;'G. Receitas'!Y11</f>
        <v>3. DESPESAS COM SERVIÇOS</v>
      </c>
      <c r="D24" s="245"/>
      <c r="E24" s="245"/>
      <c r="F24" s="108">
        <f>'G. Receitas'!Z11</f>
        <v>0</v>
      </c>
      <c r="H24" s="15"/>
      <c r="I24" s="15"/>
      <c r="J24" s="246" t="str">
        <f>"4. "&amp;'G. Receitas'!Y15</f>
        <v>4. DESPESAS NÃO OPERACIONAIS</v>
      </c>
      <c r="K24" s="246"/>
      <c r="L24" s="246"/>
      <c r="M24" s="249">
        <f>'G. Receitas'!Z15</f>
        <v>1577</v>
      </c>
      <c r="N24" s="249"/>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5" t="str">
        <f>"5. "&amp;'G. Receitas'!Y12</f>
        <v>5. DESPESAS COM RH</v>
      </c>
      <c r="D44" s="245"/>
      <c r="E44" s="245"/>
      <c r="F44" s="108">
        <f>'G. Receitas'!Z12</f>
        <v>4679.78</v>
      </c>
      <c r="H44" s="15"/>
      <c r="I44" s="15"/>
      <c r="J44" s="246" t="str">
        <f>"6. "&amp;'G. Receitas'!Y13</f>
        <v>6. DESPESAS OPERACIONAIS</v>
      </c>
      <c r="K44" s="246"/>
      <c r="L44" s="246"/>
      <c r="M44" s="249">
        <f>'G. Receitas'!Z13</f>
        <v>4513.58</v>
      </c>
      <c r="N44" s="249"/>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5" t="str">
        <f>"7. "&amp;'G. Receitas'!Y14</f>
        <v>7. DESPESAS DE MARKETING</v>
      </c>
      <c r="D62" s="245"/>
      <c r="E62" s="245"/>
      <c r="F62" s="109">
        <f>'G. Receitas'!Z14</f>
        <v>0</v>
      </c>
      <c r="H62" s="15"/>
      <c r="I62" s="15"/>
      <c r="J62" s="246" t="str">
        <f>"8. "&amp;'G. Receitas'!Y16</f>
        <v>8. IMPOSTOS</v>
      </c>
      <c r="K62" s="246"/>
      <c r="L62" s="246"/>
      <c r="M62" s="249">
        <f>'G. Receitas'!Z16</f>
        <v>999.35</v>
      </c>
      <c r="N62" s="249"/>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5" t="str">
        <f>"9. "&amp;'G. Receitas'!Y17</f>
        <v>9. INVESTIMENTOS</v>
      </c>
      <c r="D80" s="245"/>
      <c r="E80" s="245"/>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5"/>
      <c r="D93" s="245"/>
      <c r="E93" s="245"/>
      <c r="F93" s="245"/>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6"/>
      <c r="D115" s="246"/>
      <c r="E115" s="246"/>
      <c r="F115" s="246"/>
      <c r="G115" s="246"/>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4" t="s">
        <v>247</v>
      </c>
      <c r="D1" s="214"/>
      <c r="E1" s="214"/>
      <c r="F1" s="214"/>
      <c r="G1" s="214"/>
      <c r="H1" s="214"/>
      <c r="I1" s="214"/>
      <c r="J1" s="214"/>
      <c r="K1" s="214"/>
      <c r="L1" s="214"/>
      <c r="M1" s="214"/>
      <c r="N1" s="214"/>
      <c r="O1" s="214"/>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6" t="s">
        <v>249</v>
      </c>
      <c r="F4" s="257"/>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52" t="s">
        <v>104</v>
      </c>
      <c r="D9" s="253"/>
      <c r="E9" s="252" t="s">
        <v>105</v>
      </c>
      <c r="F9" s="253"/>
      <c r="G9" s="252" t="s">
        <v>106</v>
      </c>
      <c r="H9" s="253"/>
      <c r="I9" s="254" t="s">
        <v>107</v>
      </c>
      <c r="J9" s="254"/>
    </row>
    <row r="10" spans="1:20" ht="139.5" customHeight="1" thickTop="1" thickBot="1" x14ac:dyDescent="0.3">
      <c r="C10" s="250" t="str">
        <f>HLOOKUP($E$4,$C$13:$N$32,5,FALSE)</f>
        <v>Suas receitas e despesas se igualaram esse mês. Se puder, busque reduzir custos para o póximo mês que isso pode deixar seu resultado positivo</v>
      </c>
      <c r="D10" s="251"/>
      <c r="E10" s="250" t="str">
        <f>HLOOKUP($E$4,$C$13:$N$32,10,FALSE)</f>
        <v>Mês anterior sem resultado para comparação</v>
      </c>
      <c r="F10" s="251"/>
      <c r="G10" s="250" t="str">
        <f>HLOOKUP($E$4,$C$13:$N$32,15,FALSE)</f>
        <v>Seu contas a pagar e a receber se igualaram esse mês</v>
      </c>
      <c r="H10" s="251"/>
      <c r="I10" s="255" t="str">
        <f>HLOOKUP($E$4,$C$13:$N$32,20,FALSE)</f>
        <v>Sua necessidade de caixa para o mês que vem é menor do que você tem acumulado. Sua empresa está indo bem, mas fique de olho nos meses futuros para não ter surpresas!</v>
      </c>
      <c r="J10" s="255"/>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8" t="s">
        <v>340</v>
      </c>
      <c r="E3" s="258"/>
      <c r="F3" s="258"/>
      <c r="G3" s="258"/>
      <c r="H3" s="258"/>
      <c r="I3" s="258"/>
      <c r="J3" s="258"/>
      <c r="K3" s="258"/>
      <c r="L3" s="258"/>
      <c r="M3" s="258"/>
      <c r="N3" s="258"/>
      <c r="R3" s="160"/>
      <c r="S3" s="160"/>
      <c r="T3" s="160"/>
      <c r="U3" s="160"/>
      <c r="V3" s="160"/>
      <c r="W3" s="160"/>
      <c r="X3" s="160"/>
      <c r="Y3" s="160"/>
      <c r="Z3" s="160"/>
    </row>
    <row r="4" spans="1:26" s="123" customFormat="1" ht="69.75" customHeight="1" x14ac:dyDescent="1.35">
      <c r="A4" s="75"/>
      <c r="B4"/>
      <c r="D4" s="261" t="s">
        <v>339</v>
      </c>
      <c r="E4" s="261"/>
      <c r="F4" s="261"/>
      <c r="G4" s="261"/>
      <c r="H4" s="261"/>
      <c r="I4" s="261"/>
      <c r="J4" s="261"/>
      <c r="K4" s="261"/>
      <c r="L4" s="261"/>
      <c r="M4" s="261"/>
      <c r="N4" s="261"/>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9" t="s">
        <v>324</v>
      </c>
      <c r="E8" s="259"/>
      <c r="F8" s="259"/>
      <c r="G8" s="259"/>
      <c r="H8" s="259"/>
      <c r="I8" s="259"/>
      <c r="J8" s="259"/>
      <c r="K8" s="259"/>
      <c r="L8" s="259"/>
      <c r="M8" s="259"/>
      <c r="N8" s="259"/>
      <c r="O8" s="259"/>
      <c r="P8" s="259"/>
      <c r="Q8" s="259"/>
    </row>
    <row r="9" spans="1:26" ht="70.5" customHeight="1" x14ac:dyDescent="0.25">
      <c r="D9" s="259" t="s">
        <v>329</v>
      </c>
      <c r="E9" s="259"/>
      <c r="F9" s="259"/>
      <c r="G9" s="259"/>
      <c r="H9" s="259"/>
      <c r="I9" s="259"/>
      <c r="J9" s="259"/>
      <c r="K9" s="259"/>
      <c r="L9" s="259"/>
      <c r="M9" s="259"/>
      <c r="N9" s="259"/>
      <c r="O9" s="259"/>
      <c r="P9" s="259"/>
      <c r="Q9" s="259"/>
    </row>
    <row r="10" spans="1:26" ht="70.5" customHeight="1" x14ac:dyDescent="0.25">
      <c r="D10" s="259" t="s">
        <v>330</v>
      </c>
      <c r="E10" s="259"/>
      <c r="F10" s="259"/>
      <c r="G10" s="259"/>
      <c r="H10" s="259"/>
      <c r="I10" s="259"/>
      <c r="J10" s="259"/>
      <c r="K10" s="259"/>
      <c r="L10" s="259"/>
      <c r="M10" s="259"/>
      <c r="N10" s="259"/>
      <c r="O10" s="259"/>
      <c r="P10" s="259"/>
      <c r="Q10" s="259"/>
    </row>
    <row r="11" spans="1:26" ht="70.5" customHeight="1" x14ac:dyDescent="0.25">
      <c r="D11" s="259" t="s">
        <v>325</v>
      </c>
      <c r="E11" s="259"/>
      <c r="F11" s="259"/>
      <c r="G11" s="259"/>
      <c r="H11" s="259"/>
      <c r="I11" s="259"/>
      <c r="J11" s="259"/>
      <c r="K11" s="259"/>
      <c r="L11" s="259"/>
      <c r="M11" s="259"/>
      <c r="N11" s="259"/>
      <c r="O11" s="259"/>
      <c r="P11" s="259"/>
      <c r="Q11" s="259"/>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60" t="s">
        <v>326</v>
      </c>
      <c r="E15" s="260"/>
      <c r="F15" s="260"/>
      <c r="G15" s="260"/>
      <c r="H15" s="260"/>
      <c r="I15" s="260"/>
      <c r="J15" s="260"/>
      <c r="K15" s="260"/>
      <c r="L15" s="260"/>
      <c r="M15" s="260"/>
      <c r="N15" s="260"/>
      <c r="O15" s="260"/>
      <c r="P15" s="260"/>
      <c r="Q15" s="260"/>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60" t="s">
        <v>331</v>
      </c>
      <c r="E35" s="260"/>
      <c r="F35" s="260"/>
      <c r="G35" s="260"/>
      <c r="H35" s="260"/>
      <c r="I35" s="260"/>
      <c r="J35" s="260"/>
      <c r="K35" s="260"/>
      <c r="L35" s="260"/>
      <c r="M35" s="260"/>
      <c r="N35" s="260"/>
      <c r="O35" s="260"/>
      <c r="P35" s="260"/>
      <c r="Q35" s="260"/>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60" t="s">
        <v>333</v>
      </c>
      <c r="E56" s="260"/>
      <c r="F56" s="260"/>
      <c r="G56" s="260"/>
      <c r="H56" s="260"/>
      <c r="I56" s="260"/>
      <c r="J56" s="260"/>
      <c r="K56" s="260"/>
      <c r="L56" s="260"/>
      <c r="M56" s="260"/>
      <c r="N56" s="260"/>
      <c r="O56" s="260"/>
      <c r="P56" s="260"/>
      <c r="Q56" s="260"/>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60" t="s">
        <v>327</v>
      </c>
      <c r="E76" s="260"/>
      <c r="F76" s="260"/>
      <c r="G76" s="260"/>
      <c r="H76" s="260"/>
      <c r="I76" s="260"/>
      <c r="J76" s="260"/>
      <c r="K76" s="260"/>
      <c r="L76" s="260"/>
      <c r="M76" s="260"/>
      <c r="N76" s="260"/>
      <c r="O76" s="260"/>
      <c r="P76" s="260"/>
      <c r="Q76" s="260"/>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5" t="s">
        <v>320</v>
      </c>
      <c r="F79" s="245"/>
      <c r="G79" s="245"/>
      <c r="H79" s="156">
        <f>'G. Receitas'!$F$6</f>
        <v>4237.7800000000007</v>
      </c>
      <c r="I79" s="5" t="str">
        <f>'G. Receitas'!E4</f>
        <v>Agosto</v>
      </c>
      <c r="K79" s="245" t="s">
        <v>336</v>
      </c>
      <c r="L79" s="245"/>
      <c r="M79" s="245"/>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4" t="s">
        <v>181</v>
      </c>
      <c r="D1" s="214"/>
      <c r="E1" s="214"/>
      <c r="F1" s="214"/>
      <c r="G1" s="214"/>
      <c r="H1" s="214"/>
      <c r="I1" s="214"/>
      <c r="J1" s="214"/>
      <c r="K1" s="214"/>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6" t="s">
        <v>13</v>
      </c>
      <c r="D3" s="266"/>
      <c r="E3" s="266"/>
      <c r="F3" s="266"/>
      <c r="G3" s="266"/>
      <c r="H3" s="266"/>
      <c r="I3" s="266"/>
      <c r="J3" s="266"/>
      <c r="K3" s="266"/>
      <c r="L3" s="266"/>
      <c r="M3" s="266"/>
      <c r="N3" s="266"/>
      <c r="O3" s="3"/>
      <c r="P3" s="3"/>
      <c r="Q3" s="3"/>
      <c r="R3" s="3"/>
      <c r="S3" s="3"/>
    </row>
    <row r="4" spans="1:25" ht="33.950000000000003" customHeight="1" x14ac:dyDescent="0.25">
      <c r="C4" s="264" t="s">
        <v>169</v>
      </c>
      <c r="D4" s="264"/>
      <c r="E4" s="264"/>
      <c r="F4" s="264"/>
      <c r="G4" s="264"/>
      <c r="H4" s="264"/>
      <c r="I4" s="264"/>
      <c r="J4" s="264"/>
      <c r="K4" s="264"/>
      <c r="L4" s="264"/>
      <c r="M4" s="3"/>
      <c r="N4" s="3"/>
      <c r="O4" s="3"/>
      <c r="P4" s="3"/>
      <c r="Q4" s="3"/>
      <c r="R4" s="3"/>
      <c r="S4" s="3"/>
      <c r="T4" s="3"/>
    </row>
    <row r="5" spans="1:25" ht="8.1" customHeight="1" x14ac:dyDescent="0.25"/>
    <row r="6" spans="1:25" ht="39.950000000000003" customHeight="1" thickBot="1" x14ac:dyDescent="0.3">
      <c r="C6" s="267" t="s">
        <v>108</v>
      </c>
      <c r="D6" s="267"/>
      <c r="E6" s="267"/>
      <c r="F6" s="267"/>
      <c r="G6" s="267"/>
      <c r="H6" s="267"/>
      <c r="I6" s="267"/>
      <c r="J6" s="267"/>
      <c r="K6" s="267"/>
      <c r="L6" s="267"/>
      <c r="M6" s="267"/>
      <c r="N6" s="86"/>
      <c r="O6" s="86"/>
      <c r="P6" s="86"/>
      <c r="Q6" s="86"/>
      <c r="R6" s="86"/>
      <c r="S6" s="86"/>
    </row>
    <row r="7" spans="1:25" ht="12" customHeight="1" thickTop="1" thickBot="1" x14ac:dyDescent="0.3">
      <c r="C7" s="26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5"/>
      <c r="E7" s="265"/>
      <c r="F7" s="265"/>
      <c r="G7" s="265"/>
      <c r="H7" s="265"/>
      <c r="I7" s="265"/>
      <c r="J7" s="265"/>
      <c r="K7" s="265"/>
      <c r="L7" s="265"/>
      <c r="M7" s="4"/>
      <c r="N7" s="4"/>
      <c r="O7" s="4"/>
      <c r="P7" s="4"/>
      <c r="Q7" s="4"/>
      <c r="R7" s="4"/>
      <c r="S7" s="4"/>
      <c r="T7" s="4"/>
      <c r="U7" s="4"/>
      <c r="V7" s="4"/>
      <c r="W7" s="4"/>
      <c r="X7" s="4"/>
      <c r="Y7" s="4"/>
    </row>
    <row r="8" spans="1:25" ht="12" customHeight="1" thickTop="1" thickBot="1" x14ac:dyDescent="0.3">
      <c r="C8" s="265"/>
      <c r="D8" s="265"/>
      <c r="E8" s="265"/>
      <c r="F8" s="265"/>
      <c r="G8" s="265"/>
      <c r="H8" s="265"/>
      <c r="I8" s="265"/>
      <c r="J8" s="265"/>
      <c r="K8" s="265"/>
      <c r="L8" s="265"/>
      <c r="M8" s="4"/>
      <c r="N8" s="4"/>
      <c r="O8" s="4"/>
      <c r="P8" s="4"/>
      <c r="Q8" s="4"/>
      <c r="R8" s="4"/>
      <c r="S8" s="4"/>
      <c r="T8" s="4"/>
      <c r="U8" s="4"/>
      <c r="V8" s="4"/>
      <c r="W8" s="4"/>
      <c r="X8" s="4"/>
      <c r="Y8" s="4"/>
    </row>
    <row r="9" spans="1:25" ht="12" customHeight="1" thickTop="1" thickBot="1" x14ac:dyDescent="0.3">
      <c r="C9" s="265"/>
      <c r="D9" s="265"/>
      <c r="E9" s="265"/>
      <c r="F9" s="265"/>
      <c r="G9" s="265"/>
      <c r="H9" s="265"/>
      <c r="I9" s="265"/>
      <c r="J9" s="265"/>
      <c r="K9" s="265"/>
      <c r="L9" s="265"/>
      <c r="M9" s="4"/>
      <c r="N9" s="4"/>
      <c r="O9" s="4"/>
      <c r="P9" s="4"/>
      <c r="Q9" s="4"/>
      <c r="R9" s="4"/>
      <c r="S9" s="4"/>
      <c r="T9" s="4"/>
      <c r="U9" s="4"/>
      <c r="V9" s="4"/>
      <c r="W9" s="4"/>
      <c r="X9" s="4"/>
      <c r="Y9" s="4"/>
    </row>
    <row r="10" spans="1:25" ht="12" customHeight="1" thickTop="1" thickBot="1" x14ac:dyDescent="0.3">
      <c r="C10" s="265"/>
      <c r="D10" s="265"/>
      <c r="E10" s="265"/>
      <c r="F10" s="265"/>
      <c r="G10" s="265"/>
      <c r="H10" s="265"/>
      <c r="I10" s="265"/>
      <c r="J10" s="265"/>
      <c r="K10" s="265"/>
      <c r="L10" s="265"/>
      <c r="M10" s="4"/>
      <c r="N10" s="4"/>
      <c r="O10" s="4"/>
      <c r="P10" s="4"/>
      <c r="Q10" s="4"/>
      <c r="R10" s="4"/>
      <c r="S10" s="4"/>
      <c r="T10" s="4"/>
      <c r="U10" s="4"/>
      <c r="V10" s="4"/>
      <c r="W10" s="4"/>
      <c r="X10" s="4"/>
      <c r="Y10" s="4"/>
    </row>
    <row r="11" spans="1:25" ht="12" customHeight="1" thickTop="1" thickBot="1" x14ac:dyDescent="0.3">
      <c r="C11" s="265"/>
      <c r="D11" s="265"/>
      <c r="E11" s="265"/>
      <c r="F11" s="265"/>
      <c r="G11" s="265"/>
      <c r="H11" s="265"/>
      <c r="I11" s="265"/>
      <c r="J11" s="265"/>
      <c r="K11" s="265"/>
      <c r="L11" s="265"/>
      <c r="M11" s="4"/>
      <c r="N11" s="4"/>
      <c r="O11" s="4"/>
      <c r="P11" s="4"/>
      <c r="Q11" s="4"/>
      <c r="R11" s="4"/>
      <c r="S11" s="4"/>
      <c r="T11" s="4"/>
      <c r="U11" s="4"/>
      <c r="V11" s="4"/>
      <c r="W11" s="4"/>
      <c r="X11" s="4"/>
      <c r="Y11" s="4"/>
    </row>
    <row r="12" spans="1:25" ht="12" customHeight="1" thickTop="1" thickBot="1" x14ac:dyDescent="0.3">
      <c r="C12" s="265"/>
      <c r="D12" s="265"/>
      <c r="E12" s="265"/>
      <c r="F12" s="265"/>
      <c r="G12" s="265"/>
      <c r="H12" s="265"/>
      <c r="I12" s="265"/>
      <c r="J12" s="265"/>
      <c r="K12" s="265"/>
      <c r="L12" s="265"/>
      <c r="M12" s="4"/>
      <c r="N12" s="4"/>
      <c r="O12" s="4"/>
      <c r="P12" s="4"/>
      <c r="Q12" s="4"/>
      <c r="R12" s="4"/>
      <c r="S12" s="4"/>
      <c r="T12" s="4"/>
      <c r="U12" s="4"/>
      <c r="V12" s="4"/>
      <c r="W12" s="4"/>
      <c r="X12" s="4"/>
      <c r="Y12" s="4"/>
    </row>
    <row r="13" spans="1:25" ht="12" customHeight="1" thickTop="1" thickBot="1" x14ac:dyDescent="0.3">
      <c r="C13" s="265"/>
      <c r="D13" s="265"/>
      <c r="E13" s="265"/>
      <c r="F13" s="265"/>
      <c r="G13" s="265"/>
      <c r="H13" s="265"/>
      <c r="I13" s="265"/>
      <c r="J13" s="265"/>
      <c r="K13" s="265"/>
      <c r="L13" s="265"/>
      <c r="M13" s="4"/>
      <c r="N13" s="4"/>
      <c r="O13" s="4"/>
      <c r="P13" s="4"/>
      <c r="Q13" s="4"/>
      <c r="R13" s="4"/>
      <c r="S13" s="4"/>
      <c r="T13" s="4"/>
      <c r="U13" s="4"/>
      <c r="V13" s="4"/>
      <c r="W13" s="4"/>
      <c r="X13" s="4"/>
      <c r="Y13" s="4"/>
    </row>
    <row r="14" spans="1:25" ht="12" customHeight="1" thickTop="1" thickBot="1" x14ac:dyDescent="0.3">
      <c r="C14" s="265"/>
      <c r="D14" s="265"/>
      <c r="E14" s="265"/>
      <c r="F14" s="265"/>
      <c r="G14" s="265"/>
      <c r="H14" s="265"/>
      <c r="I14" s="265"/>
      <c r="J14" s="265"/>
      <c r="K14" s="265"/>
      <c r="L14" s="265"/>
      <c r="M14" s="4"/>
      <c r="N14" s="4"/>
      <c r="O14" s="4"/>
      <c r="P14" s="4"/>
      <c r="Q14" s="4"/>
      <c r="R14" s="4"/>
      <c r="S14" s="4"/>
      <c r="T14" s="4"/>
      <c r="U14" s="4"/>
      <c r="V14" s="4"/>
      <c r="W14" s="4"/>
      <c r="X14" s="4"/>
      <c r="Y14" s="4"/>
    </row>
    <row r="15" spans="1:25" ht="12" customHeight="1" thickTop="1" thickBot="1" x14ac:dyDescent="0.3">
      <c r="C15" s="265"/>
      <c r="D15" s="265"/>
      <c r="E15" s="265"/>
      <c r="F15" s="265"/>
      <c r="G15" s="265"/>
      <c r="H15" s="265"/>
      <c r="I15" s="265"/>
      <c r="J15" s="265"/>
      <c r="K15" s="265"/>
      <c r="L15" s="265"/>
      <c r="M15" s="4"/>
      <c r="N15" s="4"/>
      <c r="O15" s="4"/>
      <c r="P15" s="4"/>
      <c r="Q15" s="4"/>
      <c r="R15" s="4"/>
      <c r="S15" s="4"/>
      <c r="T15" s="4"/>
      <c r="U15" s="4"/>
      <c r="V15" s="4"/>
      <c r="W15" s="4"/>
      <c r="X15" s="4"/>
      <c r="Y15" s="4"/>
    </row>
    <row r="16" spans="1:25" ht="12" customHeight="1" thickTop="1" thickBot="1" x14ac:dyDescent="0.3">
      <c r="C16" s="265"/>
      <c r="D16" s="265"/>
      <c r="E16" s="265"/>
      <c r="F16" s="265"/>
      <c r="G16" s="265"/>
      <c r="H16" s="265"/>
      <c r="I16" s="265"/>
      <c r="J16" s="265"/>
      <c r="K16" s="265"/>
      <c r="L16" s="265"/>
      <c r="M16" s="4"/>
      <c r="N16" s="4"/>
      <c r="O16" s="4"/>
      <c r="P16" s="4"/>
      <c r="Q16" s="4"/>
      <c r="R16" s="4"/>
      <c r="S16" s="4"/>
      <c r="T16" s="4"/>
      <c r="U16" s="4"/>
      <c r="V16" s="4"/>
      <c r="W16" s="4"/>
      <c r="X16" s="4"/>
      <c r="Y16" s="4"/>
    </row>
    <row r="17" spans="3:25" ht="12" customHeight="1" thickTop="1" thickBot="1" x14ac:dyDescent="0.3">
      <c r="C17" s="265"/>
      <c r="D17" s="265"/>
      <c r="E17" s="265"/>
      <c r="F17" s="265"/>
      <c r="G17" s="265"/>
      <c r="H17" s="265"/>
      <c r="I17" s="265"/>
      <c r="J17" s="265"/>
      <c r="K17" s="265"/>
      <c r="L17" s="265"/>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62"/>
      <c r="F27" s="262"/>
      <c r="G27" s="262"/>
      <c r="H27" s="262"/>
      <c r="I27" s="262"/>
      <c r="J27" s="262"/>
      <c r="K27" s="262"/>
      <c r="L27" s="262"/>
      <c r="M27" s="262"/>
      <c r="N27" s="262"/>
      <c r="O27" s="262"/>
      <c r="P27" s="262"/>
      <c r="Q27" s="262"/>
      <c r="R27" s="262"/>
      <c r="S27" s="262"/>
      <c r="T27" s="262"/>
      <c r="U27" s="262"/>
      <c r="V27" s="262"/>
      <c r="W27" s="262"/>
      <c r="X27" s="262"/>
      <c r="Y27" s="262"/>
    </row>
    <row r="28" spans="3:25" ht="17.100000000000001" customHeight="1" x14ac:dyDescent="0.25">
      <c r="C28" s="4"/>
      <c r="E28" s="263"/>
      <c r="F28" s="263"/>
      <c r="G28" s="263"/>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4" t="s">
        <v>248</v>
      </c>
      <c r="D1" s="214"/>
      <c r="E1" s="214"/>
      <c r="F1" s="214"/>
      <c r="G1" s="214"/>
      <c r="H1" s="214"/>
      <c r="I1" s="214"/>
      <c r="J1" s="214"/>
      <c r="K1" s="214"/>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6" t="s">
        <v>109</v>
      </c>
      <c r="D4" s="276"/>
      <c r="E4" s="276"/>
      <c r="F4" s="276"/>
      <c r="G4" s="276"/>
      <c r="H4" s="276"/>
      <c r="I4" s="276"/>
      <c r="J4" s="276"/>
      <c r="K4" s="276"/>
      <c r="L4" s="276"/>
      <c r="M4" s="276"/>
      <c r="N4" s="276"/>
      <c r="O4" s="276"/>
      <c r="P4" s="276"/>
      <c r="Q4" s="276"/>
      <c r="R4" s="276"/>
      <c r="S4" s="276"/>
      <c r="T4" s="276"/>
    </row>
    <row r="5" spans="1:25" ht="27" customHeight="1" x14ac:dyDescent="0.25"/>
    <row r="6" spans="1:25" ht="30" customHeight="1" x14ac:dyDescent="0.25">
      <c r="K6" s="175"/>
      <c r="L6" s="273">
        <v>1</v>
      </c>
      <c r="N6" s="268" t="s">
        <v>1360</v>
      </c>
      <c r="O6" s="268"/>
      <c r="P6" s="268"/>
      <c r="Q6" s="268"/>
      <c r="R6" s="268"/>
      <c r="S6" s="268"/>
      <c r="T6" s="274"/>
      <c r="U6" s="274"/>
      <c r="V6" s="274"/>
      <c r="W6" s="274"/>
      <c r="X6" s="274"/>
      <c r="Y6" s="274"/>
    </row>
    <row r="7" spans="1:25" ht="39.950000000000003" customHeight="1" x14ac:dyDescent="0.25">
      <c r="K7" s="19"/>
      <c r="L7" s="273"/>
      <c r="N7" s="207" t="s">
        <v>1364</v>
      </c>
      <c r="O7" s="207"/>
      <c r="P7" s="207"/>
      <c r="Q7" s="207"/>
      <c r="R7" s="207"/>
      <c r="S7" s="207"/>
      <c r="T7" s="207"/>
      <c r="U7" s="207"/>
      <c r="V7" s="207"/>
      <c r="W7" s="207"/>
      <c r="X7" s="207"/>
      <c r="Y7" s="207"/>
    </row>
    <row r="8" spans="1:25" ht="30" customHeight="1" x14ac:dyDescent="0.25">
      <c r="L8" s="273"/>
      <c r="N8" s="272" t="s">
        <v>110</v>
      </c>
      <c r="O8" s="272"/>
      <c r="P8" s="269"/>
      <c r="Q8" s="270"/>
      <c r="R8" s="270"/>
      <c r="S8" s="20"/>
      <c r="T8" s="275"/>
      <c r="U8" s="275"/>
      <c r="V8" s="269"/>
      <c r="W8" s="270"/>
      <c r="X8" s="270"/>
      <c r="Y8" s="20"/>
    </row>
    <row r="9" spans="1:25" ht="30" customHeight="1" x14ac:dyDescent="0.25"/>
    <row r="10" spans="1:25" ht="30" customHeight="1" x14ac:dyDescent="0.25">
      <c r="L10" s="273">
        <v>2</v>
      </c>
      <c r="N10" s="268" t="s">
        <v>1347</v>
      </c>
      <c r="O10" s="268"/>
      <c r="P10" s="268"/>
      <c r="Q10" s="268"/>
      <c r="R10" s="268"/>
      <c r="S10" s="268"/>
      <c r="T10" s="268"/>
    </row>
    <row r="11" spans="1:25" ht="39.950000000000003" customHeight="1" x14ac:dyDescent="0.25">
      <c r="L11" s="273"/>
      <c r="N11" s="207" t="s">
        <v>271</v>
      </c>
      <c r="O11" s="207"/>
      <c r="P11" s="207"/>
      <c r="Q11" s="207"/>
      <c r="R11" s="207"/>
      <c r="S11" s="207"/>
      <c r="T11" s="19"/>
      <c r="U11" s="177"/>
      <c r="V11" s="19"/>
      <c r="W11" s="19"/>
      <c r="X11" s="19"/>
      <c r="Y11" s="19"/>
    </row>
    <row r="12" spans="1:25" ht="30" customHeight="1" x14ac:dyDescent="0.25">
      <c r="L12" s="273"/>
      <c r="N12" s="272" t="s">
        <v>110</v>
      </c>
      <c r="O12" s="272"/>
      <c r="P12" s="269"/>
      <c r="Q12" s="270"/>
      <c r="R12" s="270"/>
      <c r="S12" s="20"/>
    </row>
    <row r="13" spans="1:25" ht="30" customHeight="1" x14ac:dyDescent="0.25"/>
    <row r="14" spans="1:25" ht="30" customHeight="1" x14ac:dyDescent="0.25">
      <c r="K14" s="175"/>
      <c r="L14" s="273">
        <v>3</v>
      </c>
      <c r="N14" s="268" t="s">
        <v>1348</v>
      </c>
      <c r="O14" s="268"/>
      <c r="P14" s="268"/>
      <c r="Q14" s="268"/>
      <c r="R14" s="268"/>
      <c r="S14" s="268"/>
      <c r="T14" s="268"/>
    </row>
    <row r="15" spans="1:25" ht="39.950000000000003" customHeight="1" x14ac:dyDescent="0.25">
      <c r="K15" s="19"/>
      <c r="L15" s="273"/>
      <c r="N15" s="207" t="s">
        <v>1341</v>
      </c>
      <c r="O15" s="207"/>
      <c r="P15" s="207"/>
      <c r="Q15" s="207"/>
      <c r="R15" s="207"/>
      <c r="S15" s="207"/>
      <c r="T15" s="19"/>
      <c r="U15" s="19"/>
      <c r="V15" s="19"/>
      <c r="W15" s="19"/>
      <c r="X15" s="19"/>
      <c r="Y15" s="19"/>
    </row>
    <row r="16" spans="1:25" ht="30" customHeight="1" x14ac:dyDescent="0.25">
      <c r="L16" s="273"/>
      <c r="N16" s="272" t="s">
        <v>110</v>
      </c>
      <c r="O16" s="272"/>
      <c r="P16" s="269"/>
      <c r="Q16" s="270"/>
      <c r="R16" s="270"/>
      <c r="S16" s="20"/>
    </row>
    <row r="17" spans="11:26" ht="30" customHeight="1" x14ac:dyDescent="0.25"/>
    <row r="18" spans="11:26" ht="30" customHeight="1" x14ac:dyDescent="0.25">
      <c r="K18" s="175"/>
      <c r="L18" s="273">
        <v>4</v>
      </c>
      <c r="N18" s="268" t="s">
        <v>1342</v>
      </c>
      <c r="O18" s="268" t="s">
        <v>1349</v>
      </c>
      <c r="P18" s="268"/>
      <c r="Q18" s="268"/>
      <c r="R18" s="268"/>
      <c r="S18" s="268"/>
      <c r="T18" s="268"/>
      <c r="U18" s="271"/>
      <c r="V18" s="271"/>
      <c r="W18" s="271"/>
      <c r="X18" s="271"/>
      <c r="Y18" s="271"/>
      <c r="Z18" s="271"/>
    </row>
    <row r="19" spans="11:26" ht="39.950000000000003" customHeight="1" x14ac:dyDescent="0.25">
      <c r="K19" s="19"/>
      <c r="L19" s="273"/>
      <c r="N19" s="207" t="s">
        <v>1343</v>
      </c>
      <c r="O19" s="207"/>
      <c r="P19" s="207"/>
      <c r="Q19" s="207"/>
      <c r="R19" s="207"/>
      <c r="S19" s="207"/>
      <c r="T19" s="19"/>
      <c r="U19" s="19"/>
      <c r="V19" s="19"/>
      <c r="W19" s="19"/>
      <c r="X19" s="19"/>
      <c r="Y19" s="19"/>
    </row>
    <row r="20" spans="11:26" ht="30" customHeight="1" x14ac:dyDescent="0.25">
      <c r="L20" s="273"/>
      <c r="N20" s="272" t="s">
        <v>110</v>
      </c>
      <c r="O20" s="272"/>
      <c r="P20" s="269"/>
      <c r="Q20" s="270"/>
      <c r="R20" s="270"/>
      <c r="S20" s="20"/>
    </row>
    <row r="21" spans="11:26" ht="30" customHeight="1" x14ac:dyDescent="0.25"/>
    <row r="22" spans="11:26" ht="30" customHeight="1" x14ac:dyDescent="0.25">
      <c r="K22" s="174"/>
      <c r="L22" s="273">
        <v>5</v>
      </c>
      <c r="N22" s="268" t="s">
        <v>1363</v>
      </c>
      <c r="O22" s="268"/>
      <c r="P22" s="268"/>
      <c r="Q22" s="268"/>
      <c r="R22" s="268"/>
      <c r="S22" s="268"/>
      <c r="T22" s="268"/>
    </row>
    <row r="23" spans="11:26" ht="39.950000000000003" customHeight="1" x14ac:dyDescent="0.25">
      <c r="K23" s="19"/>
      <c r="L23" s="273"/>
      <c r="N23" s="207" t="s">
        <v>1344</v>
      </c>
      <c r="O23" s="207"/>
      <c r="P23" s="207"/>
      <c r="Q23" s="207"/>
      <c r="R23" s="207"/>
      <c r="S23" s="207"/>
      <c r="T23" s="19"/>
      <c r="U23" s="19"/>
      <c r="V23" s="19"/>
      <c r="W23" s="19"/>
      <c r="X23" s="19"/>
      <c r="Y23" s="19"/>
    </row>
    <row r="24" spans="11:26" ht="30" customHeight="1" x14ac:dyDescent="0.25">
      <c r="L24" s="273"/>
      <c r="N24" s="272" t="s">
        <v>110</v>
      </c>
      <c r="O24" s="272"/>
      <c r="P24" s="269"/>
      <c r="Q24" s="270"/>
      <c r="R24" s="270"/>
      <c r="S24" s="20"/>
    </row>
    <row r="25" spans="11:26" ht="30" customHeight="1" x14ac:dyDescent="0.25"/>
    <row r="26" spans="11:26" ht="30" customHeight="1" x14ac:dyDescent="0.25">
      <c r="L26" s="273">
        <v>6</v>
      </c>
      <c r="N26" s="268" t="s">
        <v>1361</v>
      </c>
      <c r="O26" s="268"/>
      <c r="P26" s="268"/>
      <c r="Q26" s="268"/>
      <c r="R26" s="268"/>
      <c r="S26" s="268"/>
      <c r="T26" s="268"/>
    </row>
    <row r="27" spans="11:26" ht="39.950000000000003" customHeight="1" x14ac:dyDescent="0.25">
      <c r="L27" s="273"/>
      <c r="N27" s="207" t="s">
        <v>1365</v>
      </c>
      <c r="O27" s="207"/>
      <c r="P27" s="207"/>
      <c r="Q27" s="207"/>
      <c r="R27" s="207"/>
      <c r="S27" s="207"/>
      <c r="T27" s="19"/>
    </row>
    <row r="28" spans="11:26" ht="30" customHeight="1" x14ac:dyDescent="0.25">
      <c r="L28" s="273"/>
      <c r="N28" s="272" t="s">
        <v>110</v>
      </c>
      <c r="O28" s="272"/>
      <c r="P28" s="269"/>
      <c r="Q28" s="270"/>
      <c r="R28" s="270"/>
      <c r="S28" s="20"/>
    </row>
    <row r="29" spans="11:26" ht="30" customHeight="1" x14ac:dyDescent="0.25"/>
    <row r="30" spans="11:26" ht="30" customHeight="1" x14ac:dyDescent="0.25">
      <c r="L30" s="273">
        <v>7</v>
      </c>
      <c r="N30" s="268" t="s">
        <v>1345</v>
      </c>
      <c r="O30" s="268"/>
      <c r="P30" s="268"/>
      <c r="Q30" s="268"/>
      <c r="R30" s="268"/>
      <c r="S30" s="268"/>
      <c r="T30" s="268"/>
    </row>
    <row r="31" spans="11:26" ht="39.950000000000003" customHeight="1" x14ac:dyDescent="0.25">
      <c r="L31" s="273"/>
      <c r="N31" s="207" t="s">
        <v>1346</v>
      </c>
      <c r="O31" s="207"/>
      <c r="P31" s="207"/>
      <c r="Q31" s="207"/>
      <c r="R31" s="207"/>
      <c r="S31" s="207"/>
      <c r="T31" s="19"/>
    </row>
    <row r="32" spans="11:26" ht="30" customHeight="1" x14ac:dyDescent="0.25">
      <c r="L32" s="273"/>
      <c r="N32" s="272" t="s">
        <v>110</v>
      </c>
      <c r="O32" s="272"/>
      <c r="P32" s="269"/>
      <c r="Q32" s="270"/>
      <c r="R32" s="270"/>
      <c r="S32" s="20"/>
    </row>
    <row r="33" spans="12:25" ht="30" customHeight="1" x14ac:dyDescent="0.25"/>
    <row r="34" spans="12:25" ht="30" customHeight="1" x14ac:dyDescent="0.25">
      <c r="L34" s="273">
        <v>8</v>
      </c>
      <c r="N34" s="268" t="s">
        <v>1362</v>
      </c>
      <c r="O34" s="268"/>
      <c r="P34" s="268"/>
      <c r="Q34" s="268"/>
      <c r="R34" s="268"/>
      <c r="S34" s="268"/>
      <c r="T34" s="268"/>
    </row>
    <row r="35" spans="12:25" ht="39.950000000000003" customHeight="1" x14ac:dyDescent="0.25">
      <c r="L35" s="273"/>
      <c r="N35" s="207" t="s">
        <v>1366</v>
      </c>
      <c r="O35" s="207"/>
      <c r="P35" s="207"/>
      <c r="Q35" s="207"/>
      <c r="R35" s="207"/>
      <c r="S35" s="207"/>
      <c r="T35" s="177"/>
      <c r="U35" s="177"/>
      <c r="V35" s="177"/>
      <c r="W35" s="177"/>
      <c r="X35" s="177"/>
      <c r="Y35" s="177"/>
    </row>
    <row r="36" spans="12:25" ht="30" customHeight="1" x14ac:dyDescent="0.25">
      <c r="L36" s="273"/>
      <c r="N36" s="272" t="s">
        <v>110</v>
      </c>
      <c r="O36" s="272"/>
      <c r="P36" s="269"/>
      <c r="Q36" s="270"/>
      <c r="R36" s="270"/>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4" t="s">
        <v>1443</v>
      </c>
      <c r="D1" s="214"/>
      <c r="E1" s="214"/>
      <c r="F1" s="214"/>
      <c r="G1" s="214"/>
      <c r="H1" s="214"/>
      <c r="I1" s="214"/>
      <c r="J1" s="214"/>
      <c r="K1" s="214"/>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2017-10-03T04:41:01Z</dcterms:modified>
</cp:coreProperties>
</file>