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cep\Downloads\drive-download-20250331T132447Z-001\202407 - Evaluaciones de Desempeño PIE\"/>
    </mc:Choice>
  </mc:AlternateContent>
  <xr:revisionPtr revIDLastSave="0" documentId="13_ncr:1_{1F5F2905-3A6A-4113-893C-4A7383749D58}" xr6:coauthVersionLast="47" xr6:coauthVersionMax="47" xr10:uidLastSave="{00000000-0000-0000-0000-000000000000}"/>
  <bookViews>
    <workbookView xWindow="-108" yWindow="-108" windowWidth="23256" windowHeight="12456" xr2:uid="{00000000-000D-0000-FFFF-FFFF00000000}"/>
  </bookViews>
  <sheets>
    <sheet name="Educadora Diferencial PIE" sheetId="1" r:id="rId1"/>
    <sheet name="Hoja 1" sheetId="2" state="hidden" r:id="rId2"/>
    <sheet name="Reporte" sheetId="3" r:id="rId3"/>
    <sheet name="Ejemplo planificación" sheetId="4" state="hidden" r:id="rId4"/>
    <sheet name="Ejemplo pauta obser. clases" sheetId="5" state="hidden" r:id="rId5"/>
    <sheet name="TD" sheetId="6" state="hidden" r:id="rId6"/>
  </sheets>
  <calcPr calcId="191029"/>
  <pivotCaches>
    <pivotCache cacheId="5"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WB0zPg/ysEsRUyDzmkFXF9Oom2qxEd7sFEI+xE3KQN0="/>
    </ext>
  </extLst>
</workbook>
</file>

<file path=xl/calcChain.xml><?xml version="1.0" encoding="utf-8"?>
<calcChain xmlns="http://schemas.openxmlformats.org/spreadsheetml/2006/main">
  <c r="J12" i="5" l="1"/>
  <c r="J11" i="5"/>
  <c r="J10" i="5"/>
  <c r="J9" i="5"/>
  <c r="J8" i="5"/>
  <c r="J7" i="5"/>
  <c r="J6" i="5"/>
  <c r="C19" i="4"/>
  <c r="N36" i="1"/>
  <c r="N34" i="1"/>
  <c r="N10" i="1"/>
  <c r="L5" i="1"/>
  <c r="N4" i="1"/>
  <c r="D6" i="3" s="1"/>
  <c r="L4" i="1"/>
  <c r="F7" i="6"/>
  <c r="F6" i="6"/>
  <c r="F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00000000-0006-0000-0400-000001000000}">
      <text>
        <r>
          <rPr>
            <sz val="11"/>
            <color theme="1"/>
            <rFont val="Arial"/>
            <scheme val="minor"/>
          </rPr>
          <t>======
ID#AAAAYcFU8LM
Manuel Sánchez    (2022-01-06 15:53:35)
incorporar a PAUTA OBSERV DE CLASES</t>
        </r>
      </text>
    </comment>
  </commentList>
  <extLst>
    <ext xmlns:r="http://schemas.openxmlformats.org/officeDocument/2006/relationships" uri="GoogleSheetsCustomDataVersion2">
      <go:sheetsCustomData xmlns:go="http://customooxmlschemas.google.com/" r:id="rId1" roundtripDataSignature="AMtx7mh396Nu1qMrERbnvjASu9YkX32sNA=="/>
    </ext>
  </extLst>
</comments>
</file>

<file path=xl/sharedStrings.xml><?xml version="1.0" encoding="utf-8"?>
<sst xmlns="http://schemas.openxmlformats.org/spreadsheetml/2006/main" count="349" uniqueCount="237">
  <si>
    <t>EDUCADOR/A DIFERENCIAL</t>
  </si>
  <si>
    <t>NIVEL DE LOGRO</t>
  </si>
  <si>
    <t>COMENTARIOS VALENTINA</t>
  </si>
  <si>
    <t>ÁREA DE EVALUACIÓN</t>
  </si>
  <si>
    <t>N°</t>
  </si>
  <si>
    <t>EJE</t>
  </si>
  <si>
    <t>COMPETENCIA</t>
  </si>
  <si>
    <t>INDICADORES</t>
  </si>
  <si>
    <t>RESPONSABLE</t>
  </si>
  <si>
    <t>DESTACADO
4 puntos</t>
  </si>
  <si>
    <t>COMPETENTE
3 puntos</t>
  </si>
  <si>
    <t>BÁSICO
2 puntos</t>
  </si>
  <si>
    <t>INSATISFACTORIO
1 punto</t>
  </si>
  <si>
    <t>Puntos</t>
  </si>
  <si>
    <t>Prom</t>
  </si>
  <si>
    <t>Ponderación</t>
  </si>
  <si>
    <t>Logro</t>
  </si>
  <si>
    <t>Observaciones que destacan su desempeño respecto de los valores institucionales (Respeto, Autonomía, Compromiso, Honestidad, Responsabilidad y Esfuerzo)</t>
  </si>
  <si>
    <t>Medio de verificación
Responsable</t>
  </si>
  <si>
    <t xml:space="preserve">I.CUMPLIMIENTO
</t>
  </si>
  <si>
    <t>Asistencia y puntualidad</t>
  </si>
  <si>
    <t xml:space="preserve">Responsabilidad </t>
  </si>
  <si>
    <t>Cumple con su asistencia al lugar de trabajo, avisando y justificando oportunamente en caso de inasistencia. *Licencias y días administrativos no afectan el registro de asistencia.</t>
  </si>
  <si>
    <t>RRHH/CC</t>
  </si>
  <si>
    <r>
      <rPr>
        <sz val="10"/>
        <color theme="1"/>
        <rFont val="Calibri"/>
      </rPr>
      <t>Presenta registro</t>
    </r>
    <r>
      <rPr>
        <sz val="10"/>
        <color theme="1"/>
        <rFont val="Calibri"/>
      </rPr>
      <t xml:space="preserve"> sin inasistencias</t>
    </r>
    <r>
      <rPr>
        <sz val="10"/>
        <color theme="1"/>
        <rFont val="Calibri"/>
      </rPr>
      <t xml:space="preserve"> durante el semestre.  </t>
    </r>
  </si>
  <si>
    <r>
      <rPr>
        <sz val="10"/>
        <color theme="1"/>
        <rFont val="Calibri"/>
      </rPr>
      <t>Se ausenta de</t>
    </r>
    <r>
      <rPr>
        <sz val="10"/>
        <color theme="1"/>
        <rFont val="Calibri"/>
      </rPr>
      <t xml:space="preserve"> 1 a 2 veces </t>
    </r>
    <r>
      <rPr>
        <sz val="10"/>
        <color theme="1"/>
        <rFont val="Calibri"/>
      </rPr>
      <t xml:space="preserve">durante el semestre, avisando y justificando a su jefatura al menos 30 min antes de su jornada laboral. </t>
    </r>
  </si>
  <si>
    <r>
      <rPr>
        <sz val="10"/>
        <color theme="1"/>
        <rFont val="Calibri"/>
      </rPr>
      <t xml:space="preserve">Se ausenta </t>
    </r>
    <r>
      <rPr>
        <sz val="10"/>
        <color theme="1"/>
        <rFont val="Calibri"/>
      </rPr>
      <t>3 o más veces</t>
    </r>
    <r>
      <rPr>
        <sz val="10"/>
        <color theme="1"/>
        <rFont val="Calibri"/>
      </rPr>
      <t xml:space="preserve"> durante el semestre avisando y justificando a su jefatura al menos 30 min antes de su jornada laboral. </t>
    </r>
  </si>
  <si>
    <t>Se ausenta  sin aviso ni justificación a jefatura directa.</t>
  </si>
  <si>
    <t>Reporte del huellero - Aviso a jefatura directa (correo).</t>
  </si>
  <si>
    <t>Es puntual en el ingreso y registro personal de asistencia. Avisa y justifica oportunamente en caso de atrasos.</t>
  </si>
  <si>
    <t>Ingresa puntualmente al colegio el 100% de los días laborales del semestre. Además, siempre registra su ingreso y salida en el reloj control.</t>
  </si>
  <si>
    <t xml:space="preserve">Ingresa impuntualmente al colegio entre 1 a 3 veces al semestre. Siempre registra su ingreso y salida en el reloj control. </t>
  </si>
  <si>
    <r>
      <rPr>
        <sz val="10"/>
        <color theme="1"/>
        <rFont val="Calibri"/>
      </rPr>
      <t>Ingresa</t>
    </r>
    <r>
      <rPr>
        <sz val="10"/>
        <color theme="1"/>
        <rFont val="Calibri"/>
      </rPr>
      <t xml:space="preserve"> impuntualmente</t>
    </r>
    <r>
      <rPr>
        <sz val="10"/>
        <color theme="1"/>
        <rFont val="Calibri"/>
      </rPr>
      <t xml:space="preserve"> al colegio entre </t>
    </r>
    <r>
      <rPr>
        <sz val="10"/>
        <color theme="1"/>
        <rFont val="Calibri"/>
      </rPr>
      <t>4 a 6  veces al semestre</t>
    </r>
    <r>
      <rPr>
        <sz val="10"/>
        <color theme="1"/>
        <rFont val="Calibri"/>
      </rPr>
      <t>. S</t>
    </r>
    <r>
      <rPr>
        <sz val="10"/>
        <color theme="1"/>
        <rFont val="Calibri"/>
      </rPr>
      <t xml:space="preserve">iempre </t>
    </r>
    <r>
      <rPr>
        <sz val="10"/>
        <color theme="1"/>
        <rFont val="Calibri"/>
      </rPr>
      <t>registra su ingreso y salida en el reloj control.</t>
    </r>
  </si>
  <si>
    <r>
      <rPr>
        <sz val="10"/>
        <color theme="1"/>
        <rFont val="Calibri"/>
      </rPr>
      <t>Ingresa</t>
    </r>
    <r>
      <rPr>
        <sz val="10"/>
        <color theme="1"/>
        <rFont val="Calibri"/>
      </rPr>
      <t xml:space="preserve"> impuntualmente</t>
    </r>
    <r>
      <rPr>
        <sz val="10"/>
        <color theme="1"/>
        <rFont val="Calibri"/>
      </rPr>
      <t xml:space="preserve"> al colegio </t>
    </r>
    <r>
      <rPr>
        <sz val="10"/>
        <color theme="1"/>
        <rFont val="Calibri"/>
      </rPr>
      <t>más de 6 días  al semestre</t>
    </r>
    <r>
      <rPr>
        <sz val="10"/>
        <color theme="1"/>
        <rFont val="Calibri"/>
      </rPr>
      <t xml:space="preserve"> </t>
    </r>
    <r>
      <rPr>
        <sz val="10"/>
        <color theme="1"/>
        <rFont val="Calibri"/>
      </rPr>
      <t>o no registra su ingreso y salida más de 6 veces</t>
    </r>
    <r>
      <rPr>
        <sz val="10"/>
        <color theme="1"/>
        <rFont val="Calibri"/>
      </rPr>
      <t xml:space="preserve"> en el reloj control.</t>
    </r>
  </si>
  <si>
    <t>EJEMPLO: Se evidencia compromiso al compartir material o mostrar disponibilidad para el reemplazo en ausencias de otros colegas.</t>
  </si>
  <si>
    <r>
      <rPr>
        <sz val="10"/>
        <color rgb="FF000000"/>
        <rFont val="Calibri"/>
      </rPr>
      <t xml:space="preserve">Reporte del huellero - </t>
    </r>
    <r>
      <rPr>
        <sz val="10"/>
        <color rgb="FF000000"/>
        <rFont val="Calibri"/>
      </rPr>
      <t>Aviso a jefatura directa (Whatsapp y correo).</t>
    </r>
  </si>
  <si>
    <t xml:space="preserve">Revisar reloj Oficial 
Redactar procedimiento, </t>
  </si>
  <si>
    <t>Demuestra capacidad para organizar el trabajo de forma efectiva y cumplir con los plazos establecidos.</t>
  </si>
  <si>
    <t>Siempre.</t>
  </si>
  <si>
    <t>Constantemente.</t>
  </si>
  <si>
    <t>Ocasionalmente.</t>
  </si>
  <si>
    <t>Rara vez o nunca.</t>
  </si>
  <si>
    <t xml:space="preserve">Herramienta 3C </t>
  </si>
  <si>
    <t>Asiste puntualmente a las reuniones, actividades y capacitaciones que se le convoca.</t>
  </si>
  <si>
    <t>EQUIPO DIRECTIVO/SONIA</t>
  </si>
  <si>
    <t>Asiste puntualmente al 100% de las reuniones, actividades y capacitaciones que se le convoca.</t>
  </si>
  <si>
    <t>Asiste puntualmente entre el 90% y el 99% de las reuniones, actividades y capacitaciones que se le convoca.</t>
  </si>
  <si>
    <t>Asiste puntualmente entre el 89% y 80% de las reuniones, actividades y capacitaciones que se le convoca.</t>
  </si>
  <si>
    <t>Asiste a menos del 80% de las reuniones, actividades y capacitaciones que se le convoca.</t>
  </si>
  <si>
    <t>Detenerse en 4 instancias para pasar asistencia</t>
  </si>
  <si>
    <t>Participa respetuosamente de las reuniones, actividades y capacitaciones que se le convoca.</t>
  </si>
  <si>
    <t xml:space="preserve">EQUIPO DIRECTIVO </t>
  </si>
  <si>
    <t>Siempre</t>
  </si>
  <si>
    <t>Constantemente</t>
  </si>
  <si>
    <t xml:space="preserve">Ocasionalmente </t>
  </si>
  <si>
    <t xml:space="preserve">Rara vez o nunca </t>
  </si>
  <si>
    <t>II. EXCELENCIA PROFESIONAL</t>
  </si>
  <si>
    <t>Adaptación al contexto. Capacidad de cambio rápido. Evaluación y retrolamientación. Resiliencia.</t>
  </si>
  <si>
    <t xml:space="preserve">Adaptabilidad y flexibilidad </t>
  </si>
  <si>
    <r>
      <rPr>
        <sz val="11"/>
        <color rgb="FFFF0000"/>
        <rFont val="Calibri"/>
      </rPr>
      <t xml:space="preserve">(1) Gestiona oportunamente la presencia de obstáculos o imprevistos, para cumplir con los requerimientos asociados a su función. </t>
    </r>
    <r>
      <rPr>
        <sz val="11"/>
        <color rgb="FF4472C4"/>
        <rFont val="Calibri"/>
      </rPr>
      <t>(2) Adapta sus estrategias y metodologías de trabajo a partir de los recursos disponibles y las necesidades del entorno.</t>
    </r>
    <r>
      <rPr>
        <sz val="11"/>
        <color rgb="FFFF0000"/>
        <rFont val="Calibri"/>
      </rPr>
      <t xml:space="preserve"> </t>
    </r>
    <r>
      <rPr>
        <sz val="11"/>
        <color rgb="FF70AD47"/>
        <rFont val="Calibri"/>
      </rPr>
      <t xml:space="preserve">(3) Demuestra apertura frente a cambios y ajustes en las tareas, procesos y objetivos. </t>
    </r>
    <r>
      <rPr>
        <sz val="11"/>
        <color rgb="FF7030A0"/>
        <rFont val="Calibri"/>
      </rPr>
      <t>(4) Demuestra capacidad para aprender de los errores y enfrentar los desafíos de manera constructiva, buscando soluciones creativas y eficaces.</t>
    </r>
  </si>
  <si>
    <t>Jefatura</t>
  </si>
  <si>
    <t>Se observan todas las características del indicador.</t>
  </si>
  <si>
    <t>Se observan tres características del indicador.</t>
  </si>
  <si>
    <t>Se observan dos características del indicador.</t>
  </si>
  <si>
    <t>Se observa una o ninguna característica del indicador.</t>
  </si>
  <si>
    <t>Gestión pedagógica</t>
  </si>
  <si>
    <t>Participa en la clase en función de lo acordado en los TC.</t>
  </si>
  <si>
    <t>Siempre (4 OA)</t>
  </si>
  <si>
    <t>Constantemente (3 OA)</t>
  </si>
  <si>
    <t>Ocasionalmente (3 OA)</t>
  </si>
  <si>
    <t>Rara vez o nunca (4 OA)</t>
  </si>
  <si>
    <t>Pauta de observación</t>
  </si>
  <si>
    <t>Colabora en los procesos de activación que realiza el docente para facilitar el inicio de la clase y andamiaje de los estudiantes PIE.</t>
  </si>
  <si>
    <t>Promueve que exista una disminución en las barreras de aprendizaje en el proceso pedagógico, según el diagnóstico de cada estudiante.</t>
  </si>
  <si>
    <t>Realiza preguntas para modelar instrucciones, verificar comprensión y realización de las actividades de clase.</t>
  </si>
  <si>
    <t>Utiliza y monitorea estrategias para favorecer la comprensión y participación de los estudiantes PIE.</t>
  </si>
  <si>
    <t>Realiza una retroalimentación de la mediación o monitoreo del contenido trabajado.</t>
  </si>
  <si>
    <t>Gestiona acciones para que los estudiantes desarrollen de manera continua el proceso pedagógico.</t>
  </si>
  <si>
    <t>Llega púntualmente a la sala de clases.</t>
  </si>
  <si>
    <t>Saluda al docente y a los estudiantes a su ingreso a la clase.</t>
  </si>
  <si>
    <t>Apoya al docente en la mantención de un clima de aula apropiado para el aprendizaje.</t>
  </si>
  <si>
    <t>Está atento y gestiona eventuales dificultades emocionales y/o de autocontrol de los estudiantes PIE en el aula.</t>
  </si>
  <si>
    <t>El acta del TC, correspondiente a la clase, se encuentra disponible y actualizado.</t>
  </si>
  <si>
    <t>Evaluación y planificación de intervenciones</t>
  </si>
  <si>
    <r>
      <rPr>
        <sz val="11"/>
        <color rgb="FF000000"/>
        <rFont val="Calibri"/>
      </rPr>
      <t xml:space="preserve">Realiza, en tiempo y forma, las evaluaciones diagnósticas a los estudiantes PIE, según </t>
    </r>
    <r>
      <rPr>
        <sz val="11"/>
        <color rgb="FF000000"/>
        <rFont val="Calibri"/>
      </rPr>
      <t xml:space="preserve">observaciones, </t>
    </r>
    <r>
      <rPr>
        <sz val="11"/>
        <color rgb="FF000000"/>
        <rFont val="Calibri"/>
      </rPr>
      <t>derivaciones y requerimientos.</t>
    </r>
  </si>
  <si>
    <r>
      <rPr>
        <sz val="10"/>
        <color rgb="FF000000"/>
        <rFont val="Calibri"/>
      </rPr>
      <t xml:space="preserve">Realiza, en tiempo y forma, las evaluaciones diagnósticas a los estudiantes PIE, según </t>
    </r>
    <r>
      <rPr>
        <sz val="10"/>
        <color rgb="FF000000"/>
        <rFont val="Calibri"/>
      </rPr>
      <t xml:space="preserve">observaciones, </t>
    </r>
    <r>
      <rPr>
        <sz val="10"/>
        <color rgb="FF000000"/>
        <rFont val="Calibri"/>
      </rPr>
      <t>derivaciones y requerimientos.</t>
    </r>
  </si>
  <si>
    <r>
      <rPr>
        <sz val="10"/>
        <color rgb="FF000000"/>
        <rFont val="Calibri"/>
      </rPr>
      <t xml:space="preserve">Realiza en forma, las evaluaciones diagnósticas a los estudiantes PIE, según </t>
    </r>
    <r>
      <rPr>
        <sz val="10"/>
        <color rgb="FF000000"/>
        <rFont val="Calibri"/>
      </rPr>
      <t xml:space="preserve">observaciones, </t>
    </r>
    <r>
      <rPr>
        <sz val="10"/>
        <color rgb="FF000000"/>
        <rFont val="Calibri"/>
      </rPr>
      <t>derivaciones o requerimientos.</t>
    </r>
  </si>
  <si>
    <r>
      <rPr>
        <sz val="10"/>
        <color rgb="FF000000"/>
        <rFont val="Calibri"/>
      </rPr>
      <t xml:space="preserve">Realiza de forma incompleta las evaluaciones diagnósticas a los estudiantes PIE, según </t>
    </r>
    <r>
      <rPr>
        <sz val="10"/>
        <color rgb="FF000000"/>
        <rFont val="Calibri"/>
      </rPr>
      <t xml:space="preserve">observaciones, </t>
    </r>
    <r>
      <rPr>
        <sz val="10"/>
        <color rgb="FF000000"/>
        <rFont val="Calibri"/>
      </rPr>
      <t>derivaciones o requerimientos.</t>
    </r>
  </si>
  <si>
    <r>
      <rPr>
        <sz val="10"/>
        <color rgb="FF000000"/>
        <rFont val="Calibri"/>
      </rPr>
      <t xml:space="preserve">No realiza las evaluaciones diagnósticas a los estudiantes PIE, según </t>
    </r>
    <r>
      <rPr>
        <sz val="10"/>
        <color rgb="FF000000"/>
        <rFont val="Calibri"/>
      </rPr>
      <t xml:space="preserve">observaciones, </t>
    </r>
    <r>
      <rPr>
        <sz val="10"/>
        <color rgb="FF000000"/>
        <rFont val="Calibri"/>
      </rPr>
      <t>derivaciones o requerimientos.</t>
    </r>
  </si>
  <si>
    <t>Realiza, en tiempo y forma, los informes diagnósticos correspondientes a sus evaluaciones.</t>
  </si>
  <si>
    <t>Realiza en forma, los informes diagnósticos correspondientes a sus evaluaciones.</t>
  </si>
  <si>
    <t>Realiza de forma incompleta los informes diagnósticos correspondientes a sus evaluaciones.</t>
  </si>
  <si>
    <t>No realiza los informes diagnósticos correspondientes a sus evaluaciones.</t>
  </si>
  <si>
    <t>Herramienta 3C</t>
  </si>
  <si>
    <t>Diseña y lleva a, en tiempo y forma, cabo planes de intervención individualizados que aborden las metas y necesidades identificadas en sus evaluaciones.</t>
  </si>
  <si>
    <t>Diseña y lleva a cabo, en tiempo y forma, planes de intervención individualizados que aborden las metas y necesidades identificadas en sus evaluaciones.</t>
  </si>
  <si>
    <t>Diseña y lleva a cabo en forma planes de intervención individualizados que aborden las metas y necesidades identificadas en sus evaluaciones.</t>
  </si>
  <si>
    <t>Diseña y lleva a cabo, de forma incompleta, planes de intervención individualizados que aborden las metas y necesidades identificadas en sus evaluaciones.</t>
  </si>
  <si>
    <t>No lleva a cabo planes de intervención individualizados que aborden las metas y necesidades identificadas en sus evaluaciones.</t>
  </si>
  <si>
    <t>Realiza, en tiempo y forma, la derivación a redes externas de atención para los estudiantes PIE que lo requieren.</t>
  </si>
  <si>
    <t>Realiza, en forma, la derivación a redes externas de atención para los estudiantes PIE que lo requieran.</t>
  </si>
  <si>
    <t>Deriva a redes externas de atención a los estudiantes PIE que lo requieren, pero sin respetar el protocolo de derivación acordado con el equipo.</t>
  </si>
  <si>
    <t>No realiza la derivación a redes externas de atención para los estudiantes PIE que lo requieren.</t>
  </si>
  <si>
    <t>Realiza seguimiento, en tiempo y forma, de sus intervenciones. Para conocer el progreso de sus estudiantes.</t>
  </si>
  <si>
    <t>Realiza seguimiento, en tiempo y forma, de sus intervenciones.</t>
  </si>
  <si>
    <t>Realiza seguimiento, en forma, de sus intervenciones.</t>
  </si>
  <si>
    <t>Realiza seguimiento de solamente algunas de sus intervenciones.</t>
  </si>
  <si>
    <t>No realiza seguimiento de sus intervenciones.</t>
  </si>
  <si>
    <t>Mantiene, en tiempo y forma, la documentación requerida por cada estudiante que atiende, de acuerdo con la normativa legal vigente y los plazos y lineamientos entregados.</t>
  </si>
  <si>
    <t>Mantiene, en tiempo y forma, la documentación requerida por cada estudiante PIE que atiende.</t>
  </si>
  <si>
    <t>Mantiene, en forma, la documentación requerida por cada estudiante PIE que atiende.</t>
  </si>
  <si>
    <t>Mantiene la documentación requerida de solamente algunos de los estudiantes PIE que atiende.</t>
  </si>
  <si>
    <t>No mantiene la documentación requerida por cada estudiante PIE que atiende.</t>
  </si>
  <si>
    <t>Perseverancia. Responsabilidad. Resolución de problemas. Formación continua.</t>
  </si>
  <si>
    <t>Orientación a la mejora continua</t>
  </si>
  <si>
    <r>
      <rPr>
        <sz val="11"/>
        <color rgb="FFFF0000"/>
        <rFont val="Calibri"/>
      </rPr>
      <t xml:space="preserve">(1) Persevera proactivamente en el cumplimiento de las demandas de su trabajo. </t>
    </r>
    <r>
      <rPr>
        <sz val="11"/>
        <color rgb="FF4472C4"/>
        <rFont val="Calibri"/>
      </rPr>
      <t>(2) Muestra disposición a adquirir nuevas habilidades y conocimientos, con miras a la mejora continua de sus prácticas profesionales.</t>
    </r>
    <r>
      <rPr>
        <sz val="11"/>
        <color rgb="FF000000"/>
        <rFont val="Calibri"/>
      </rPr>
      <t xml:space="preserve"> </t>
    </r>
    <r>
      <rPr>
        <sz val="11"/>
        <color rgb="FF70AD47"/>
        <rFont val="Calibri"/>
      </rPr>
      <t>(3) Demuestra un espíritu crítico, está abierto a recibir retroalimentación para evaluar sus propias acciones y proponer, acordar e implementar medidas para su mejora continua.</t>
    </r>
    <r>
      <rPr>
        <sz val="11"/>
        <color rgb="FF000000"/>
        <rFont val="Calibri"/>
      </rPr>
      <t xml:space="preserve"> </t>
    </r>
    <r>
      <rPr>
        <sz val="11"/>
        <color rgb="FF7030A0"/>
        <rFont val="Calibri"/>
      </rPr>
      <t>(4) Busca la excelencia en su trabajo a través de un compromiso continuo con la calidad de las tareas que realiza.</t>
    </r>
  </si>
  <si>
    <t>III. RELACIONAL</t>
  </si>
  <si>
    <t>Construcción de relaciones positivas. Respeto. Motivación. Colaboración.</t>
  </si>
  <si>
    <t>Habilidades interpersonales</t>
  </si>
  <si>
    <r>
      <rPr>
        <sz val="11"/>
        <color rgb="FFFF0000"/>
        <rFont val="Calibri"/>
      </rPr>
      <t xml:space="preserve">(1) Tiene la habilidad para expresarse de manera asertiva, respetuosa y empática con estudiantes, apoderados y otros profesionales del colegio. </t>
    </r>
    <r>
      <rPr>
        <sz val="11"/>
        <color rgb="FF4472C4"/>
        <rFont val="Calibri"/>
      </rPr>
      <t xml:space="preserve">(2) Tiene la habilidad de ofrecer una escucha activa, respetuosa y empática a los estudiantes, apoderados y otros profesionales del colegio. </t>
    </r>
    <r>
      <rPr>
        <sz val="11"/>
        <color rgb="FF70AD47"/>
        <rFont val="Calibri"/>
      </rPr>
      <t>(2) Trabaja de forma colaborativa con colegas y otros profesionales, demostrando disposición al trabajo en equipo.</t>
    </r>
    <r>
      <rPr>
        <sz val="11"/>
        <color rgb="FFFF0000"/>
        <rFont val="Calibri"/>
      </rPr>
      <t xml:space="preserve"> </t>
    </r>
    <r>
      <rPr>
        <sz val="11"/>
        <color rgb="FF7030A0"/>
        <rFont val="Calibri"/>
      </rPr>
      <t>(4) Evita conflictos o rivalidades y posee la habilidad de abordar los desacuerdos de manera asertiva.</t>
    </r>
  </si>
  <si>
    <t>IV. ADHERENCIA AL PEI</t>
  </si>
  <si>
    <t>Persona al centro. Atención a la diversidad. Atención a la emocionalidad. Espiritualidad Ignaciana.</t>
  </si>
  <si>
    <t>Identificación con el PEI</t>
  </si>
  <si>
    <r>
      <rPr>
        <sz val="11"/>
        <color rgb="FFFF0000"/>
        <rFont val="Calibri"/>
      </rPr>
      <t>(1) Demuestra compromiso con los estudiantes, su profesión y el rol que desempeña en el colegio y la sociedad.</t>
    </r>
    <r>
      <rPr>
        <sz val="11"/>
        <color rgb="FF4472C4"/>
        <rFont val="Calibri"/>
      </rPr>
      <t xml:space="preserve"> </t>
    </r>
    <r>
      <rPr>
        <sz val="11"/>
        <color rgb="FF70AD47"/>
        <rFont val="Calibri"/>
      </rPr>
      <t>(2) Muestra respeto por la diversidad presente en el colegio -cultural, étnica, socioeconómica, género, NEE, etc.-, promoviendo un ambiente escolar inclusivo, justo y equitativo.</t>
    </r>
    <r>
      <rPr>
        <sz val="11"/>
        <color rgb="FF4472C4"/>
        <rFont val="Calibri"/>
      </rPr>
      <t xml:space="preserve"> (3) Actúa con profesionalismo, ética, integridad y honestidad en todos los aspectos de su trabajo, alineándose con la normativa interna del colegio y la legislación vigente.</t>
    </r>
    <r>
      <rPr>
        <sz val="11"/>
        <color rgb="FF7030A0"/>
        <rFont val="Calibri"/>
      </rPr>
      <t xml:space="preserve"> (4) Realiza su trabajo en consonancia con la visión y misión del colegio, demostrando compromiso con el desarrollo integral de los estudiantes.</t>
    </r>
  </si>
  <si>
    <t>Proceso de Evaluación De desempeño 2022</t>
  </si>
  <si>
    <t>2do semestre</t>
  </si>
  <si>
    <t>Observación de Aula</t>
  </si>
  <si>
    <t>(Agosto - Octubre)</t>
  </si>
  <si>
    <t>Retroalimentación</t>
  </si>
  <si>
    <t>Evaluación De desempeño</t>
  </si>
  <si>
    <t>Noviembre - Dic</t>
  </si>
  <si>
    <t>Observación aula semestral</t>
  </si>
  <si>
    <t>Evaluación de desempeño semestral Junio/ Jul</t>
  </si>
  <si>
    <t>DESEMPEÑO PROFESIONAL</t>
  </si>
  <si>
    <t>Educador/a Diferencial PIE</t>
  </si>
  <si>
    <t>Nombre Profesional:</t>
  </si>
  <si>
    <t>María Constanza Soler</t>
  </si>
  <si>
    <t>% Logro Obtenido</t>
  </si>
  <si>
    <t>Aspectos destacados</t>
  </si>
  <si>
    <t xml:space="preserve">Elaborar adecuaciones curriculares efectivas asociadas al diagnóstico de los estudiantes del proyecto de integración que disminuyan progresivamente las barreras de aprendizaje en el proceso pedagógico.
Mediación, monitoreo y retroalimentación constante durante la clase del desarrollo de las actividades de los estudiantes.
Capacidad para transferir herramientas y estrategias a los educadores con los que desarrolla los trabajos colaborativos que fortalezcan su aplicación durante todo el proceso pedagógico.
Apoyo a la gestión del clima de aula, reforzando rutinas, realizando recomendaciones y gestionando situaciones de desregulación que se pudiesen producir en el contexto de la clase.
Realizar seguimiento constante de sus intervenciones para conocer con precisión el progreso de sus estudiantes.
Demostrar compromiso con los estudiantes, su profesión y el rol que desempeña en el colegio y la sociedad.
Muestar respeto por la diversidad presente en el colegio -cultural, étnica, socioeconómica, género, NEE, etc.-, promoviendo un ambiente escolar inclusivo, justo y equitativo.
Actúar con profesionalismo, ética, integridad y honestidad en todos los aspectos de su trabajo, alineándose con la normativa interna del colegio y la legislación vigente. 
</t>
  </si>
  <si>
    <t>Aspectos por mejorar</t>
  </si>
  <si>
    <t xml:space="preserve">Asistencia,  horario de ingreso a la jornada y a las reuniones a las que es convocada.
Gestionar el tiempo para cumplir con los requerimientos administrativos asociados al cargo que desempeña.
Gestionar oportunamente la presencia de obstáculos o imprevistos, para cumplir con los requerimientos asociados a s
Desarrollar mayor apertura frente a cambios y ajustes en las tareas, procesos y objetivos, capacidad para aprender de los errores y enfrentar los desafíos de manera constructiva, buscando soluciones creativas y eficaces.
Capacidad de comunicar de  manera asertiva con otros profesionales del colegio, desarrollando una escucha activa que promueva  el trabajo en equipo.
 Abordar los desacuerdos de manera asertiva.
A nivel del aula:
Utilizar estrategias para favorecer la retroalimentación y participación de los estudiantes PIE.
Realizar preguntas para modelar las instrucciones, verificar comprensión y realización de las actividades de la clase. 
</t>
  </si>
  <si>
    <t>Coordinación PIE</t>
  </si>
  <si>
    <t>Subdirección Académica</t>
  </si>
  <si>
    <t xml:space="preserve">DEPARTAMENTO: </t>
  </si>
  <si>
    <t>SIEMPRE</t>
  </si>
  <si>
    <t>GENERALMENTE</t>
  </si>
  <si>
    <t xml:space="preserve">A VECES </t>
  </si>
  <si>
    <t xml:space="preserve">RARA VEZ </t>
  </si>
  <si>
    <t xml:space="preserve">NOMBRE DEL PROFESOR: </t>
  </si>
  <si>
    <t>90%-100%</t>
  </si>
  <si>
    <t>60%-90%</t>
  </si>
  <si>
    <t>30%-60%</t>
  </si>
  <si>
    <t>0%-30%</t>
  </si>
  <si>
    <t>3 puntos</t>
  </si>
  <si>
    <t>2 puntos</t>
  </si>
  <si>
    <t>1 punto</t>
  </si>
  <si>
    <t>0 puntos</t>
  </si>
  <si>
    <t>Puntaje</t>
  </si>
  <si>
    <r>
      <rPr>
        <sz val="11"/>
        <color theme="1"/>
        <rFont val="Calibri"/>
      </rPr>
      <t>1.</t>
    </r>
    <r>
      <rPr>
        <sz val="11"/>
        <color theme="1"/>
        <rFont val="Calibri"/>
      </rPr>
      <t xml:space="preserve">    Se indica el objetivo de la clase </t>
    </r>
  </si>
  <si>
    <t>2.    El objetivo es congruente con el  OA respectivo</t>
  </si>
  <si>
    <r>
      <rPr>
        <sz val="11"/>
        <color theme="1"/>
        <rFont val="Calibri"/>
      </rPr>
      <t>3.</t>
    </r>
    <r>
      <rPr>
        <sz val="11"/>
        <color theme="1"/>
        <rFont val="Calibri"/>
      </rPr>
      <t>    En el inicio</t>
    </r>
    <r>
      <rPr>
        <b/>
        <sz val="11"/>
        <color theme="1"/>
        <rFont val="Calibri"/>
      </rPr>
      <t xml:space="preserve"> </t>
    </r>
    <r>
      <rPr>
        <sz val="11"/>
        <color theme="1"/>
        <rFont val="Calibri"/>
      </rPr>
      <t xml:space="preserve">se </t>
    </r>
    <r>
      <rPr>
        <u/>
        <sz val="11"/>
        <color theme="1"/>
        <rFont val="Calibri"/>
      </rPr>
      <t>evidencian estrategias</t>
    </r>
    <r>
      <rPr>
        <sz val="11"/>
        <color theme="1"/>
        <rFont val="Calibri"/>
      </rPr>
      <t xml:space="preserve"> de activación de conocimientos previos o acciones que permitan retomar lo visto la clase anterior ej: preguntas, videos, planteamiento de un problema, lecturas, etc. </t>
    </r>
  </si>
  <si>
    <r>
      <rPr>
        <sz val="11"/>
        <color theme="1"/>
        <rFont val="Calibri"/>
      </rPr>
      <t>4.</t>
    </r>
    <r>
      <rPr>
        <sz val="11"/>
        <color theme="1"/>
        <rFont val="Calibri"/>
      </rPr>
      <t xml:space="preserve">    En el desarrollo se evidencia actividad del profesor y la estrategia utilizada ej: expone el concepto, entrega instrucciones, explica, etc. por medio de ppt., lectura libro de texto, etc. </t>
    </r>
  </si>
  <si>
    <r>
      <rPr>
        <sz val="11"/>
        <color theme="1"/>
        <rFont val="Calibri"/>
      </rPr>
      <t>5.</t>
    </r>
    <r>
      <rPr>
        <sz val="11"/>
        <color theme="1"/>
        <rFont val="Calibri"/>
      </rPr>
      <t>    Se describe la actividad que realiza el estudiante y la modalidad de trabajo ej: desarrolla guía en parejas</t>
    </r>
    <r>
      <rPr>
        <b/>
        <sz val="11"/>
        <color theme="1"/>
        <rFont val="Calibri"/>
      </rPr>
      <t xml:space="preserve">. </t>
    </r>
  </si>
  <si>
    <r>
      <rPr>
        <sz val="11"/>
        <color theme="1"/>
        <rFont val="Calibri"/>
      </rPr>
      <t>6.</t>
    </r>
    <r>
      <rPr>
        <sz val="11"/>
        <color theme="1"/>
        <rFont val="Calibri"/>
      </rPr>
      <t>    Se señalan estrategias de verificación del aprendizaje ej: formular preguntas clave, corregir actividad, resolver ejercicios en la pizarra, etc.</t>
    </r>
  </si>
  <si>
    <r>
      <rPr>
        <sz val="11"/>
        <color theme="1"/>
        <rFont val="Calibri"/>
      </rPr>
      <t>7.</t>
    </r>
    <r>
      <rPr>
        <sz val="11"/>
        <color theme="1"/>
        <rFont val="Calibri"/>
      </rPr>
      <t xml:space="preserve">    En el cierre se evidencia la presencia de estrategias de metacognición o reflexión final. </t>
    </r>
  </si>
  <si>
    <r>
      <rPr>
        <sz val="11"/>
        <color theme="1"/>
        <rFont val="Calibri"/>
      </rPr>
      <t>8.</t>
    </r>
    <r>
      <rPr>
        <sz val="11"/>
        <color theme="1"/>
        <rFont val="Calibri"/>
      </rPr>
      <t xml:space="preserve">    Se indica tipo y actividad de evaluación </t>
    </r>
  </si>
  <si>
    <r>
      <rPr>
        <sz val="11"/>
        <color theme="1"/>
        <rFont val="Calibri"/>
      </rPr>
      <t>9.</t>
    </r>
    <r>
      <rPr>
        <sz val="11"/>
        <color theme="1"/>
        <rFont val="Calibri"/>
      </rPr>
      <t xml:space="preserve">    Los indicadores de evaluación son coherentes con el objetivo y la actividad planteada. </t>
    </r>
  </si>
  <si>
    <t>Promedio</t>
  </si>
  <si>
    <t>27-</t>
  </si>
  <si>
    <t xml:space="preserve">EJEMPLO PAUTA OBSERVACIÓN DE CLASES </t>
  </si>
  <si>
    <t xml:space="preserve">PROFESORA </t>
  </si>
  <si>
    <t>O1</t>
  </si>
  <si>
    <t>O2</t>
  </si>
  <si>
    <t>III. Planificación de clases</t>
  </si>
  <si>
    <t>Planificar el diseño de las clases según los protocolos establecidos por el área académica.</t>
  </si>
  <si>
    <t>CRITERIO</t>
  </si>
  <si>
    <t>DESCRIPCIÓN</t>
  </si>
  <si>
    <t>INSATISFACTORIO
0 punto</t>
  </si>
  <si>
    <t>Promedio Final</t>
  </si>
  <si>
    <t xml:space="preserve">III. Calidad material didáctico </t>
  </si>
  <si>
    <t>Incorpora el uso de material didáctico que responda al objetivo de la clase y de acuerdo a la edad y a las necesidades educativas de los estudiantes y ajustados a los tiempos de la clase.</t>
  </si>
  <si>
    <t>III. Gestión Pedagógica - Prelección</t>
  </si>
  <si>
    <t>Prelección. Formación, saludo y orden, en base a las observaciones realizadas.</t>
  </si>
  <si>
    <r>
      <rPr>
        <sz val="10"/>
        <color theme="1"/>
        <rFont val="Calibri"/>
      </rPr>
      <t xml:space="preserve">Constantemente se observan </t>
    </r>
    <r>
      <rPr>
        <b/>
        <u/>
        <sz val="10"/>
        <color theme="1"/>
        <rFont val="Calibri"/>
      </rPr>
      <t>los 3 aspectos</t>
    </r>
    <r>
      <rPr>
        <sz val="10"/>
        <color theme="1"/>
        <rFont val="Calibri"/>
      </rPr>
      <t xml:space="preserve"> siguientes: antes de ingresar a la sala se forma a los estudiantes, los saluda y verifica que la sala esté ordenada y limpia </t>
    </r>
  </si>
  <si>
    <r>
      <rPr>
        <sz val="10"/>
        <color theme="1"/>
        <rFont val="Calibri"/>
      </rPr>
      <t xml:space="preserve">Constantemente se </t>
    </r>
    <r>
      <rPr>
        <b/>
        <u/>
        <sz val="10"/>
        <color theme="1"/>
        <rFont val="Calibri"/>
      </rPr>
      <t>observan solo 2</t>
    </r>
    <r>
      <rPr>
        <sz val="10"/>
        <color theme="1"/>
        <rFont val="Calibri"/>
      </rPr>
      <t xml:space="preserve"> de los siguientes aspectos: antes de ingresar a la sala se forma a los estudiantes, los saluda y verifica que la sala esté ordenada y limpia </t>
    </r>
  </si>
  <si>
    <r>
      <rPr>
        <sz val="10"/>
        <color theme="1"/>
        <rFont val="Calibri"/>
      </rPr>
      <t xml:space="preserve">Constantemente se </t>
    </r>
    <r>
      <rPr>
        <b/>
        <u/>
        <sz val="10"/>
        <color theme="1"/>
        <rFont val="Calibri"/>
      </rPr>
      <t>observa solo 1</t>
    </r>
    <r>
      <rPr>
        <sz val="10"/>
        <color theme="1"/>
        <rFont val="Calibri"/>
      </rPr>
      <t xml:space="preserve"> de los siguientes aspectos: antes de ingresar a la sala se forma a los estudiantes, los saluda y verifica que la sala esté ordenada y limpia </t>
    </r>
  </si>
  <si>
    <t>No se observan los aspectos evaluados.</t>
  </si>
  <si>
    <t>III. Cumplimiento del reglamento de evaluación</t>
  </si>
  <si>
    <t>Da cumplimiento al reglamento de evaluación vigente en la institución.</t>
  </si>
  <si>
    <t>Prelección. Objetivo de la clase y preparación de actividades, en base a las observaciones realizadas.</t>
  </si>
  <si>
    <r>
      <rPr>
        <sz val="10"/>
        <color rgb="FF000000"/>
        <rFont val="Calibri"/>
      </rPr>
      <t>Constantemente se</t>
    </r>
    <r>
      <rPr>
        <b/>
        <u/>
        <sz val="10"/>
        <color rgb="FF000000"/>
        <rFont val="Calibri"/>
      </rPr>
      <t xml:space="preserve"> observan</t>
    </r>
    <r>
      <rPr>
        <sz val="10"/>
        <color rgb="FF000000"/>
        <rFont val="Calibri"/>
      </rPr>
      <t xml:space="preserve"> </t>
    </r>
    <r>
      <rPr>
        <b/>
        <u/>
        <sz val="10"/>
        <color rgb="FF000000"/>
        <rFont val="Calibri"/>
      </rPr>
      <t>los 3 aspectos</t>
    </r>
    <r>
      <rPr>
        <sz val="10"/>
        <color rgb="FF000000"/>
        <rFont val="Calibri"/>
      </rPr>
      <t xml:space="preserve"> siguientes: Solicita la disposición de materiales para iniciar la clase, señala el objetivo de manera escrita y verbal y presenta actividades según estructura de la clase </t>
    </r>
  </si>
  <si>
    <r>
      <rPr>
        <sz val="10"/>
        <color rgb="FF000000"/>
        <rFont val="Calibri"/>
      </rPr>
      <t xml:space="preserve">Constantemente se </t>
    </r>
    <r>
      <rPr>
        <b/>
        <u/>
        <sz val="10"/>
        <color rgb="FF000000"/>
        <rFont val="Calibri"/>
      </rPr>
      <t xml:space="preserve">observa solo 2 </t>
    </r>
    <r>
      <rPr>
        <sz val="10"/>
        <color rgb="FF000000"/>
        <rFont val="Calibri"/>
      </rPr>
      <t xml:space="preserve">de los siguientes aspectos: Solicita la disposición de materiales para iniciar la clase, señala el objetivo de manera escrita y verbal y presenta actividades según estructura de la clase </t>
    </r>
  </si>
  <si>
    <r>
      <rPr>
        <b/>
        <u/>
        <sz val="10"/>
        <color rgb="FF000000"/>
        <rFont val="Calibri"/>
      </rPr>
      <t>No se observan de manera constante</t>
    </r>
    <r>
      <rPr>
        <sz val="10"/>
        <color rgb="FF000000"/>
        <rFont val="Calibri"/>
      </rPr>
      <t xml:space="preserve"> los siguientes aspectos: Solicita la disposición de materiales para iniciar la clase, señala el objetivo de manera escrita y verbal y presenta actividades según estructura de la clase </t>
    </r>
  </si>
  <si>
    <t>INICIO. Formación (en caso que corresponda) saludo, orden e ingreso de estudiantes atrasados, en base a las observaciones realizadas.</t>
  </si>
  <si>
    <t>inicio clase</t>
  </si>
  <si>
    <t>III. Gestión Pedagógica - Entrega de instrucciones.</t>
  </si>
  <si>
    <t>Entrega de instrucciones. Atención en manejo de curso, en base a las observaciones realizadas.</t>
  </si>
  <si>
    <r>
      <rPr>
        <sz val="10"/>
        <color rgb="FF000000"/>
        <rFont val="Calibri"/>
      </rPr>
      <t xml:space="preserve">Constantemente se </t>
    </r>
    <r>
      <rPr>
        <b/>
        <u/>
        <sz val="10"/>
        <color rgb="FF000000"/>
        <rFont val="Calibri"/>
      </rPr>
      <t xml:space="preserve">observan los 3 aspectos </t>
    </r>
    <r>
      <rPr>
        <sz val="10"/>
        <color rgb="FF000000"/>
        <rFont val="Calibri"/>
      </rPr>
      <t>siguientes: Se sitúa en un punto fijo (centro de la sala entre la fila y el pizarrón), se hace escuchar y mirar por los estudiantes y verifica que todos los alumnos están prestando atención</t>
    </r>
  </si>
  <si>
    <r>
      <rPr>
        <sz val="10"/>
        <color rgb="FF000000"/>
        <rFont val="Calibri"/>
      </rPr>
      <t xml:space="preserve">Constantemente se </t>
    </r>
    <r>
      <rPr>
        <b/>
        <u/>
        <sz val="10"/>
        <color rgb="FF000000"/>
        <rFont val="Calibri"/>
      </rPr>
      <t xml:space="preserve">observa solo 2 </t>
    </r>
    <r>
      <rPr>
        <sz val="10"/>
        <color rgb="FF000000"/>
        <rFont val="Calibri"/>
      </rPr>
      <t>de los siguientes aspectos: Se sitúa en un punto fijo (centro de la sala entre la fila y el pizarrón), se hace escuchar y mirar por los estudiantes y verifica que todos los alumnos están prestando atención</t>
    </r>
  </si>
  <si>
    <r>
      <rPr>
        <b/>
        <u/>
        <sz val="10"/>
        <color rgb="FF000000"/>
        <rFont val="Calibri"/>
      </rPr>
      <t>No se observan</t>
    </r>
    <r>
      <rPr>
        <sz val="10"/>
        <color rgb="FF000000"/>
        <rFont val="Calibri"/>
      </rPr>
      <t xml:space="preserve"> de manera constante los siguientes aspectos: Se sitúa en un punto fijo (centro de la sala entre la fila y el pizarrón), se hace escuchar y mirar por los estudiantes y verifica que todos los alumnos están prestando atención</t>
    </r>
  </si>
  <si>
    <t>INICIO. Objetivo de la clase y preparación de actividades, en base a las observaciones realizadas.</t>
  </si>
  <si>
    <t>Entrega de instrucciones, en base a las observaciones realizadas.
El volumen de voz adecuado se refiere a que se escucha desde todos los rincones de la sala.</t>
  </si>
  <si>
    <r>
      <rPr>
        <sz val="10"/>
        <color rgb="FF000000"/>
        <rFont val="Calibri"/>
      </rPr>
      <t>Constantemente se</t>
    </r>
    <r>
      <rPr>
        <b/>
        <u/>
        <sz val="10"/>
        <color rgb="FF000000"/>
        <rFont val="Calibri"/>
      </rPr>
      <t xml:space="preserve"> observan los 4 aspectos</t>
    </r>
    <r>
      <rPr>
        <sz val="10"/>
        <color rgb="FF000000"/>
        <rFont val="Calibri"/>
      </rPr>
      <t xml:space="preserve"> siguientes: Entrega instrucciones precisas y acotadas, señala modalidad y tiempos de trabajo, entrega instrucciones con volumen de voz adecuado y sitúa a los estudiantes en la hoja o página de trabajo de la actividad que corresponda </t>
    </r>
  </si>
  <si>
    <r>
      <rPr>
        <sz val="10"/>
        <color rgb="FF000000"/>
        <rFont val="Calibri"/>
      </rPr>
      <t xml:space="preserve">Constantemente se </t>
    </r>
    <r>
      <rPr>
        <b/>
        <u/>
        <sz val="10"/>
        <color rgb="FF000000"/>
        <rFont val="Calibri"/>
      </rPr>
      <t>observa solo 3</t>
    </r>
    <r>
      <rPr>
        <sz val="10"/>
        <color rgb="FF000000"/>
        <rFont val="Calibri"/>
      </rPr>
      <t xml:space="preserve"> de los siguientes aspectos: Entrega instrucciones precisas y acotadas, señala modalidad y tiempos de trabajo, entrega instrucciones con volumen de voz adecuado y sitúa a los estudiantes en la hoja o página de trabajo de la actividad que corresponda </t>
    </r>
  </si>
  <si>
    <r>
      <rPr>
        <sz val="10"/>
        <color rgb="FF000000"/>
        <rFont val="Calibri"/>
      </rPr>
      <t xml:space="preserve">Constantemente se </t>
    </r>
    <r>
      <rPr>
        <b/>
        <u/>
        <sz val="10"/>
        <color rgb="FF000000"/>
        <rFont val="Calibri"/>
      </rPr>
      <t>observa solo 2</t>
    </r>
    <r>
      <rPr>
        <sz val="10"/>
        <color rgb="FF000000"/>
        <rFont val="Calibri"/>
      </rPr>
      <t xml:space="preserve"> de los siguientes aspectos: Entrega instrucciones precisas y acotadas, señala modalidad y tiempos de trabajo, entrega instrucciones con volumen de voz adecuado y sitúa a los estudiantes en la hoja o página de trabajo de la actividad que corresponda </t>
    </r>
  </si>
  <si>
    <t>Se observa 1 o menos de los aspectos evaluados.</t>
  </si>
  <si>
    <t>III. Gestión Pedagógica - Radar del profesor.</t>
  </si>
  <si>
    <t>Radar del profesor, en base a las observaciones realizadas.</t>
  </si>
  <si>
    <r>
      <rPr>
        <sz val="10"/>
        <color rgb="FF000000"/>
        <rFont val="Calibri"/>
      </rPr>
      <t>Constantemente se</t>
    </r>
    <r>
      <rPr>
        <b/>
        <u/>
        <sz val="10"/>
        <color rgb="FF000000"/>
        <rFont val="Calibri"/>
      </rPr>
      <t xml:space="preserve"> observan los 4 aspectos</t>
    </r>
    <r>
      <rPr>
        <sz val="10"/>
        <color rgb="FF000000"/>
        <rFont val="Calibri"/>
      </rPr>
      <t xml:space="preserve"> siguientes: se desplaza por la sala para monitorear que los estudiantes están desarrollando la actividad, realiza acciones para que los alumnos que están fuera de la tarea vuelvan a la actividad, entrega instrucciones individuales en los casos que corresponda, resuelve dudas y verifica que la instrucción fue comprendida</t>
    </r>
  </si>
  <si>
    <r>
      <rPr>
        <sz val="10"/>
        <color rgb="FF000000"/>
        <rFont val="Calibri"/>
      </rPr>
      <t xml:space="preserve">Constantemente </t>
    </r>
    <r>
      <rPr>
        <b/>
        <u/>
        <sz val="10"/>
        <color rgb="FF000000"/>
        <rFont val="Calibri"/>
      </rPr>
      <t xml:space="preserve">se observa solo 3 </t>
    </r>
    <r>
      <rPr>
        <sz val="10"/>
        <color rgb="FF000000"/>
        <rFont val="Calibri"/>
      </rPr>
      <t>de los siguientes aspectos: se desplaza por la sala para monitorear que los estudiantes están desarrollando la actividad, realiza acciones para que los alumnos que están fuera de la tarea vuelvan a la actividad, entrega instrucciones individuales en los casos que corresponda, resuelve dudas y verifica que la instrucción fue comprendida</t>
    </r>
  </si>
  <si>
    <r>
      <rPr>
        <sz val="10"/>
        <color rgb="FF000000"/>
        <rFont val="Calibri"/>
      </rPr>
      <t xml:space="preserve">Constantemente </t>
    </r>
    <r>
      <rPr>
        <b/>
        <u/>
        <sz val="10"/>
        <color rgb="FF000000"/>
        <rFont val="Calibri"/>
      </rPr>
      <t xml:space="preserve">se observa solo 2 </t>
    </r>
    <r>
      <rPr>
        <sz val="10"/>
        <color rgb="FF000000"/>
        <rFont val="Calibri"/>
      </rPr>
      <t>de los siguientes aspectos: se desplaza por la sala para monitorear que los estudiantes están desarrollando la actividad, realiza acciones para que los alumnos que están fuera de la tarea vuelvan a la actividad, entrega instrucciones individuales en los casos que corresponda, resuelve dudas y verifica que la instrucción fue comprendida</t>
    </r>
  </si>
  <si>
    <t>III. Gestión Pedagógica - Interacción</t>
  </si>
  <si>
    <t>Interacción, en base a las observaciones realizadas.</t>
  </si>
  <si>
    <r>
      <rPr>
        <sz val="10"/>
        <color rgb="FF000000"/>
        <rFont val="Calibri"/>
      </rPr>
      <t xml:space="preserve">Constantemente se </t>
    </r>
    <r>
      <rPr>
        <b/>
        <u/>
        <sz val="10"/>
        <color rgb="FF000000"/>
        <rFont val="Calibri"/>
      </rPr>
      <t>observan los 4 aspectos</t>
    </r>
    <r>
      <rPr>
        <sz val="10"/>
        <color rgb="FF000000"/>
        <rFont val="Calibri"/>
      </rPr>
      <t xml:space="preserve"> siguientes: fomenta la participación de los estudiantes en las actividades de la clase, utiliza participación imprevista, utiliza el error para el aprendizaje mediante expresiones en positivo y retroalimenta el aprendizaje estimulando la metacognición cuando es pertinente.</t>
    </r>
  </si>
  <si>
    <r>
      <rPr>
        <sz val="10"/>
        <color rgb="FF000000"/>
        <rFont val="Calibri"/>
      </rPr>
      <t xml:space="preserve">Constantemente </t>
    </r>
    <r>
      <rPr>
        <b/>
        <u/>
        <sz val="10"/>
        <color rgb="FF000000"/>
        <rFont val="Calibri"/>
      </rPr>
      <t>se observa solo 3</t>
    </r>
    <r>
      <rPr>
        <sz val="10"/>
        <color rgb="FF000000"/>
        <rFont val="Calibri"/>
      </rPr>
      <t xml:space="preserve"> de los siguientes aspectos: fomenta la participación de los estudiantes en las actividades de la clase, utiliza participación imprevista, utiliza el error para el aprendizaje mediante expresiones en positivo y retroalimenta el aprendizaje estimulando la metacognición cuando es pertinente.</t>
    </r>
  </si>
  <si>
    <r>
      <rPr>
        <sz val="10"/>
        <color rgb="FF000000"/>
        <rFont val="Calibri"/>
      </rPr>
      <t xml:space="preserve">Constantemente </t>
    </r>
    <r>
      <rPr>
        <b/>
        <u/>
        <sz val="10"/>
        <color rgb="FF000000"/>
        <rFont val="Calibri"/>
      </rPr>
      <t>se observa solo 2</t>
    </r>
    <r>
      <rPr>
        <sz val="10"/>
        <color rgb="FF000000"/>
        <rFont val="Calibri"/>
      </rPr>
      <t xml:space="preserve"> de los siguientes aspectos: fomenta la participación de los estudiantes en las actividades de la clase, utiliza participación imprevista, utiliza el error para el aprendizaje mediante expresiones en positivo y retroalimenta el aprendizaje estimulando la metacognición cuando es pertinente.</t>
    </r>
  </si>
  <si>
    <t>III. Gestión Pedagógica - Cierre de la clase</t>
  </si>
  <si>
    <t>Cierre de la clase, en base a las observaciones realizadas.</t>
  </si>
  <si>
    <r>
      <rPr>
        <sz val="10"/>
        <color rgb="FF000000"/>
        <rFont val="Calibri"/>
      </rPr>
      <t xml:space="preserve">Constantemente </t>
    </r>
    <r>
      <rPr>
        <b/>
        <u/>
        <sz val="10"/>
        <color rgb="FF000000"/>
        <rFont val="Calibri"/>
      </rPr>
      <t>se observan al menos 2</t>
    </r>
    <r>
      <rPr>
        <sz val="10"/>
        <color rgb="FF000000"/>
        <rFont val="Calibri"/>
      </rPr>
      <t xml:space="preserve"> de los siguientes aspectos: sintetiza o concluye los aprendizajes en base a los objetivos, amplía perspectivas de los aspectos trabajados, aclara dudas o inquietudes de los estudiantes y conecta el contenido con aprendizajes posteriores cuando es pertinente.</t>
    </r>
  </si>
  <si>
    <r>
      <rPr>
        <sz val="10"/>
        <color rgb="FF000000"/>
        <rFont val="Calibri"/>
      </rPr>
      <t xml:space="preserve">Constantemente </t>
    </r>
    <r>
      <rPr>
        <b/>
        <u/>
        <sz val="10"/>
        <color rgb="FF000000"/>
        <rFont val="Calibri"/>
      </rPr>
      <t>se observa solo 1</t>
    </r>
    <r>
      <rPr>
        <sz val="10"/>
        <color rgb="FF000000"/>
        <rFont val="Calibri"/>
      </rPr>
      <t xml:space="preserve"> de los siguientes aspectos: sintetiza o concluye los aprendizajes en base a los objetivos, amplía perspectivas de los aspectos trabajados, aclara dudas o inquietudes de los estudiantes y conecta el contenido con aprendizajes posteriores cuando es pertinente.</t>
    </r>
  </si>
  <si>
    <r>
      <rPr>
        <b/>
        <u/>
        <sz val="10"/>
        <color rgb="FF000000"/>
        <rFont val="Calibri"/>
      </rPr>
      <t>No se observan</t>
    </r>
    <r>
      <rPr>
        <sz val="10"/>
        <color rgb="FF000000"/>
        <rFont val="Calibri"/>
      </rPr>
      <t xml:space="preserve"> de manera constante los siguientes aspectos: sintetiza o concluye los aprendizajes en base a los objetivos, amplía perspectivas de los aspectos trabajados, aclara dudas o inquietudes de los estudiantes y conecta el contenido con aprendizajes posteriores cuando es pertinente.</t>
    </r>
  </si>
  <si>
    <t>No se realiza cierre de la clase.</t>
  </si>
  <si>
    <t xml:space="preserve">El 100% del material didáctico del profesor incorpora desarrollo de habilidades, se ajusta a las necesidades de aprendizaje de los estudiantes y responde al objetivo de la clase. Se observa, además, que el material posee una gradualidad de aplicación de acuerdo al grado de dificultad del mismo. </t>
  </si>
  <si>
    <t xml:space="preserve">El 90% o más, del material didáctico creado por el profesor, incorpora desarrollo de habilidades, se ajusta a las necesidades de aprendizaje de los estudiantes y responde al objetivo de la clase. </t>
  </si>
  <si>
    <t xml:space="preserve">El 80% o más, del material didáctico creado por el profesor, incorpora desarrollo de habilidades, se ajusta a las necesidades de aprendizaje de los estudiantes y responde al objetivo de la clase. </t>
  </si>
  <si>
    <t>En menos del 80% del material creado por el profesor, se observa la incorporación de desarrollo de habilidades, ajuste a las necesidades de aprendizaje de los estudiantes y no responde al objetivo de la clase.</t>
  </si>
  <si>
    <t>III. Gestión Pedagógica - Estrategias de evaluación</t>
  </si>
  <si>
    <t>Elabora estrategias de enseñanza-aprendizaje variadas y coherentes con el currículum vigente, para el aprendizaje de todos/as sus estudiantes.</t>
  </si>
  <si>
    <t>Diseña estrategias de evaluación coherentes con los objetivos de aprendizaje y la diversidad de sus estudiantes, promoviendo distintos tipos de evaluación, de acuerdo a las normativas ministeriales vigentes.</t>
  </si>
  <si>
    <t>Promedio de % LOGRO</t>
  </si>
  <si>
    <t>I.RESPONSABILIDAD</t>
  </si>
  <si>
    <t>II.TRABAJO EN EQUIPO</t>
  </si>
  <si>
    <t>III.PROFESIONAL</t>
  </si>
  <si>
    <t>Promedio de Prom</t>
  </si>
  <si>
    <t>(en blanco)</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</si>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</sst>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8" x14ac:knownFonts="1">
    <font>
      <sz val="11"/>
      <color theme="1"/>
      <name val="Arial"/>
      <scheme val="minor"/>
    </font>
    <font>
      <b/>
      <sz val="10"/>
      <color theme="1"/>
      <name val="Calibri"/>
    </font>
    <font>
      <sz val="11"/>
      <name val="Arial"/>
    </font>
    <font>
      <sz val="10"/>
      <color theme="1"/>
      <name val="Calibri"/>
    </font>
    <font>
      <sz val="10"/>
      <color theme="1"/>
      <name val="Trebuchet MS"/>
    </font>
    <font>
      <b/>
      <i/>
      <sz val="10"/>
      <color rgb="FF000000"/>
      <name val="Calibri"/>
    </font>
    <font>
      <b/>
      <sz val="10"/>
      <color rgb="FF000000"/>
      <name val="Calibri"/>
    </font>
    <font>
      <b/>
      <sz val="16"/>
      <color theme="1"/>
      <name val="Calibri"/>
    </font>
    <font>
      <sz val="11"/>
      <color rgb="FF000000"/>
      <name val="Calibri"/>
    </font>
    <font>
      <sz val="10"/>
      <color rgb="FF000000"/>
      <name val="Calibri"/>
    </font>
    <font>
      <b/>
      <sz val="16"/>
      <color rgb="FF000000"/>
      <name val="Calibri"/>
    </font>
    <font>
      <sz val="11"/>
      <color theme="1"/>
      <name val="Calibri"/>
    </font>
    <font>
      <sz val="11"/>
      <color theme="1"/>
      <name val="Arial"/>
    </font>
    <font>
      <b/>
      <sz val="14"/>
      <color theme="1"/>
      <name val="Calibri"/>
    </font>
    <font>
      <sz val="10"/>
      <color rgb="FFFF0000"/>
      <name val="Calibri"/>
    </font>
    <font>
      <b/>
      <sz val="17"/>
      <color theme="1"/>
      <name val="Calibri"/>
    </font>
    <font>
      <sz val="10"/>
      <color rgb="FF000000"/>
      <name val="Arial"/>
    </font>
    <font>
      <sz val="11"/>
      <color theme="1"/>
      <name val="Calibri"/>
    </font>
    <font>
      <sz val="11"/>
      <color rgb="FFFF0000"/>
      <name val="Calibri"/>
    </font>
    <font>
      <b/>
      <sz val="14"/>
      <color rgb="FF000000"/>
      <name val="Calibri"/>
    </font>
    <font>
      <b/>
      <sz val="11"/>
      <color theme="1"/>
      <name val="Calibri"/>
    </font>
    <font>
      <b/>
      <sz val="12"/>
      <color theme="1"/>
      <name val="Calibri"/>
    </font>
    <font>
      <b/>
      <u/>
      <sz val="10"/>
      <color theme="1"/>
      <name val="Calibri"/>
    </font>
    <font>
      <b/>
      <u/>
      <sz val="10"/>
      <color rgb="FF000000"/>
      <name val="Calibri"/>
    </font>
    <font>
      <sz val="11"/>
      <color rgb="FF4472C4"/>
      <name val="Calibri"/>
    </font>
    <font>
      <sz val="11"/>
      <color rgb="FF70AD47"/>
      <name val="Calibri"/>
    </font>
    <font>
      <sz val="11"/>
      <color rgb="FF7030A0"/>
      <name val="Calibri"/>
    </font>
    <font>
      <u/>
      <sz val="11"/>
      <color theme="1"/>
      <name val="Calibri"/>
    </font>
  </fonts>
  <fills count="20">
    <fill>
      <patternFill patternType="none"/>
    </fill>
    <fill>
      <patternFill patternType="gray125"/>
    </fill>
    <fill>
      <patternFill patternType="solid">
        <fgColor theme="0"/>
        <bgColor theme="0"/>
      </patternFill>
    </fill>
    <fill>
      <patternFill patternType="solid">
        <fgColor rgb="FFF4B083"/>
        <bgColor rgb="FFF4B083"/>
      </patternFill>
    </fill>
    <fill>
      <patternFill patternType="solid">
        <fgColor rgb="FFFFFFFF"/>
        <bgColor rgb="FFFFFFFF"/>
      </patternFill>
    </fill>
    <fill>
      <patternFill patternType="solid">
        <fgColor rgb="FF00FFFF"/>
        <bgColor rgb="FF00FFFF"/>
      </patternFill>
    </fill>
    <fill>
      <patternFill patternType="solid">
        <fgColor rgb="FF92D050"/>
        <bgColor rgb="FF92D050"/>
      </patternFill>
    </fill>
    <fill>
      <patternFill patternType="solid">
        <fgColor rgb="FFF4CCCC"/>
        <bgColor rgb="FFF4CCCC"/>
      </patternFill>
    </fill>
    <fill>
      <patternFill patternType="solid">
        <fgColor rgb="FFD9D2E9"/>
        <bgColor rgb="FFD9D2E9"/>
      </patternFill>
    </fill>
    <fill>
      <patternFill patternType="solid">
        <fgColor theme="4"/>
        <bgColor theme="4"/>
      </patternFill>
    </fill>
    <fill>
      <patternFill patternType="solid">
        <fgColor rgb="FFA8D08D"/>
        <bgColor rgb="FFA8D08D"/>
      </patternFill>
    </fill>
    <fill>
      <patternFill patternType="solid">
        <fgColor rgb="FF8E7CC3"/>
        <bgColor rgb="FF8E7CC3"/>
      </patternFill>
    </fill>
    <fill>
      <patternFill patternType="solid">
        <fgColor rgb="FFFFC000"/>
        <bgColor rgb="FFFFC000"/>
      </patternFill>
    </fill>
    <fill>
      <patternFill patternType="solid">
        <fgColor rgb="FFFFFF00"/>
        <bgColor rgb="FFFFFF00"/>
      </patternFill>
    </fill>
    <fill>
      <patternFill patternType="solid">
        <fgColor rgb="FFBFBFBF"/>
        <bgColor rgb="FFBFBFBF"/>
      </patternFill>
    </fill>
    <fill>
      <patternFill patternType="solid">
        <fgColor rgb="FFCCCCCC"/>
        <bgColor rgb="FFCCCCCC"/>
      </patternFill>
    </fill>
    <fill>
      <patternFill patternType="solid">
        <fgColor rgb="FFCFE2F3"/>
        <bgColor rgb="FFCFE2F3"/>
      </patternFill>
    </fill>
    <fill>
      <patternFill patternType="solid">
        <fgColor rgb="FF9CC2E5"/>
        <bgColor rgb="FF9CC2E5"/>
      </patternFill>
    </fill>
    <fill>
      <patternFill patternType="solid">
        <fgColor rgb="FFE2EFD9"/>
        <bgColor rgb="FFE2EFD9"/>
      </patternFill>
    </fill>
    <fill>
      <patternFill patternType="solid">
        <fgColor rgb="FFFF00FF"/>
        <bgColor rgb="FFFF00FF"/>
      </patternFill>
    </fill>
  </fills>
  <borders count="7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thin">
        <color rgb="FF000000"/>
      </bottom>
      <diagonal/>
    </border>
    <border>
      <left style="thin">
        <color rgb="FF000000"/>
      </left>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top/>
      <bottom style="thin">
        <color rgb="FF000000"/>
      </bottom>
      <diagonal/>
    </border>
    <border>
      <left style="thin">
        <color rgb="FF000000"/>
      </left>
      <right/>
      <top/>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top/>
      <bottom style="thin">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right style="thin">
        <color rgb="FF000000"/>
      </right>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right/>
      <top style="thin">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s>
  <cellStyleXfs count="1">
    <xf numFmtId="0" fontId="0" fillId="0" borderId="0"/>
  </cellStyleXfs>
  <cellXfs count="268">
    <xf numFmtId="0" fontId="0" fillId="0" borderId="0" xfId="0"/>
    <xf numFmtId="0" fontId="3" fillId="0" borderId="4" xfId="0" applyFont="1" applyBorder="1"/>
    <xf numFmtId="0" fontId="3" fillId="0" borderId="4" xfId="0" applyFont="1" applyBorder="1" applyAlignment="1">
      <alignment vertical="top"/>
    </xf>
    <xf numFmtId="0" fontId="3" fillId="0" borderId="5" xfId="0" applyFont="1" applyBorder="1" applyAlignment="1">
      <alignment wrapText="1"/>
    </xf>
    <xf numFmtId="0" fontId="3" fillId="0" borderId="5" xfId="0" applyFont="1" applyBorder="1" applyAlignment="1">
      <alignment horizontal="center" vertical="center" wrapText="1"/>
    </xf>
    <xf numFmtId="0" fontId="4" fillId="0" borderId="5" xfId="0" applyFont="1" applyBorder="1" applyAlignment="1">
      <alignment vertical="top" wrapText="1"/>
    </xf>
    <xf numFmtId="0" fontId="5"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wrapText="1"/>
    </xf>
    <xf numFmtId="0" fontId="1" fillId="0" borderId="4" xfId="0" applyFont="1" applyBorder="1" applyAlignment="1">
      <alignment vertical="top"/>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3" fillId="0" borderId="7" xfId="0" applyFont="1" applyBorder="1" applyAlignment="1">
      <alignment vertical="top"/>
    </xf>
    <xf numFmtId="1" fontId="8" fillId="4" borderId="10" xfId="0" applyNumberFormat="1" applyFont="1" applyFill="1" applyBorder="1" applyAlignment="1">
      <alignment horizontal="center" vertical="center" wrapText="1"/>
    </xf>
    <xf numFmtId="0" fontId="11" fillId="4" borderId="12" xfId="0" applyFont="1" applyFill="1" applyBorder="1" applyAlignment="1">
      <alignment vertical="center" wrapText="1"/>
    </xf>
    <xf numFmtId="0" fontId="12" fillId="4" borderId="13" xfId="0" applyFont="1" applyFill="1" applyBorder="1" applyAlignment="1">
      <alignment vertical="center"/>
    </xf>
    <xf numFmtId="0" fontId="3" fillId="4" borderId="14" xfId="0" applyFont="1" applyFill="1" applyBorder="1" applyAlignment="1">
      <alignment horizontal="center" vertical="center" wrapText="1"/>
    </xf>
    <xf numFmtId="0" fontId="9" fillId="4" borderId="14" xfId="0" applyFont="1" applyFill="1" applyBorder="1" applyAlignment="1">
      <alignment horizontal="center" vertical="center" wrapText="1"/>
    </xf>
    <xf numFmtId="164" fontId="9" fillId="4" borderId="15" xfId="0" applyNumberFormat="1" applyFont="1" applyFill="1" applyBorder="1" applyAlignment="1">
      <alignment horizontal="center" vertical="center" wrapText="1"/>
    </xf>
    <xf numFmtId="0" fontId="3" fillId="4" borderId="16" xfId="0" applyFont="1" applyFill="1" applyBorder="1" applyAlignment="1">
      <alignment horizontal="center" vertical="center" wrapText="1"/>
    </xf>
    <xf numFmtId="0" fontId="9" fillId="4" borderId="17" xfId="0" applyFont="1" applyFill="1" applyBorder="1" applyAlignment="1">
      <alignment horizontal="center" vertical="center" wrapText="1"/>
    </xf>
    <xf numFmtId="0" fontId="9" fillId="0" borderId="16" xfId="0" applyFont="1" applyBorder="1" applyAlignment="1">
      <alignment horizontal="center" vertical="top" wrapText="1"/>
    </xf>
    <xf numFmtId="1" fontId="8" fillId="4" borderId="19" xfId="0" applyNumberFormat="1" applyFont="1" applyFill="1" applyBorder="1" applyAlignment="1">
      <alignment horizontal="center" vertical="center" wrapText="1"/>
    </xf>
    <xf numFmtId="0" fontId="8" fillId="4" borderId="21" xfId="0" applyFont="1" applyFill="1" applyBorder="1" applyAlignment="1">
      <alignment vertical="center" wrapText="1"/>
    </xf>
    <xf numFmtId="0" fontId="12" fillId="4" borderId="22" xfId="0" applyFont="1" applyFill="1" applyBorder="1"/>
    <xf numFmtId="0" fontId="3" fillId="4" borderId="23" xfId="0" applyFont="1" applyFill="1" applyBorder="1" applyAlignment="1">
      <alignment horizontal="center" vertical="center" wrapText="1"/>
    </xf>
    <xf numFmtId="0" fontId="9" fillId="4" borderId="23" xfId="0" applyFont="1" applyFill="1" applyBorder="1" applyAlignment="1">
      <alignment horizontal="center" vertical="center" wrapText="1"/>
    </xf>
    <xf numFmtId="0" fontId="3" fillId="4" borderId="25" xfId="0" applyFont="1" applyFill="1" applyBorder="1" applyAlignment="1">
      <alignment vertical="center" wrapText="1"/>
    </xf>
    <xf numFmtId="0" fontId="3" fillId="0" borderId="3" xfId="0" applyFont="1" applyBorder="1" applyAlignment="1">
      <alignment vertical="top"/>
    </xf>
    <xf numFmtId="1" fontId="8" fillId="4" borderId="26" xfId="0" applyNumberFormat="1" applyFont="1" applyFill="1" applyBorder="1" applyAlignment="1">
      <alignment horizontal="center" vertical="center" wrapText="1"/>
    </xf>
    <xf numFmtId="0" fontId="3" fillId="4" borderId="27" xfId="0" applyFont="1" applyFill="1" applyBorder="1" applyAlignment="1">
      <alignment vertical="center" wrapText="1"/>
    </xf>
    <xf numFmtId="0" fontId="11" fillId="4" borderId="21" xfId="0" applyFont="1" applyFill="1" applyBorder="1" applyAlignment="1">
      <alignment vertical="center" wrapText="1"/>
    </xf>
    <xf numFmtId="0" fontId="12" fillId="4" borderId="28" xfId="0" applyFont="1" applyFill="1" applyBorder="1"/>
    <xf numFmtId="0" fontId="3" fillId="4" borderId="22" xfId="0" applyFont="1" applyFill="1" applyBorder="1" applyAlignment="1">
      <alignment horizontal="center" vertical="center" wrapText="1"/>
    </xf>
    <xf numFmtId="0" fontId="8" fillId="4" borderId="31" xfId="0" applyFont="1" applyFill="1" applyBorder="1" applyAlignment="1">
      <alignment vertical="center" wrapText="1"/>
    </xf>
    <xf numFmtId="0" fontId="12" fillId="4" borderId="13" xfId="0" applyFont="1" applyFill="1" applyBorder="1"/>
    <xf numFmtId="0" fontId="3" fillId="4" borderId="32"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12" fillId="4" borderId="34" xfId="0" applyFont="1" applyFill="1" applyBorder="1"/>
    <xf numFmtId="0" fontId="9" fillId="4" borderId="8" xfId="0" applyFont="1" applyFill="1" applyBorder="1" applyAlignment="1">
      <alignment horizontal="center" vertical="center" wrapText="1"/>
    </xf>
    <xf numFmtId="0" fontId="14" fillId="0" borderId="3" xfId="0" applyFont="1" applyBorder="1" applyAlignment="1">
      <alignment vertical="top"/>
    </xf>
    <xf numFmtId="0" fontId="12" fillId="0" borderId="0" xfId="0" applyFont="1"/>
    <xf numFmtId="1" fontId="9" fillId="4" borderId="35" xfId="0" applyNumberFormat="1" applyFont="1" applyFill="1" applyBorder="1" applyAlignment="1">
      <alignment horizontal="center" vertical="center" wrapText="1"/>
    </xf>
    <xf numFmtId="0" fontId="9" fillId="0" borderId="0" xfId="0" applyFont="1" applyAlignment="1">
      <alignment horizontal="center" vertical="center" wrapText="1"/>
    </xf>
    <xf numFmtId="0" fontId="11" fillId="4" borderId="36" xfId="0" applyFont="1" applyFill="1" applyBorder="1" applyAlignment="1">
      <alignment horizontal="left" vertical="center" wrapText="1"/>
    </xf>
    <xf numFmtId="0" fontId="9" fillId="2" borderId="36" xfId="0" applyFont="1" applyFill="1" applyBorder="1" applyAlignment="1">
      <alignment horizontal="center" vertical="center" wrapText="1"/>
    </xf>
    <xf numFmtId="0" fontId="9" fillId="0" borderId="28" xfId="0" applyFont="1" applyBorder="1" applyAlignment="1">
      <alignment horizontal="center" vertical="center" wrapText="1"/>
    </xf>
    <xf numFmtId="0" fontId="9" fillId="2" borderId="37" xfId="0" applyFont="1" applyFill="1" applyBorder="1" applyAlignment="1">
      <alignment horizontal="center" vertical="center" wrapText="1"/>
    </xf>
    <xf numFmtId="0" fontId="9" fillId="4" borderId="28" xfId="0" applyFont="1" applyFill="1" applyBorder="1" applyAlignment="1">
      <alignment horizontal="center" vertical="center" wrapText="1"/>
    </xf>
    <xf numFmtId="164" fontId="9" fillId="0" borderId="28" xfId="0" applyNumberFormat="1" applyFont="1" applyBorder="1" applyAlignment="1">
      <alignment horizontal="center" vertical="center" wrapText="1"/>
    </xf>
    <xf numFmtId="9" fontId="6" fillId="0" borderId="0" xfId="0" applyNumberFormat="1" applyFont="1" applyAlignment="1">
      <alignment horizontal="center" vertical="center" wrapText="1"/>
    </xf>
    <xf numFmtId="0" fontId="3" fillId="0" borderId="28" xfId="0" applyFont="1" applyBorder="1" applyAlignment="1">
      <alignment horizontal="center" vertical="center" wrapText="1"/>
    </xf>
    <xf numFmtId="0" fontId="9" fillId="4" borderId="36" xfId="0" applyFont="1" applyFill="1" applyBorder="1" applyAlignment="1">
      <alignment horizontal="center" vertical="center" wrapText="1"/>
    </xf>
    <xf numFmtId="0" fontId="3" fillId="0" borderId="38" xfId="0" applyFont="1" applyBorder="1" applyAlignment="1">
      <alignment vertical="top"/>
    </xf>
    <xf numFmtId="1" fontId="8" fillId="4" borderId="39" xfId="0" applyNumberFormat="1" applyFont="1" applyFill="1" applyBorder="1" applyAlignment="1">
      <alignment horizontal="center" vertical="center" wrapText="1"/>
    </xf>
    <xf numFmtId="0" fontId="9" fillId="0" borderId="40" xfId="0" applyFont="1" applyBorder="1" applyAlignment="1">
      <alignment horizontal="center" vertical="center" wrapText="1"/>
    </xf>
    <xf numFmtId="0" fontId="7" fillId="6" borderId="41" xfId="0" applyFont="1" applyFill="1" applyBorder="1" applyAlignment="1">
      <alignment horizontal="center" vertical="center" textRotation="90" wrapText="1"/>
    </xf>
    <xf numFmtId="0" fontId="11" fillId="4" borderId="42" xfId="0" applyFont="1" applyFill="1" applyBorder="1" applyAlignment="1">
      <alignment horizontal="left" vertical="center" wrapText="1"/>
    </xf>
    <xf numFmtId="0" fontId="3" fillId="2" borderId="43" xfId="0" applyFont="1" applyFill="1" applyBorder="1" applyAlignment="1">
      <alignment horizontal="center" vertical="center"/>
    </xf>
    <xf numFmtId="0" fontId="3" fillId="4" borderId="44" xfId="0" applyFont="1" applyFill="1" applyBorder="1" applyAlignment="1">
      <alignment horizontal="center" vertical="center" wrapText="1"/>
    </xf>
    <xf numFmtId="0" fontId="3" fillId="4" borderId="45" xfId="0" applyFont="1" applyFill="1" applyBorder="1" applyAlignment="1">
      <alignment horizontal="center" vertical="center" wrapText="1"/>
    </xf>
    <xf numFmtId="0" fontId="3"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164" fontId="9" fillId="4" borderId="11" xfId="0" applyNumberFormat="1" applyFont="1" applyFill="1" applyBorder="1" applyAlignment="1">
      <alignment horizontal="center" vertical="center" wrapText="1"/>
    </xf>
    <xf numFmtId="0" fontId="3" fillId="4" borderId="48" xfId="0" applyFont="1" applyFill="1" applyBorder="1" applyAlignment="1">
      <alignment horizontal="center" vertical="center" wrapText="1"/>
    </xf>
    <xf numFmtId="0" fontId="3" fillId="0" borderId="49" xfId="0" applyFont="1" applyBorder="1" applyAlignment="1">
      <alignment vertical="top"/>
    </xf>
    <xf numFmtId="1" fontId="8" fillId="4" borderId="0" xfId="0" applyNumberFormat="1" applyFont="1" applyFill="1" applyAlignment="1">
      <alignment horizontal="center" vertical="center" wrapText="1"/>
    </xf>
    <xf numFmtId="0" fontId="7" fillId="4" borderId="0" xfId="0" applyFont="1" applyFill="1" applyAlignment="1">
      <alignment horizontal="center" vertical="center" textRotation="90" wrapText="1"/>
    </xf>
    <xf numFmtId="0" fontId="11" fillId="4" borderId="0" xfId="0" applyFont="1" applyFill="1" applyAlignment="1">
      <alignment horizontal="left" vertical="center" wrapText="1"/>
    </xf>
    <xf numFmtId="0" fontId="3" fillId="2" borderId="0" xfId="0" applyFont="1" applyFill="1" applyAlignment="1">
      <alignment horizontal="center" vertical="center"/>
    </xf>
    <xf numFmtId="0" fontId="3" fillId="4" borderId="0" xfId="0" applyFont="1" applyFill="1" applyAlignment="1">
      <alignment horizontal="center" vertical="center" wrapText="1"/>
    </xf>
    <xf numFmtId="0" fontId="3" fillId="4" borderId="50" xfId="0" applyFont="1" applyFill="1" applyBorder="1" applyAlignment="1">
      <alignment horizontal="center" vertical="center" wrapText="1"/>
    </xf>
    <xf numFmtId="0" fontId="9" fillId="4" borderId="50" xfId="0" applyFont="1" applyFill="1" applyBorder="1" applyAlignment="1">
      <alignment horizontal="center" vertical="center" wrapText="1"/>
    </xf>
    <xf numFmtId="164" fontId="9" fillId="4" borderId="50" xfId="0" applyNumberFormat="1" applyFont="1" applyFill="1" applyBorder="1" applyAlignment="1">
      <alignment horizontal="center" vertical="center" wrapText="1"/>
    </xf>
    <xf numFmtId="0" fontId="9" fillId="4" borderId="0" xfId="0" applyFont="1" applyFill="1" applyAlignment="1">
      <alignment horizontal="center" vertical="center" wrapText="1"/>
    </xf>
    <xf numFmtId="0" fontId="3" fillId="0" borderId="0" xfId="0" applyFont="1" applyAlignment="1">
      <alignment vertical="top"/>
    </xf>
    <xf numFmtId="1" fontId="8" fillId="4" borderId="12" xfId="0" applyNumberFormat="1" applyFont="1" applyFill="1" applyBorder="1" applyAlignment="1">
      <alignment horizontal="center" vertical="center" wrapText="1"/>
    </xf>
    <xf numFmtId="0" fontId="11" fillId="4" borderId="51" xfId="0" applyFont="1" applyFill="1" applyBorder="1" applyAlignment="1">
      <alignment vertical="center" wrapText="1"/>
    </xf>
    <xf numFmtId="0" fontId="12" fillId="4" borderId="14" xfId="0" applyFont="1" applyFill="1" applyBorder="1" applyAlignment="1">
      <alignment vertical="center"/>
    </xf>
    <xf numFmtId="0" fontId="9" fillId="4" borderId="52" xfId="0" applyFont="1" applyFill="1" applyBorder="1" applyAlignment="1">
      <alignment horizontal="center" vertical="center" wrapText="1"/>
    </xf>
    <xf numFmtId="164" fontId="12" fillId="0" borderId="50" xfId="0" applyNumberFormat="1" applyFont="1" applyBorder="1"/>
    <xf numFmtId="0" fontId="12" fillId="0" borderId="50" xfId="0" applyFont="1" applyBorder="1"/>
    <xf numFmtId="0" fontId="3" fillId="4" borderId="9" xfId="0" applyFont="1" applyFill="1" applyBorder="1" applyAlignment="1">
      <alignment horizontal="center" vertical="center" wrapText="1"/>
    </xf>
    <xf numFmtId="1" fontId="8" fillId="4" borderId="53" xfId="0" applyNumberFormat="1" applyFont="1" applyFill="1" applyBorder="1" applyAlignment="1">
      <alignment horizontal="center" vertical="center" wrapText="1"/>
    </xf>
    <xf numFmtId="0" fontId="11" fillId="4" borderId="54" xfId="0" applyFont="1" applyFill="1" applyBorder="1" applyAlignment="1">
      <alignment vertical="center" wrapText="1"/>
    </xf>
    <xf numFmtId="0" fontId="12" fillId="4" borderId="4" xfId="0" applyFont="1" applyFill="1" applyBorder="1" applyAlignment="1">
      <alignment vertical="center"/>
    </xf>
    <xf numFmtId="0" fontId="3" fillId="4" borderId="4" xfId="0" applyFont="1" applyFill="1" applyBorder="1" applyAlignment="1">
      <alignment horizontal="center" vertical="center" wrapText="1"/>
    </xf>
    <xf numFmtId="0" fontId="3" fillId="4" borderId="53" xfId="0" applyFont="1" applyFill="1" applyBorder="1" applyAlignment="1">
      <alignment horizontal="center" vertical="center" wrapText="1"/>
    </xf>
    <xf numFmtId="1" fontId="8" fillId="4" borderId="55" xfId="0" applyNumberFormat="1" applyFont="1" applyFill="1" applyBorder="1" applyAlignment="1">
      <alignment horizontal="center" vertical="center" wrapText="1"/>
    </xf>
    <xf numFmtId="0" fontId="11" fillId="4" borderId="56" xfId="0" applyFont="1" applyFill="1" applyBorder="1" applyAlignment="1">
      <alignment vertical="center" wrapText="1"/>
    </xf>
    <xf numFmtId="0" fontId="12" fillId="4" borderId="7" xfId="0" applyFont="1" applyFill="1" applyBorder="1" applyAlignment="1">
      <alignment vertical="center"/>
    </xf>
    <xf numFmtId="0" fontId="3" fillId="4" borderId="6"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15" fillId="4" borderId="0" xfId="0" applyFont="1" applyFill="1" applyAlignment="1">
      <alignment horizontal="center" vertical="center" textRotation="90" wrapText="1"/>
    </xf>
    <xf numFmtId="0" fontId="11" fillId="4" borderId="0" xfId="0" applyFont="1" applyFill="1" applyAlignment="1">
      <alignment vertical="center" wrapText="1"/>
    </xf>
    <xf numFmtId="0" fontId="12" fillId="4" borderId="0" xfId="0" applyFont="1" applyFill="1" applyAlignment="1">
      <alignment vertical="center"/>
    </xf>
    <xf numFmtId="1" fontId="8" fillId="4" borderId="57" xfId="0" applyNumberFormat="1" applyFont="1" applyFill="1" applyBorder="1" applyAlignment="1">
      <alignment horizontal="center" vertical="center" wrapText="1"/>
    </xf>
    <xf numFmtId="0" fontId="8" fillId="4" borderId="58" xfId="0" applyFont="1" applyFill="1" applyBorder="1" applyAlignment="1">
      <alignment horizontal="center" vertical="center" wrapText="1"/>
    </xf>
    <xf numFmtId="0" fontId="16" fillId="4" borderId="13" xfId="0" applyFont="1" applyFill="1" applyBorder="1" applyAlignment="1">
      <alignment horizontal="center" vertical="center"/>
    </xf>
    <xf numFmtId="0" fontId="9" fillId="4" borderId="58" xfId="0" applyFont="1" applyFill="1" applyBorder="1" applyAlignment="1">
      <alignment horizontal="center" vertical="center" wrapText="1"/>
    </xf>
    <xf numFmtId="164" fontId="12" fillId="0" borderId="57" xfId="0" applyNumberFormat="1" applyFont="1" applyBorder="1"/>
    <xf numFmtId="0" fontId="12" fillId="0" borderId="16" xfId="0" applyFont="1" applyBorder="1"/>
    <xf numFmtId="0" fontId="3" fillId="4" borderId="52" xfId="0" applyFont="1" applyFill="1" applyBorder="1" applyAlignment="1">
      <alignment horizontal="center" vertical="center" wrapText="1"/>
    </xf>
    <xf numFmtId="1" fontId="8" fillId="4" borderId="2" xfId="0" applyNumberFormat="1" applyFont="1" applyFill="1" applyBorder="1" applyAlignment="1">
      <alignment horizontal="center" vertical="center" wrapText="1"/>
    </xf>
    <xf numFmtId="0" fontId="8" fillId="4" borderId="59" xfId="0" applyFont="1" applyFill="1" applyBorder="1" applyAlignment="1">
      <alignment horizontal="center" vertical="center" wrapText="1"/>
    </xf>
    <xf numFmtId="0" fontId="16" fillId="4" borderId="22" xfId="0" applyFont="1" applyFill="1" applyBorder="1" applyAlignment="1">
      <alignment horizontal="center" vertical="center"/>
    </xf>
    <xf numFmtId="0" fontId="9" fillId="4" borderId="59" xfId="0" applyFont="1" applyFill="1" applyBorder="1" applyAlignment="1">
      <alignment horizontal="center" vertical="center" wrapText="1"/>
    </xf>
    <xf numFmtId="0" fontId="9" fillId="4" borderId="4" xfId="0" applyFont="1" applyFill="1" applyBorder="1" applyAlignment="1">
      <alignment horizontal="center" vertical="center" wrapText="1"/>
    </xf>
    <xf numFmtId="164" fontId="12" fillId="4" borderId="60" xfId="0" applyNumberFormat="1" applyFont="1" applyFill="1" applyBorder="1"/>
    <xf numFmtId="0" fontId="3" fillId="4" borderId="61" xfId="0" applyFont="1" applyFill="1" applyBorder="1" applyAlignment="1">
      <alignment horizontal="center" vertical="center" wrapText="1"/>
    </xf>
    <xf numFmtId="0" fontId="8" fillId="4" borderId="53" xfId="0" applyFont="1" applyFill="1" applyBorder="1" applyAlignment="1">
      <alignment horizontal="center" vertical="center" wrapText="1"/>
    </xf>
    <xf numFmtId="0" fontId="16" fillId="4" borderId="7" xfId="0" applyFont="1" applyFill="1" applyBorder="1" applyAlignment="1">
      <alignment horizontal="center" vertical="center"/>
    </xf>
    <xf numFmtId="0" fontId="9" fillId="4" borderId="53"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2" fillId="4" borderId="49" xfId="0" applyFont="1" applyFill="1" applyBorder="1"/>
    <xf numFmtId="0" fontId="16" fillId="4" borderId="16" xfId="0" applyFont="1" applyFill="1" applyBorder="1" applyAlignment="1">
      <alignment horizontal="center" vertical="center"/>
    </xf>
    <xf numFmtId="1" fontId="8" fillId="4" borderId="62" xfId="0" applyNumberFormat="1" applyFont="1" applyFill="1" applyBorder="1" applyAlignment="1">
      <alignment horizontal="center" vertical="center" wrapText="1"/>
    </xf>
    <xf numFmtId="0" fontId="8" fillId="4" borderId="63" xfId="0" applyFont="1" applyFill="1" applyBorder="1" applyAlignment="1">
      <alignment horizontal="center" vertical="center" wrapText="1"/>
    </xf>
    <xf numFmtId="0" fontId="16" fillId="4" borderId="56" xfId="0" applyFont="1" applyFill="1" applyBorder="1" applyAlignment="1">
      <alignment horizontal="center" vertical="center"/>
    </xf>
    <xf numFmtId="0" fontId="9" fillId="4" borderId="63"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3" fillId="4" borderId="31" xfId="0" applyFont="1" applyFill="1" applyBorder="1" applyAlignment="1">
      <alignment horizontal="center" vertical="center" wrapText="1"/>
    </xf>
    <xf numFmtId="1" fontId="9" fillId="4" borderId="0" xfId="0" applyNumberFormat="1" applyFont="1" applyFill="1" applyAlignment="1">
      <alignment horizontal="center" vertical="center" wrapText="1"/>
    </xf>
    <xf numFmtId="0" fontId="8" fillId="4" borderId="0" xfId="0" applyFont="1" applyFill="1" applyAlignment="1">
      <alignment vertical="center" wrapText="1"/>
    </xf>
    <xf numFmtId="0" fontId="3" fillId="2" borderId="28" xfId="0" applyFont="1" applyFill="1" applyBorder="1" applyAlignment="1">
      <alignment horizontal="center" vertical="center"/>
    </xf>
    <xf numFmtId="0" fontId="3" fillId="0" borderId="0" xfId="0" applyFont="1" applyAlignment="1">
      <alignment horizontal="center" vertical="center" wrapText="1"/>
    </xf>
    <xf numFmtId="164" fontId="9" fillId="4" borderId="0" xfId="0" applyNumberFormat="1" applyFont="1" applyFill="1" applyAlignment="1">
      <alignment horizontal="center" vertical="center" wrapText="1"/>
    </xf>
    <xf numFmtId="0" fontId="3" fillId="4" borderId="28" xfId="0" applyFont="1" applyFill="1" applyBorder="1" applyAlignment="1">
      <alignment horizontal="center" vertical="center" wrapText="1"/>
    </xf>
    <xf numFmtId="0" fontId="8" fillId="4" borderId="0" xfId="0" applyFont="1" applyFill="1" applyAlignment="1">
      <alignment horizontal="center" vertical="center" wrapText="1"/>
    </xf>
    <xf numFmtId="1" fontId="8" fillId="4" borderId="38" xfId="0" applyNumberFormat="1" applyFont="1" applyFill="1" applyBorder="1" applyAlignment="1">
      <alignment horizontal="center" vertical="center" wrapText="1"/>
    </xf>
    <xf numFmtId="0" fontId="9" fillId="0" borderId="64" xfId="0" applyFont="1" applyBorder="1" applyAlignment="1">
      <alignment horizontal="center" vertical="center" wrapText="1"/>
    </xf>
    <xf numFmtId="0" fontId="7" fillId="9" borderId="41" xfId="0" applyFont="1" applyFill="1" applyBorder="1" applyAlignment="1">
      <alignment horizontal="center" vertical="center" textRotation="90" wrapText="1"/>
    </xf>
    <xf numFmtId="0" fontId="8" fillId="4" borderId="42" xfId="0" applyFont="1" applyFill="1" applyBorder="1" applyAlignment="1">
      <alignment wrapText="1"/>
    </xf>
    <xf numFmtId="0" fontId="3" fillId="2" borderId="13" xfId="0" applyFont="1" applyFill="1" applyBorder="1" applyAlignment="1">
      <alignment horizontal="center" vertical="center"/>
    </xf>
    <xf numFmtId="0" fontId="9" fillId="4" borderId="44" xfId="0" applyFont="1" applyFill="1" applyBorder="1" applyAlignment="1">
      <alignment horizontal="center" vertical="center" wrapText="1"/>
    </xf>
    <xf numFmtId="164" fontId="9" fillId="4" borderId="40" xfId="0" applyNumberFormat="1" applyFont="1" applyFill="1" applyBorder="1" applyAlignment="1">
      <alignment horizontal="center" vertical="center" wrapText="1"/>
    </xf>
    <xf numFmtId="0" fontId="3" fillId="4" borderId="43" xfId="0" applyFont="1" applyFill="1" applyBorder="1" applyAlignment="1">
      <alignment horizontal="center" vertical="center" wrapText="1"/>
    </xf>
    <xf numFmtId="0" fontId="3" fillId="4" borderId="64" xfId="0" applyFont="1" applyFill="1" applyBorder="1" applyAlignment="1">
      <alignment horizontal="center" vertical="center" wrapText="1"/>
    </xf>
    <xf numFmtId="0" fontId="3" fillId="4" borderId="0" xfId="0" applyFont="1" applyFill="1" applyAlignment="1">
      <alignment horizontal="left" vertical="center" wrapText="1"/>
    </xf>
    <xf numFmtId="0" fontId="10" fillId="10" borderId="41" xfId="0" applyFont="1" applyFill="1" applyBorder="1" applyAlignment="1">
      <alignment horizontal="center" vertical="center" textRotation="90" wrapText="1"/>
    </xf>
    <xf numFmtId="1" fontId="8" fillId="4" borderId="43" xfId="0" applyNumberFormat="1" applyFont="1" applyFill="1" applyBorder="1" applyAlignment="1">
      <alignment horizontal="center" vertical="center" wrapText="1"/>
    </xf>
    <xf numFmtId="0" fontId="10" fillId="11" borderId="41" xfId="0" applyFont="1" applyFill="1" applyBorder="1" applyAlignment="1">
      <alignment horizontal="center" vertical="center" textRotation="90" wrapText="1"/>
    </xf>
    <xf numFmtId="0" fontId="18" fillId="4" borderId="41" xfId="0" applyFont="1" applyFill="1" applyBorder="1" applyAlignment="1">
      <alignment vertical="top" wrapText="1"/>
    </xf>
    <xf numFmtId="165" fontId="19" fillId="10" borderId="41" xfId="0" applyNumberFormat="1" applyFont="1" applyFill="1" applyBorder="1" applyAlignment="1">
      <alignment horizontal="center" vertical="center" wrapText="1"/>
    </xf>
    <xf numFmtId="0" fontId="10" fillId="4" borderId="0" xfId="0" applyFont="1" applyFill="1" applyAlignment="1">
      <alignment horizontal="center" vertical="center" textRotation="90" wrapText="1"/>
    </xf>
    <xf numFmtId="0" fontId="17" fillId="4" borderId="0" xfId="0" applyFont="1" applyFill="1" applyAlignment="1">
      <alignment horizontal="center"/>
    </xf>
    <xf numFmtId="165" fontId="6" fillId="4" borderId="0" xfId="0" applyNumberFormat="1" applyFont="1" applyFill="1" applyAlignment="1">
      <alignment horizontal="center" vertical="center" wrapText="1"/>
    </xf>
    <xf numFmtId="0" fontId="10" fillId="12" borderId="41" xfId="0" applyFont="1" applyFill="1" applyBorder="1" applyAlignment="1">
      <alignment horizontal="center" vertical="center" textRotation="90" wrapText="1"/>
    </xf>
    <xf numFmtId="1" fontId="8" fillId="4" borderId="45" xfId="0" applyNumberFormat="1" applyFont="1" applyFill="1" applyBorder="1" applyAlignment="1">
      <alignment horizontal="center" vertical="center" wrapText="1"/>
    </xf>
    <xf numFmtId="0" fontId="8" fillId="4" borderId="43" xfId="0" applyFont="1" applyFill="1" applyBorder="1" applyAlignment="1">
      <alignment horizontal="center" vertical="center" wrapText="1"/>
    </xf>
    <xf numFmtId="0" fontId="7" fillId="12" borderId="41" xfId="0" applyFont="1" applyFill="1" applyBorder="1" applyAlignment="1">
      <alignment horizontal="center" vertical="center" textRotation="90" wrapText="1"/>
    </xf>
    <xf numFmtId="0" fontId="11" fillId="4" borderId="66" xfId="0" applyFont="1" applyFill="1" applyBorder="1" applyAlignment="1">
      <alignment horizontal="left" vertical="top" wrapText="1"/>
    </xf>
    <xf numFmtId="0" fontId="3" fillId="0" borderId="1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0" xfId="0" applyFont="1" applyBorder="1" applyAlignment="1">
      <alignment vertical="center" wrapText="1"/>
    </xf>
    <xf numFmtId="165" fontId="13" fillId="12" borderId="41" xfId="0" applyNumberFormat="1" applyFont="1" applyFill="1" applyBorder="1" applyAlignment="1">
      <alignment horizontal="center" vertical="center" wrapText="1"/>
    </xf>
    <xf numFmtId="0" fontId="3" fillId="0" borderId="38" xfId="0" applyFont="1" applyBorder="1" applyAlignment="1">
      <alignment wrapText="1"/>
    </xf>
    <xf numFmtId="0" fontId="9" fillId="4" borderId="64" xfId="0" applyFont="1" applyFill="1" applyBorder="1" applyAlignment="1">
      <alignment horizontal="center" vertical="center" wrapText="1"/>
    </xf>
    <xf numFmtId="0" fontId="12" fillId="0" borderId="0" xfId="0" applyFont="1" applyAlignment="1">
      <alignment horizontal="center"/>
    </xf>
    <xf numFmtId="0" fontId="12" fillId="13" borderId="67" xfId="0" applyFont="1" applyFill="1" applyBorder="1"/>
    <xf numFmtId="0" fontId="12" fillId="13" borderId="67" xfId="0" applyFont="1" applyFill="1" applyBorder="1" applyAlignment="1">
      <alignment horizontal="center"/>
    </xf>
    <xf numFmtId="9" fontId="12" fillId="0" borderId="0" xfId="0" applyNumberFormat="1" applyFont="1"/>
    <xf numFmtId="0" fontId="11" fillId="2" borderId="67" xfId="0" applyFont="1" applyFill="1" applyBorder="1"/>
    <xf numFmtId="0" fontId="11" fillId="0" borderId="0" xfId="0" applyFont="1"/>
    <xf numFmtId="0" fontId="20" fillId="2" borderId="67" xfId="0" applyFont="1" applyFill="1" applyBorder="1" applyAlignment="1">
      <alignment horizontal="left"/>
    </xf>
    <xf numFmtId="9" fontId="20" fillId="2" borderId="67" xfId="0" applyNumberFormat="1" applyFont="1" applyFill="1" applyBorder="1" applyAlignment="1">
      <alignment horizontal="center"/>
    </xf>
    <xf numFmtId="0" fontId="11" fillId="2" borderId="67" xfId="0" applyFont="1" applyFill="1" applyBorder="1" applyAlignment="1">
      <alignment horizontal="left"/>
    </xf>
    <xf numFmtId="0" fontId="20" fillId="2" borderId="67" xfId="0" applyFont="1" applyFill="1" applyBorder="1"/>
    <xf numFmtId="9" fontId="11" fillId="2" borderId="67" xfId="0" applyNumberFormat="1" applyFont="1" applyFill="1" applyBorder="1"/>
    <xf numFmtId="0" fontId="11" fillId="0" borderId="0" xfId="0" applyFont="1" applyAlignment="1">
      <alignment wrapText="1"/>
    </xf>
    <xf numFmtId="0" fontId="20" fillId="14" borderId="4" xfId="0" applyFont="1" applyFill="1" applyBorder="1" applyAlignment="1">
      <alignment horizontal="center" vertical="center"/>
    </xf>
    <xf numFmtId="0" fontId="20" fillId="14" borderId="4" xfId="0" applyFont="1" applyFill="1" applyBorder="1" applyAlignment="1">
      <alignment horizontal="center" vertical="center" wrapText="1"/>
    </xf>
    <xf numFmtId="0" fontId="20" fillId="14" borderId="4" xfId="0" applyFont="1" applyFill="1" applyBorder="1" applyAlignment="1">
      <alignment horizontal="center"/>
    </xf>
    <xf numFmtId="0" fontId="11" fillId="14" borderId="4" xfId="0" applyFont="1" applyFill="1" applyBorder="1" applyAlignment="1">
      <alignment horizontal="center" vertical="center" wrapText="1"/>
    </xf>
    <xf numFmtId="0" fontId="20" fillId="15" borderId="4" xfId="0" applyFont="1" applyFill="1" applyBorder="1" applyAlignment="1">
      <alignment horizontal="center" vertical="center" wrapText="1"/>
    </xf>
    <xf numFmtId="0" fontId="11" fillId="0" borderId="4" xfId="0" applyFont="1" applyBorder="1" applyAlignment="1">
      <alignment horizontal="left" vertical="center" wrapText="1"/>
    </xf>
    <xf numFmtId="0" fontId="11" fillId="0" borderId="4" xfId="0" applyFont="1" applyBorder="1" applyAlignment="1">
      <alignment horizontal="center" vertical="center" wrapText="1"/>
    </xf>
    <xf numFmtId="0" fontId="21" fillId="0" borderId="4" xfId="0" applyFont="1" applyBorder="1" applyAlignment="1">
      <alignment horizontal="right" vertical="center" wrapText="1"/>
    </xf>
    <xf numFmtId="164" fontId="21" fillId="0" borderId="4" xfId="0" applyNumberFormat="1" applyFont="1" applyBorder="1" applyAlignment="1">
      <alignment horizontal="center"/>
    </xf>
    <xf numFmtId="0" fontId="20" fillId="0" borderId="0" xfId="0" applyFont="1" applyAlignment="1">
      <alignment horizontal="left"/>
    </xf>
    <xf numFmtId="0" fontId="11" fillId="0" borderId="0" xfId="0" applyFont="1" applyAlignment="1">
      <alignment horizontal="center"/>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xf numFmtId="0" fontId="20" fillId="0" borderId="4" xfId="0" applyFont="1" applyBorder="1" applyAlignment="1">
      <alignment horizontal="center"/>
    </xf>
    <xf numFmtId="0" fontId="9" fillId="0" borderId="4" xfId="0" applyFont="1" applyBorder="1" applyAlignment="1">
      <alignment vertical="center" wrapText="1"/>
    </xf>
    <xf numFmtId="0" fontId="9" fillId="12" borderId="4" xfId="0" applyFont="1" applyFill="1" applyBorder="1" applyAlignment="1">
      <alignment horizontal="center" vertical="center" wrapText="1"/>
    </xf>
    <xf numFmtId="0" fontId="6" fillId="13" borderId="4" xfId="0" applyFont="1" applyFill="1" applyBorder="1" applyAlignment="1">
      <alignment horizontal="center" vertical="center" wrapText="1"/>
    </xf>
    <xf numFmtId="0" fontId="9" fillId="16" borderId="4" xfId="0" applyFont="1" applyFill="1" applyBorder="1" applyAlignment="1">
      <alignment vertical="center" wrapText="1"/>
    </xf>
    <xf numFmtId="0" fontId="9" fillId="16" borderId="4" xfId="0" applyFont="1" applyFill="1" applyBorder="1" applyAlignment="1">
      <alignment horizontal="center" vertical="center" wrapText="1"/>
    </xf>
    <xf numFmtId="0" fontId="3" fillId="17" borderId="4" xfId="0" applyFont="1" applyFill="1" applyBorder="1" applyAlignment="1">
      <alignment horizontal="left" vertical="top" wrapText="1"/>
    </xf>
    <xf numFmtId="0" fontId="3" fillId="0" borderId="4" xfId="0" applyFont="1" applyBorder="1" applyAlignment="1">
      <alignment horizontal="left" vertical="top" wrapText="1"/>
    </xf>
    <xf numFmtId="0" fontId="22" fillId="0" borderId="4" xfId="0" applyFont="1" applyBorder="1" applyAlignment="1">
      <alignment horizontal="left" vertical="top" wrapText="1"/>
    </xf>
    <xf numFmtId="0" fontId="9" fillId="0" borderId="4" xfId="0" applyFont="1" applyBorder="1" applyAlignment="1">
      <alignment horizontal="center" vertical="center" wrapText="1"/>
    </xf>
    <xf numFmtId="164" fontId="11" fillId="13" borderId="4" xfId="0" applyNumberFormat="1" applyFont="1" applyFill="1" applyBorder="1" applyAlignment="1">
      <alignment horizontal="center" vertical="center"/>
    </xf>
    <xf numFmtId="0" fontId="9" fillId="17" borderId="4" xfId="0" applyFont="1" applyFill="1" applyBorder="1" applyAlignment="1">
      <alignment vertical="top" wrapText="1"/>
    </xf>
    <xf numFmtId="0" fontId="9" fillId="0" borderId="4" xfId="0" applyFont="1" applyBorder="1" applyAlignment="1">
      <alignment vertical="top" wrapText="1"/>
    </xf>
    <xf numFmtId="0" fontId="9" fillId="17" borderId="4" xfId="0" applyFont="1" applyFill="1" applyBorder="1" applyAlignment="1">
      <alignment horizontal="center" vertical="center" wrapText="1"/>
    </xf>
    <xf numFmtId="0" fontId="9" fillId="6" borderId="4" xfId="0" applyFont="1" applyFill="1" applyBorder="1" applyAlignment="1">
      <alignment vertical="top" wrapText="1"/>
    </xf>
    <xf numFmtId="0" fontId="9" fillId="6" borderId="4" xfId="0" applyFont="1" applyFill="1" applyBorder="1" applyAlignment="1">
      <alignment horizontal="center" vertical="center" wrapText="1"/>
    </xf>
    <xf numFmtId="0" fontId="9" fillId="18" borderId="4" xfId="0" applyFont="1" applyFill="1" applyBorder="1" applyAlignment="1">
      <alignment vertical="center" wrapText="1"/>
    </xf>
    <xf numFmtId="0" fontId="9" fillId="18" borderId="4" xfId="0" applyFont="1" applyFill="1" applyBorder="1" applyAlignment="1">
      <alignment vertical="top" wrapText="1"/>
    </xf>
    <xf numFmtId="0" fontId="9" fillId="13" borderId="4" xfId="0" applyFont="1" applyFill="1" applyBorder="1" applyAlignment="1">
      <alignment vertical="center" wrapText="1"/>
    </xf>
    <xf numFmtId="0" fontId="9" fillId="13" borderId="4" xfId="0" applyFont="1" applyFill="1" applyBorder="1" applyAlignment="1">
      <alignment vertical="top" wrapText="1"/>
    </xf>
    <xf numFmtId="0" fontId="9" fillId="18" borderId="4" xfId="0" applyFont="1" applyFill="1" applyBorder="1" applyAlignment="1">
      <alignment horizontal="left" vertical="center" wrapText="1"/>
    </xf>
    <xf numFmtId="0" fontId="9" fillId="18" borderId="4" xfId="0" applyFont="1" applyFill="1" applyBorder="1" applyAlignment="1">
      <alignment horizontal="center" vertical="center" wrapText="1"/>
    </xf>
    <xf numFmtId="0" fontId="9" fillId="19" borderId="4" xfId="0" applyFont="1" applyFill="1" applyBorder="1" applyAlignment="1">
      <alignment vertical="center" wrapText="1"/>
    </xf>
    <xf numFmtId="0" fontId="9" fillId="19" borderId="4" xfId="0" applyFont="1" applyFill="1" applyBorder="1" applyAlignment="1">
      <alignment vertical="top" wrapText="1"/>
    </xf>
    <xf numFmtId="0" fontId="23" fillId="0" borderId="4" xfId="0" applyFont="1" applyBorder="1" applyAlignment="1">
      <alignment vertical="top" wrapText="1"/>
    </xf>
    <xf numFmtId="0" fontId="9" fillId="13" borderId="4" xfId="0" applyFont="1" applyFill="1" applyBorder="1" applyAlignment="1">
      <alignment horizontal="left" vertical="center" wrapText="1"/>
    </xf>
    <xf numFmtId="0" fontId="9" fillId="13" borderId="4" xfId="0" applyFont="1" applyFill="1" applyBorder="1" applyAlignment="1">
      <alignment horizontal="center" vertical="center" wrapText="1"/>
    </xf>
    <xf numFmtId="0" fontId="9" fillId="19" borderId="4" xfId="0" applyFont="1" applyFill="1" applyBorder="1" applyAlignment="1">
      <alignment horizontal="left" vertical="center" wrapText="1"/>
    </xf>
    <xf numFmtId="0" fontId="9" fillId="19" borderId="4" xfId="0" applyFont="1" applyFill="1" applyBorder="1" applyAlignment="1">
      <alignment horizontal="center" vertical="center" wrapText="1"/>
    </xf>
    <xf numFmtId="0" fontId="11" fillId="0" borderId="4" xfId="0" applyFont="1" applyBorder="1" applyAlignment="1">
      <alignment horizontal="left"/>
    </xf>
    <xf numFmtId="9" fontId="11" fillId="0" borderId="4" xfId="0" applyNumberFormat="1" applyFont="1" applyBorder="1"/>
    <xf numFmtId="0" fontId="11" fillId="0" borderId="0" xfId="0" applyFont="1" applyAlignment="1">
      <alignment horizontal="left"/>
    </xf>
    <xf numFmtId="9" fontId="11" fillId="0" borderId="0" xfId="0" applyNumberFormat="1" applyFont="1"/>
    <xf numFmtId="0" fontId="0" fillId="0" borderId="76" xfId="0" pivotButton="1" applyBorder="1"/>
    <xf numFmtId="0" fontId="0" fillId="0" borderId="77" xfId="0" applyBorder="1"/>
    <xf numFmtId="0" fontId="0" fillId="0" borderId="76" xfId="0" applyBorder="1"/>
    <xf numFmtId="0" fontId="0" fillId="0" borderId="74" xfId="0" applyBorder="1"/>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6" fillId="0" borderId="1" xfId="0" applyFont="1" applyBorder="1" applyAlignment="1">
      <alignment horizontal="center" vertical="center" wrapText="1"/>
    </xf>
    <xf numFmtId="0" fontId="9" fillId="0" borderId="11" xfId="0" applyFont="1" applyBorder="1" applyAlignment="1">
      <alignment horizontal="center" vertical="center" wrapText="1"/>
    </xf>
    <xf numFmtId="0" fontId="2" fillId="0" borderId="20" xfId="0" applyFont="1" applyBorder="1"/>
    <xf numFmtId="0" fontId="2" fillId="0" borderId="30" xfId="0" applyFont="1" applyBorder="1"/>
    <xf numFmtId="0" fontId="10" fillId="3" borderId="9" xfId="0" applyFont="1" applyFill="1" applyBorder="1" applyAlignment="1">
      <alignment horizontal="center" vertical="center" textRotation="90" wrapText="1"/>
    </xf>
    <xf numFmtId="0" fontId="2" fillId="0" borderId="18" xfId="0" applyFont="1" applyBorder="1"/>
    <xf numFmtId="0" fontId="2" fillId="0" borderId="29" xfId="0" applyFont="1" applyBorder="1"/>
    <xf numFmtId="165" fontId="13" fillId="3" borderId="9" xfId="0" applyNumberFormat="1" applyFont="1" applyFill="1" applyBorder="1" applyAlignment="1">
      <alignment horizontal="center" vertical="center"/>
    </xf>
    <xf numFmtId="164" fontId="9" fillId="4" borderId="24" xfId="0" applyNumberFormat="1" applyFont="1" applyFill="1" applyBorder="1" applyAlignment="1">
      <alignment horizontal="center" vertical="center" wrapText="1"/>
    </xf>
    <xf numFmtId="0" fontId="2" fillId="0" borderId="33" xfId="0" applyFont="1" applyBorder="1"/>
    <xf numFmtId="0" fontId="7" fillId="3" borderId="9" xfId="0" applyFont="1" applyFill="1" applyBorder="1" applyAlignment="1">
      <alignment horizontal="center" vertical="center" textRotation="90" wrapText="1"/>
    </xf>
    <xf numFmtId="0" fontId="10" fillId="5" borderId="9" xfId="0" applyFont="1" applyFill="1" applyBorder="1" applyAlignment="1">
      <alignment horizontal="center" vertical="center" textRotation="90" wrapText="1"/>
    </xf>
    <xf numFmtId="165" fontId="13" fillId="5" borderId="9" xfId="0" applyNumberFormat="1" applyFont="1" applyFill="1" applyBorder="1" applyAlignment="1">
      <alignment horizontal="center" vertical="center"/>
    </xf>
    <xf numFmtId="0" fontId="15" fillId="7" borderId="9" xfId="0" applyFont="1" applyFill="1" applyBorder="1" applyAlignment="1">
      <alignment horizontal="center" vertical="center" textRotation="90" wrapText="1"/>
    </xf>
    <xf numFmtId="0" fontId="7" fillId="8" borderId="9" xfId="0" applyFont="1" applyFill="1" applyBorder="1" applyAlignment="1">
      <alignment horizontal="center" vertical="center" textRotation="90" wrapText="1"/>
    </xf>
    <xf numFmtId="0" fontId="12" fillId="13" borderId="68" xfId="0" applyFont="1" applyFill="1" applyBorder="1"/>
    <xf numFmtId="0" fontId="2" fillId="0" borderId="69" xfId="0" applyFont="1" applyBorder="1"/>
    <xf numFmtId="0" fontId="12" fillId="0" borderId="0" xfId="0" applyFont="1" applyAlignment="1">
      <alignment wrapText="1"/>
    </xf>
    <xf numFmtId="0" fontId="0" fillId="0" borderId="0" xfId="0"/>
    <xf numFmtId="0" fontId="11" fillId="2" borderId="24" xfId="0" applyFont="1" applyFill="1" applyBorder="1" applyAlignment="1">
      <alignment horizontal="left" vertical="top" wrapText="1"/>
    </xf>
    <xf numFmtId="0" fontId="2" fillId="0" borderId="70" xfId="0" applyFont="1" applyBorder="1"/>
    <xf numFmtId="0" fontId="2" fillId="0" borderId="71" xfId="0" applyFont="1" applyBorder="1"/>
    <xf numFmtId="0" fontId="2" fillId="0" borderId="49" xfId="0" applyFont="1" applyBorder="1"/>
    <xf numFmtId="0" fontId="2" fillId="0" borderId="60" xfId="0" applyFont="1" applyBorder="1"/>
    <xf numFmtId="0" fontId="2" fillId="0" borderId="22" xfId="0" applyFont="1" applyBorder="1"/>
    <xf numFmtId="0" fontId="11" fillId="2" borderId="65" xfId="0" applyFont="1" applyFill="1" applyBorder="1" applyAlignment="1">
      <alignment horizontal="center"/>
    </xf>
    <xf numFmtId="0" fontId="2" fillId="0" borderId="72" xfId="0" applyFont="1" applyBorder="1"/>
    <xf numFmtId="0" fontId="2" fillId="0" borderId="73" xfId="0" applyFont="1" applyBorder="1"/>
    <xf numFmtId="0" fontId="20" fillId="2" borderId="68" xfId="0" applyFont="1" applyFill="1" applyBorder="1" applyAlignment="1">
      <alignment horizontal="center"/>
    </xf>
    <xf numFmtId="0" fontId="20" fillId="2" borderId="68" xfId="0" applyFont="1" applyFill="1" applyBorder="1" applyAlignment="1">
      <alignment horizontal="left"/>
    </xf>
    <xf numFmtId="0" fontId="11" fillId="2" borderId="1" xfId="0" applyFont="1" applyFill="1" applyBorder="1" applyAlignment="1">
      <alignment horizontal="left"/>
    </xf>
    <xf numFmtId="0" fontId="9" fillId="0" borderId="5" xfId="0" applyFont="1" applyBorder="1" applyAlignment="1">
      <alignment horizontal="left" vertical="center" wrapText="1"/>
    </xf>
    <xf numFmtId="0" fontId="2" fillId="0" borderId="23" xfId="0" applyFont="1" applyBorder="1"/>
    <xf numFmtId="0" fontId="9" fillId="17" borderId="5" xfId="0" applyFont="1" applyFill="1" applyBorder="1" applyAlignment="1">
      <alignment horizontal="center" vertical="center" wrapText="1"/>
    </xf>
    <xf numFmtId="0" fontId="9" fillId="17" borderId="5" xfId="0" applyFont="1" applyFill="1" applyBorder="1" applyAlignment="1">
      <alignment horizontal="left" vertical="center" wrapText="1"/>
    </xf>
    <xf numFmtId="0" fontId="9" fillId="6" borderId="5" xfId="0" applyFont="1" applyFill="1" applyBorder="1" applyAlignment="1">
      <alignment horizontal="center" vertical="center" wrapText="1"/>
    </xf>
    <xf numFmtId="0" fontId="9" fillId="6" borderId="5" xfId="0" applyFont="1" applyFill="1" applyBorder="1" applyAlignment="1">
      <alignment horizontal="left" vertical="center" wrapText="1"/>
    </xf>
    <xf numFmtId="0" fontId="0" fillId="0" borderId="77" xfId="0" applyNumberFormat="1" applyBorder="1"/>
    <xf numFmtId="0" fontId="0" fillId="0" borderId="75"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 de logro por dimensión</a:t>
            </a:r>
          </a:p>
        </c:rich>
      </c:tx>
      <c:overlay val="0"/>
    </c:title>
    <c:autoTitleDeleted val="0"/>
    <c:plotArea>
      <c:layout/>
      <c:pieChart>
        <c:varyColors val="1"/>
        <c:ser>
          <c:idx val="0"/>
          <c:order val="0"/>
          <c:tx>
            <c:strRef>
              <c:f>TD!$C$3:$C$4</c:f>
              <c:strCache>
                <c:ptCount val="2"/>
                <c:pt idx="0">
                  <c:v>Promedio de % LOGRO</c:v>
                </c:pt>
              </c:strCache>
            </c:strRef>
          </c:tx>
          <c:dPt>
            <c:idx val="0"/>
            <c:bubble3D val="0"/>
            <c:spPr>
              <a:solidFill>
                <a:srgbClr val="5B9BD5"/>
              </a:solidFill>
            </c:spPr>
            <c:extLst>
              <c:ext xmlns:c16="http://schemas.microsoft.com/office/drawing/2014/chart" uri="{C3380CC4-5D6E-409C-BE32-E72D297353CC}">
                <c16:uniqueId val="{00000001-0E73-4974-B802-3A905E370444}"/>
              </c:ext>
            </c:extLst>
          </c:dPt>
          <c:dPt>
            <c:idx val="1"/>
            <c:bubble3D val="0"/>
            <c:extLst>
              <c:ext xmlns:c16="http://schemas.microsoft.com/office/drawing/2014/chart" uri="{C3380CC4-5D6E-409C-BE32-E72D297353CC}">
                <c16:uniqueId val="{00000002-0E73-4974-B802-3A905E370444}"/>
              </c:ext>
            </c:extLst>
          </c:dPt>
          <c:dPt>
            <c:idx val="2"/>
            <c:bubble3D val="0"/>
            <c:extLst>
              <c:ext xmlns:c16="http://schemas.microsoft.com/office/drawing/2014/chart" uri="{C3380CC4-5D6E-409C-BE32-E72D297353CC}">
                <c16:uniqueId val="{00000003-0E73-4974-B802-3A905E370444}"/>
              </c:ext>
            </c:extLst>
          </c:dPt>
          <c:dPt>
            <c:idx val="3"/>
            <c:bubble3D val="0"/>
            <c:extLst>
              <c:ext xmlns:c16="http://schemas.microsoft.com/office/drawing/2014/chart" uri="{C3380CC4-5D6E-409C-BE32-E72D297353CC}">
                <c16:uniqueId val="{00000004-0E73-4974-B802-3A905E370444}"/>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TD!$B$5:$B$8</c:f>
              <c:strCache>
                <c:ptCount val="1"/>
                <c:pt idx="0">
                  <c:v>Total general</c:v>
                </c:pt>
              </c:strCache>
            </c:strRef>
          </c:cat>
          <c:val>
            <c:numRef>
              <c:f>TD!$C$5:$C$8</c:f>
              <c:numCache>
                <c:formatCode>General</c:formatCode>
                <c:ptCount val="4"/>
              </c:numCache>
            </c:numRef>
          </c:val>
          <c:extLst>
            <c:ext xmlns:c16="http://schemas.microsoft.com/office/drawing/2014/chart" uri="{C3380CC4-5D6E-409C-BE32-E72D297353CC}">
              <c16:uniqueId val="{00000005-0E73-4974-B802-3A905E370444}"/>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900" b="0" i="0">
              <a:solidFill>
                <a:srgbClr val="1A1A1A"/>
              </a:solidFill>
              <a:latin typeface="Calibri"/>
            </a:defRPr>
          </a:pPr>
          <a:endParaRPr lang="es-CL"/>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 comparado por dimensión</a:t>
            </a:r>
          </a:p>
        </c:rich>
      </c:tx>
      <c:overlay val="0"/>
    </c:title>
    <c:autoTitleDeleted val="0"/>
    <c:plotArea>
      <c:layout/>
      <c:barChart>
        <c:barDir val="col"/>
        <c:grouping val="clustered"/>
        <c:varyColors val="1"/>
        <c:ser>
          <c:idx val="0"/>
          <c:order val="0"/>
          <c:invertIfNegative val="1"/>
          <c:cat>
            <c:strRef>
              <c:f>TD!$E$5:$E$7</c:f>
              <c:strCache>
                <c:ptCount val="3"/>
                <c:pt idx="0">
                  <c:v>I.RESPONSABILIDAD</c:v>
                </c:pt>
                <c:pt idx="1">
                  <c:v>II.TRABAJO EN EQUIPO</c:v>
                </c:pt>
                <c:pt idx="2">
                  <c:v>III.PROFESIONAL</c:v>
                </c:pt>
              </c:strCache>
            </c:strRef>
          </c:cat>
          <c:val>
            <c:numRef>
              <c:f>TD!$F$5:$F$7</c:f>
              <c:numCache>
                <c:formatCode>0%</c:formatCode>
                <c:ptCount val="3"/>
                <c:pt idx="0">
                  <c:v>0</c:v>
                </c:pt>
                <c:pt idx="1">
                  <c:v>0</c:v>
                </c:pt>
                <c:pt idx="2">
                  <c:v>0</c:v>
                </c:pt>
              </c:numCache>
            </c:numRef>
          </c:val>
          <c:extLst>
            <c:ext xmlns:c16="http://schemas.microsoft.com/office/drawing/2014/chart" uri="{C3380CC4-5D6E-409C-BE32-E72D297353CC}">
              <c16:uniqueId val="{00000000-1102-4F43-9148-444702580347}"/>
            </c:ext>
          </c:extLst>
        </c:ser>
        <c:dLbls>
          <c:showLegendKey val="0"/>
          <c:showVal val="0"/>
          <c:showCatName val="0"/>
          <c:showSerName val="0"/>
          <c:showPercent val="0"/>
          <c:showBubbleSize val="0"/>
        </c:dLbls>
        <c:gapWidth val="150"/>
        <c:axId val="1451547036"/>
        <c:axId val="1124948501"/>
      </c:barChart>
      <c:catAx>
        <c:axId val="145154703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s-CL"/>
          </a:p>
        </c:txPr>
        <c:crossAx val="1124948501"/>
        <c:crosses val="autoZero"/>
        <c:auto val="1"/>
        <c:lblAlgn val="ctr"/>
        <c:lblOffset val="100"/>
        <c:noMultiLvlLbl val="1"/>
      </c:catAx>
      <c:valAx>
        <c:axId val="1124948501"/>
        <c:scaling>
          <c:orientation val="minMax"/>
        </c:scaling>
        <c:delete val="0"/>
        <c:axPos val="l"/>
        <c:numFmt formatCode="0%" sourceLinked="1"/>
        <c:majorTickMark val="cross"/>
        <c:minorTickMark val="cross"/>
        <c:tickLblPos val="nextTo"/>
        <c:spPr>
          <a:ln>
            <a:noFill/>
          </a:ln>
        </c:spPr>
        <c:crossAx val="1451547036"/>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 de logro por dimensión</a:t>
            </a:r>
          </a:p>
        </c:rich>
      </c:tx>
      <c:layout>
        <c:manualLayout>
          <c:xMode val="edge"/>
          <c:yMode val="edge"/>
          <c:x val="0.27068933428775965"/>
          <c:y val="2.6229508196721311E-2"/>
        </c:manualLayout>
      </c:layout>
      <c:overlay val="0"/>
    </c:title>
    <c:autoTitleDeleted val="0"/>
    <c:plotArea>
      <c:layout/>
      <c:pieChart>
        <c:varyColors val="1"/>
        <c:ser>
          <c:idx val="0"/>
          <c:order val="0"/>
          <c:tx>
            <c:strRef>
              <c:f>TD!$C$3:$C$4</c:f>
              <c:strCache>
                <c:ptCount val="2"/>
                <c:pt idx="0">
                  <c:v>Promedio de % LOGRO</c:v>
                </c:pt>
              </c:strCache>
            </c:strRef>
          </c:tx>
          <c:dPt>
            <c:idx val="0"/>
            <c:bubble3D val="0"/>
            <c:spPr>
              <a:solidFill>
                <a:srgbClr val="5B9BD5"/>
              </a:solidFill>
            </c:spPr>
            <c:extLst>
              <c:ext xmlns:c16="http://schemas.microsoft.com/office/drawing/2014/chart" uri="{C3380CC4-5D6E-409C-BE32-E72D297353CC}">
                <c16:uniqueId val="{00000001-F89E-45A5-9B10-AF8BC9A253B7}"/>
              </c:ext>
            </c:extLst>
          </c:dPt>
          <c:dPt>
            <c:idx val="1"/>
            <c:bubble3D val="0"/>
            <c:extLst>
              <c:ext xmlns:c16="http://schemas.microsoft.com/office/drawing/2014/chart" uri="{C3380CC4-5D6E-409C-BE32-E72D297353CC}">
                <c16:uniqueId val="{00000002-F89E-45A5-9B10-AF8BC9A253B7}"/>
              </c:ext>
            </c:extLst>
          </c:dPt>
          <c:dPt>
            <c:idx val="2"/>
            <c:bubble3D val="0"/>
            <c:extLst>
              <c:ext xmlns:c16="http://schemas.microsoft.com/office/drawing/2014/chart" uri="{C3380CC4-5D6E-409C-BE32-E72D297353CC}">
                <c16:uniqueId val="{00000003-F89E-45A5-9B10-AF8BC9A253B7}"/>
              </c:ext>
            </c:extLst>
          </c:dPt>
          <c:dPt>
            <c:idx val="3"/>
            <c:bubble3D val="0"/>
            <c:extLst>
              <c:ext xmlns:c16="http://schemas.microsoft.com/office/drawing/2014/chart" uri="{C3380CC4-5D6E-409C-BE32-E72D297353CC}">
                <c16:uniqueId val="{00000004-F89E-45A5-9B10-AF8BC9A253B7}"/>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TD!$B$5:$B$8</c:f>
              <c:strCache>
                <c:ptCount val="1"/>
                <c:pt idx="0">
                  <c:v>Total general</c:v>
                </c:pt>
              </c:strCache>
            </c:strRef>
          </c:cat>
          <c:val>
            <c:numRef>
              <c:f>TD!$C$5:$C$8</c:f>
              <c:numCache>
                <c:formatCode>General</c:formatCode>
                <c:ptCount val="4"/>
              </c:numCache>
            </c:numRef>
          </c:val>
          <c:extLst>
            <c:ext xmlns:c16="http://schemas.microsoft.com/office/drawing/2014/chart" uri="{C3380CC4-5D6E-409C-BE32-E72D297353CC}">
              <c16:uniqueId val="{00000005-F89E-45A5-9B10-AF8BC9A253B7}"/>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900" b="0" i="0">
              <a:solidFill>
                <a:srgbClr val="1A1A1A"/>
              </a:solidFill>
              <a:latin typeface="Calibri"/>
            </a:defRPr>
          </a:pPr>
          <a:endParaRPr lang="es-CL"/>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 comparado por dimensión</a:t>
            </a:r>
          </a:p>
        </c:rich>
      </c:tx>
      <c:overlay val="0"/>
    </c:title>
    <c:autoTitleDeleted val="0"/>
    <c:plotArea>
      <c:layout/>
      <c:barChart>
        <c:barDir val="col"/>
        <c:grouping val="clustered"/>
        <c:varyColors val="1"/>
        <c:ser>
          <c:idx val="0"/>
          <c:order val="0"/>
          <c:invertIfNegative val="1"/>
          <c:cat>
            <c:strRef>
              <c:f>TD!$E$5:$E$7</c:f>
              <c:strCache>
                <c:ptCount val="3"/>
                <c:pt idx="0">
                  <c:v>I.RESPONSABILIDAD</c:v>
                </c:pt>
                <c:pt idx="1">
                  <c:v>II.TRABAJO EN EQUIPO</c:v>
                </c:pt>
                <c:pt idx="2">
                  <c:v>III.PROFESIONAL</c:v>
                </c:pt>
              </c:strCache>
            </c:strRef>
          </c:cat>
          <c:val>
            <c:numRef>
              <c:f>TD!$F$5:$F$7</c:f>
              <c:numCache>
                <c:formatCode>0%</c:formatCode>
                <c:ptCount val="3"/>
                <c:pt idx="0">
                  <c:v>0</c:v>
                </c:pt>
                <c:pt idx="1">
                  <c:v>0</c:v>
                </c:pt>
                <c:pt idx="2">
                  <c:v>0</c:v>
                </c:pt>
              </c:numCache>
            </c:numRef>
          </c:val>
          <c:extLst>
            <c:ext xmlns:c16="http://schemas.microsoft.com/office/drawing/2014/chart" uri="{C3380CC4-5D6E-409C-BE32-E72D297353CC}">
              <c16:uniqueId val="{00000000-1830-435D-8F23-5CECA325477B}"/>
            </c:ext>
          </c:extLst>
        </c:ser>
        <c:dLbls>
          <c:showLegendKey val="0"/>
          <c:showVal val="0"/>
          <c:showCatName val="0"/>
          <c:showSerName val="0"/>
          <c:showPercent val="0"/>
          <c:showBubbleSize val="0"/>
        </c:dLbls>
        <c:gapWidth val="150"/>
        <c:axId val="634768201"/>
        <c:axId val="1202294988"/>
      </c:barChart>
      <c:catAx>
        <c:axId val="63476820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s-CL"/>
          </a:p>
        </c:txPr>
        <c:crossAx val="1202294988"/>
        <c:crosses val="autoZero"/>
        <c:auto val="1"/>
        <c:lblAlgn val="ctr"/>
        <c:lblOffset val="100"/>
        <c:noMultiLvlLbl val="1"/>
      </c:catAx>
      <c:valAx>
        <c:axId val="1202294988"/>
        <c:scaling>
          <c:orientation val="minMax"/>
        </c:scaling>
        <c:delete val="0"/>
        <c:axPos val="l"/>
        <c:numFmt formatCode="0%" sourceLinked="1"/>
        <c:majorTickMark val="cross"/>
        <c:minorTickMark val="cross"/>
        <c:tickLblPos val="nextTo"/>
        <c:spPr>
          <a:ln>
            <a:noFill/>
          </a:ln>
        </c:spPr>
        <c:crossAx val="634768201"/>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66675</xdr:colOff>
      <xdr:row>36</xdr:row>
      <xdr:rowOff>0</xdr:rowOff>
    </xdr:from>
    <xdr:ext cx="4400550" cy="2609850"/>
    <xdr:graphicFrame macro="">
      <xdr:nvGraphicFramePr>
        <xdr:cNvPr id="122125982" name="Chart 1">
          <a:extLst>
            <a:ext uri="{FF2B5EF4-FFF2-40B4-BE49-F238E27FC236}">
              <a16:creationId xmlns:a16="http://schemas.microsoft.com/office/drawing/2014/main" id="{00000000-0008-0000-0200-00009E7E4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657225</xdr:colOff>
      <xdr:row>36</xdr:row>
      <xdr:rowOff>0</xdr:rowOff>
    </xdr:from>
    <xdr:ext cx="3133725" cy="2600325"/>
    <xdr:graphicFrame macro="">
      <xdr:nvGraphicFramePr>
        <xdr:cNvPr id="587790919" name="Chart 2">
          <a:extLst>
            <a:ext uri="{FF2B5EF4-FFF2-40B4-BE49-F238E27FC236}">
              <a16:creationId xmlns:a16="http://schemas.microsoft.com/office/drawing/2014/main" id="{00000000-0008-0000-0200-000047FA0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342900</xdr:colOff>
      <xdr:row>20</xdr:row>
      <xdr:rowOff>180975</xdr:rowOff>
    </xdr:from>
    <xdr:ext cx="3495675" cy="1847850"/>
    <xdr:graphicFrame macro="">
      <xdr:nvGraphicFramePr>
        <xdr:cNvPr id="263886217" name="Chart 3">
          <a:extLst>
            <a:ext uri="{FF2B5EF4-FFF2-40B4-BE49-F238E27FC236}">
              <a16:creationId xmlns:a16="http://schemas.microsoft.com/office/drawing/2014/main" id="{00000000-0008-0000-0500-00008995BA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542925</xdr:colOff>
      <xdr:row>1</xdr:row>
      <xdr:rowOff>104775</xdr:rowOff>
    </xdr:from>
    <xdr:ext cx="4286250" cy="2609850"/>
    <xdr:graphicFrame macro="">
      <xdr:nvGraphicFramePr>
        <xdr:cNvPr id="787928548" name="Chart 4">
          <a:extLst>
            <a:ext uri="{FF2B5EF4-FFF2-40B4-BE49-F238E27FC236}">
              <a16:creationId xmlns:a16="http://schemas.microsoft.com/office/drawing/2014/main" id="{00000000-0008-0000-0500-0000E4D5F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cente farias" refreshedDate="45748.506019791668" refreshedVersion="8" recordCount="31" xr:uid="{00000000-000A-0000-FFFF-FFFF00000000}">
  <cacheSource type="worksheet">
    <worksheetSource ref="A3:M34" sheet="Educadora Diferencial PIE"/>
  </cacheSource>
  <cacheFields count="13">
    <cacheField name="ÁREA DE EVALUACIÓN" numFmtId="0">
      <sharedItems containsBlank="1" count="4">
        <s v="I.CUMPLIMIENTO_x000a_"/>
        <m/>
        <s v="II. EXCELENCIA PROFESIONAL"/>
        <s v="III. RELACIONAL"/>
      </sharedItems>
    </cacheField>
    <cacheField name="N°" numFmtId="0">
      <sharedItems containsString="0" containsBlank="1" containsNumber="1" containsInteger="1" minValue="1" maxValue="26"/>
    </cacheField>
    <cacheField name="EJE" numFmtId="0">
      <sharedItems containsBlank="1" count="5">
        <s v="Asistencia y puntualidad"/>
        <m/>
        <s v="Adaptación al contexto. Capacidad de cambio rápido. Evaluación y retrolamientación. Resiliencia."/>
        <s v="Perseverancia. Responsabilidad. Resolución de problemas. Formación continua."/>
        <s v="Construcción de relaciones positivas. Respeto. Motivación. Colaboración."/>
      </sharedItems>
    </cacheField>
    <cacheField name="COMPETENCIA" numFmtId="0">
      <sharedItems containsBlank="1"/>
    </cacheField>
    <cacheField name="INDICADORES" numFmtId="0">
      <sharedItems containsBlank="1"/>
    </cacheField>
    <cacheField name="RESPONSABLE" numFmtId="0">
      <sharedItems containsBlank="1"/>
    </cacheField>
    <cacheField name="DESTACADO_x000a_4 puntos" numFmtId="0">
      <sharedItems containsBlank="1"/>
    </cacheField>
    <cacheField name="COMPETENTE_x000a_3 puntos" numFmtId="0">
      <sharedItems containsBlank="1"/>
    </cacheField>
    <cacheField name="BÁSICO_x000a_2 puntos" numFmtId="0">
      <sharedItems containsBlank="1"/>
    </cacheField>
    <cacheField name="INSATISFACTORIO_x000a_1 punto" numFmtId="0">
      <sharedItems containsBlank="1"/>
    </cacheField>
    <cacheField name="Puntos" numFmtId="0">
      <sharedItems containsString="0" containsBlank="1" containsNumber="1" containsInteger="1" minValue="3" maxValue="14"/>
    </cacheField>
    <cacheField name="Prom" numFmtId="0">
      <sharedItems containsString="0" containsBlank="1" containsNumber="1" containsInteger="1" minValue="3" maxValue="3"/>
    </cacheField>
    <cacheField name="Ponderación" numFmtId="0">
      <sharedItems containsString="0" containsBlank="1" containsNumber="1" minValue="0.2" maxValue="0.3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n v="1"/>
    <x v="0"/>
    <s v="Responsabilidad "/>
    <s v="Cumple con su asistencia al lugar de trabajo, avisando y justificando oportunamente en caso de inasistencia. *Licencias y días administrativos no afectan el registro de asistencia."/>
    <s v="RRHH/CC"/>
    <s v="Presenta registro sin inasistencias durante el semestre.  "/>
    <s v="Se ausenta de 1 a 2 veces durante el semestre, avisando y justificando a su jefatura al menos 30 min antes de su jornada laboral. "/>
    <s v="Se ausenta 3 o más veces durante el semestre avisando y justificando a su jefatura al menos 30 min antes de su jornada laboral. "/>
    <s v="Se ausenta  sin aviso ni justificación a jefatura directa."/>
    <n v="3"/>
    <n v="3"/>
    <n v="0.2"/>
  </r>
  <r>
    <x v="1"/>
    <n v="2"/>
    <x v="1"/>
    <m/>
    <s v="Es puntual en el ingreso y registro personal de asistencia. Avisa y justifica oportunamente en caso de atrasos."/>
    <s v="RRHH/CC"/>
    <s v="Ingresa puntualmente al colegio el 100% de los días laborales del semestre. Además, siempre registra su ingreso y salida en el reloj control."/>
    <s v="Ingresa impuntualmente al colegio entre 1 a 3 veces al semestre. Siempre registra su ingreso y salida en el reloj control. "/>
    <s v="Ingresa impuntualmente al colegio entre 4 a 6  veces al semestre. Siempre registra su ingreso y salida en el reloj control."/>
    <s v="Ingresa impuntualmente al colegio más de 6 días  al semestre o no registra su ingreso y salida más de 6 veces en el reloj control."/>
    <n v="3"/>
    <n v="3"/>
    <m/>
  </r>
  <r>
    <x v="1"/>
    <n v="3"/>
    <x v="1"/>
    <m/>
    <s v="Demuestra capacidad para organizar el trabajo de forma efectiva y cumplir con los plazos establecidos."/>
    <m/>
    <s v="Siempre."/>
    <s v="Constantemente."/>
    <s v="Ocasionalmente."/>
    <s v="Rara vez o nunca."/>
    <n v="3"/>
    <m/>
    <m/>
  </r>
  <r>
    <x v="1"/>
    <n v="4"/>
    <x v="1"/>
    <m/>
    <s v="Asiste puntualmente a las reuniones, actividades y capacitaciones que se le convoca."/>
    <s v="EQUIPO DIRECTIVO/SONIA"/>
    <s v="Asiste puntualmente al 100% de las reuniones, actividades y capacitaciones que se le convoca."/>
    <s v="Asiste puntualmente entre el 90% y el 99% de las reuniones, actividades y capacitaciones que se le convoca."/>
    <s v="Asiste puntualmente entre el 89% y 80% de las reuniones, actividades y capacitaciones que se le convoca."/>
    <s v="Asiste a menos del 80% de las reuniones, actividades y capacitaciones que se le convoca."/>
    <n v="3"/>
    <m/>
    <m/>
  </r>
  <r>
    <x v="1"/>
    <n v="5"/>
    <x v="1"/>
    <m/>
    <s v="Participa respetuosamente de las reuniones, actividades y capacitaciones que se le convoca."/>
    <s v="EQUIPO DIRECTIVO "/>
    <s v="Siempre"/>
    <s v="Constantemente"/>
    <s v="Ocasionalmente "/>
    <s v="Rara vez o nunca "/>
    <n v="3"/>
    <m/>
    <m/>
  </r>
  <r>
    <x v="1"/>
    <m/>
    <x v="1"/>
    <m/>
    <m/>
    <m/>
    <m/>
    <m/>
    <m/>
    <m/>
    <m/>
    <m/>
    <m/>
  </r>
  <r>
    <x v="2"/>
    <n v="6"/>
    <x v="2"/>
    <s v="Adaptabilidad y flexibilidad "/>
    <s v="(1) Gestiona oportunamente la presencia de obstáculos o imprevistos, para cumplir con los requerimientos asociados a su función. (2) Adapta sus estrategias y metodologías de trabajo a partir de los recursos disponibles y las necesidades del entorno. (3) D"/>
    <s v="Jefatura"/>
    <s v="Se observan todas las características del indicador."/>
    <s v="Se observan tres características del indicador."/>
    <s v="Se observan dos características del indicador."/>
    <s v="Se observa una o ninguna característica del indicador."/>
    <n v="12"/>
    <m/>
    <n v="0.35"/>
  </r>
  <r>
    <x v="1"/>
    <m/>
    <x v="1"/>
    <m/>
    <m/>
    <m/>
    <m/>
    <m/>
    <m/>
    <m/>
    <m/>
    <m/>
    <m/>
  </r>
  <r>
    <x v="1"/>
    <n v="7"/>
    <x v="1"/>
    <s v="Gestión pedagógica"/>
    <s v="Participa en la clase en función de lo acordado en los TC."/>
    <m/>
    <s v="Siempre (4 OA)"/>
    <s v="Constantemente (3 OA)"/>
    <s v="Ocasionalmente (3 OA)"/>
    <s v="Rara vez o nunca (4 OA)"/>
    <n v="3"/>
    <m/>
    <m/>
  </r>
  <r>
    <x v="1"/>
    <n v="8"/>
    <x v="1"/>
    <m/>
    <s v="Colabora en los procesos de activación que realiza el docente para facilitar el inicio de la clase y andamiaje de los estudiantes PIE."/>
    <m/>
    <s v="Siempre (4 OA)"/>
    <s v="Constantemente (3 OA)"/>
    <s v="Ocasionalmente (3 OA)"/>
    <s v="Rara vez o nunca (4 OA)"/>
    <n v="4"/>
    <m/>
    <m/>
  </r>
  <r>
    <x v="1"/>
    <n v="9"/>
    <x v="1"/>
    <m/>
    <s v="Promueve que exista una disminución en las barreras de aprendizaje en el proceso pedagógico, según el diagnóstico de cada estudiante."/>
    <m/>
    <s v="Siempre (4 OA)"/>
    <s v="Constantemente (3 OA)"/>
    <s v="Ocasionalmente (3 OA)"/>
    <s v="Rara vez o nunca (4 OA)"/>
    <n v="4"/>
    <m/>
    <m/>
  </r>
  <r>
    <x v="1"/>
    <n v="10"/>
    <x v="1"/>
    <m/>
    <s v="Realiza preguntas para modelar instrucciones, verificar comprensión y realización de las actividades de clase."/>
    <m/>
    <s v="Siempre (4 OA)"/>
    <s v="Constantemente (3 OA)"/>
    <s v="Ocasionalmente (3 OA)"/>
    <s v="Rara vez o nunca (4 OA)"/>
    <n v="3"/>
    <m/>
    <m/>
  </r>
  <r>
    <x v="1"/>
    <n v="11"/>
    <x v="1"/>
    <m/>
    <s v="Utiliza y monitorea estrategias para favorecer la comprensión y participación de los estudiantes PIE."/>
    <m/>
    <s v="Siempre (4 OA)"/>
    <s v="Constantemente (3 OA)"/>
    <s v="Ocasionalmente (3 OA)"/>
    <s v="Rara vez o nunca (4 OA)"/>
    <n v="3"/>
    <m/>
    <m/>
  </r>
  <r>
    <x v="1"/>
    <n v="12"/>
    <x v="1"/>
    <m/>
    <s v="Realiza una retroalimentación de la mediación o monitoreo del contenido trabajado."/>
    <m/>
    <s v="Siempre (4 OA)"/>
    <s v="Constantemente (3 OA)"/>
    <s v="Ocasionalmente (3 OA)"/>
    <s v="Rara vez o nunca (4 OA)"/>
    <n v="4"/>
    <m/>
    <m/>
  </r>
  <r>
    <x v="1"/>
    <n v="13"/>
    <x v="1"/>
    <m/>
    <s v="Gestiona acciones para que los estudiantes desarrollen de manera continua el proceso pedagógico."/>
    <m/>
    <s v="Siempre (4 OA)"/>
    <s v="Constantemente (3 OA)"/>
    <s v="Ocasionalmente (3 OA)"/>
    <s v="Rara vez o nunca (4 OA)"/>
    <n v="4"/>
    <m/>
    <m/>
  </r>
  <r>
    <x v="1"/>
    <n v="14"/>
    <x v="1"/>
    <m/>
    <s v="Llega púntualmente a la sala de clases."/>
    <m/>
    <s v="Siempre (4 OA)"/>
    <s v="Constantemente (3 OA)"/>
    <s v="Ocasionalmente (3 OA)"/>
    <s v="Rara vez o nunca (4 OA)"/>
    <n v="4"/>
    <m/>
    <m/>
  </r>
  <r>
    <x v="1"/>
    <n v="15"/>
    <x v="1"/>
    <m/>
    <s v="Saluda al docente y a los estudiantes a su ingreso a la clase."/>
    <m/>
    <s v="Siempre (4 OA)"/>
    <s v="Constantemente (3 OA)"/>
    <s v="Ocasionalmente (3 OA)"/>
    <s v="Rara vez o nunca (4 OA)"/>
    <n v="4"/>
    <m/>
    <m/>
  </r>
  <r>
    <x v="1"/>
    <n v="16"/>
    <x v="1"/>
    <m/>
    <s v="Apoya al docente en la mantención de un clima de aula apropiado para el aprendizaje."/>
    <m/>
    <s v="Siempre (4 OA)"/>
    <s v="Constantemente (3 OA)"/>
    <s v="Ocasionalmente (3 OA)"/>
    <s v="Rara vez o nunca (4 OA)"/>
    <n v="4"/>
    <m/>
    <m/>
  </r>
  <r>
    <x v="1"/>
    <n v="17"/>
    <x v="1"/>
    <m/>
    <s v="Está atento y gestiona eventuales dificultades emocionales y/o de autocontrol de los estudiantes PIE en el aula."/>
    <m/>
    <s v="Siempre (4 OA)"/>
    <s v="Constantemente (3 OA)"/>
    <s v="Ocasionalmente (3 OA)"/>
    <s v="Rara vez o nunca (4 OA)"/>
    <n v="4"/>
    <m/>
    <m/>
  </r>
  <r>
    <x v="1"/>
    <n v="18"/>
    <x v="1"/>
    <m/>
    <s v="El acta del TC, correspondiente a la clase, se encuentra disponible y actualizado."/>
    <m/>
    <s v="Siempre (4 OA)"/>
    <s v="Constantemente (3 OA)"/>
    <s v="Ocasionalmente (3 OA)"/>
    <s v="Rara vez o nunca (4 OA)"/>
    <n v="4"/>
    <m/>
    <m/>
  </r>
  <r>
    <x v="1"/>
    <m/>
    <x v="1"/>
    <m/>
    <m/>
    <m/>
    <m/>
    <m/>
    <m/>
    <m/>
    <m/>
    <m/>
    <m/>
  </r>
  <r>
    <x v="1"/>
    <n v="19"/>
    <x v="1"/>
    <s v="Evaluación y planificación de intervenciones"/>
    <s v="Realiza, en tiempo y forma, las evaluaciones diagnósticas a los estudiantes PIE, según observaciones, derivaciones y requerimientos."/>
    <m/>
    <s v="Realiza, en tiempo y forma, las evaluaciones diagnósticas a los estudiantes PIE, según observaciones, derivaciones y requerimientos."/>
    <s v="Realiza en forma, las evaluaciones diagnósticas a los estudiantes PIE, según observaciones, derivaciones o requerimientos."/>
    <s v="Realiza de forma incompleta las evaluaciones diagnósticas a los estudiantes PIE, según observaciones, derivaciones o requerimientos."/>
    <s v="No realiza las evaluaciones diagnósticas a los estudiantes PIE, según observaciones, derivaciones o requerimientos."/>
    <n v="3"/>
    <m/>
    <m/>
  </r>
  <r>
    <x v="1"/>
    <n v="20"/>
    <x v="1"/>
    <m/>
    <s v="Realiza, en tiempo y forma, los informes diagnósticos correspondientes a sus evaluaciones."/>
    <m/>
    <s v="Realiza, en tiempo y forma, los informes diagnósticos correspondientes a sus evaluaciones."/>
    <s v="Realiza en forma, los informes diagnósticos correspondientes a sus evaluaciones."/>
    <s v="Realiza de forma incompleta los informes diagnósticos correspondientes a sus evaluaciones."/>
    <s v="No realiza los informes diagnósticos correspondientes a sus evaluaciones."/>
    <n v="4"/>
    <m/>
    <m/>
  </r>
  <r>
    <x v="1"/>
    <n v="21"/>
    <x v="1"/>
    <m/>
    <s v="Diseña y lleva a, en tiempo y forma, cabo planes de intervención individualizados que aborden las metas y necesidades identificadas en sus evaluaciones."/>
    <m/>
    <s v="Diseña y lleva a cabo, en tiempo y forma, planes de intervención individualizados que aborden las metas y necesidades identificadas en sus evaluaciones."/>
    <s v="Diseña y lleva a cabo en forma planes de intervención individualizados que aborden las metas y necesidades identificadas en sus evaluaciones."/>
    <s v="Diseña y lleva a cabo, de forma incompleta, planes de intervención individualizados que aborden las metas y necesidades identificadas en sus evaluaciones."/>
    <s v="No lleva a cabo planes de intervención individualizados que aborden las metas y necesidades identificadas en sus evaluaciones."/>
    <n v="3"/>
    <m/>
    <m/>
  </r>
  <r>
    <x v="1"/>
    <n v="22"/>
    <x v="1"/>
    <m/>
    <s v="Realiza, en tiempo y forma, la derivación a redes externas de atención para los estudiantes PIE que lo requieren."/>
    <m/>
    <s v="Realiza, en tiempo y forma, la derivación a redes externas de atención para los estudiantes PIE que lo requieren."/>
    <s v="Realiza, en forma, la derivación a redes externas de atención para los estudiantes PIE que lo requieran."/>
    <s v="Deriva a redes externas de atención a los estudiantes PIE que lo requieren, pero sin respetar el protocolo de derivación acordado con el equipo."/>
    <s v="No realiza la derivación a redes externas de atención para los estudiantes PIE que lo requieren."/>
    <n v="4"/>
    <m/>
    <m/>
  </r>
  <r>
    <x v="1"/>
    <n v="23"/>
    <x v="1"/>
    <m/>
    <s v="Realiza seguimiento, en tiempo y forma, de sus intervenciones. Para conocer el progreso de sus estudiantes."/>
    <m/>
    <s v="Realiza seguimiento, en tiempo y forma, de sus intervenciones."/>
    <s v="Realiza seguimiento, en forma, de sus intervenciones."/>
    <s v="Realiza seguimiento de solamente algunas de sus intervenciones."/>
    <s v="No realiza seguimiento de sus intervenciones."/>
    <n v="4"/>
    <m/>
    <m/>
  </r>
  <r>
    <x v="1"/>
    <n v="24"/>
    <x v="1"/>
    <m/>
    <s v="Mantiene, en tiempo y forma, la documentación requerida por cada estudiante que atiende, de acuerdo con la normativa legal vigente y los plazos y lineamientos entregados."/>
    <m/>
    <s v="Mantiene, en tiempo y forma, la documentación requerida por cada estudiante PIE que atiende."/>
    <s v="Mantiene, en forma, la documentación requerida por cada estudiante PIE que atiende."/>
    <s v="Mantiene la documentación requerida de solamente algunos de los estudiantes PIE que atiende."/>
    <s v="No mantiene la documentación requerida por cada estudiante PIE que atiende."/>
    <n v="3"/>
    <m/>
    <m/>
  </r>
  <r>
    <x v="1"/>
    <m/>
    <x v="1"/>
    <m/>
    <m/>
    <m/>
    <m/>
    <m/>
    <m/>
    <m/>
    <m/>
    <m/>
    <m/>
  </r>
  <r>
    <x v="1"/>
    <n v="25"/>
    <x v="3"/>
    <s v="Orientación a la mejora continua"/>
    <s v="(1) Persevera proactivamente en el cumplimiento de las demandas de su trabajo. (2) Muestra disposición a adquirir nuevas habilidades y conocimientos, con miras a la mejora continua de sus prácticas profesionales. (3) Demuestra un espíritu crítico, está ab"/>
    <s v="Jefatura"/>
    <s v="Se observan todas las características del indicador."/>
    <s v="Se observan tres características del indicador."/>
    <s v="Se observan dos características del indicador."/>
    <s v="Se observa una o ninguna característica del indicador."/>
    <n v="14"/>
    <m/>
    <m/>
  </r>
  <r>
    <x v="1"/>
    <m/>
    <x v="1"/>
    <m/>
    <m/>
    <m/>
    <m/>
    <m/>
    <m/>
    <m/>
    <m/>
    <m/>
    <m/>
  </r>
  <r>
    <x v="3"/>
    <n v="26"/>
    <x v="4"/>
    <s v="Habilidades interpersonales"/>
    <s v="(1) Tiene la habilidad para expresarse de manera asertiva, respetuosa y empática con estudiantes, apoderados y otros profesionales del colegio. (2) Tiene la habilidad de ofrecer una escucha activa, respetuosa y empática a los estudiantes, apoderados y otr"/>
    <s v="Jefatura"/>
    <s v="Se observan todas las características del indicador."/>
    <s v="Se observan tres características del indicador."/>
    <s v="Se observan dos características del indicador."/>
    <s v="Se observa una o ninguna característica del indicador."/>
    <n v="14"/>
    <m/>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TD" cacheId="5" applyNumberFormats="0" applyBorderFormats="0" applyFontFormats="0" applyPatternFormats="0" applyAlignmentFormats="0" applyWidthHeightFormats="0" dataCaption="" updatedVersion="8" compact="0" compactData="0">
  <location ref="B3:C5" firstHeaderRow="1" firstDataRow="1" firstDataCol="1"/>
  <pivotFields count="13">
    <pivotField name="ÁREA DE EVALUACIÓN" axis="axisRow" compact="0" outline="0" multipleItemSelectionAllowed="1" showAll="0" sortType="ascending">
      <items count="5">
        <item h="1" x="0"/>
        <item h="1" x="2"/>
        <item h="1" x="3"/>
        <item x="1"/>
        <item t="default"/>
      </items>
    </pivotField>
    <pivotField name="N°" compact="0" numFmtId="1" outline="0" multipleItemSelectionAllowed="1" showAll="0"/>
    <pivotField name="EJE" compact="0" outline="0" multipleItemSelectionAllowed="1" showAll="0"/>
    <pivotField name="COMPETENCIA" compact="0" outline="0" multipleItemSelectionAllowed="1" showAll="0"/>
    <pivotField name="INDICADORES" compact="0" outline="0" multipleItemSelectionAllowed="1" showAll="0"/>
    <pivotField name="RESPONSABLE" compact="0" outline="0" multipleItemSelectionAllowed="1" showAll="0"/>
    <pivotField name="DESTACADO_x000a_4 puntos" compact="0" outline="0" multipleItemSelectionAllowed="1" showAll="0"/>
    <pivotField name="COMPETENTE_x000a_3 puntos" compact="0" outline="0" multipleItemSelectionAllowed="1" showAll="0"/>
    <pivotField name="BÁSICO_x000a_2 puntos" compact="0" outline="0" multipleItemSelectionAllowed="1" showAll="0"/>
    <pivotField name="INSATISFACTORIO_x000a_1 punto" compact="0" outline="0" multipleItemSelectionAllowed="1" showAll="0"/>
    <pivotField name="Puntos" compact="0" outline="0" multipleItemSelectionAllowed="1" showAll="0"/>
    <pivotField name="Prom" compact="0" numFmtId="164" outline="0" multipleItemSelectionAllowed="1" showAll="0"/>
    <pivotField name="Ponderación" dataField="1" compact="0" numFmtId="165" outline="0" multipleItemSelectionAllowed="1" showAll="0"/>
  </pivotFields>
  <rowFields count="1">
    <field x="0"/>
  </rowFields>
  <rowItems count="2">
    <i>
      <x v="3"/>
    </i>
    <i t="grand">
      <x/>
    </i>
  </rowItems>
  <colItems count="1">
    <i/>
  </colItems>
  <dataFields count="1">
    <dataField name="Promedio de % LOGRO" fld="12"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D 2" cacheId="5" applyNumberFormats="0" applyBorderFormats="0" applyFontFormats="0" applyPatternFormats="0" applyAlignmentFormats="0" applyWidthHeightFormats="0" dataCaption="" updatedVersion="8" compact="0" compactData="0">
  <location ref="B20:C22" firstHeaderRow="1" firstDataRow="1" firstDataCol="1"/>
  <pivotFields count="13">
    <pivotField name="ÁREA DE EVALUACIÓN" compact="0" outline="0" multipleItemSelectionAllowed="1" showAll="0"/>
    <pivotField name="N°" compact="0" numFmtId="1" outline="0" multipleItemSelectionAllowed="1" showAll="0"/>
    <pivotField name="EJE" axis="axisRow" compact="0" outline="0" multipleItemSelectionAllowed="1" showAll="0" sortType="ascending">
      <items count="6">
        <item h="1" x="2"/>
        <item h="1" x="0"/>
        <item h="1" x="4"/>
        <item h="1" x="3"/>
        <item x="1"/>
        <item t="default"/>
      </items>
    </pivotField>
    <pivotField name="COMPETENCIA" compact="0" outline="0" multipleItemSelectionAllowed="1" showAll="0"/>
    <pivotField name="INDICADORES" compact="0" outline="0" multipleItemSelectionAllowed="1" showAll="0"/>
    <pivotField name="RESPONSABLE" compact="0" outline="0" multipleItemSelectionAllowed="1" showAll="0"/>
    <pivotField name="DESTACADO_x000a_4 puntos" compact="0" outline="0" multipleItemSelectionAllowed="1" showAll="0"/>
    <pivotField name="COMPETENTE_x000a_3 puntos" compact="0" outline="0" multipleItemSelectionAllowed="1" showAll="0"/>
    <pivotField name="BÁSICO_x000a_2 puntos" compact="0" outline="0" multipleItemSelectionAllowed="1" showAll="0"/>
    <pivotField name="INSATISFACTORIO_x000a_1 punto" compact="0" outline="0" multipleItemSelectionAllowed="1" showAll="0"/>
    <pivotField name="Puntos" compact="0" outline="0" multipleItemSelectionAllowed="1" showAll="0"/>
    <pivotField name="Prom" dataField="1" compact="0" numFmtId="164" outline="0" multipleItemSelectionAllowed="1" showAll="0"/>
    <pivotField name="Ponderación" compact="0" numFmtId="165" outline="0" multipleItemSelectionAllowed="1" showAll="0"/>
  </pivotFields>
  <rowFields count="1">
    <field x="2"/>
  </rowFields>
  <rowItems count="2">
    <i>
      <x v="4"/>
    </i>
    <i t="grand">
      <x/>
    </i>
  </rowItems>
  <colItems count="1">
    <i/>
  </colItems>
  <dataFields count="1">
    <dataField name="Promedio de Prom" fld="11"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A15" workbookViewId="0">
      <selection sqref="A1:O1"/>
    </sheetView>
  </sheetViews>
  <sheetFormatPr baseColWidth="10" defaultColWidth="12.59765625" defaultRowHeight="15" customHeight="1" x14ac:dyDescent="0.25"/>
  <cols>
    <col min="1" max="1" width="11.09765625" customWidth="1"/>
    <col min="2" max="2" width="2.8984375" customWidth="1"/>
    <col min="3" max="3" width="19.5" hidden="1" customWidth="1"/>
    <col min="4" max="4" width="12.09765625" customWidth="1"/>
    <col min="5" max="5" width="30.59765625" customWidth="1"/>
    <col min="6" max="6" width="10.69921875" hidden="1" customWidth="1"/>
    <col min="7" max="10" width="24.69921875" customWidth="1"/>
    <col min="11" max="11" width="8.09765625" customWidth="1"/>
    <col min="12" max="12" width="7.19921875" hidden="1" customWidth="1"/>
    <col min="13" max="14" width="9.5" customWidth="1"/>
    <col min="15" max="15" width="37.59765625" hidden="1" customWidth="1"/>
    <col min="16" max="16" width="20.59765625" customWidth="1"/>
    <col min="17" max="17" width="26.5" hidden="1" customWidth="1"/>
  </cols>
  <sheetData>
    <row r="1" spans="1:17" ht="14.4" x14ac:dyDescent="0.3">
      <c r="A1" s="226" t="s">
        <v>0</v>
      </c>
      <c r="B1" s="227"/>
      <c r="C1" s="227"/>
      <c r="D1" s="227"/>
      <c r="E1" s="227"/>
      <c r="F1" s="227"/>
      <c r="G1" s="227"/>
      <c r="H1" s="227"/>
      <c r="I1" s="227"/>
      <c r="J1" s="227"/>
      <c r="K1" s="227"/>
      <c r="L1" s="227"/>
      <c r="M1" s="227"/>
      <c r="N1" s="227"/>
      <c r="O1" s="228"/>
      <c r="P1" s="1"/>
      <c r="Q1" s="2"/>
    </row>
    <row r="2" spans="1:17" ht="13.5" customHeight="1" x14ac:dyDescent="0.3">
      <c r="A2" s="3"/>
      <c r="B2" s="3"/>
      <c r="C2" s="4"/>
      <c r="D2" s="4"/>
      <c r="E2" s="5"/>
      <c r="F2" s="6"/>
      <c r="G2" s="229" t="s">
        <v>1</v>
      </c>
      <c r="H2" s="227"/>
      <c r="I2" s="227"/>
      <c r="J2" s="228"/>
      <c r="K2" s="7"/>
      <c r="L2" s="7"/>
      <c r="M2" s="7"/>
      <c r="N2" s="7"/>
      <c r="O2" s="8"/>
      <c r="P2" s="1"/>
      <c r="Q2" s="9" t="s">
        <v>2</v>
      </c>
    </row>
    <row r="3" spans="1:17" ht="35.25" customHeight="1" x14ac:dyDescent="0.25">
      <c r="A3" s="10" t="s">
        <v>3</v>
      </c>
      <c r="B3" s="11" t="s">
        <v>4</v>
      </c>
      <c r="C3" s="11" t="s">
        <v>5</v>
      </c>
      <c r="D3" s="12" t="s">
        <v>6</v>
      </c>
      <c r="E3" s="13" t="s">
        <v>7</v>
      </c>
      <c r="F3" s="14" t="s">
        <v>8</v>
      </c>
      <c r="G3" s="15" t="s">
        <v>9</v>
      </c>
      <c r="H3" s="15" t="s">
        <v>10</v>
      </c>
      <c r="I3" s="15" t="s">
        <v>11</v>
      </c>
      <c r="J3" s="15" t="s">
        <v>12</v>
      </c>
      <c r="K3" s="15" t="s">
        <v>13</v>
      </c>
      <c r="L3" s="15" t="s">
        <v>14</v>
      </c>
      <c r="M3" s="15" t="s">
        <v>15</v>
      </c>
      <c r="N3" s="15" t="s">
        <v>16</v>
      </c>
      <c r="O3" s="15" t="s">
        <v>17</v>
      </c>
      <c r="P3" s="16" t="s">
        <v>18</v>
      </c>
      <c r="Q3" s="17"/>
    </row>
    <row r="4" spans="1:17" ht="72" x14ac:dyDescent="0.25">
      <c r="A4" s="239" t="s">
        <v>19</v>
      </c>
      <c r="B4" s="18">
        <v>1</v>
      </c>
      <c r="C4" s="230" t="s">
        <v>20</v>
      </c>
      <c r="D4" s="233" t="s">
        <v>21</v>
      </c>
      <c r="E4" s="19" t="s">
        <v>22</v>
      </c>
      <c r="F4" s="20" t="s">
        <v>23</v>
      </c>
      <c r="G4" s="21" t="s">
        <v>24</v>
      </c>
      <c r="H4" s="21" t="s">
        <v>25</v>
      </c>
      <c r="I4" s="21" t="s">
        <v>26</v>
      </c>
      <c r="J4" s="21" t="s">
        <v>27</v>
      </c>
      <c r="K4" s="22">
        <v>3</v>
      </c>
      <c r="L4" s="23">
        <f>AVERAGE(K4)</f>
        <v>3</v>
      </c>
      <c r="M4" s="236">
        <v>0.2</v>
      </c>
      <c r="N4" s="236">
        <f>SUM(K4:K8)/20</f>
        <v>0.75</v>
      </c>
      <c r="O4" s="24"/>
      <c r="P4" s="25" t="s">
        <v>28</v>
      </c>
      <c r="Q4" s="26"/>
    </row>
    <row r="5" spans="1:17" ht="69" x14ac:dyDescent="0.25">
      <c r="A5" s="234"/>
      <c r="B5" s="27">
        <v>2</v>
      </c>
      <c r="C5" s="231"/>
      <c r="D5" s="234"/>
      <c r="E5" s="28" t="s">
        <v>29</v>
      </c>
      <c r="F5" s="29" t="s">
        <v>23</v>
      </c>
      <c r="G5" s="30" t="s">
        <v>30</v>
      </c>
      <c r="H5" s="30" t="s">
        <v>31</v>
      </c>
      <c r="I5" s="30" t="s">
        <v>32</v>
      </c>
      <c r="J5" s="30" t="s">
        <v>33</v>
      </c>
      <c r="K5" s="31">
        <v>3</v>
      </c>
      <c r="L5" s="237">
        <f>AVERAGE(K5:K8)</f>
        <v>3</v>
      </c>
      <c r="M5" s="234"/>
      <c r="N5" s="234"/>
      <c r="O5" s="32" t="s">
        <v>34</v>
      </c>
      <c r="P5" s="25" t="s">
        <v>35</v>
      </c>
      <c r="Q5" s="33" t="s">
        <v>36</v>
      </c>
    </row>
    <row r="6" spans="1:17" ht="43.2" x14ac:dyDescent="0.25">
      <c r="A6" s="234"/>
      <c r="B6" s="34">
        <v>3</v>
      </c>
      <c r="C6" s="231"/>
      <c r="D6" s="234"/>
      <c r="E6" s="28" t="s">
        <v>37</v>
      </c>
      <c r="F6" s="29"/>
      <c r="G6" s="30" t="s">
        <v>38</v>
      </c>
      <c r="H6" s="30" t="s">
        <v>39</v>
      </c>
      <c r="I6" s="30" t="s">
        <v>40</v>
      </c>
      <c r="J6" s="30" t="s">
        <v>41</v>
      </c>
      <c r="K6" s="31">
        <v>3</v>
      </c>
      <c r="L6" s="231"/>
      <c r="M6" s="234"/>
      <c r="N6" s="234"/>
      <c r="O6" s="35"/>
      <c r="P6" s="25" t="s">
        <v>42</v>
      </c>
      <c r="Q6" s="33"/>
    </row>
    <row r="7" spans="1:17" ht="55.2" x14ac:dyDescent="0.25">
      <c r="A7" s="234"/>
      <c r="B7" s="34">
        <v>4</v>
      </c>
      <c r="C7" s="231"/>
      <c r="D7" s="234"/>
      <c r="E7" s="36" t="s">
        <v>43</v>
      </c>
      <c r="F7" s="37" t="s">
        <v>44</v>
      </c>
      <c r="G7" s="38" t="s">
        <v>45</v>
      </c>
      <c r="H7" s="38" t="s">
        <v>46</v>
      </c>
      <c r="I7" s="38" t="s">
        <v>47</v>
      </c>
      <c r="J7" s="38" t="s">
        <v>48</v>
      </c>
      <c r="K7" s="31">
        <v>3</v>
      </c>
      <c r="L7" s="231"/>
      <c r="M7" s="234"/>
      <c r="N7" s="234"/>
      <c r="O7" s="35"/>
      <c r="P7" s="25" t="s">
        <v>49</v>
      </c>
      <c r="Q7" s="33"/>
    </row>
    <row r="8" spans="1:17" ht="43.2" x14ac:dyDescent="0.25">
      <c r="A8" s="235"/>
      <c r="B8" s="34">
        <v>5</v>
      </c>
      <c r="C8" s="232"/>
      <c r="D8" s="235"/>
      <c r="E8" s="39" t="s">
        <v>50</v>
      </c>
      <c r="F8" s="40" t="s">
        <v>51</v>
      </c>
      <c r="G8" s="41" t="s">
        <v>52</v>
      </c>
      <c r="H8" s="41" t="s">
        <v>53</v>
      </c>
      <c r="I8" s="41" t="s">
        <v>54</v>
      </c>
      <c r="J8" s="41" t="s">
        <v>55</v>
      </c>
      <c r="K8" s="42">
        <v>3</v>
      </c>
      <c r="L8" s="238"/>
      <c r="M8" s="235"/>
      <c r="N8" s="235"/>
      <c r="O8" s="43"/>
      <c r="P8" s="44" t="s">
        <v>42</v>
      </c>
      <c r="Q8" s="45"/>
    </row>
    <row r="9" spans="1:17" ht="16.5" customHeight="1" x14ac:dyDescent="0.25">
      <c r="A9" s="46"/>
      <c r="B9" s="47"/>
      <c r="C9" s="48"/>
      <c r="D9" s="46"/>
      <c r="E9" s="49"/>
      <c r="F9" s="50"/>
      <c r="G9" s="51"/>
      <c r="H9" s="51"/>
      <c r="I9" s="51"/>
      <c r="J9" s="52"/>
      <c r="K9" s="53"/>
      <c r="L9" s="54"/>
      <c r="M9" s="55"/>
      <c r="N9" s="55"/>
      <c r="O9" s="56"/>
      <c r="P9" s="57"/>
      <c r="Q9" s="58"/>
    </row>
    <row r="10" spans="1:17" ht="187.2" x14ac:dyDescent="0.25">
      <c r="A10" s="240" t="s">
        <v>56</v>
      </c>
      <c r="B10" s="59">
        <v>6</v>
      </c>
      <c r="C10" s="60" t="s">
        <v>57</v>
      </c>
      <c r="D10" s="61" t="s">
        <v>58</v>
      </c>
      <c r="E10" s="62" t="s">
        <v>59</v>
      </c>
      <c r="F10" s="63" t="s">
        <v>60</v>
      </c>
      <c r="G10" s="64" t="s">
        <v>61</v>
      </c>
      <c r="H10" s="65" t="s">
        <v>62</v>
      </c>
      <c r="I10" s="66" t="s">
        <v>63</v>
      </c>
      <c r="J10" s="66" t="s">
        <v>64</v>
      </c>
      <c r="K10" s="67">
        <v>12</v>
      </c>
      <c r="L10" s="68"/>
      <c r="M10" s="241">
        <v>0.35</v>
      </c>
      <c r="N10" s="241">
        <f>SUM(K10:K32)/104</f>
        <v>0.88461538461538458</v>
      </c>
      <c r="O10" s="69"/>
      <c r="P10" s="44" t="s">
        <v>42</v>
      </c>
      <c r="Q10" s="70"/>
    </row>
    <row r="11" spans="1:17" ht="15.75" customHeight="1" x14ac:dyDescent="0.25">
      <c r="A11" s="234"/>
      <c r="B11" s="71"/>
      <c r="C11" s="48"/>
      <c r="D11" s="72"/>
      <c r="E11" s="73"/>
      <c r="F11" s="74"/>
      <c r="G11" s="75"/>
      <c r="H11" s="75"/>
      <c r="I11" s="76"/>
      <c r="J11" s="76"/>
      <c r="K11" s="77"/>
      <c r="L11" s="78"/>
      <c r="M11" s="234"/>
      <c r="N11" s="234"/>
      <c r="O11" s="76"/>
      <c r="P11" s="79"/>
      <c r="Q11" s="80"/>
    </row>
    <row r="12" spans="1:17" ht="28.8" x14ac:dyDescent="0.25">
      <c r="A12" s="234"/>
      <c r="B12" s="81">
        <v>7</v>
      </c>
      <c r="C12" s="48"/>
      <c r="D12" s="242" t="s">
        <v>65</v>
      </c>
      <c r="E12" s="82" t="s">
        <v>66</v>
      </c>
      <c r="F12" s="83"/>
      <c r="G12" s="21" t="s">
        <v>67</v>
      </c>
      <c r="H12" s="21" t="s">
        <v>68</v>
      </c>
      <c r="I12" s="21" t="s">
        <v>69</v>
      </c>
      <c r="J12" s="21" t="s">
        <v>70</v>
      </c>
      <c r="K12" s="84">
        <v>3</v>
      </c>
      <c r="L12" s="85"/>
      <c r="M12" s="234"/>
      <c r="N12" s="234"/>
      <c r="O12" s="86"/>
      <c r="P12" s="87" t="s">
        <v>71</v>
      </c>
      <c r="Q12" s="80"/>
    </row>
    <row r="13" spans="1:17" ht="57.6" x14ac:dyDescent="0.25">
      <c r="A13" s="234"/>
      <c r="B13" s="88">
        <v>8</v>
      </c>
      <c r="C13" s="48"/>
      <c r="D13" s="234"/>
      <c r="E13" s="89" t="s">
        <v>72</v>
      </c>
      <c r="F13" s="90"/>
      <c r="G13" s="91" t="s">
        <v>67</v>
      </c>
      <c r="H13" s="91" t="s">
        <v>68</v>
      </c>
      <c r="I13" s="91" t="s">
        <v>69</v>
      </c>
      <c r="J13" s="91" t="s">
        <v>70</v>
      </c>
      <c r="K13" s="25">
        <v>4</v>
      </c>
      <c r="L13" s="85"/>
      <c r="M13" s="234"/>
      <c r="N13" s="234"/>
      <c r="O13" s="86"/>
      <c r="P13" s="92" t="s">
        <v>71</v>
      </c>
      <c r="Q13" s="80"/>
    </row>
    <row r="14" spans="1:17" ht="57.6" x14ac:dyDescent="0.25">
      <c r="A14" s="234"/>
      <c r="B14" s="88">
        <v>9</v>
      </c>
      <c r="C14" s="48"/>
      <c r="D14" s="234"/>
      <c r="E14" s="89" t="s">
        <v>73</v>
      </c>
      <c r="F14" s="90"/>
      <c r="G14" s="91" t="s">
        <v>67</v>
      </c>
      <c r="H14" s="91" t="s">
        <v>68</v>
      </c>
      <c r="I14" s="91" t="s">
        <v>69</v>
      </c>
      <c r="J14" s="91" t="s">
        <v>70</v>
      </c>
      <c r="K14" s="25">
        <v>4</v>
      </c>
      <c r="L14" s="85"/>
      <c r="M14" s="234"/>
      <c r="N14" s="234"/>
      <c r="O14" s="86"/>
      <c r="P14" s="92" t="s">
        <v>71</v>
      </c>
      <c r="Q14" s="80"/>
    </row>
    <row r="15" spans="1:17" ht="43.2" x14ac:dyDescent="0.25">
      <c r="A15" s="234"/>
      <c r="B15" s="88">
        <v>10</v>
      </c>
      <c r="C15" s="48"/>
      <c r="D15" s="234"/>
      <c r="E15" s="89" t="s">
        <v>74</v>
      </c>
      <c r="F15" s="90"/>
      <c r="G15" s="91" t="s">
        <v>67</v>
      </c>
      <c r="H15" s="91" t="s">
        <v>68</v>
      </c>
      <c r="I15" s="91" t="s">
        <v>69</v>
      </c>
      <c r="J15" s="91" t="s">
        <v>70</v>
      </c>
      <c r="K15" s="25">
        <v>3</v>
      </c>
      <c r="L15" s="85"/>
      <c r="M15" s="234"/>
      <c r="N15" s="234"/>
      <c r="O15" s="86"/>
      <c r="P15" s="92" t="s">
        <v>71</v>
      </c>
      <c r="Q15" s="80"/>
    </row>
    <row r="16" spans="1:17" ht="43.2" x14ac:dyDescent="0.25">
      <c r="A16" s="234"/>
      <c r="B16" s="88">
        <v>11</v>
      </c>
      <c r="C16" s="48"/>
      <c r="D16" s="234"/>
      <c r="E16" s="89" t="s">
        <v>75</v>
      </c>
      <c r="F16" s="90"/>
      <c r="G16" s="91" t="s">
        <v>67</v>
      </c>
      <c r="H16" s="91" t="s">
        <v>68</v>
      </c>
      <c r="I16" s="91" t="s">
        <v>69</v>
      </c>
      <c r="J16" s="91" t="s">
        <v>70</v>
      </c>
      <c r="K16" s="25">
        <v>3</v>
      </c>
      <c r="L16" s="85"/>
      <c r="M16" s="234"/>
      <c r="N16" s="234"/>
      <c r="O16" s="86"/>
      <c r="P16" s="92" t="s">
        <v>71</v>
      </c>
      <c r="Q16" s="80"/>
    </row>
    <row r="17" spans="1:16" ht="43.2" x14ac:dyDescent="0.25">
      <c r="A17" s="234"/>
      <c r="B17" s="88">
        <v>12</v>
      </c>
      <c r="C17" s="48"/>
      <c r="D17" s="234"/>
      <c r="E17" s="89" t="s">
        <v>76</v>
      </c>
      <c r="F17" s="90"/>
      <c r="G17" s="91" t="s">
        <v>67</v>
      </c>
      <c r="H17" s="91" t="s">
        <v>68</v>
      </c>
      <c r="I17" s="91" t="s">
        <v>69</v>
      </c>
      <c r="J17" s="91" t="s">
        <v>70</v>
      </c>
      <c r="K17" s="25">
        <v>4</v>
      </c>
      <c r="L17" s="85"/>
      <c r="M17" s="234"/>
      <c r="N17" s="234"/>
      <c r="O17" s="86"/>
      <c r="P17" s="92" t="s">
        <v>71</v>
      </c>
    </row>
    <row r="18" spans="1:16" ht="43.2" x14ac:dyDescent="0.25">
      <c r="A18" s="234"/>
      <c r="B18" s="88">
        <v>13</v>
      </c>
      <c r="C18" s="48"/>
      <c r="D18" s="234"/>
      <c r="E18" s="89" t="s">
        <v>77</v>
      </c>
      <c r="F18" s="90"/>
      <c r="G18" s="91" t="s">
        <v>67</v>
      </c>
      <c r="H18" s="91" t="s">
        <v>68</v>
      </c>
      <c r="I18" s="91" t="s">
        <v>69</v>
      </c>
      <c r="J18" s="91" t="s">
        <v>70</v>
      </c>
      <c r="K18" s="25">
        <v>4</v>
      </c>
      <c r="L18" s="85"/>
      <c r="M18" s="234"/>
      <c r="N18" s="234"/>
      <c r="O18" s="86"/>
      <c r="P18" s="92" t="s">
        <v>71</v>
      </c>
    </row>
    <row r="19" spans="1:16" ht="20.25" customHeight="1" x14ac:dyDescent="0.25">
      <c r="A19" s="234"/>
      <c r="B19" s="88">
        <v>14</v>
      </c>
      <c r="C19" s="48"/>
      <c r="D19" s="234"/>
      <c r="E19" s="89" t="s">
        <v>78</v>
      </c>
      <c r="F19" s="90"/>
      <c r="G19" s="91" t="s">
        <v>67</v>
      </c>
      <c r="H19" s="91" t="s">
        <v>68</v>
      </c>
      <c r="I19" s="91" t="s">
        <v>69</v>
      </c>
      <c r="J19" s="91" t="s">
        <v>70</v>
      </c>
      <c r="K19" s="25">
        <v>4</v>
      </c>
      <c r="L19" s="85"/>
      <c r="M19" s="234"/>
      <c r="N19" s="234"/>
      <c r="O19" s="86"/>
      <c r="P19" s="92" t="s">
        <v>71</v>
      </c>
    </row>
    <row r="20" spans="1:16" ht="28.8" x14ac:dyDescent="0.25">
      <c r="A20" s="234"/>
      <c r="B20" s="88">
        <v>15</v>
      </c>
      <c r="C20" s="48"/>
      <c r="D20" s="234"/>
      <c r="E20" s="89" t="s">
        <v>79</v>
      </c>
      <c r="F20" s="90"/>
      <c r="G20" s="91" t="s">
        <v>67</v>
      </c>
      <c r="H20" s="91" t="s">
        <v>68</v>
      </c>
      <c r="I20" s="91" t="s">
        <v>69</v>
      </c>
      <c r="J20" s="91" t="s">
        <v>70</v>
      </c>
      <c r="K20" s="25">
        <v>4</v>
      </c>
      <c r="L20" s="85"/>
      <c r="M20" s="234"/>
      <c r="N20" s="234"/>
      <c r="O20" s="86"/>
      <c r="P20" s="92" t="s">
        <v>71</v>
      </c>
    </row>
    <row r="21" spans="1:16" ht="43.2" x14ac:dyDescent="0.25">
      <c r="A21" s="234"/>
      <c r="B21" s="88">
        <v>16</v>
      </c>
      <c r="C21" s="48"/>
      <c r="D21" s="234"/>
      <c r="E21" s="89" t="s">
        <v>80</v>
      </c>
      <c r="F21" s="90"/>
      <c r="G21" s="91" t="s">
        <v>67</v>
      </c>
      <c r="H21" s="91" t="s">
        <v>68</v>
      </c>
      <c r="I21" s="91" t="s">
        <v>69</v>
      </c>
      <c r="J21" s="91" t="s">
        <v>70</v>
      </c>
      <c r="K21" s="25">
        <v>4</v>
      </c>
      <c r="L21" s="85"/>
      <c r="M21" s="234"/>
      <c r="N21" s="234"/>
      <c r="O21" s="86"/>
      <c r="P21" s="92" t="s">
        <v>71</v>
      </c>
    </row>
    <row r="22" spans="1:16" ht="57.6" x14ac:dyDescent="0.25">
      <c r="A22" s="234"/>
      <c r="B22" s="88">
        <v>17</v>
      </c>
      <c r="C22" s="48"/>
      <c r="D22" s="234"/>
      <c r="E22" s="89" t="s">
        <v>81</v>
      </c>
      <c r="F22" s="90"/>
      <c r="G22" s="91" t="s">
        <v>67</v>
      </c>
      <c r="H22" s="91" t="s">
        <v>68</v>
      </c>
      <c r="I22" s="91" t="s">
        <v>69</v>
      </c>
      <c r="J22" s="91" t="s">
        <v>70</v>
      </c>
      <c r="K22" s="25">
        <v>4</v>
      </c>
      <c r="L22" s="85"/>
      <c r="M22" s="234"/>
      <c r="N22" s="234"/>
      <c r="O22" s="86"/>
      <c r="P22" s="92" t="s">
        <v>71</v>
      </c>
    </row>
    <row r="23" spans="1:16" ht="43.2" x14ac:dyDescent="0.25">
      <c r="A23" s="234"/>
      <c r="B23" s="93">
        <v>18</v>
      </c>
      <c r="C23" s="48"/>
      <c r="D23" s="235"/>
      <c r="E23" s="94" t="s">
        <v>82</v>
      </c>
      <c r="F23" s="95"/>
      <c r="G23" s="96" t="s">
        <v>67</v>
      </c>
      <c r="H23" s="96" t="s">
        <v>68</v>
      </c>
      <c r="I23" s="96" t="s">
        <v>69</v>
      </c>
      <c r="J23" s="96" t="s">
        <v>70</v>
      </c>
      <c r="K23" s="44">
        <v>4</v>
      </c>
      <c r="L23" s="85"/>
      <c r="M23" s="234"/>
      <c r="N23" s="234"/>
      <c r="O23" s="86"/>
      <c r="P23" s="97" t="s">
        <v>71</v>
      </c>
    </row>
    <row r="24" spans="1:16" ht="14.4" x14ac:dyDescent="0.25">
      <c r="A24" s="234"/>
      <c r="B24" s="71"/>
      <c r="C24" s="48"/>
      <c r="D24" s="98"/>
      <c r="E24" s="99"/>
      <c r="F24" s="100"/>
      <c r="G24" s="75"/>
      <c r="H24" s="75"/>
      <c r="I24" s="75"/>
      <c r="J24" s="75"/>
      <c r="K24" s="79"/>
      <c r="L24" s="85"/>
      <c r="M24" s="234"/>
      <c r="N24" s="234"/>
      <c r="O24" s="86"/>
      <c r="P24" s="75"/>
    </row>
    <row r="25" spans="1:16" ht="69" x14ac:dyDescent="0.25">
      <c r="A25" s="234"/>
      <c r="B25" s="101">
        <v>19</v>
      </c>
      <c r="C25" s="48"/>
      <c r="D25" s="243" t="s">
        <v>83</v>
      </c>
      <c r="E25" s="102" t="s">
        <v>84</v>
      </c>
      <c r="F25" s="103"/>
      <c r="G25" s="104" t="s">
        <v>85</v>
      </c>
      <c r="H25" s="104" t="s">
        <v>86</v>
      </c>
      <c r="I25" s="104" t="s">
        <v>87</v>
      </c>
      <c r="J25" s="104" t="s">
        <v>88</v>
      </c>
      <c r="K25" s="22">
        <v>3</v>
      </c>
      <c r="L25" s="105"/>
      <c r="M25" s="234"/>
      <c r="N25" s="234"/>
      <c r="O25" s="106"/>
      <c r="P25" s="107" t="s">
        <v>42</v>
      </c>
    </row>
    <row r="26" spans="1:16" ht="55.2" x14ac:dyDescent="0.25">
      <c r="A26" s="234"/>
      <c r="B26" s="108">
        <v>20</v>
      </c>
      <c r="C26" s="48"/>
      <c r="D26" s="234"/>
      <c r="E26" s="109" t="s">
        <v>89</v>
      </c>
      <c r="F26" s="110"/>
      <c r="G26" s="111" t="s">
        <v>89</v>
      </c>
      <c r="H26" s="111" t="s">
        <v>90</v>
      </c>
      <c r="I26" s="111" t="s">
        <v>91</v>
      </c>
      <c r="J26" s="111" t="s">
        <v>92</v>
      </c>
      <c r="K26" s="112">
        <v>4</v>
      </c>
      <c r="L26" s="113"/>
      <c r="M26" s="234"/>
      <c r="N26" s="234"/>
      <c r="O26" s="29"/>
      <c r="P26" s="114" t="s">
        <v>93</v>
      </c>
    </row>
    <row r="27" spans="1:16" ht="72" x14ac:dyDescent="0.25">
      <c r="A27" s="234"/>
      <c r="B27" s="108">
        <v>21</v>
      </c>
      <c r="C27" s="48"/>
      <c r="D27" s="234"/>
      <c r="E27" s="115" t="s">
        <v>94</v>
      </c>
      <c r="F27" s="116"/>
      <c r="G27" s="117" t="s">
        <v>95</v>
      </c>
      <c r="H27" s="117" t="s">
        <v>96</v>
      </c>
      <c r="I27" s="117" t="s">
        <v>97</v>
      </c>
      <c r="J27" s="117" t="s">
        <v>98</v>
      </c>
      <c r="K27" s="118">
        <v>3</v>
      </c>
      <c r="L27" s="113"/>
      <c r="M27" s="234"/>
      <c r="N27" s="234"/>
      <c r="O27" s="119"/>
      <c r="P27" s="114" t="s">
        <v>93</v>
      </c>
    </row>
    <row r="28" spans="1:16" ht="69" x14ac:dyDescent="0.25">
      <c r="A28" s="234"/>
      <c r="B28" s="108">
        <v>22</v>
      </c>
      <c r="C28" s="48"/>
      <c r="D28" s="234"/>
      <c r="E28" s="109" t="s">
        <v>99</v>
      </c>
      <c r="F28" s="110"/>
      <c r="G28" s="111" t="s">
        <v>99</v>
      </c>
      <c r="H28" s="111" t="s">
        <v>100</v>
      </c>
      <c r="I28" s="111" t="s">
        <v>101</v>
      </c>
      <c r="J28" s="111" t="s">
        <v>102</v>
      </c>
      <c r="K28" s="112">
        <v>4</v>
      </c>
      <c r="L28" s="113"/>
      <c r="M28" s="234"/>
      <c r="N28" s="234"/>
      <c r="O28" s="119"/>
      <c r="P28" s="114" t="s">
        <v>93</v>
      </c>
    </row>
    <row r="29" spans="1:16" ht="43.2" x14ac:dyDescent="0.25">
      <c r="A29" s="234"/>
      <c r="B29" s="108">
        <v>23</v>
      </c>
      <c r="C29" s="48"/>
      <c r="D29" s="234"/>
      <c r="E29" s="109" t="s">
        <v>103</v>
      </c>
      <c r="F29" s="120"/>
      <c r="G29" s="111" t="s">
        <v>104</v>
      </c>
      <c r="H29" s="111" t="s">
        <v>105</v>
      </c>
      <c r="I29" s="111" t="s">
        <v>106</v>
      </c>
      <c r="J29" s="111" t="s">
        <v>107</v>
      </c>
      <c r="K29" s="112">
        <v>4</v>
      </c>
      <c r="L29" s="113"/>
      <c r="M29" s="234"/>
      <c r="N29" s="234"/>
      <c r="O29" s="119"/>
      <c r="P29" s="114" t="s">
        <v>93</v>
      </c>
    </row>
    <row r="30" spans="1:16" ht="72" x14ac:dyDescent="0.25">
      <c r="A30" s="234"/>
      <c r="B30" s="121">
        <v>24</v>
      </c>
      <c r="C30" s="48"/>
      <c r="D30" s="235"/>
      <c r="E30" s="122" t="s">
        <v>108</v>
      </c>
      <c r="F30" s="123"/>
      <c r="G30" s="124" t="s">
        <v>109</v>
      </c>
      <c r="H30" s="124" t="s">
        <v>110</v>
      </c>
      <c r="I30" s="124" t="s">
        <v>111</v>
      </c>
      <c r="J30" s="124" t="s">
        <v>112</v>
      </c>
      <c r="K30" s="125">
        <v>3</v>
      </c>
      <c r="L30" s="113"/>
      <c r="M30" s="234"/>
      <c r="N30" s="234"/>
      <c r="O30" s="119"/>
      <c r="P30" s="126" t="s">
        <v>93</v>
      </c>
    </row>
    <row r="31" spans="1:16" ht="15" customHeight="1" x14ac:dyDescent="0.25">
      <c r="A31" s="234"/>
      <c r="B31" s="127"/>
      <c r="C31" s="51"/>
      <c r="D31" s="98"/>
      <c r="E31" s="128"/>
      <c r="F31" s="129"/>
      <c r="G31" s="130"/>
      <c r="H31" s="130"/>
      <c r="I31" s="130"/>
      <c r="J31" s="130"/>
      <c r="K31" s="79"/>
      <c r="L31" s="131"/>
      <c r="M31" s="234"/>
      <c r="N31" s="234"/>
      <c r="O31" s="132"/>
      <c r="P31" s="133"/>
    </row>
    <row r="32" spans="1:16" ht="201.6" x14ac:dyDescent="0.3">
      <c r="A32" s="235"/>
      <c r="B32" s="134">
        <v>25</v>
      </c>
      <c r="C32" s="135" t="s">
        <v>113</v>
      </c>
      <c r="D32" s="136" t="s">
        <v>114</v>
      </c>
      <c r="E32" s="137" t="s">
        <v>115</v>
      </c>
      <c r="F32" s="138" t="s">
        <v>60</v>
      </c>
      <c r="G32" s="64" t="s">
        <v>61</v>
      </c>
      <c r="H32" s="64" t="s">
        <v>62</v>
      </c>
      <c r="I32" s="64" t="s">
        <v>63</v>
      </c>
      <c r="J32" s="64" t="s">
        <v>64</v>
      </c>
      <c r="K32" s="139">
        <v>14</v>
      </c>
      <c r="L32" s="140"/>
      <c r="M32" s="235"/>
      <c r="N32" s="235"/>
      <c r="O32" s="141"/>
      <c r="P32" s="142" t="s">
        <v>42</v>
      </c>
    </row>
    <row r="34" spans="1:16" ht="201.6" x14ac:dyDescent="0.25">
      <c r="A34" s="144" t="s">
        <v>116</v>
      </c>
      <c r="B34" s="145">
        <v>26</v>
      </c>
      <c r="C34" s="60" t="s">
        <v>117</v>
      </c>
      <c r="D34" s="146" t="s">
        <v>118</v>
      </c>
      <c r="E34" s="147" t="s">
        <v>119</v>
      </c>
      <c r="F34" s="138" t="s">
        <v>60</v>
      </c>
      <c r="G34" s="64" t="s">
        <v>61</v>
      </c>
      <c r="H34" s="64" t="s">
        <v>62</v>
      </c>
      <c r="I34" s="64" t="s">
        <v>63</v>
      </c>
      <c r="J34" s="64" t="s">
        <v>64</v>
      </c>
      <c r="K34" s="139">
        <v>14</v>
      </c>
      <c r="L34" s="140"/>
      <c r="M34" s="148">
        <v>0.3</v>
      </c>
      <c r="N34" s="148">
        <f>K34/16</f>
        <v>0.875</v>
      </c>
      <c r="O34" s="141"/>
      <c r="P34" s="142" t="s">
        <v>93</v>
      </c>
    </row>
    <row r="35" spans="1:16" ht="14.25" customHeight="1" x14ac:dyDescent="0.3">
      <c r="A35" s="149"/>
      <c r="B35" s="127"/>
      <c r="C35" s="48"/>
      <c r="D35" s="149"/>
      <c r="E35" s="73"/>
      <c r="F35" s="150"/>
      <c r="G35" s="143"/>
      <c r="H35" s="143"/>
      <c r="I35" s="143"/>
      <c r="J35" s="143"/>
      <c r="K35" s="79"/>
      <c r="L35" s="131"/>
      <c r="M35" s="151"/>
      <c r="N35" s="151"/>
      <c r="O35" s="75"/>
      <c r="P35" s="133"/>
    </row>
    <row r="36" spans="1:16" ht="230.4" x14ac:dyDescent="0.3">
      <c r="A36" s="152" t="s">
        <v>120</v>
      </c>
      <c r="B36" s="153">
        <v>27</v>
      </c>
      <c r="C36" s="154" t="s">
        <v>121</v>
      </c>
      <c r="D36" s="155" t="s">
        <v>122</v>
      </c>
      <c r="E36" s="156" t="s">
        <v>123</v>
      </c>
      <c r="F36" s="157" t="s">
        <v>51</v>
      </c>
      <c r="G36" s="64" t="s">
        <v>61</v>
      </c>
      <c r="H36" s="64" t="s">
        <v>62</v>
      </c>
      <c r="I36" s="64" t="s">
        <v>63</v>
      </c>
      <c r="J36" s="64" t="s">
        <v>64</v>
      </c>
      <c r="K36" s="158">
        <v>16</v>
      </c>
      <c r="L36" s="159"/>
      <c r="M36" s="160">
        <v>0.15</v>
      </c>
      <c r="N36" s="160">
        <f>K36/16</f>
        <v>1</v>
      </c>
      <c r="O36" s="161"/>
      <c r="P36" s="162" t="s">
        <v>93</v>
      </c>
    </row>
  </sheetData>
  <mergeCells count="13">
    <mergeCell ref="A10:A32"/>
    <mergeCell ref="M10:M32"/>
    <mergeCell ref="N10:N32"/>
    <mergeCell ref="D12:D23"/>
    <mergeCell ref="D25:D30"/>
    <mergeCell ref="A1:O1"/>
    <mergeCell ref="G2:J2"/>
    <mergeCell ref="C4:C8"/>
    <mergeCell ref="D4:D8"/>
    <mergeCell ref="M4:M8"/>
    <mergeCell ref="N4:N8"/>
    <mergeCell ref="L5:L8"/>
    <mergeCell ref="A4:A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G13"/>
  <sheetViews>
    <sheetView workbookViewId="0"/>
  </sheetViews>
  <sheetFormatPr baseColWidth="10" defaultColWidth="12.59765625" defaultRowHeight="15" customHeight="1" x14ac:dyDescent="0.25"/>
  <cols>
    <col min="3" max="3" width="19.59765625" customWidth="1"/>
  </cols>
  <sheetData>
    <row r="3" spans="1:7" ht="15" customHeight="1" x14ac:dyDescent="0.25">
      <c r="B3" s="164" t="s">
        <v>124</v>
      </c>
      <c r="C3" s="164"/>
      <c r="D3" s="165"/>
    </row>
    <row r="4" spans="1:7" ht="15" customHeight="1" x14ac:dyDescent="0.25">
      <c r="D4" s="163"/>
    </row>
    <row r="5" spans="1:7" ht="15" customHeight="1" x14ac:dyDescent="0.25">
      <c r="A5" s="46" t="s">
        <v>125</v>
      </c>
      <c r="B5" s="46" t="s">
        <v>126</v>
      </c>
      <c r="D5" s="163">
        <v>2</v>
      </c>
      <c r="E5" s="46" t="s">
        <v>127</v>
      </c>
      <c r="G5" s="166">
        <v>0.5</v>
      </c>
    </row>
    <row r="6" spans="1:7" ht="15" customHeight="1" x14ac:dyDescent="0.25">
      <c r="B6" s="46" t="s">
        <v>128</v>
      </c>
      <c r="D6" s="163"/>
    </row>
    <row r="7" spans="1:7" ht="15" customHeight="1" x14ac:dyDescent="0.25">
      <c r="D7" s="163"/>
    </row>
    <row r="8" spans="1:7" ht="15" customHeight="1" x14ac:dyDescent="0.25">
      <c r="B8" s="46" t="s">
        <v>129</v>
      </c>
      <c r="D8" s="163">
        <v>1</v>
      </c>
      <c r="E8" s="46" t="s">
        <v>130</v>
      </c>
      <c r="G8" s="166">
        <v>0.5</v>
      </c>
    </row>
    <row r="9" spans="1:7" ht="15" customHeight="1" x14ac:dyDescent="0.25">
      <c r="D9" s="163"/>
    </row>
    <row r="10" spans="1:7" ht="15" customHeight="1" x14ac:dyDescent="0.25">
      <c r="D10" s="163"/>
    </row>
    <row r="11" spans="1:7" ht="15" customHeight="1" x14ac:dyDescent="0.25">
      <c r="B11" s="244">
        <v>2023</v>
      </c>
      <c r="C11" s="245"/>
      <c r="D11" s="245"/>
    </row>
    <row r="12" spans="1:7" ht="15" customHeight="1" x14ac:dyDescent="0.25">
      <c r="B12" s="46" t="s">
        <v>131</v>
      </c>
      <c r="D12" s="163">
        <v>2</v>
      </c>
    </row>
    <row r="13" spans="1:7" ht="15" customHeight="1" x14ac:dyDescent="0.25">
      <c r="B13" s="246" t="s">
        <v>132</v>
      </c>
      <c r="C13" s="247"/>
      <c r="D13" s="163">
        <v>1</v>
      </c>
    </row>
  </sheetData>
  <mergeCells count="2">
    <mergeCell ref="B11:D11"/>
    <mergeCell ref="B13:C1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K50"/>
  <sheetViews>
    <sheetView workbookViewId="0"/>
  </sheetViews>
  <sheetFormatPr baseColWidth="10" defaultColWidth="12.59765625" defaultRowHeight="15" customHeight="1" x14ac:dyDescent="0.25"/>
  <cols>
    <col min="1" max="1" width="2.5" customWidth="1"/>
    <col min="2" max="2" width="10" customWidth="1"/>
    <col min="3" max="3" width="7.5" customWidth="1"/>
    <col min="4" max="4" width="18.69921875" customWidth="1"/>
    <col min="5" max="5" width="9.3984375" customWidth="1"/>
    <col min="6" max="6" width="5.3984375" customWidth="1"/>
    <col min="7" max="7" width="9.3984375" customWidth="1"/>
    <col min="8" max="8" width="12.8984375" customWidth="1"/>
    <col min="9" max="13" width="9.3984375" customWidth="1"/>
    <col min="14" max="14" width="86.8984375" customWidth="1"/>
    <col min="15" max="26" width="9.3984375" customWidth="1"/>
  </cols>
  <sheetData>
    <row r="2" spans="2:10" ht="14.25" customHeight="1" x14ac:dyDescent="0.3">
      <c r="B2" s="167"/>
      <c r="C2" s="257" t="s">
        <v>133</v>
      </c>
      <c r="D2" s="245"/>
      <c r="E2" s="245"/>
      <c r="F2" s="245"/>
      <c r="G2" s="245"/>
      <c r="H2" s="245"/>
      <c r="I2" s="245"/>
      <c r="J2" s="167"/>
    </row>
    <row r="3" spans="2:10" ht="14.25" customHeight="1" x14ac:dyDescent="0.3">
      <c r="B3" s="167"/>
      <c r="C3" s="257" t="s">
        <v>134</v>
      </c>
      <c r="D3" s="245"/>
      <c r="E3" s="245"/>
      <c r="F3" s="245"/>
      <c r="G3" s="245"/>
      <c r="H3" s="245"/>
      <c r="I3" s="245"/>
      <c r="J3" s="167"/>
    </row>
    <row r="4" spans="2:10" ht="14.25" customHeight="1" x14ac:dyDescent="0.3">
      <c r="B4" s="167"/>
      <c r="C4" s="167"/>
      <c r="D4" s="167"/>
      <c r="E4" s="167"/>
      <c r="F4" s="167"/>
      <c r="G4" s="167"/>
      <c r="H4" s="167"/>
      <c r="I4" s="167"/>
      <c r="J4" s="167"/>
    </row>
    <row r="5" spans="2:10" ht="14.25" customHeight="1" x14ac:dyDescent="0.3">
      <c r="B5" s="258" t="s">
        <v>135</v>
      </c>
      <c r="C5" s="245"/>
      <c r="D5" s="259" t="s">
        <v>136</v>
      </c>
      <c r="E5" s="227"/>
      <c r="F5" s="227"/>
      <c r="G5" s="227"/>
      <c r="H5" s="228"/>
      <c r="I5" s="167"/>
      <c r="J5" s="167"/>
    </row>
    <row r="6" spans="2:10" ht="14.25" customHeight="1" x14ac:dyDescent="0.3">
      <c r="B6" s="169" t="s">
        <v>137</v>
      </c>
      <c r="C6" s="169"/>
      <c r="D6" s="170">
        <f>'Educadora Diferencial PIE'!M4*'Educadora Diferencial PIE'!N4+'Educadora Diferencial PIE'!M10*'Educadora Diferencial PIE'!N10+'Educadora Diferencial PIE'!M34*'Educadora Diferencial PIE'!N34+'Educadora Diferencial PIE'!M36*'Educadora Diferencial PIE'!N36</f>
        <v>0.87211538461538463</v>
      </c>
      <c r="E6" s="171"/>
      <c r="F6" s="171"/>
      <c r="G6" s="171"/>
      <c r="H6" s="171"/>
      <c r="I6" s="167"/>
      <c r="J6" s="167"/>
    </row>
    <row r="7" spans="2:10" ht="14.25" customHeight="1" x14ac:dyDescent="0.3">
      <c r="B7" s="167"/>
      <c r="C7" s="167"/>
      <c r="D7" s="167"/>
      <c r="E7" s="167"/>
      <c r="F7" s="167"/>
      <c r="G7" s="167"/>
      <c r="H7" s="167"/>
      <c r="I7" s="167"/>
      <c r="J7" s="167"/>
    </row>
    <row r="8" spans="2:10" ht="14.25" customHeight="1" x14ac:dyDescent="0.3">
      <c r="B8" s="172" t="s">
        <v>138</v>
      </c>
      <c r="C8" s="167"/>
      <c r="D8" s="167"/>
      <c r="E8" s="167"/>
      <c r="F8" s="167"/>
      <c r="G8" s="167"/>
      <c r="H8" s="167"/>
      <c r="I8" s="167"/>
      <c r="J8" s="167"/>
    </row>
    <row r="9" spans="2:10" ht="14.25" customHeight="1" x14ac:dyDescent="0.3">
      <c r="B9" s="168"/>
      <c r="C9" s="167"/>
      <c r="D9" s="167"/>
      <c r="E9" s="167"/>
      <c r="F9" s="167"/>
      <c r="G9" s="167"/>
      <c r="H9" s="167"/>
      <c r="I9" s="167"/>
      <c r="J9" s="167"/>
    </row>
    <row r="10" spans="2:10" ht="14.25" customHeight="1" x14ac:dyDescent="0.25">
      <c r="B10" s="248" t="s">
        <v>139</v>
      </c>
      <c r="C10" s="249"/>
      <c r="D10" s="249"/>
      <c r="E10" s="249"/>
      <c r="F10" s="249"/>
      <c r="G10" s="249"/>
      <c r="H10" s="249"/>
      <c r="I10" s="249"/>
      <c r="J10" s="250"/>
    </row>
    <row r="11" spans="2:10" ht="14.25" customHeight="1" x14ac:dyDescent="0.25">
      <c r="B11" s="231"/>
      <c r="C11" s="247"/>
      <c r="D11" s="247"/>
      <c r="E11" s="247"/>
      <c r="F11" s="247"/>
      <c r="G11" s="247"/>
      <c r="H11" s="247"/>
      <c r="I11" s="247"/>
      <c r="J11" s="251"/>
    </row>
    <row r="12" spans="2:10" ht="14.25" customHeight="1" x14ac:dyDescent="0.25">
      <c r="B12" s="231"/>
      <c r="C12" s="247"/>
      <c r="D12" s="247"/>
      <c r="E12" s="247"/>
      <c r="F12" s="247"/>
      <c r="G12" s="247"/>
      <c r="H12" s="247"/>
      <c r="I12" s="247"/>
      <c r="J12" s="251"/>
    </row>
    <row r="13" spans="2:10" ht="14.25" customHeight="1" x14ac:dyDescent="0.25">
      <c r="B13" s="231"/>
      <c r="C13" s="247"/>
      <c r="D13" s="247"/>
      <c r="E13" s="247"/>
      <c r="F13" s="247"/>
      <c r="G13" s="247"/>
      <c r="H13" s="247"/>
      <c r="I13" s="247"/>
      <c r="J13" s="251"/>
    </row>
    <row r="14" spans="2:10" ht="14.25" customHeight="1" x14ac:dyDescent="0.25">
      <c r="B14" s="231"/>
      <c r="C14" s="247"/>
      <c r="D14" s="247"/>
      <c r="E14" s="247"/>
      <c r="F14" s="247"/>
      <c r="G14" s="247"/>
      <c r="H14" s="247"/>
      <c r="I14" s="247"/>
      <c r="J14" s="251"/>
    </row>
    <row r="15" spans="2:10" ht="14.25" customHeight="1" x14ac:dyDescent="0.25">
      <c r="B15" s="231"/>
      <c r="C15" s="247"/>
      <c r="D15" s="247"/>
      <c r="E15" s="247"/>
      <c r="F15" s="247"/>
      <c r="G15" s="247"/>
      <c r="H15" s="247"/>
      <c r="I15" s="247"/>
      <c r="J15" s="251"/>
    </row>
    <row r="16" spans="2:10" ht="14.25" customHeight="1" x14ac:dyDescent="0.25">
      <c r="B16" s="231"/>
      <c r="C16" s="247"/>
      <c r="D16" s="247"/>
      <c r="E16" s="247"/>
      <c r="F16" s="247"/>
      <c r="G16" s="247"/>
      <c r="H16" s="247"/>
      <c r="I16" s="247"/>
      <c r="J16" s="251"/>
    </row>
    <row r="17" spans="2:10" ht="14.25" customHeight="1" x14ac:dyDescent="0.25">
      <c r="B17" s="231"/>
      <c r="C17" s="247"/>
      <c r="D17" s="247"/>
      <c r="E17" s="247"/>
      <c r="F17" s="247"/>
      <c r="G17" s="247"/>
      <c r="H17" s="247"/>
      <c r="I17" s="247"/>
      <c r="J17" s="251"/>
    </row>
    <row r="18" spans="2:10" ht="75.75" customHeight="1" x14ac:dyDescent="0.25">
      <c r="B18" s="232"/>
      <c r="C18" s="252"/>
      <c r="D18" s="252"/>
      <c r="E18" s="252"/>
      <c r="F18" s="252"/>
      <c r="G18" s="252"/>
      <c r="H18" s="252"/>
      <c r="I18" s="252"/>
      <c r="J18" s="253"/>
    </row>
    <row r="19" spans="2:10" ht="14.25" customHeight="1" x14ac:dyDescent="0.3">
      <c r="B19" s="167"/>
      <c r="C19" s="167"/>
      <c r="D19" s="167"/>
      <c r="E19" s="167"/>
      <c r="F19" s="167"/>
      <c r="G19" s="167"/>
      <c r="H19" s="167"/>
      <c r="I19" s="167"/>
      <c r="J19" s="167"/>
    </row>
    <row r="20" spans="2:10" ht="14.25" customHeight="1" x14ac:dyDescent="0.3">
      <c r="B20" s="167"/>
      <c r="C20" s="167"/>
      <c r="D20" s="167"/>
      <c r="E20" s="167"/>
      <c r="F20" s="167"/>
      <c r="G20" s="167"/>
      <c r="H20" s="167"/>
      <c r="I20" s="167"/>
      <c r="J20" s="167"/>
    </row>
    <row r="21" spans="2:10" ht="14.25" customHeight="1" x14ac:dyDescent="0.3">
      <c r="B21" s="172" t="s">
        <v>140</v>
      </c>
      <c r="C21" s="167"/>
      <c r="D21" s="167"/>
      <c r="E21" s="167"/>
      <c r="F21" s="167"/>
      <c r="G21" s="167"/>
      <c r="H21" s="167"/>
      <c r="I21" s="167"/>
      <c r="J21" s="167"/>
    </row>
    <row r="22" spans="2:10" ht="14.25" customHeight="1" x14ac:dyDescent="0.3">
      <c r="B22" s="167"/>
      <c r="C22" s="167"/>
      <c r="D22" s="167"/>
      <c r="E22" s="167"/>
      <c r="F22" s="167"/>
      <c r="G22" s="167"/>
      <c r="H22" s="167"/>
      <c r="I22" s="167"/>
      <c r="J22" s="167"/>
    </row>
    <row r="23" spans="2:10" ht="14.25" customHeight="1" x14ac:dyDescent="0.25">
      <c r="B23" s="248" t="s">
        <v>141</v>
      </c>
      <c r="C23" s="249"/>
      <c r="D23" s="249"/>
      <c r="E23" s="249"/>
      <c r="F23" s="249"/>
      <c r="G23" s="249"/>
      <c r="H23" s="249"/>
      <c r="I23" s="249"/>
      <c r="J23" s="250"/>
    </row>
    <row r="24" spans="2:10" ht="14.25" customHeight="1" x14ac:dyDescent="0.25">
      <c r="B24" s="231"/>
      <c r="C24" s="247"/>
      <c r="D24" s="247"/>
      <c r="E24" s="247"/>
      <c r="F24" s="247"/>
      <c r="G24" s="247"/>
      <c r="H24" s="247"/>
      <c r="I24" s="247"/>
      <c r="J24" s="251"/>
    </row>
    <row r="25" spans="2:10" ht="14.25" customHeight="1" x14ac:dyDescent="0.25">
      <c r="B25" s="231"/>
      <c r="C25" s="247"/>
      <c r="D25" s="247"/>
      <c r="E25" s="247"/>
      <c r="F25" s="247"/>
      <c r="G25" s="247"/>
      <c r="H25" s="247"/>
      <c r="I25" s="247"/>
      <c r="J25" s="251"/>
    </row>
    <row r="26" spans="2:10" ht="14.25" customHeight="1" x14ac:dyDescent="0.25">
      <c r="B26" s="231"/>
      <c r="C26" s="247"/>
      <c r="D26" s="247"/>
      <c r="E26" s="247"/>
      <c r="F26" s="247"/>
      <c r="G26" s="247"/>
      <c r="H26" s="247"/>
      <c r="I26" s="247"/>
      <c r="J26" s="251"/>
    </row>
    <row r="27" spans="2:10" ht="14.25" customHeight="1" x14ac:dyDescent="0.25">
      <c r="B27" s="231"/>
      <c r="C27" s="247"/>
      <c r="D27" s="247"/>
      <c r="E27" s="247"/>
      <c r="F27" s="247"/>
      <c r="G27" s="247"/>
      <c r="H27" s="247"/>
      <c r="I27" s="247"/>
      <c r="J27" s="251"/>
    </row>
    <row r="28" spans="2:10" ht="14.25" customHeight="1" x14ac:dyDescent="0.25">
      <c r="B28" s="231"/>
      <c r="C28" s="247"/>
      <c r="D28" s="247"/>
      <c r="E28" s="247"/>
      <c r="F28" s="247"/>
      <c r="G28" s="247"/>
      <c r="H28" s="247"/>
      <c r="I28" s="247"/>
      <c r="J28" s="251"/>
    </row>
    <row r="29" spans="2:10" ht="14.25" customHeight="1" x14ac:dyDescent="0.25">
      <c r="B29" s="231"/>
      <c r="C29" s="247"/>
      <c r="D29" s="247"/>
      <c r="E29" s="247"/>
      <c r="F29" s="247"/>
      <c r="G29" s="247"/>
      <c r="H29" s="247"/>
      <c r="I29" s="247"/>
      <c r="J29" s="251"/>
    </row>
    <row r="30" spans="2:10" ht="14.25" customHeight="1" x14ac:dyDescent="0.25">
      <c r="B30" s="231"/>
      <c r="C30" s="247"/>
      <c r="D30" s="247"/>
      <c r="E30" s="247"/>
      <c r="F30" s="247"/>
      <c r="G30" s="247"/>
      <c r="H30" s="247"/>
      <c r="I30" s="247"/>
      <c r="J30" s="251"/>
    </row>
    <row r="31" spans="2:10" ht="54" customHeight="1" x14ac:dyDescent="0.25">
      <c r="B31" s="232"/>
      <c r="C31" s="252"/>
      <c r="D31" s="252"/>
      <c r="E31" s="252"/>
      <c r="F31" s="252"/>
      <c r="G31" s="252"/>
      <c r="H31" s="252"/>
      <c r="I31" s="252"/>
      <c r="J31" s="253"/>
    </row>
    <row r="34" spans="2:11" ht="14.25" customHeight="1" x14ac:dyDescent="0.3">
      <c r="B34" s="167" t="s">
        <v>142</v>
      </c>
      <c r="C34" s="167"/>
      <c r="D34" s="167"/>
      <c r="E34" s="167" t="s">
        <v>136</v>
      </c>
      <c r="F34" s="167"/>
      <c r="G34" s="167"/>
      <c r="H34" s="167"/>
      <c r="I34" s="167" t="s">
        <v>143</v>
      </c>
      <c r="J34" s="167"/>
      <c r="K34" s="167"/>
    </row>
    <row r="35" spans="2:11" ht="14.25" customHeight="1" x14ac:dyDescent="0.3">
      <c r="B35" s="167"/>
      <c r="C35" s="167"/>
      <c r="D35" s="167"/>
      <c r="E35" s="167"/>
      <c r="F35" s="167"/>
      <c r="G35" s="167"/>
      <c r="H35" s="167"/>
      <c r="I35" s="167"/>
      <c r="J35" s="167"/>
      <c r="K35" s="167"/>
    </row>
    <row r="36" spans="2:11" ht="14.25" customHeight="1" x14ac:dyDescent="0.3">
      <c r="B36" s="167"/>
      <c r="C36" s="167"/>
      <c r="D36" s="167"/>
      <c r="E36" s="167"/>
      <c r="F36" s="167"/>
      <c r="G36" s="167"/>
      <c r="H36" s="167"/>
      <c r="I36" s="167"/>
      <c r="J36" s="167"/>
      <c r="K36" s="167"/>
    </row>
    <row r="37" spans="2:11" ht="14.25" customHeight="1" x14ac:dyDescent="0.3">
      <c r="B37" s="167"/>
      <c r="C37" s="167"/>
      <c r="D37" s="167"/>
      <c r="E37" s="167"/>
      <c r="F37" s="167"/>
      <c r="G37" s="167"/>
      <c r="H37" s="167"/>
      <c r="I37" s="167"/>
      <c r="J37" s="167"/>
      <c r="K37" s="167"/>
    </row>
    <row r="38" spans="2:11" ht="14.25" customHeight="1" x14ac:dyDescent="0.3">
      <c r="B38" s="167"/>
      <c r="C38" s="167"/>
      <c r="D38" s="167"/>
      <c r="E38" s="167"/>
      <c r="F38" s="167"/>
      <c r="G38" s="167"/>
      <c r="H38" s="167"/>
      <c r="I38" s="254"/>
      <c r="J38" s="255"/>
      <c r="K38" s="255"/>
    </row>
    <row r="39" spans="2:11" ht="14.25" customHeight="1" x14ac:dyDescent="0.3">
      <c r="B39" s="167"/>
      <c r="C39" s="167"/>
      <c r="D39" s="167"/>
      <c r="E39" s="167"/>
      <c r="F39" s="167"/>
      <c r="G39" s="167"/>
      <c r="H39" s="167"/>
      <c r="I39" s="256"/>
      <c r="J39" s="247"/>
      <c r="K39" s="247"/>
    </row>
    <row r="40" spans="2:11" ht="14.25" customHeight="1" x14ac:dyDescent="0.3">
      <c r="B40" s="167"/>
      <c r="C40" s="167"/>
      <c r="D40" s="167"/>
      <c r="E40" s="167"/>
      <c r="F40" s="167"/>
      <c r="G40" s="171"/>
      <c r="H40" s="173"/>
      <c r="I40" s="256"/>
      <c r="J40" s="247"/>
      <c r="K40" s="247"/>
    </row>
    <row r="41" spans="2:11" ht="14.25" customHeight="1" x14ac:dyDescent="0.3">
      <c r="B41" s="167"/>
      <c r="C41" s="167"/>
      <c r="D41" s="167"/>
      <c r="E41" s="167"/>
      <c r="F41" s="167"/>
      <c r="G41" s="171"/>
      <c r="H41" s="173"/>
      <c r="I41" s="256"/>
      <c r="J41" s="247"/>
      <c r="K41" s="247"/>
    </row>
    <row r="42" spans="2:11" ht="14.25" customHeight="1" x14ac:dyDescent="0.3">
      <c r="B42" s="167"/>
      <c r="C42" s="167"/>
      <c r="D42" s="167"/>
      <c r="E42" s="167"/>
      <c r="F42" s="167"/>
      <c r="G42" s="171"/>
      <c r="H42" s="173"/>
      <c r="I42" s="256"/>
      <c r="J42" s="247"/>
      <c r="K42" s="247"/>
    </row>
    <row r="43" spans="2:11" ht="14.25" customHeight="1" x14ac:dyDescent="0.3">
      <c r="B43" s="167"/>
      <c r="C43" s="167"/>
      <c r="D43" s="167"/>
      <c r="E43" s="167"/>
      <c r="F43" s="167"/>
      <c r="G43" s="171"/>
      <c r="H43" s="173"/>
      <c r="I43" s="256"/>
      <c r="J43" s="247"/>
      <c r="K43" s="247"/>
    </row>
    <row r="44" spans="2:11" ht="14.25" customHeight="1" x14ac:dyDescent="0.3">
      <c r="B44" s="167"/>
      <c r="C44" s="167"/>
      <c r="D44" s="167"/>
      <c r="E44" s="167"/>
      <c r="F44" s="167"/>
      <c r="G44" s="167"/>
      <c r="H44" s="167"/>
      <c r="I44" s="256"/>
      <c r="J44" s="247"/>
      <c r="K44" s="247"/>
    </row>
    <row r="45" spans="2:11" ht="14.25" customHeight="1" x14ac:dyDescent="0.3">
      <c r="B45" s="167"/>
      <c r="C45" s="167"/>
      <c r="D45" s="167"/>
      <c r="E45" s="167"/>
      <c r="F45" s="167"/>
      <c r="G45" s="167"/>
      <c r="H45" s="167"/>
      <c r="I45" s="256"/>
      <c r="J45" s="247"/>
      <c r="K45" s="247"/>
    </row>
    <row r="46" spans="2:11" ht="14.25" customHeight="1" x14ac:dyDescent="0.3">
      <c r="B46" s="167"/>
      <c r="C46" s="167"/>
      <c r="D46" s="167"/>
      <c r="E46" s="167"/>
      <c r="F46" s="167"/>
      <c r="G46" s="167"/>
      <c r="H46" s="167"/>
      <c r="I46" s="256"/>
      <c r="J46" s="247"/>
      <c r="K46" s="247"/>
    </row>
    <row r="47" spans="2:11" ht="14.25" customHeight="1" x14ac:dyDescent="0.3">
      <c r="B47" s="167"/>
      <c r="C47" s="167"/>
      <c r="D47" s="167"/>
      <c r="E47" s="167"/>
      <c r="F47" s="167"/>
      <c r="G47" s="167"/>
      <c r="H47" s="167"/>
      <c r="I47" s="256"/>
      <c r="J47" s="247"/>
      <c r="K47" s="247"/>
    </row>
    <row r="48" spans="2:11" ht="14.25" customHeight="1" x14ac:dyDescent="0.3">
      <c r="B48" s="167"/>
      <c r="C48" s="167"/>
      <c r="D48" s="167"/>
      <c r="E48" s="167"/>
      <c r="F48" s="167"/>
      <c r="G48" s="167"/>
      <c r="H48" s="167"/>
      <c r="I48" s="256"/>
      <c r="J48" s="247"/>
      <c r="K48" s="247"/>
    </row>
    <row r="49" spans="9:11" ht="14.25" customHeight="1" x14ac:dyDescent="0.25">
      <c r="I49" s="256"/>
      <c r="J49" s="247"/>
      <c r="K49" s="247"/>
    </row>
    <row r="50" spans="9:11" ht="14.25" customHeight="1" x14ac:dyDescent="0.25">
      <c r="I50" s="256"/>
      <c r="J50" s="247"/>
      <c r="K50" s="247"/>
    </row>
  </sheetData>
  <mergeCells count="7">
    <mergeCell ref="B23:J31"/>
    <mergeCell ref="I38:K50"/>
    <mergeCell ref="C2:I2"/>
    <mergeCell ref="C3:I3"/>
    <mergeCell ref="B5:C5"/>
    <mergeCell ref="D5:H5"/>
    <mergeCell ref="B10:J18"/>
  </mergeCells>
  <pageMargins left="0.7" right="0.7" top="0.75" bottom="0.75" header="0" footer="0"/>
  <pageSetup paperSize="5" fitToHeight="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26"/>
  <sheetViews>
    <sheetView workbookViewId="0"/>
  </sheetViews>
  <sheetFormatPr baseColWidth="10" defaultColWidth="12.59765625" defaultRowHeight="15" customHeight="1" x14ac:dyDescent="0.25"/>
  <cols>
    <col min="1" max="1" width="10" customWidth="1"/>
    <col min="2" max="2" width="61.69921875" customWidth="1"/>
    <col min="3" max="3" width="10" customWidth="1"/>
    <col min="4" max="4" width="5.69921875" customWidth="1"/>
    <col min="5" max="5" width="10" customWidth="1"/>
    <col min="6" max="6" width="15" customWidth="1"/>
    <col min="7" max="26" width="10" customWidth="1"/>
  </cols>
  <sheetData>
    <row r="3" spans="2:8" ht="14.25" customHeight="1" x14ac:dyDescent="0.3">
      <c r="B3" s="174" t="s">
        <v>144</v>
      </c>
      <c r="C3" s="168"/>
      <c r="D3" s="168"/>
      <c r="E3" s="175" t="s">
        <v>145</v>
      </c>
      <c r="F3" s="176" t="s">
        <v>146</v>
      </c>
      <c r="G3" s="175" t="s">
        <v>147</v>
      </c>
      <c r="H3" s="175" t="s">
        <v>148</v>
      </c>
    </row>
    <row r="4" spans="2:8" ht="14.25" customHeight="1" x14ac:dyDescent="0.3">
      <c r="B4" s="174" t="s">
        <v>149</v>
      </c>
      <c r="C4" s="168"/>
      <c r="D4" s="168"/>
      <c r="E4" s="177" t="s">
        <v>150</v>
      </c>
      <c r="F4" s="177" t="s">
        <v>151</v>
      </c>
      <c r="G4" s="177" t="s">
        <v>152</v>
      </c>
      <c r="H4" s="177" t="s">
        <v>153</v>
      </c>
    </row>
    <row r="5" spans="2:8" ht="14.25" customHeight="1" x14ac:dyDescent="0.3">
      <c r="B5" s="174"/>
      <c r="C5" s="168"/>
      <c r="D5" s="168"/>
      <c r="E5" s="178" t="s">
        <v>154</v>
      </c>
      <c r="F5" s="178" t="s">
        <v>155</v>
      </c>
      <c r="G5" s="178" t="s">
        <v>156</v>
      </c>
      <c r="H5" s="178" t="s">
        <v>157</v>
      </c>
    </row>
    <row r="6" spans="2:8" ht="14.25" customHeight="1" x14ac:dyDescent="0.3">
      <c r="B6" s="174"/>
      <c r="C6" s="168"/>
      <c r="D6" s="168"/>
      <c r="E6" s="168"/>
      <c r="F6" s="168"/>
      <c r="G6" s="168"/>
      <c r="H6" s="168"/>
    </row>
    <row r="7" spans="2:8" ht="14.25" customHeight="1" x14ac:dyDescent="0.3">
      <c r="B7" s="174"/>
      <c r="C7" s="168"/>
      <c r="D7" s="168"/>
      <c r="E7" s="168"/>
      <c r="F7" s="168"/>
      <c r="G7" s="168"/>
      <c r="H7" s="168"/>
    </row>
    <row r="8" spans="2:8" ht="14.25" customHeight="1" x14ac:dyDescent="0.3">
      <c r="B8" s="174"/>
      <c r="C8" s="168"/>
      <c r="D8" s="168"/>
      <c r="E8" s="168"/>
      <c r="F8" s="168"/>
      <c r="G8" s="168"/>
      <c r="H8" s="168"/>
    </row>
    <row r="9" spans="2:8" ht="14.25" customHeight="1" x14ac:dyDescent="0.3">
      <c r="B9" s="179" t="s">
        <v>7</v>
      </c>
      <c r="C9" s="179" t="s">
        <v>158</v>
      </c>
      <c r="D9" s="168"/>
      <c r="E9" s="168"/>
      <c r="F9" s="168"/>
      <c r="G9" s="168"/>
      <c r="H9" s="168"/>
    </row>
    <row r="10" spans="2:8" ht="14.25" customHeight="1" x14ac:dyDescent="0.3">
      <c r="B10" s="180" t="s">
        <v>159</v>
      </c>
      <c r="C10" s="181">
        <v>3</v>
      </c>
      <c r="D10" s="168"/>
      <c r="E10" s="168"/>
      <c r="F10" s="168"/>
      <c r="G10" s="168"/>
      <c r="H10" s="168"/>
    </row>
    <row r="11" spans="2:8" ht="14.25" customHeight="1" x14ac:dyDescent="0.3">
      <c r="B11" s="180" t="s">
        <v>160</v>
      </c>
      <c r="C11" s="181">
        <v>3</v>
      </c>
      <c r="D11" s="168"/>
      <c r="E11" s="168"/>
      <c r="F11" s="168"/>
      <c r="G11" s="168"/>
      <c r="H11" s="168"/>
    </row>
    <row r="12" spans="2:8" ht="14.25" customHeight="1" x14ac:dyDescent="0.3">
      <c r="B12" s="180" t="s">
        <v>161</v>
      </c>
      <c r="C12" s="181">
        <v>3</v>
      </c>
      <c r="D12" s="168"/>
      <c r="E12" s="168"/>
      <c r="F12" s="168"/>
      <c r="G12" s="168"/>
      <c r="H12" s="168"/>
    </row>
    <row r="13" spans="2:8" ht="14.25" customHeight="1" x14ac:dyDescent="0.3">
      <c r="B13" s="180" t="s">
        <v>162</v>
      </c>
      <c r="C13" s="181">
        <v>2</v>
      </c>
      <c r="D13" s="168"/>
      <c r="E13" s="168"/>
      <c r="F13" s="168"/>
      <c r="G13" s="168"/>
      <c r="H13" s="168"/>
    </row>
    <row r="14" spans="2:8" ht="14.25" customHeight="1" x14ac:dyDescent="0.3">
      <c r="B14" s="180" t="s">
        <v>163</v>
      </c>
      <c r="C14" s="181">
        <v>3</v>
      </c>
      <c r="D14" s="168"/>
      <c r="E14" s="168"/>
      <c r="F14" s="168"/>
      <c r="G14" s="168"/>
      <c r="H14" s="168"/>
    </row>
    <row r="15" spans="2:8" ht="14.25" customHeight="1" x14ac:dyDescent="0.3">
      <c r="B15" s="180" t="s">
        <v>164</v>
      </c>
      <c r="C15" s="181">
        <v>1</v>
      </c>
      <c r="D15" s="168"/>
      <c r="E15" s="168"/>
      <c r="F15" s="168"/>
      <c r="G15" s="168"/>
      <c r="H15" s="168"/>
    </row>
    <row r="16" spans="2:8" ht="14.25" customHeight="1" x14ac:dyDescent="0.3">
      <c r="B16" s="180" t="s">
        <v>165</v>
      </c>
      <c r="C16" s="181">
        <v>0</v>
      </c>
      <c r="D16" s="168"/>
      <c r="E16" s="168"/>
      <c r="F16" s="168"/>
      <c r="G16" s="168"/>
      <c r="H16" s="168"/>
    </row>
    <row r="17" spans="2:8" ht="14.25" customHeight="1" x14ac:dyDescent="0.3">
      <c r="B17" s="180" t="s">
        <v>166</v>
      </c>
      <c r="C17" s="181">
        <v>2</v>
      </c>
      <c r="D17" s="168"/>
      <c r="E17" s="168"/>
      <c r="F17" s="168"/>
      <c r="G17" s="168"/>
      <c r="H17" s="168"/>
    </row>
    <row r="18" spans="2:8" ht="14.25" customHeight="1" x14ac:dyDescent="0.3">
      <c r="B18" s="180" t="s">
        <v>167</v>
      </c>
      <c r="C18" s="181">
        <v>3</v>
      </c>
      <c r="D18" s="168"/>
      <c r="E18" s="168"/>
      <c r="F18" s="168"/>
      <c r="G18" s="168"/>
      <c r="H18" s="168"/>
    </row>
    <row r="19" spans="2:8" ht="14.25" customHeight="1" x14ac:dyDescent="0.3">
      <c r="B19" s="182" t="s">
        <v>168</v>
      </c>
      <c r="C19" s="183">
        <f>AVERAGE(C10:C18)</f>
        <v>2.2222222222222223</v>
      </c>
      <c r="D19" s="184"/>
      <c r="E19" s="185"/>
      <c r="F19" s="185"/>
      <c r="G19" s="168"/>
      <c r="H19" s="168"/>
    </row>
    <row r="20" spans="2:8" ht="14.25" customHeight="1" x14ac:dyDescent="0.3">
      <c r="B20" s="186"/>
      <c r="C20" s="168"/>
      <c r="D20" s="168"/>
      <c r="E20" s="168"/>
      <c r="F20" s="168"/>
      <c r="G20" s="168"/>
      <c r="H20" s="168"/>
    </row>
    <row r="21" spans="2:8" ht="14.25" customHeight="1" x14ac:dyDescent="0.3">
      <c r="B21" s="186"/>
      <c r="C21" s="168"/>
      <c r="D21" s="168"/>
      <c r="E21" s="168"/>
      <c r="F21" s="168"/>
      <c r="G21" s="168"/>
      <c r="H21" s="168"/>
    </row>
    <row r="22" spans="2:8" ht="14.25" customHeight="1" x14ac:dyDescent="0.3">
      <c r="B22" s="174"/>
      <c r="C22" s="168"/>
      <c r="D22" s="168"/>
      <c r="E22" s="168"/>
      <c r="F22" s="168"/>
      <c r="G22" s="168"/>
      <c r="H22" s="168"/>
    </row>
    <row r="23" spans="2:8" ht="14.25" customHeight="1" x14ac:dyDescent="0.3">
      <c r="B23" s="174"/>
      <c r="C23" s="168"/>
      <c r="D23" s="168"/>
      <c r="E23" s="168"/>
      <c r="F23" s="168"/>
      <c r="G23" s="168"/>
      <c r="H23" s="168"/>
    </row>
    <row r="24" spans="2:8" ht="14.25" customHeight="1" x14ac:dyDescent="0.3">
      <c r="B24" s="174"/>
      <c r="C24" s="168"/>
      <c r="D24" s="168"/>
      <c r="E24" s="168"/>
      <c r="F24" s="168"/>
      <c r="G24" s="168"/>
      <c r="H24" s="168"/>
    </row>
    <row r="25" spans="2:8" ht="14.25" customHeight="1" x14ac:dyDescent="0.3">
      <c r="B25" s="174"/>
      <c r="C25" s="168"/>
      <c r="D25" s="168"/>
      <c r="E25" s="168"/>
      <c r="F25" s="168"/>
      <c r="G25" s="168"/>
      <c r="H25" s="168"/>
    </row>
    <row r="26" spans="2:8" ht="14.25" customHeight="1" x14ac:dyDescent="0.3">
      <c r="B26" s="174"/>
      <c r="C26" s="168"/>
      <c r="D26" s="168"/>
      <c r="E26" s="168"/>
      <c r="F26" s="168"/>
      <c r="G26" s="168"/>
      <c r="H26" s="168" t="s">
        <v>169</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N15"/>
  <sheetViews>
    <sheetView workbookViewId="0"/>
  </sheetViews>
  <sheetFormatPr baseColWidth="10" defaultColWidth="12.59765625" defaultRowHeight="15" customHeight="1" x14ac:dyDescent="0.25"/>
  <cols>
    <col min="1" max="1" width="4.5" customWidth="1"/>
    <col min="2" max="2" width="29.19921875" customWidth="1"/>
    <col min="3" max="3" width="40.59765625" customWidth="1"/>
    <col min="4" max="7" width="19.8984375" hidden="1" customWidth="1"/>
    <col min="8" max="8" width="8.19921875" hidden="1" customWidth="1"/>
    <col min="9" max="9" width="8" hidden="1" customWidth="1"/>
    <col min="10" max="10" width="11.5" hidden="1" customWidth="1"/>
    <col min="11" max="11" width="9.3984375" customWidth="1"/>
    <col min="12" max="12" width="25.5" customWidth="1"/>
    <col min="13" max="13" width="102.59765625" customWidth="1"/>
    <col min="14" max="26" width="9.3984375" customWidth="1"/>
  </cols>
  <sheetData>
    <row r="1" spans="2:14" ht="15" customHeight="1" x14ac:dyDescent="0.3">
      <c r="B1" s="187" t="s">
        <v>170</v>
      </c>
      <c r="C1" s="187"/>
      <c r="D1" s="187"/>
      <c r="E1" s="187"/>
      <c r="F1" s="187"/>
      <c r="G1" s="168"/>
      <c r="H1" s="168"/>
      <c r="I1" s="168"/>
      <c r="J1" s="168"/>
      <c r="K1" s="168"/>
      <c r="L1" s="168"/>
      <c r="M1" s="168"/>
      <c r="N1" s="168"/>
    </row>
    <row r="2" spans="2:14" ht="15" customHeight="1" x14ac:dyDescent="0.3">
      <c r="B2" s="187"/>
      <c r="C2" s="187"/>
      <c r="D2" s="187"/>
      <c r="E2" s="187"/>
      <c r="F2" s="187"/>
      <c r="G2" s="168"/>
      <c r="H2" s="168"/>
      <c r="I2" s="168"/>
      <c r="J2" s="168"/>
      <c r="K2" s="168"/>
      <c r="L2" s="168"/>
      <c r="M2" s="168"/>
      <c r="N2" s="168"/>
    </row>
    <row r="3" spans="2:14" ht="14.25" customHeight="1" x14ac:dyDescent="0.3">
      <c r="B3" s="188" t="s">
        <v>171</v>
      </c>
      <c r="C3" s="168"/>
      <c r="D3" s="168"/>
      <c r="E3" s="168"/>
      <c r="F3" s="168"/>
      <c r="G3" s="168"/>
      <c r="H3" s="168"/>
      <c r="I3" s="168"/>
      <c r="J3" s="168"/>
      <c r="K3" s="168"/>
      <c r="L3" s="168"/>
      <c r="M3" s="168"/>
      <c r="N3" s="168"/>
    </row>
    <row r="4" spans="2:14" ht="14.25" customHeight="1" x14ac:dyDescent="0.3">
      <c r="B4" s="188"/>
      <c r="C4" s="168"/>
      <c r="D4" s="229" t="s">
        <v>1</v>
      </c>
      <c r="E4" s="227"/>
      <c r="F4" s="227"/>
      <c r="G4" s="228"/>
      <c r="H4" s="189" t="s">
        <v>172</v>
      </c>
      <c r="I4" s="189" t="s">
        <v>173</v>
      </c>
      <c r="J4" s="168"/>
      <c r="K4" s="168"/>
      <c r="L4" s="190" t="s">
        <v>174</v>
      </c>
      <c r="M4" s="191" t="s">
        <v>175</v>
      </c>
      <c r="N4" s="168"/>
    </row>
    <row r="5" spans="2:14" ht="14.25" customHeight="1" x14ac:dyDescent="0.3">
      <c r="B5" s="11" t="s">
        <v>176</v>
      </c>
      <c r="C5" s="11" t="s">
        <v>177</v>
      </c>
      <c r="D5" s="11" t="s">
        <v>9</v>
      </c>
      <c r="E5" s="11" t="s">
        <v>10</v>
      </c>
      <c r="F5" s="11" t="s">
        <v>11</v>
      </c>
      <c r="G5" s="11" t="s">
        <v>178</v>
      </c>
      <c r="H5" s="11" t="s">
        <v>13</v>
      </c>
      <c r="I5" s="11" t="s">
        <v>13</v>
      </c>
      <c r="J5" s="192" t="s">
        <v>179</v>
      </c>
      <c r="K5" s="168"/>
      <c r="L5" s="193" t="s">
        <v>180</v>
      </c>
      <c r="M5" s="194" t="s">
        <v>181</v>
      </c>
      <c r="N5" s="168"/>
    </row>
    <row r="6" spans="2:14" ht="14.25" customHeight="1" x14ac:dyDescent="0.3">
      <c r="B6" s="262" t="s">
        <v>182</v>
      </c>
      <c r="C6" s="195" t="s">
        <v>183</v>
      </c>
      <c r="D6" s="196" t="s">
        <v>184</v>
      </c>
      <c r="E6" s="196" t="s">
        <v>185</v>
      </c>
      <c r="F6" s="196" t="s">
        <v>186</v>
      </c>
      <c r="G6" s="197" t="s">
        <v>187</v>
      </c>
      <c r="H6" s="198">
        <v>4</v>
      </c>
      <c r="I6" s="198">
        <v>4</v>
      </c>
      <c r="J6" s="199">
        <f t="shared" ref="J6:J12" si="0">AVERAGE(H6:I6)</f>
        <v>4</v>
      </c>
      <c r="K6" s="168"/>
      <c r="L6" s="190" t="s">
        <v>188</v>
      </c>
      <c r="M6" s="191" t="s">
        <v>189</v>
      </c>
      <c r="N6" s="168"/>
    </row>
    <row r="7" spans="2:14" ht="14.25" customHeight="1" x14ac:dyDescent="0.3">
      <c r="B7" s="261"/>
      <c r="C7" s="200" t="s">
        <v>190</v>
      </c>
      <c r="D7" s="201" t="s">
        <v>191</v>
      </c>
      <c r="E7" s="201" t="s">
        <v>192</v>
      </c>
      <c r="F7" s="201" t="s">
        <v>193</v>
      </c>
      <c r="G7" s="197" t="s">
        <v>187</v>
      </c>
      <c r="H7" s="198">
        <v>4</v>
      </c>
      <c r="I7" s="198">
        <v>4</v>
      </c>
      <c r="J7" s="199">
        <f t="shared" si="0"/>
        <v>4</v>
      </c>
      <c r="K7" s="168"/>
      <c r="L7" s="263" t="s">
        <v>182</v>
      </c>
      <c r="M7" s="202" t="s">
        <v>194</v>
      </c>
      <c r="N7" s="168" t="s">
        <v>195</v>
      </c>
    </row>
    <row r="8" spans="2:14" ht="14.25" customHeight="1" x14ac:dyDescent="0.3">
      <c r="B8" s="264" t="s">
        <v>196</v>
      </c>
      <c r="C8" s="203" t="s">
        <v>197</v>
      </c>
      <c r="D8" s="201" t="s">
        <v>198</v>
      </c>
      <c r="E8" s="201" t="s">
        <v>199</v>
      </c>
      <c r="F8" s="201" t="s">
        <v>200</v>
      </c>
      <c r="G8" s="197" t="s">
        <v>187</v>
      </c>
      <c r="H8" s="198">
        <v>4</v>
      </c>
      <c r="I8" s="198">
        <v>4</v>
      </c>
      <c r="J8" s="199">
        <f t="shared" si="0"/>
        <v>4</v>
      </c>
      <c r="K8" s="168"/>
      <c r="L8" s="261"/>
      <c r="M8" s="202" t="s">
        <v>201</v>
      </c>
      <c r="N8" s="168" t="s">
        <v>195</v>
      </c>
    </row>
    <row r="9" spans="2:14" ht="14.25" customHeight="1" x14ac:dyDescent="0.3">
      <c r="B9" s="261"/>
      <c r="C9" s="203" t="s">
        <v>202</v>
      </c>
      <c r="D9" s="201" t="s">
        <v>203</v>
      </c>
      <c r="E9" s="201" t="s">
        <v>204</v>
      </c>
      <c r="F9" s="201" t="s">
        <v>205</v>
      </c>
      <c r="G9" s="197" t="s">
        <v>206</v>
      </c>
      <c r="H9" s="198">
        <v>4</v>
      </c>
      <c r="I9" s="198">
        <v>4</v>
      </c>
      <c r="J9" s="199">
        <f t="shared" si="0"/>
        <v>4</v>
      </c>
      <c r="K9" s="168"/>
      <c r="L9" s="265" t="s">
        <v>196</v>
      </c>
      <c r="M9" s="204" t="s">
        <v>197</v>
      </c>
      <c r="N9" s="168"/>
    </row>
    <row r="10" spans="2:14" ht="14.25" customHeight="1" x14ac:dyDescent="0.3">
      <c r="B10" s="205" t="s">
        <v>207</v>
      </c>
      <c r="C10" s="206" t="s">
        <v>208</v>
      </c>
      <c r="D10" s="201" t="s">
        <v>209</v>
      </c>
      <c r="E10" s="201" t="s">
        <v>210</v>
      </c>
      <c r="F10" s="201" t="s">
        <v>211</v>
      </c>
      <c r="G10" s="197" t="s">
        <v>206</v>
      </c>
      <c r="H10" s="198">
        <v>4</v>
      </c>
      <c r="I10" s="198">
        <v>4</v>
      </c>
      <c r="J10" s="199">
        <f t="shared" si="0"/>
        <v>4</v>
      </c>
      <c r="K10" s="168"/>
      <c r="L10" s="261"/>
      <c r="M10" s="204" t="s">
        <v>202</v>
      </c>
      <c r="N10" s="168"/>
    </row>
    <row r="11" spans="2:14" ht="14.25" customHeight="1" x14ac:dyDescent="0.3">
      <c r="B11" s="207" t="s">
        <v>212</v>
      </c>
      <c r="C11" s="208" t="s">
        <v>213</v>
      </c>
      <c r="D11" s="201" t="s">
        <v>214</v>
      </c>
      <c r="E11" s="201" t="s">
        <v>215</v>
      </c>
      <c r="F11" s="201" t="s">
        <v>216</v>
      </c>
      <c r="G11" s="197" t="s">
        <v>206</v>
      </c>
      <c r="H11" s="198">
        <v>4</v>
      </c>
      <c r="I11" s="198">
        <v>4</v>
      </c>
      <c r="J11" s="199">
        <f t="shared" si="0"/>
        <v>4</v>
      </c>
      <c r="K11" s="168"/>
      <c r="L11" s="209" t="s">
        <v>207</v>
      </c>
      <c r="M11" s="210" t="s">
        <v>208</v>
      </c>
      <c r="N11" s="168"/>
    </row>
    <row r="12" spans="2:14" ht="14.25" customHeight="1" x14ac:dyDescent="0.3">
      <c r="B12" s="211" t="s">
        <v>217</v>
      </c>
      <c r="C12" s="212" t="s">
        <v>218</v>
      </c>
      <c r="D12" s="201" t="s">
        <v>219</v>
      </c>
      <c r="E12" s="201" t="s">
        <v>220</v>
      </c>
      <c r="F12" s="201" t="s">
        <v>221</v>
      </c>
      <c r="G12" s="213" t="s">
        <v>222</v>
      </c>
      <c r="H12" s="198">
        <v>4</v>
      </c>
      <c r="I12" s="198">
        <v>4</v>
      </c>
      <c r="J12" s="199">
        <f t="shared" si="0"/>
        <v>4</v>
      </c>
      <c r="K12" s="168"/>
      <c r="L12" s="214" t="s">
        <v>212</v>
      </c>
      <c r="M12" s="215" t="s">
        <v>213</v>
      </c>
      <c r="N12" s="168"/>
    </row>
    <row r="13" spans="2:14" ht="14.25" customHeight="1" x14ac:dyDescent="0.3">
      <c r="B13" s="193" t="s">
        <v>180</v>
      </c>
      <c r="C13" s="194" t="s">
        <v>181</v>
      </c>
      <c r="D13" s="191" t="s">
        <v>223</v>
      </c>
      <c r="E13" s="191" t="s">
        <v>224</v>
      </c>
      <c r="F13" s="191" t="s">
        <v>225</v>
      </c>
      <c r="G13" s="191" t="s">
        <v>226</v>
      </c>
      <c r="H13" s="168"/>
      <c r="I13" s="168"/>
      <c r="J13" s="168"/>
      <c r="K13" s="168"/>
      <c r="L13" s="216" t="s">
        <v>217</v>
      </c>
      <c r="M13" s="217" t="s">
        <v>218</v>
      </c>
      <c r="N13" s="168"/>
    </row>
    <row r="14" spans="2:14" ht="14.25" customHeight="1" x14ac:dyDescent="0.3">
      <c r="B14" s="168"/>
      <c r="C14" s="168"/>
      <c r="D14" s="168"/>
      <c r="E14" s="168"/>
      <c r="F14" s="168"/>
      <c r="G14" s="168"/>
      <c r="H14" s="168"/>
      <c r="I14" s="168"/>
      <c r="J14" s="168"/>
      <c r="K14" s="168"/>
      <c r="L14" s="260" t="s">
        <v>227</v>
      </c>
      <c r="M14" s="191" t="s">
        <v>228</v>
      </c>
      <c r="N14" s="168"/>
    </row>
    <row r="15" spans="2:14" ht="14.25" customHeight="1" x14ac:dyDescent="0.3">
      <c r="B15" s="168"/>
      <c r="C15" s="168"/>
      <c r="D15" s="168"/>
      <c r="E15" s="168"/>
      <c r="F15" s="168"/>
      <c r="G15" s="168"/>
      <c r="H15" s="168"/>
      <c r="I15" s="168"/>
      <c r="J15" s="168"/>
      <c r="K15" s="168"/>
      <c r="L15" s="261"/>
      <c r="M15" s="191" t="s">
        <v>229</v>
      </c>
      <c r="N15" s="168"/>
    </row>
  </sheetData>
  <mergeCells count="6">
    <mergeCell ref="L14:L15"/>
    <mergeCell ref="D4:G4"/>
    <mergeCell ref="B6:B7"/>
    <mergeCell ref="L7:L8"/>
    <mergeCell ref="B8:B9"/>
    <mergeCell ref="L9:L10"/>
  </mergeCell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F22"/>
  <sheetViews>
    <sheetView workbookViewId="0"/>
  </sheetViews>
  <sheetFormatPr baseColWidth="10" defaultColWidth="12.59765625" defaultRowHeight="15" customHeight="1" x14ac:dyDescent="0.25"/>
  <cols>
    <col min="1" max="1" width="9.3984375" customWidth="1"/>
    <col min="2" max="2" width="24.09765625" customWidth="1"/>
    <col min="3" max="3" width="21.3984375" customWidth="1"/>
    <col min="4" max="4" width="14.09765625" customWidth="1"/>
    <col min="5" max="26" width="9.3984375" customWidth="1"/>
  </cols>
  <sheetData>
    <row r="3" spans="2:6" ht="14.25" customHeight="1" x14ac:dyDescent="0.25">
      <c r="B3" s="222" t="s">
        <v>3</v>
      </c>
      <c r="C3" s="223" t="s">
        <v>230</v>
      </c>
    </row>
    <row r="4" spans="2:6" ht="14.25" customHeight="1" x14ac:dyDescent="0.25">
      <c r="B4" s="224" t="s">
        <v>235</v>
      </c>
      <c r="C4" s="266"/>
    </row>
    <row r="5" spans="2:6" ht="14.4" x14ac:dyDescent="0.3">
      <c r="B5" s="225" t="s">
        <v>236</v>
      </c>
      <c r="C5" s="267"/>
      <c r="E5" s="218" t="s">
        <v>231</v>
      </c>
      <c r="F5" s="219" t="e">
        <f>GETPIVOTDATA("% LOGRO",$C$5,"DIMENSIÓN","I.RESPONSABILIDAD
(20%)")*100/20</f>
        <v>#REF!</v>
      </c>
    </row>
    <row r="6" spans="2:6" ht="14.4" x14ac:dyDescent="0.3">
      <c r="E6" s="218" t="s">
        <v>232</v>
      </c>
      <c r="F6" s="219" t="e">
        <f>GETPIVOTDATA("% LOGRO",$C$6,"DIMENSIÓN","II.TRABAJO EN EQUIPO
(30%)")*100/30</f>
        <v>#REF!</v>
      </c>
    </row>
    <row r="7" spans="2:6" ht="14.25" customHeight="1" x14ac:dyDescent="0.3">
      <c r="B7" s="220"/>
      <c r="C7" s="221"/>
      <c r="D7" s="221"/>
      <c r="E7" s="218" t="s">
        <v>233</v>
      </c>
      <c r="F7" s="219" t="e">
        <f>GETPIVOTDATA("Promedio de % LOGRO",$C$7,"DIMENSIÓN","III.PROFESIONAL
(50%)")*100/50</f>
        <v>#REF!</v>
      </c>
    </row>
    <row r="20" spans="2:3" ht="14.25" customHeight="1" x14ac:dyDescent="0.25">
      <c r="B20" s="222" t="s">
        <v>5</v>
      </c>
      <c r="C20" s="223" t="s">
        <v>234</v>
      </c>
    </row>
    <row r="21" spans="2:3" ht="14.25" customHeight="1" x14ac:dyDescent="0.25">
      <c r="B21" s="224" t="s">
        <v>235</v>
      </c>
      <c r="C21" s="266">
        <v>3</v>
      </c>
    </row>
    <row r="22" spans="2:3" ht="14.25" customHeight="1" x14ac:dyDescent="0.25">
      <c r="B22" s="225" t="s">
        <v>236</v>
      </c>
      <c r="C22" s="267">
        <v>3</v>
      </c>
    </row>
  </sheetData>
  <pageMargins left="0.7" right="0.7" top="0.75" bottom="0.75" header="0" footer="0"/>
  <pageSetup orientation="landscape"/>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Educadora Diferencial PIE</vt:lpstr>
      <vt:lpstr>Hoja 1</vt:lpstr>
      <vt:lpstr>Reporte</vt:lpstr>
      <vt:lpstr>Ejemplo planificación</vt:lpstr>
      <vt:lpstr>Ejemplo pauta obser. clases</vt:lpstr>
      <vt:lpstr>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VICENTE . FARIAS MORAGA</cp:lastModifiedBy>
  <dcterms:created xsi:type="dcterms:W3CDTF">2018-07-22T17:23:51Z</dcterms:created>
  <dcterms:modified xsi:type="dcterms:W3CDTF">2025-04-01T15:08:43Z</dcterms:modified>
</cp:coreProperties>
</file>