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arck/Documents/GitHub/france/R_code/2020_03_26_Imperial_Sweden/"/>
    </mc:Choice>
  </mc:AlternateContent>
  <xr:revisionPtr revIDLastSave="0" documentId="13_ncr:1_{C45F6E02-A3C1-8A46-9E7F-2998BFDC7651}" xr6:coauthVersionLast="47" xr6:coauthVersionMax="47" xr10:uidLastSave="{00000000-0000-0000-0000-000000000000}"/>
  <bookViews>
    <workbookView xWindow="0" yWindow="500" windowWidth="27320" windowHeight="13420" activeTab="1" xr2:uid="{00000000-000D-0000-FFFF-FFFF00000000}"/>
  </bookViews>
  <sheets>
    <sheet name="Citations rapport" sheetId="1" r:id="rId1"/>
    <sheet name="Comparaison" sheetId="4" r:id="rId2"/>
    <sheet name="France" sheetId="5" r:id="rId3"/>
    <sheet name="Pour aller plus loi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E30" i="5"/>
</calcChain>
</file>

<file path=xl/sharedStrings.xml><?xml version="1.0" encoding="utf-8"?>
<sst xmlns="http://schemas.openxmlformats.org/spreadsheetml/2006/main" count="86" uniqueCount="48">
  <si>
    <t xml:space="preserve"> Enhanced social distancing of elderly </t>
  </si>
  <si>
    <t xml:space="preserve"> Social distancing whole population </t>
  </si>
  <si>
    <t xml:space="preserve"> Unmitigated </t>
  </si>
  <si>
    <t>Unmitigated</t>
  </si>
  <si>
    <t>Our analysis therefore suggests that healthcare demand can only be kept within manageable levels</t>
  </si>
  <si>
    <t>through the rapid adoption of public health measures (including testing and isolation of cases and</t>
  </si>
  <si>
    <t>wider social distancing measures) to suppress transmission</t>
  </si>
  <si>
    <t>Aucune mesure</t>
  </si>
  <si>
    <t>Distanciation sociale 
de toute la population</t>
  </si>
  <si>
    <t>Suppression</t>
  </si>
  <si>
    <t>Suppression forte
(confinement)</t>
  </si>
  <si>
    <t>Distanciation renforcée 
des plus âgés</t>
  </si>
  <si>
    <t>source</t>
  </si>
  <si>
    <t>https://www.imperial.ac.uk/mrc-global-infectious-disease-analysis/covid-19/report-12-global-impact-covid-19/</t>
  </si>
  <si>
    <t>https://www.imperial.ac.uk/media/imperial-college/medicine/mrc-gida/Imperial-College-COVID19-Global-unmitigated-mitigated-suppression-scenarios.xlsx</t>
  </si>
  <si>
    <t>Réalité</t>
  </si>
  <si>
    <t>réalité</t>
  </si>
  <si>
    <t>?</t>
  </si>
  <si>
    <t>nombre total de réanimations cumulées</t>
  </si>
  <si>
    <t>pas trouvé la donnée sur ourworldindata, autre part ?</t>
  </si>
  <si>
    <t>il en manque 1 ici</t>
  </si>
  <si>
    <t>nombre total d'hospitalisations cumulées</t>
  </si>
  <si>
    <t>Enhanced social distancing of elderly</t>
  </si>
  <si>
    <t>Social distancing whole population</t>
  </si>
  <si>
    <t>Strategy</t>
  </si>
  <si>
    <t>Social_distance</t>
  </si>
  <si>
    <t>total_pop</t>
  </si>
  <si>
    <t>total_infected</t>
  </si>
  <si>
    <t>total_deaths</t>
  </si>
  <si>
    <t>total_hospital</t>
  </si>
  <si>
    <t>total_critical</t>
  </si>
  <si>
    <t>N/A</t>
  </si>
  <si>
    <t>0.2 deaths per 100,000 per week trigger</t>
  </si>
  <si>
    <t>1.6 deaths per 100,000 per week trigger</t>
  </si>
  <si>
    <t>Deaths per week at trigger</t>
  </si>
  <si>
    <t>peak_hospital_bed_demand</t>
  </si>
  <si>
    <t>peak_critical_bed_demand</t>
  </si>
  <si>
    <t>suppression</t>
  </si>
  <si>
    <t>reality</t>
  </si>
  <si>
    <t>trigger : le mardi 17 mars 2020</t>
  </si>
  <si>
    <t>il faut donc comparer au scénario 0.2 deaths per 100,000 per week</t>
  </si>
  <si>
    <t>scénario</t>
  </si>
  <si>
    <t>Nombre de morts</t>
  </si>
  <si>
    <t>Pic de réanimation</t>
  </si>
  <si>
    <t>Pic hospitalier</t>
  </si>
  <si>
    <t>0 mesure</t>
  </si>
  <si>
    <t>Confinement strict</t>
  </si>
  <si>
    <t>Mesures intermédiaires
sans confinement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</si>
</sst>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_)_ ;_ * \(#,##0\)_ ;_ * &quot;-&quot;??_)_ ;_ @_ 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5" fontId="0" fillId="0" borderId="0" xfId="1" applyNumberFormat="1" applyFont="1"/>
    <xf numFmtId="0" fontId="0" fillId="0" borderId="10" xfId="0" applyFont="1" applyBorder="1"/>
    <xf numFmtId="165" fontId="0" fillId="0" borderId="11" xfId="1" applyNumberFormat="1" applyFont="1" applyBorder="1"/>
    <xf numFmtId="0" fontId="0" fillId="0" borderId="0" xfId="0" applyFont="1" applyFill="1" applyBorder="1"/>
    <xf numFmtId="0" fontId="18" fillId="0" borderId="0" xfId="0" applyFont="1"/>
    <xf numFmtId="0" fontId="0" fillId="0" borderId="0" xfId="0" applyAlignment="1"/>
    <xf numFmtId="0" fontId="0" fillId="0" borderId="0" xfId="0" applyFill="1" applyBorder="1" applyAlignment="1"/>
    <xf numFmtId="165" fontId="0" fillId="0" borderId="0" xfId="1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19" fillId="0" borderId="0" xfId="0" applyFont="1" applyFill="1" applyBorder="1"/>
    <xf numFmtId="165" fontId="19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 applyBorder="1"/>
    <xf numFmtId="0" fontId="19" fillId="0" borderId="0" xfId="0" applyFont="1" applyFill="1" applyBorder="1" applyAlignment="1"/>
    <xf numFmtId="165" fontId="0" fillId="33" borderId="0" xfId="1" applyNumberFormat="1" applyFont="1" applyFill="1"/>
    <xf numFmtId="0" fontId="0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/>
              <a:t>Morts du Covid en Suède durant la 1ère</a:t>
            </a:r>
            <a:r>
              <a:rPr lang="fr-FR" sz="2880" b="1" baseline="0"/>
              <a:t> vague </a:t>
            </a:r>
            <a:endParaRPr lang="fr-FR" sz="288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5022183140813"/>
          <c:y val="8.1506315965823417E-2"/>
          <c:w val="0.8669903873056477"/>
          <c:h val="0.66292189646506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Comparaison!$C$3:$G$3</c:f>
              <c:numCache>
                <c:formatCode>_ * #\ ##0_)_ ;_ * \(#\ ##0\)_ ;_ * "-"??_)_ ;_ @_ 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CF7-BE48-8A65-EF4DF4DC5CEF}"/>
            </c:ext>
          </c:extLst>
        </c:ser>
        <c:ser>
          <c:idx val="1"/>
          <c:order val="1"/>
          <c:tx>
            <c:strRef>
              <c:f>Comparaison!$B$3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Comparaison!$C$4:$G$4</c:f>
              <c:numCache>
                <c:formatCode>_ * #\ ##0_)_ ;_ * \(#\ ##0\)_ ;_ * "-"??_)_ ;_ @_ </c:formatCode>
                <c:ptCount val="5"/>
                <c:pt idx="1">
                  <c:v>16192</c:v>
                </c:pt>
                <c:pt idx="2">
                  <c:v>30434</c:v>
                </c:pt>
                <c:pt idx="3">
                  <c:v>66393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7-BE48-8A65-EF4DF4DC5CEF}"/>
            </c:ext>
          </c:extLst>
        </c:ser>
        <c:ser>
          <c:idx val="2"/>
          <c:order val="2"/>
          <c:tx>
            <c:strRef>
              <c:f>Comparaison!$B$4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F7-BE48-8A65-EF4DF4DC5CEF}"/>
              </c:ext>
            </c:extLst>
          </c:dPt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Comparaison!$C$5:$G$5</c:f>
              <c:numCache>
                <c:formatCode>_ * #\ ##0_)_ ;_ * \(#\ ##0\)_ ;_ * "-"??_)_ ;_ @_ </c:formatCode>
                <c:ptCount val="5"/>
                <c:pt idx="0">
                  <c:v>3395</c:v>
                </c:pt>
                <c:pt idx="1">
                  <c:v>19210</c:v>
                </c:pt>
                <c:pt idx="2">
                  <c:v>34895</c:v>
                </c:pt>
                <c:pt idx="3">
                  <c:v>75560</c:v>
                </c:pt>
                <c:pt idx="4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7-BE48-8A65-EF4DF4DC5CEF}"/>
            </c:ext>
          </c:extLst>
        </c:ser>
        <c:ser>
          <c:idx val="3"/>
          <c:order val="3"/>
          <c:tx>
            <c:strRef>
              <c:f>Comparaison!$B$5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Comparaison!$C$6:$G$6</c:f>
              <c:numCache>
                <c:formatCode>_ * #\ ##0_)_ ;_ * \(#\ ##0\)_ ;_ * "-"??_)_ ;_ @_ </c:formatCode>
                <c:ptCount val="5"/>
                <c:pt idx="0">
                  <c:v>14518</c:v>
                </c:pt>
                <c:pt idx="1">
                  <c:v>29840</c:v>
                </c:pt>
                <c:pt idx="2">
                  <c:v>38880</c:v>
                </c:pt>
                <c:pt idx="3">
                  <c:v>83410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7-BE48-8A65-EF4DF4DC5CEF}"/>
            </c:ext>
          </c:extLst>
        </c:ser>
        <c:ser>
          <c:idx val="4"/>
          <c:order val="4"/>
          <c:tx>
            <c:strRef>
              <c:f>Comparaison!$B$6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Comparaison!$C$7:$G$7</c:f>
              <c:numCache>
                <c:formatCode>_ * #\ ##0_)_ ;_ * \(#\ ##0\)_ ;_ * "-"??_)_ ;_ @_ </c:formatCode>
                <c:ptCount val="5"/>
                <c:pt idx="1">
                  <c:v>33878</c:v>
                </c:pt>
                <c:pt idx="2">
                  <c:v>42473</c:v>
                </c:pt>
                <c:pt idx="3">
                  <c:v>90157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7-BE48-8A65-EF4DF4DC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91359"/>
        <c:axId val="2039430767"/>
      </c:barChart>
      <c:catAx>
        <c:axId val="2095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9430767"/>
        <c:crosses val="autoZero"/>
        <c:auto val="1"/>
        <c:lblAlgn val="ctr"/>
        <c:lblOffset val="100"/>
        <c:noMultiLvlLbl val="0"/>
      </c:catAx>
      <c:valAx>
        <c:axId val="2039430767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54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hospitalier en Suède durant la 1ère vague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4755030621171"/>
          <c:y val="6.8700063411540904E-2"/>
          <c:w val="0.82959689413823268"/>
          <c:h val="0.6802531468601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Comparaison!$F$44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EF-AA41-AC1B-C0EEDA1434CB}"/>
              </c:ext>
            </c:extLst>
          </c:dPt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Comparaison!$P$4:$R$4</c:f>
              <c:numCache>
                <c:formatCode>General</c:formatCode>
                <c:ptCount val="3"/>
                <c:pt idx="0" formatCode="_ * #\ ##0_)_ ;_ * \(#\ ##0\)_ ;_ * &quot;-&quot;??_)_ ;_ @_ ">
                  <c:v>5791</c:v>
                </c:pt>
                <c:pt idx="2" formatCode="_ * #\ ##0_)_ ;_ * \(#\ ##0\)_ ;_ * &quot;-&quot;??_)_ ;_ @_ 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F-AA41-AC1B-C0EEDA1434CB}"/>
            </c:ext>
          </c:extLst>
        </c:ser>
        <c:ser>
          <c:idx val="1"/>
          <c:order val="1"/>
          <c:tx>
            <c:strRef>
              <c:f>Comparaison!$F$45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Comparaison!$P$5:$R$5</c:f>
              <c:numCache>
                <c:formatCode>_ * #\ ##0_)_ ;_ * \(#\ ##0\)_ ;_ * "-"??_)_ ;_ @_ </c:formatCode>
                <c:ptCount val="3"/>
                <c:pt idx="0">
                  <c:v>31355</c:v>
                </c:pt>
                <c:pt idx="1">
                  <c:v>141485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F-AA41-AC1B-C0EEDA1434CB}"/>
            </c:ext>
          </c:extLst>
        </c:ser>
        <c:ser>
          <c:idx val="2"/>
          <c:order val="2"/>
          <c:tx>
            <c:strRef>
              <c:f>Comparaison!$F$46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Comparaison!$G$46:$I$46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7EF-AA41-AC1B-C0EEDA14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910767"/>
        <c:axId val="2099788879"/>
      </c:barChart>
      <c:catAx>
        <c:axId val="20289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788879"/>
        <c:crosses val="autoZero"/>
        <c:auto val="1"/>
        <c:lblAlgn val="ctr"/>
        <c:lblOffset val="100"/>
        <c:noMultiLvlLbl val="0"/>
      </c:catAx>
      <c:valAx>
        <c:axId val="2099788879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891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de lits de réanimation en Suède durant la 1ère vague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6277434697223"/>
          <c:y val="9.3806336904087184E-2"/>
          <c:w val="0.8264468491541116"/>
          <c:h val="0.6578726526579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Comparaison!$W$2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44-0E42-8C17-6ADF9C8BD02E}"/>
              </c:ext>
            </c:extLst>
          </c:dPt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Comparaison!$AA$5:$AC$5</c:f>
              <c:numCache>
                <c:formatCode>General</c:formatCode>
                <c:ptCount val="3"/>
                <c:pt idx="0" formatCode="_ * #\ ##0_)_ ;_ * \(#\ ##0\)_ ;_ * &quot;-&quot;??_)_ ;_ @_ ">
                  <c:v>1203</c:v>
                </c:pt>
                <c:pt idx="2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0E42-8C17-6ADF9C8BD02E}"/>
            </c:ext>
          </c:extLst>
        </c:ser>
        <c:ser>
          <c:idx val="1"/>
          <c:order val="1"/>
          <c:tx>
            <c:strRef>
              <c:f>Comparaison!$W$3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Comparaison!$AA$6:$AC$6</c:f>
              <c:numCache>
                <c:formatCode>_ * #\ ##0_)_ ;_ * \(#\ ##0\)_ ;_ * "-"??_)_ ;_ @_ </c:formatCode>
                <c:ptCount val="3"/>
                <c:pt idx="0">
                  <c:v>6792</c:v>
                </c:pt>
                <c:pt idx="1">
                  <c:v>34845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4-0E42-8C17-6ADF9C8BD02E}"/>
            </c:ext>
          </c:extLst>
        </c:ser>
        <c:ser>
          <c:idx val="2"/>
          <c:order val="2"/>
          <c:tx>
            <c:strRef>
              <c:f>Comparaison!$W$4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Comparaison!$X$4:$Z$4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4844-0E42-8C17-6ADF9C8B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65807"/>
        <c:axId val="2099864943"/>
      </c:barChart>
      <c:catAx>
        <c:axId val="21000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864943"/>
        <c:crosses val="autoZero"/>
        <c:auto val="1"/>
        <c:lblAlgn val="ctr"/>
        <c:lblOffset val="100"/>
        <c:noMultiLvlLbl val="0"/>
      </c:catAx>
      <c:valAx>
        <c:axId val="2099864943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0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Modèle de l'Imperial College appliqué</a:t>
            </a:r>
            <a:r>
              <a:rPr lang="fr-FR" sz="288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à la France, 1er confinement</a:t>
            </a:r>
            <a:endParaRPr lang="fr-FR" sz="288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39914345128"/>
          <c:y val="0.10115541773893878"/>
          <c:w val="0.92669409820732784"/>
          <c:h val="0.66120633081343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France!$C$37</c:f>
              <c:strCache>
                <c:ptCount val="1"/>
                <c:pt idx="0">
                  <c:v>scénario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France!$C$38:$C$40</c:f>
              <c:numCache>
                <c:formatCode>_ * #\ ##0_)_ ;_ * \(#\ ##0\)_ ;_ * "-"??_)_ ;_ @_ </c:formatCode>
                <c:ptCount val="3"/>
                <c:pt idx="0">
                  <c:v>7317</c:v>
                </c:pt>
                <c:pt idx="1">
                  <c:v>30894</c:v>
                </c:pt>
                <c:pt idx="2">
                  <c:v>21517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4-7241-AEDC-457AA00C1E2F}"/>
            </c:ext>
          </c:extLst>
        </c:ser>
        <c:ser>
          <c:idx val="1"/>
          <c:order val="1"/>
          <c:tx>
            <c:strRef>
              <c:f>France!$D$37</c:f>
              <c:strCache>
                <c:ptCount val="1"/>
                <c:pt idx="0">
                  <c:v>reality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France!$D$38:$D$40</c:f>
              <c:numCache>
                <c:formatCode>_ * #\ ##0_)_ ;_ * \(#\ ##0\)_ ;_ * "-"??_)_ ;_ @_ </c:formatCode>
                <c:ptCount val="3"/>
                <c:pt idx="0">
                  <c:v>7019</c:v>
                </c:pt>
                <c:pt idx="1">
                  <c:v>32131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4-7241-AEDC-457AA00C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2528"/>
        <c:axId val="320484992"/>
      </c:barChart>
      <c:catAx>
        <c:axId val="298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484992"/>
        <c:crosses val="autoZero"/>
        <c:auto val="1"/>
        <c:lblAlgn val="ctr"/>
        <c:lblOffset val="100"/>
        <c:noMultiLvlLbl val="0"/>
      </c:catAx>
      <c:valAx>
        <c:axId val="320484992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8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/>
              <a:t>Morts du Covid en Suède durant la 1ère</a:t>
            </a:r>
            <a:r>
              <a:rPr lang="fr-FR" sz="2880" b="1" baseline="0"/>
              <a:t> vague </a:t>
            </a:r>
            <a:endParaRPr lang="fr-FR" sz="288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5022183140813"/>
          <c:y val="8.1506315965823417E-2"/>
          <c:w val="0.8669903873056477"/>
          <c:h val="0.66292189646506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Comparaison!$D$67:$G$67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6-C445-92EE-5CBD64571B75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Comparaison!$D$68:$G$68</c:f>
              <c:numCache>
                <c:formatCode>_ * #\ ##0_)_ ;_ * \(#\ ##0\)_ ;_ * "-"??_)_ ;_ @_ </c:formatCode>
                <c:ptCount val="4"/>
                <c:pt idx="1">
                  <c:v>16192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6-C445-92EE-5CBD64571B75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76-C445-92EE-5CBD64571B75}"/>
              </c:ext>
            </c:extLst>
          </c:dPt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Comparaison!$D$69:$G$69</c:f>
              <c:numCache>
                <c:formatCode>_ * #\ ##0_)_ ;_ * \(#\ ##0\)_ ;_ * "-"??_)_ ;_ @_ </c:formatCode>
                <c:ptCount val="4"/>
                <c:pt idx="1">
                  <c:v>19210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6-C445-92EE-5CBD64571B75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76-C445-92EE-5CBD64571B75}"/>
              </c:ext>
            </c:extLst>
          </c:dPt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Comparaison!$D$70:$G$70</c:f>
              <c:numCache>
                <c:formatCode>_ * #\ ##0_)_ ;_ * \(#\ ##0\)_ ;_ * "-"??_)_ ;_ @_ </c:formatCode>
                <c:ptCount val="4"/>
                <c:pt idx="1">
                  <c:v>29840</c:v>
                </c:pt>
                <c:pt idx="2">
                  <c:v>66393</c:v>
                </c:pt>
                <c:pt idx="3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6-C445-92EE-5CBD64571B75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Comparaison!$D$71:$G$71</c:f>
              <c:numCache>
                <c:formatCode>_ * #\ ##0_)_ ;_ * \(#\ ##0\)_ ;_ * "-"??_)_ ;_ @_ </c:formatCode>
                <c:ptCount val="4"/>
                <c:pt idx="0">
                  <c:v>3395</c:v>
                </c:pt>
                <c:pt idx="1">
                  <c:v>33878</c:v>
                </c:pt>
                <c:pt idx="2">
                  <c:v>75560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6-C445-92EE-5CBD64571B75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Comparaison!$D$72:$G$72</c:f>
              <c:numCache>
                <c:formatCode>_ * #\ ##0_)_ ;_ * \(#\ ##0\)_ ;_ * "-"??_)_ ;_ @_ </c:formatCode>
                <c:ptCount val="4"/>
                <c:pt idx="0">
                  <c:v>14518</c:v>
                </c:pt>
                <c:pt idx="1">
                  <c:v>30434</c:v>
                </c:pt>
                <c:pt idx="2">
                  <c:v>83410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76-C445-92EE-5CBD64571B75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Comparaison!$D$73:$G$73</c:f>
              <c:numCache>
                <c:formatCode>_ * #\ ##0_)_ ;_ * \(#\ ##0\)_ ;_ * "-"??_)_ ;_ @_ </c:formatCode>
                <c:ptCount val="4"/>
                <c:pt idx="1">
                  <c:v>34895</c:v>
                </c:pt>
                <c:pt idx="2">
                  <c:v>90157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76-C445-92EE-5CBD64571B75}"/>
            </c:ext>
          </c:extLst>
        </c:ser>
        <c:ser>
          <c:idx val="7"/>
          <c:order val="7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Comparaison!$D$74:$G$74</c:f>
              <c:numCache>
                <c:formatCode>_ * #\ ##0_)_ ;_ * \(#\ ##0\)_ ;_ * "-"??_)_ ;_ @_ </c:formatCode>
                <c:ptCount val="4"/>
                <c:pt idx="1">
                  <c:v>38880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76-C445-92EE-5CBD64571B75}"/>
            </c:ext>
          </c:extLst>
        </c:ser>
        <c:ser>
          <c:idx val="8"/>
          <c:order val="8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Comparaison!$D$75:$G$75</c:f>
              <c:numCache>
                <c:formatCode>_ * #\ ##0_)_ ;_ * \(#\ ##0\)_ ;_ * "-"??_)_ ;_ @_ </c:formatCode>
                <c:ptCount val="4"/>
                <c:pt idx="1">
                  <c:v>42473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76-C445-92EE-5CBD64571B75}"/>
            </c:ext>
          </c:extLst>
        </c:ser>
        <c:ser>
          <c:idx val="9"/>
          <c:order val="9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Comparaison!$D$76:$G$76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C-B176-C445-92EE-5CBD6457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91359"/>
        <c:axId val="2039430767"/>
      </c:barChart>
      <c:catAx>
        <c:axId val="2095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9430767"/>
        <c:crosses val="autoZero"/>
        <c:auto val="1"/>
        <c:lblAlgn val="ctr"/>
        <c:lblOffset val="100"/>
        <c:noMultiLvlLbl val="0"/>
      </c:catAx>
      <c:valAx>
        <c:axId val="20394307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54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hospitalier en Suède durant la 1ère vague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4755030621171"/>
          <c:y val="6.8700063411540904E-2"/>
          <c:w val="0.82959689413823268"/>
          <c:h val="0.6802531468601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Comparaison!$F$44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C-D949-BDDE-02DC2C5FF930}"/>
              </c:ext>
            </c:extLst>
          </c:dPt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Comparaison!$P$4:$R$4</c:f>
              <c:numCache>
                <c:formatCode>General</c:formatCode>
                <c:ptCount val="3"/>
                <c:pt idx="0" formatCode="_ * #\ ##0_)_ ;_ * \(#\ ##0\)_ ;_ * &quot;-&quot;??_)_ ;_ @_ ">
                  <c:v>5791</c:v>
                </c:pt>
                <c:pt idx="2" formatCode="_ * #\ ##0_)_ ;_ * \(#\ ##0\)_ ;_ * &quot;-&quot;??_)_ ;_ @_ 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C-D949-BDDE-02DC2C5FF930}"/>
            </c:ext>
          </c:extLst>
        </c:ser>
        <c:ser>
          <c:idx val="1"/>
          <c:order val="1"/>
          <c:tx>
            <c:strRef>
              <c:f>Comparaison!$F$45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Comparaison!$P$5:$R$5</c:f>
              <c:numCache>
                <c:formatCode>_ * #\ ##0_)_ ;_ * \(#\ ##0\)_ ;_ * "-"??_)_ ;_ @_ </c:formatCode>
                <c:ptCount val="3"/>
                <c:pt idx="0">
                  <c:v>31355</c:v>
                </c:pt>
                <c:pt idx="1">
                  <c:v>141485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C-D949-BDDE-02DC2C5FF930}"/>
            </c:ext>
          </c:extLst>
        </c:ser>
        <c:ser>
          <c:idx val="2"/>
          <c:order val="2"/>
          <c:tx>
            <c:strRef>
              <c:f>Comparaison!$F$46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Comparaison!$G$46:$I$46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0E2C-D949-BDDE-02DC2C5FF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910767"/>
        <c:axId val="2099788879"/>
      </c:barChart>
      <c:catAx>
        <c:axId val="20289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788879"/>
        <c:crosses val="autoZero"/>
        <c:auto val="1"/>
        <c:lblAlgn val="ctr"/>
        <c:lblOffset val="100"/>
        <c:noMultiLvlLbl val="0"/>
      </c:catAx>
      <c:valAx>
        <c:axId val="2099788879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891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de lits de réanimation en Suède durant la 1ère vague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6277434697223"/>
          <c:y val="9.3806336904087184E-2"/>
          <c:w val="0.8264468491541116"/>
          <c:h val="0.6578726526579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Comparaison!$W$2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B-814B-AFFD-B2CE9BBC079F}"/>
              </c:ext>
            </c:extLst>
          </c:dPt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Comparaison!$AA$5:$AC$5</c:f>
              <c:numCache>
                <c:formatCode>General</c:formatCode>
                <c:ptCount val="3"/>
                <c:pt idx="0" formatCode="_ * #\ ##0_)_ ;_ * \(#\ ##0\)_ ;_ * &quot;-&quot;??_)_ ;_ @_ ">
                  <c:v>1203</c:v>
                </c:pt>
                <c:pt idx="2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B-814B-AFFD-B2CE9BBC079F}"/>
            </c:ext>
          </c:extLst>
        </c:ser>
        <c:ser>
          <c:idx val="1"/>
          <c:order val="1"/>
          <c:tx>
            <c:strRef>
              <c:f>Comparaison!$W$3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Comparaison!$AA$6:$AC$6</c:f>
              <c:numCache>
                <c:formatCode>_ * #\ ##0_)_ ;_ * \(#\ ##0\)_ ;_ * "-"??_)_ ;_ @_ </c:formatCode>
                <c:ptCount val="3"/>
                <c:pt idx="0">
                  <c:v>6792</c:v>
                </c:pt>
                <c:pt idx="1">
                  <c:v>34845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B-814B-AFFD-B2CE9BBC079F}"/>
            </c:ext>
          </c:extLst>
        </c:ser>
        <c:ser>
          <c:idx val="2"/>
          <c:order val="2"/>
          <c:tx>
            <c:strRef>
              <c:f>Comparaison!$W$4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Comparaison!$X$4:$Z$4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1AB-814B-AFFD-B2CE9BBC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65807"/>
        <c:axId val="2099864943"/>
      </c:barChart>
      <c:catAx>
        <c:axId val="21000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864943"/>
        <c:crosses val="autoZero"/>
        <c:auto val="1"/>
        <c:lblAlgn val="ctr"/>
        <c:lblOffset val="100"/>
        <c:noMultiLvlLbl val="0"/>
      </c:catAx>
      <c:valAx>
        <c:axId val="2099864943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0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Modèle de l'Imperial College appliqué</a:t>
            </a:r>
            <a:r>
              <a:rPr lang="fr-FR" sz="288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à la France</a:t>
            </a:r>
            <a:endParaRPr lang="fr-FR" sz="288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39914345128"/>
          <c:y val="0.10115541773893878"/>
          <c:w val="0.92669409820732784"/>
          <c:h val="0.66120633081343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France!$C$37</c:f>
              <c:strCache>
                <c:ptCount val="1"/>
                <c:pt idx="0">
                  <c:v>scénario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France!$C$38:$C$40</c:f>
              <c:numCache>
                <c:formatCode>_ * #\ ##0_)_ ;_ * \(#\ ##0\)_ ;_ * "-"??_)_ ;_ @_ </c:formatCode>
                <c:ptCount val="3"/>
                <c:pt idx="0">
                  <c:v>7317</c:v>
                </c:pt>
                <c:pt idx="1">
                  <c:v>30894</c:v>
                </c:pt>
                <c:pt idx="2">
                  <c:v>21517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4B44-82B8-B0833242DBC8}"/>
            </c:ext>
          </c:extLst>
        </c:ser>
        <c:ser>
          <c:idx val="1"/>
          <c:order val="1"/>
          <c:tx>
            <c:strRef>
              <c:f>France!$D$37</c:f>
              <c:strCache>
                <c:ptCount val="1"/>
                <c:pt idx="0">
                  <c:v>reality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France!$D$38:$D$40</c:f>
              <c:numCache>
                <c:formatCode>_ * #\ ##0_)_ ;_ * \(#\ ##0\)_ ;_ * "-"??_)_ ;_ @_ </c:formatCode>
                <c:ptCount val="3"/>
                <c:pt idx="0">
                  <c:v>7019</c:v>
                </c:pt>
                <c:pt idx="1">
                  <c:v>32131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B-4B44-82B8-B0833242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2528"/>
        <c:axId val="320484992"/>
      </c:barChart>
      <c:catAx>
        <c:axId val="298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484992"/>
        <c:crosses val="autoZero"/>
        <c:auto val="1"/>
        <c:lblAlgn val="ctr"/>
        <c:lblOffset val="100"/>
        <c:noMultiLvlLbl val="0"/>
      </c:catAx>
      <c:valAx>
        <c:axId val="320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8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Morts</a:t>
            </a:r>
            <a:r>
              <a:rPr lang="fr-FR" sz="288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du Covid </a:t>
            </a: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en France durant la 1ere vague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39914345128"/>
          <c:y val="0.10115541773893878"/>
          <c:w val="0.92669409820732784"/>
          <c:h val="0.661206330813433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France!$N$13:$Q$13</c:f>
              <c:numCache>
                <c:formatCode>_ * #\ ##0_)_ ;_ * \(#\ ##0\)_ ;_ * "-"??_)_ ;_ @_ </c:formatCode>
                <c:ptCount val="4"/>
                <c:pt idx="1">
                  <c:v>177332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2-D447-A020-21A3D3D49726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France!$N$14:$Q$14</c:f>
              <c:numCache>
                <c:formatCode>_ * #\ ##0_)_ ;_ * \(#\ ##0\)_ ;_ * "-"??_)_ ;_ @_ </c:formatCode>
                <c:ptCount val="4"/>
                <c:pt idx="1">
                  <c:v>206773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2-D447-A020-21A3D3D49726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France!$N$15:$Q$15</c:f>
              <c:numCache>
                <c:formatCode>_ * #\ ##0_)_ ;_ * \(#\ ##0\)_ ;_ * "-"??_)_ ;_ @_ </c:formatCode>
                <c:ptCount val="4"/>
                <c:pt idx="1">
                  <c:v>318650</c:v>
                </c:pt>
                <c:pt idx="2">
                  <c:v>621256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2-D447-A020-21A3D3D49726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F2-D447-A020-21A3D3D49726}"/>
              </c:ext>
            </c:extLst>
          </c:dPt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France!$N$16:$Q$16</c:f>
              <c:numCache>
                <c:formatCode>_ * #\ ##0_)_ ;_ * \(#\ ##0\)_ ;_ * "-"??_)_ ;_ @_ </c:formatCode>
                <c:ptCount val="4"/>
                <c:pt idx="0">
                  <c:v>21517</c:v>
                </c:pt>
                <c:pt idx="1">
                  <c:v>355379</c:v>
                </c:pt>
                <c:pt idx="2">
                  <c:v>677700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2-D447-A020-21A3D3D49726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France!$N$17:$Q$17</c:f>
              <c:numCache>
                <c:formatCode>_ * #\ ##0_)_ ;_ * \(#\ ##0\)_ ;_ * "-"??_)_ ;_ @_ </c:formatCode>
                <c:ptCount val="4"/>
                <c:pt idx="0">
                  <c:v>114526</c:v>
                </c:pt>
                <c:pt idx="1">
                  <c:v>332877</c:v>
                </c:pt>
                <c:pt idx="2">
                  <c:v>722189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2-D447-A020-21A3D3D49726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France!$N$18:$Q$18</c:f>
              <c:numCache>
                <c:formatCode>_ * #\ ##0_)_ ;_ * \(#\ ##0\)_ ;_ * "-"??_)_ ;_ @_ </c:formatCode>
                <c:ptCount val="4"/>
                <c:pt idx="1">
                  <c:v>370249</c:v>
                </c:pt>
                <c:pt idx="2">
                  <c:v>757655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2-D447-A020-21A3D3D49726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France!$N$19:$Q$19</c:f>
              <c:numCache>
                <c:formatCode>_ * #\ ##0_)_ ;_ * \(#\ ##0\)_ ;_ * "-"??_)_ ;_ @_ </c:formatCode>
                <c:ptCount val="4"/>
                <c:pt idx="1">
                  <c:v>402157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2-D447-A020-21A3D3D49726}"/>
            </c:ext>
          </c:extLst>
        </c:ser>
        <c:ser>
          <c:idx val="7"/>
          <c:order val="7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France!$N$20:$Q$20</c:f>
              <c:numCache>
                <c:formatCode>_ * #\ ##0_)_ ;_ * \(#\ ##0\)_ ;_ * "-"??_)_ ;_ @_ </c:formatCode>
                <c:ptCount val="4"/>
                <c:pt idx="1">
                  <c:v>429772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2-D447-A020-21A3D3D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2528"/>
        <c:axId val="320484992"/>
      </c:barChart>
      <c:catAx>
        <c:axId val="298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484992"/>
        <c:crosses val="autoZero"/>
        <c:auto val="1"/>
        <c:lblAlgn val="ctr"/>
        <c:lblOffset val="100"/>
        <c:noMultiLvlLbl val="0"/>
      </c:catAx>
      <c:valAx>
        <c:axId val="32048499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8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50800</xdr:rowOff>
    </xdr:from>
    <xdr:to>
      <xdr:col>12</xdr:col>
      <xdr:colOff>660400</xdr:colOff>
      <xdr:row>40</xdr:row>
      <xdr:rowOff>126999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7F4027-C327-5B47-A57E-B1478389E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71900"/>
          <a:ext cx="10858500" cy="4749799"/>
        </a:xfrm>
        <a:prstGeom prst="rect">
          <a:avLst/>
        </a:prstGeom>
      </xdr:spPr>
    </xdr:pic>
    <xdr:clientData/>
  </xdr:twoCellAnchor>
  <xdr:twoCellAnchor editAs="oneCell">
    <xdr:from>
      <xdr:col>0</xdr:col>
      <xdr:colOff>398930</xdr:colOff>
      <xdr:row>5</xdr:row>
      <xdr:rowOff>63500</xdr:rowOff>
    </xdr:from>
    <xdr:to>
      <xdr:col>12</xdr:col>
      <xdr:colOff>589430</xdr:colOff>
      <xdr:row>12</xdr:row>
      <xdr:rowOff>114299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77E7F9-875A-A64C-A375-30002F9B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930" y="1346200"/>
          <a:ext cx="10388600" cy="14731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101600</xdr:rowOff>
    </xdr:from>
    <xdr:to>
      <xdr:col>12</xdr:col>
      <xdr:colOff>16435</xdr:colOff>
      <xdr:row>16</xdr:row>
      <xdr:rowOff>203199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95616B1-A632-8F4D-B84D-C3B13CF1E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09900"/>
          <a:ext cx="10214535" cy="7111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102089</xdr:colOff>
      <xdr:row>36</xdr:row>
      <xdr:rowOff>133350</xdr:rowOff>
    </xdr:from>
    <xdr:to>
      <xdr:col>17</xdr:col>
      <xdr:colOff>718488</xdr:colOff>
      <xdr:row>90</xdr:row>
      <xdr:rowOff>14479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E6EF91E-2668-204C-AF75-63C3203D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30</xdr:col>
      <xdr:colOff>811783</xdr:colOff>
      <xdr:row>89</xdr:row>
      <xdr:rowOff>76513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5C5B2CB-FE4B-AF46-B7E3-5437CDED3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0.91058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29DAE29-10FA-424F-9D13-4EA83D3675BE}"/>
            </a:ext>
          </a:extLst>
        </cdr:cNvPr>
        <cdr:cNvSpPr txBox="1"/>
      </cdr:nvSpPr>
      <cdr:spPr>
        <a:xfrm xmlns:a="http://schemas.openxmlformats.org/drawingml/2006/main">
          <a:off x="0" y="9499112"/>
          <a:ext cx="9838553" cy="932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-data.gouv.fr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0.91058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29DAE29-10FA-424F-9D13-4EA83D3675BE}"/>
            </a:ext>
          </a:extLst>
        </cdr:cNvPr>
        <cdr:cNvSpPr txBox="1"/>
      </cdr:nvSpPr>
      <cdr:spPr>
        <a:xfrm xmlns:a="http://schemas.openxmlformats.org/drawingml/2006/main">
          <a:off x="0" y="9499112"/>
          <a:ext cx="9838553" cy="932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-data.gouv.fr</a:t>
          </a:r>
        </a:p>
      </cdr:txBody>
    </cdr:sp>
  </cdr:relSizeAnchor>
  <cdr:relSizeAnchor xmlns:cdr="http://schemas.openxmlformats.org/drawingml/2006/chartDrawing">
    <cdr:from>
      <cdr:x>0.18588</cdr:x>
      <cdr:y>0.25585</cdr:y>
    </cdr:from>
    <cdr:to>
      <cdr:x>0.58257</cdr:x>
      <cdr:y>0.42654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B1CACE49-CDDF-5B4A-9273-CEE00B1200F5}"/>
            </a:ext>
          </a:extLst>
        </cdr:cNvPr>
        <cdr:cNvSpPr txBox="1"/>
      </cdr:nvSpPr>
      <cdr:spPr>
        <a:xfrm xmlns:a="http://schemas.openxmlformats.org/drawingml/2006/main">
          <a:off x="1828800" y="2668953"/>
          <a:ext cx="3902859" cy="1780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0.76775</cdr:x>
      <cdr:y>0.64167</cdr:y>
    </cdr:from>
    <cdr:to>
      <cdr:x>0.97882</cdr:x>
      <cdr:y>0.75283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43DD821-FBB2-7E45-AA7A-7F57968BFCF4}"/>
            </a:ext>
          </a:extLst>
        </cdr:cNvPr>
        <cdr:cNvSpPr txBox="1"/>
      </cdr:nvSpPr>
      <cdr:spPr>
        <a:xfrm xmlns:a="http://schemas.openxmlformats.org/drawingml/2006/main">
          <a:off x="7553570" y="6693876"/>
          <a:ext cx="2076641" cy="1159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(confinement</a:t>
          </a:r>
          <a:r>
            <a:rPr lang="fr-FR" sz="20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strict</a:t>
          </a:r>
          <a:r>
            <a:rPr lang="fr-FR" sz="20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93381</xdr:rowOff>
    </xdr:from>
    <xdr:to>
      <xdr:col>11</xdr:col>
      <xdr:colOff>351566</xdr:colOff>
      <xdr:row>60</xdr:row>
      <xdr:rowOff>177798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B5084AC-A076-EC44-98A3-705A28C3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481479</xdr:colOff>
      <xdr:row>8</xdr:row>
      <xdr:rowOff>8592</xdr:rowOff>
    </xdr:from>
    <xdr:to>
      <xdr:col>23</xdr:col>
      <xdr:colOff>126327</xdr:colOff>
      <xdr:row>61</xdr:row>
      <xdr:rowOff>93010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DD0C74D-98A8-B94D-A251-C4312A46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105333</xdr:colOff>
      <xdr:row>7</xdr:row>
      <xdr:rowOff>197970</xdr:rowOff>
    </xdr:from>
    <xdr:to>
      <xdr:col>34</xdr:col>
      <xdr:colOff>575681</xdr:colOff>
      <xdr:row>61</xdr:row>
      <xdr:rowOff>76947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C0B653D-B5A7-0444-A220-173F17EF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558800</xdr:colOff>
      <xdr:row>7</xdr:row>
      <xdr:rowOff>76200</xdr:rowOff>
    </xdr:from>
    <xdr:to>
      <xdr:col>46</xdr:col>
      <xdr:colOff>193040</xdr:colOff>
      <xdr:row>60</xdr:row>
      <xdr:rowOff>160528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8370F4E-97CA-F040-A5D5-5D0EAEACE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11</xdr:col>
      <xdr:colOff>351566</xdr:colOff>
      <xdr:row>134</xdr:row>
      <xdr:rowOff>84417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B39023-0FF1-E445-B5DD-29E23006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330200</xdr:colOff>
      <xdr:row>81</xdr:row>
      <xdr:rowOff>0</xdr:rowOff>
    </xdr:from>
    <xdr:to>
      <xdr:col>22</xdr:col>
      <xdr:colOff>813248</xdr:colOff>
      <xdr:row>134</xdr:row>
      <xdr:rowOff>84418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913D589-C8E6-0643-AA65-966C7CA32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80</xdr:row>
      <xdr:rowOff>0</xdr:rowOff>
    </xdr:from>
    <xdr:to>
      <xdr:col>34</xdr:col>
      <xdr:colOff>470348</xdr:colOff>
      <xdr:row>133</xdr:row>
      <xdr:rowOff>82177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F8D515-E1E4-F949-BD26-5B5116A1C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0.29482</cdr:x>
      <cdr:y>0.32516</cdr:y>
    </cdr:from>
    <cdr:to>
      <cdr:x>0.70472</cdr:x>
      <cdr:y>0.48358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F8784EB-D50C-7D4A-B777-44593804FA8B}"/>
            </a:ext>
          </a:extLst>
        </cdr:cNvPr>
        <cdr:cNvSpPr txBox="1"/>
      </cdr:nvSpPr>
      <cdr:spPr>
        <a:xfrm xmlns:a="http://schemas.openxmlformats.org/drawingml/2006/main">
          <a:off x="2074290" y="2898955"/>
          <a:ext cx="2883964" cy="1412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</cdr:x>
      <cdr:y>0.89787</cdr:y>
    </cdr:from>
    <cdr:to>
      <cdr:x>1</cdr:x>
      <cdr:y>0.98808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29554A5E-FCFA-B845-8601-D6A74CE1A504}"/>
            </a:ext>
          </a:extLst>
        </cdr:cNvPr>
        <cdr:cNvSpPr txBox="1"/>
      </cdr:nvSpPr>
      <cdr:spPr>
        <a:xfrm xmlns:a="http://schemas.openxmlformats.org/drawingml/2006/main">
          <a:off x="0" y="6699250"/>
          <a:ext cx="10007600" cy="67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0.79473</cdr:x>
      <cdr:y>0.58835</cdr:y>
    </cdr:from>
    <cdr:to>
      <cdr:x>0.99794</cdr:x>
      <cdr:y>0.70485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7576870" y="6326212"/>
          <a:ext cx="1937400" cy="1252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mais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confinement)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0.90985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6F68B6C8-6F0A-2F44-AF24-F7025626A123}"/>
            </a:ext>
          </a:extLst>
        </cdr:cNvPr>
        <cdr:cNvSpPr txBox="1"/>
      </cdr:nvSpPr>
      <cdr:spPr>
        <a:xfrm xmlns:a="http://schemas.openxmlformats.org/drawingml/2006/main">
          <a:off x="0" y="9111155"/>
          <a:ext cx="4572000" cy="902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  <a:p xmlns:a="http://schemas.openxmlformats.org/drawingml/2006/main">
          <a:pPr algn="l"/>
          <a:endParaRPr lang="fr-FR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0.14178</cdr:x>
      <cdr:y>0.46209</cdr:y>
    </cdr:from>
    <cdr:to>
      <cdr:x>0.54984</cdr:x>
      <cdr:y>0.62041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94EE138A-790D-C04F-949F-A7D4E3382E49}"/>
            </a:ext>
          </a:extLst>
        </cdr:cNvPr>
        <cdr:cNvSpPr txBox="1"/>
      </cdr:nvSpPr>
      <cdr:spPr>
        <a:xfrm xmlns:a="http://schemas.openxmlformats.org/drawingml/2006/main">
          <a:off x="1348332" y="5070439"/>
          <a:ext cx="3880526" cy="1737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0.64506</cdr:x>
      <cdr:y>0.63573</cdr:y>
    </cdr:from>
    <cdr:to>
      <cdr:x>0.88185</cdr:x>
      <cdr:y>0.73174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4782DA7-55C9-5642-97CE-CCFCE75D7BE9}"/>
            </a:ext>
          </a:extLst>
        </cdr:cNvPr>
        <cdr:cNvSpPr txBox="1"/>
      </cdr:nvSpPr>
      <cdr:spPr>
        <a:xfrm xmlns:a="http://schemas.openxmlformats.org/drawingml/2006/main">
          <a:off x="6193647" y="6900207"/>
          <a:ext cx="2273581" cy="1042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0.91027</cdr:y>
    </cdr:from>
    <cdr:to>
      <cdr:x>1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A59C6C10-2E2C-6F41-9D9D-F470FE5821A4}"/>
            </a:ext>
          </a:extLst>
        </cdr:cNvPr>
        <cdr:cNvSpPr txBox="1"/>
      </cdr:nvSpPr>
      <cdr:spPr>
        <a:xfrm xmlns:a="http://schemas.openxmlformats.org/drawingml/2006/main">
          <a:off x="0" y="8847832"/>
          <a:ext cx="7011149" cy="872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0.15802</cdr:x>
      <cdr:y>0.47528</cdr:y>
    </cdr:from>
    <cdr:to>
      <cdr:x>0.56666</cdr:x>
      <cdr:y>0.63285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115E96FA-8A38-DC4A-8366-E302F2513489}"/>
            </a:ext>
          </a:extLst>
        </cdr:cNvPr>
        <cdr:cNvSpPr txBox="1"/>
      </cdr:nvSpPr>
      <cdr:spPr>
        <a:xfrm xmlns:a="http://schemas.openxmlformats.org/drawingml/2006/main">
          <a:off x="1531291" y="5157625"/>
          <a:ext cx="3959984" cy="170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0.68359</cdr:x>
      <cdr:y>0.62383</cdr:y>
    </cdr:from>
    <cdr:to>
      <cdr:x>0.90102</cdr:x>
      <cdr:y>0.72644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6540016" y="6746948"/>
          <a:ext cx="2080099" cy="1109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0.91058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29DAE29-10FA-424F-9D13-4EA83D3675BE}"/>
            </a:ext>
          </a:extLst>
        </cdr:cNvPr>
        <cdr:cNvSpPr txBox="1"/>
      </cdr:nvSpPr>
      <cdr:spPr>
        <a:xfrm xmlns:a="http://schemas.openxmlformats.org/drawingml/2006/main">
          <a:off x="0" y="9499112"/>
          <a:ext cx="9838553" cy="932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-data.gouv.fr</a:t>
          </a:r>
        </a:p>
      </cdr:txBody>
    </cdr:sp>
  </cdr:relSizeAnchor>
  <cdr:relSizeAnchor xmlns:cdr="http://schemas.openxmlformats.org/drawingml/2006/chartDrawing">
    <cdr:from>
      <cdr:x>0.21488</cdr:x>
      <cdr:y>0.17785</cdr:y>
    </cdr:from>
    <cdr:to>
      <cdr:x>0.47432</cdr:x>
      <cdr:y>0.33539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77674923-AB28-0846-94BC-D804054CA3D3}"/>
            </a:ext>
          </a:extLst>
        </cdr:cNvPr>
        <cdr:cNvSpPr txBox="1"/>
      </cdr:nvSpPr>
      <cdr:spPr>
        <a:xfrm xmlns:a="http://schemas.openxmlformats.org/drawingml/2006/main">
          <a:off x="2082800" y="1930400"/>
          <a:ext cx="2514600" cy="1709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College</a:t>
          </a:r>
        </a:p>
      </cdr:txBody>
    </cdr:sp>
  </cdr:relSizeAnchor>
  <cdr:relSizeAnchor xmlns:cdr="http://schemas.openxmlformats.org/drawingml/2006/chartDrawing">
    <cdr:from>
      <cdr:x>0.62893</cdr:x>
      <cdr:y>0.21998</cdr:y>
    </cdr:from>
    <cdr:to>
      <cdr:x>0.7521</cdr:x>
      <cdr:y>0.32257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B9F482A-BC72-234D-B8BD-8B7D9DAB52CE}"/>
            </a:ext>
          </a:extLst>
        </cdr:cNvPr>
        <cdr:cNvSpPr txBox="1"/>
      </cdr:nvSpPr>
      <cdr:spPr>
        <a:xfrm xmlns:a="http://schemas.openxmlformats.org/drawingml/2006/main">
          <a:off x="6096000" y="2387600"/>
          <a:ext cx="1193800" cy="1113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0.22921</cdr:x>
      <cdr:y>0.32917</cdr:y>
    </cdr:from>
    <cdr:to>
      <cdr:x>0.63911</cdr:x>
      <cdr:y>0.48759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F8784EB-D50C-7D4A-B777-44593804FA8B}"/>
            </a:ext>
          </a:extLst>
        </cdr:cNvPr>
        <cdr:cNvSpPr txBox="1"/>
      </cdr:nvSpPr>
      <cdr:spPr>
        <a:xfrm xmlns:a="http://schemas.openxmlformats.org/drawingml/2006/main">
          <a:off x="2193493" y="3513081"/>
          <a:ext cx="3922648" cy="1690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</cdr:x>
      <cdr:y>0.89787</cdr:y>
    </cdr:from>
    <cdr:to>
      <cdr:x>1</cdr:x>
      <cdr:y>0.98808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29554A5E-FCFA-B845-8601-D6A74CE1A504}"/>
            </a:ext>
          </a:extLst>
        </cdr:cNvPr>
        <cdr:cNvSpPr txBox="1"/>
      </cdr:nvSpPr>
      <cdr:spPr>
        <a:xfrm xmlns:a="http://schemas.openxmlformats.org/drawingml/2006/main">
          <a:off x="0" y="6699250"/>
          <a:ext cx="10007600" cy="67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0.75</cdr:x>
      <cdr:y>0.60494</cdr:y>
    </cdr:from>
    <cdr:to>
      <cdr:x>0.95321</cdr:x>
      <cdr:y>0.72144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7153390" y="6837469"/>
          <a:ext cx="1938196" cy="1316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(mesures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intermédiaires</a:t>
          </a:r>
        </a:p>
        <a:p xmlns:a="http://schemas.openxmlformats.org/drawingml/2006/main">
          <a:pPr algn="ctr"/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sans confinement</a:t>
          </a:r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0.90985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6F68B6C8-6F0A-2F44-AF24-F7025626A123}"/>
            </a:ext>
          </a:extLst>
        </cdr:cNvPr>
        <cdr:cNvSpPr txBox="1"/>
      </cdr:nvSpPr>
      <cdr:spPr>
        <a:xfrm xmlns:a="http://schemas.openxmlformats.org/drawingml/2006/main">
          <a:off x="0" y="9111155"/>
          <a:ext cx="4572000" cy="902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  <a:p xmlns:a="http://schemas.openxmlformats.org/drawingml/2006/main">
          <a:pPr algn="l"/>
          <a:endParaRPr lang="fr-FR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0.14178</cdr:x>
      <cdr:y>0.46209</cdr:y>
    </cdr:from>
    <cdr:to>
      <cdr:x>0.54984</cdr:x>
      <cdr:y>0.62041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94EE138A-790D-C04F-949F-A7D4E3382E49}"/>
            </a:ext>
          </a:extLst>
        </cdr:cNvPr>
        <cdr:cNvSpPr txBox="1"/>
      </cdr:nvSpPr>
      <cdr:spPr>
        <a:xfrm xmlns:a="http://schemas.openxmlformats.org/drawingml/2006/main">
          <a:off x="1348332" y="5070439"/>
          <a:ext cx="3880526" cy="1737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0.64506</cdr:x>
      <cdr:y>0.63573</cdr:y>
    </cdr:from>
    <cdr:to>
      <cdr:x>0.88185</cdr:x>
      <cdr:y>0.73174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4782DA7-55C9-5642-97CE-CCFCE75D7BE9}"/>
            </a:ext>
          </a:extLst>
        </cdr:cNvPr>
        <cdr:cNvSpPr txBox="1"/>
      </cdr:nvSpPr>
      <cdr:spPr>
        <a:xfrm xmlns:a="http://schemas.openxmlformats.org/drawingml/2006/main">
          <a:off x="6193647" y="6900207"/>
          <a:ext cx="2273581" cy="1042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0.91027</cdr:y>
    </cdr:from>
    <cdr:to>
      <cdr:x>1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A59C6C10-2E2C-6F41-9D9D-F470FE5821A4}"/>
            </a:ext>
          </a:extLst>
        </cdr:cNvPr>
        <cdr:cNvSpPr txBox="1"/>
      </cdr:nvSpPr>
      <cdr:spPr>
        <a:xfrm xmlns:a="http://schemas.openxmlformats.org/drawingml/2006/main">
          <a:off x="0" y="8847832"/>
          <a:ext cx="7011149" cy="872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0.15802</cdr:x>
      <cdr:y>0.47528</cdr:y>
    </cdr:from>
    <cdr:to>
      <cdr:x>0.56666</cdr:x>
      <cdr:y>0.63285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115E96FA-8A38-DC4A-8366-E302F2513489}"/>
            </a:ext>
          </a:extLst>
        </cdr:cNvPr>
        <cdr:cNvSpPr txBox="1"/>
      </cdr:nvSpPr>
      <cdr:spPr>
        <a:xfrm xmlns:a="http://schemas.openxmlformats.org/drawingml/2006/main">
          <a:off x="1531291" y="5157625"/>
          <a:ext cx="3959984" cy="170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0.68359</cdr:x>
      <cdr:y>0.62383</cdr:y>
    </cdr:from>
    <cdr:to>
      <cdr:x>0.90102</cdr:x>
      <cdr:y>0.72644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6540016" y="6746948"/>
          <a:ext cx="2080099" cy="1109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"/>
  <sheetViews>
    <sheetView workbookViewId="0">
      <selection activeCell="O9" sqref="O9"/>
    </sheetView>
  </sheetViews>
  <sheetFormatPr baseColWidth="10" defaultRowHeight="16" x14ac:dyDescent="0.2"/>
  <cols>
    <col min="5" max="5" width="11.83203125" bestFit="1" customWidth="1"/>
    <col min="6" max="6" width="11" bestFit="1" customWidth="1"/>
    <col min="7" max="7" width="11.83203125" bestFit="1" customWidth="1"/>
    <col min="8" max="11" width="11" bestFit="1" customWidth="1"/>
    <col min="12" max="12" width="11.83203125" bestFit="1" customWidth="1"/>
    <col min="13" max="13" width="11" bestFit="1" customWidth="1"/>
  </cols>
  <sheetData>
    <row r="2" spans="2:15" x14ac:dyDescent="0.2">
      <c r="H2" s="1"/>
      <c r="I2" s="1"/>
      <c r="J2" s="1"/>
      <c r="K2" s="1"/>
      <c r="L2" s="1"/>
      <c r="M2" s="1"/>
    </row>
    <row r="3" spans="2:15" ht="23" x14ac:dyDescent="0.25">
      <c r="B3" s="5" t="s">
        <v>4</v>
      </c>
      <c r="I3" s="1"/>
      <c r="J3" s="1"/>
      <c r="K3" s="1"/>
      <c r="L3" s="1"/>
      <c r="M3" s="1"/>
      <c r="O3" t="s">
        <v>12</v>
      </c>
    </row>
    <row r="4" spans="2:15" ht="23" x14ac:dyDescent="0.25">
      <c r="B4" s="5" t="s">
        <v>5</v>
      </c>
      <c r="I4" s="1"/>
      <c r="J4" s="1"/>
      <c r="K4" s="1"/>
      <c r="O4" t="s">
        <v>13</v>
      </c>
    </row>
    <row r="5" spans="2:15" ht="23" x14ac:dyDescent="0.25">
      <c r="B5" s="5" t="s">
        <v>6</v>
      </c>
      <c r="L5" s="1"/>
      <c r="M5" s="1"/>
    </row>
    <row r="8" spans="2:15" x14ac:dyDescent="0.2">
      <c r="O8" t="s">
        <v>14</v>
      </c>
    </row>
  </sheetData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5D58-17FD-5645-8B10-230DA9462C70}">
  <dimension ref="B1:AD97"/>
  <sheetViews>
    <sheetView tabSelected="1" topLeftCell="K11" zoomScale="75" zoomScaleNormal="100" workbookViewId="0">
      <selection activeCell="M137" sqref="M137"/>
    </sheetView>
  </sheetViews>
  <sheetFormatPr baseColWidth="10" defaultRowHeight="16" x14ac:dyDescent="0.2"/>
  <cols>
    <col min="5" max="5" width="12.33203125" customWidth="1"/>
  </cols>
  <sheetData>
    <row r="1" spans="2:29" s="6" customFormat="1" x14ac:dyDescent="0.2">
      <c r="B1" s="7"/>
      <c r="G1" s="6" t="s">
        <v>15</v>
      </c>
      <c r="H1" s="7"/>
      <c r="L1" s="7"/>
      <c r="M1" s="7"/>
      <c r="S1" s="7"/>
      <c r="T1" s="7"/>
      <c r="U1" s="7"/>
      <c r="V1" s="7"/>
      <c r="W1" s="7"/>
      <c r="AA1" s="7"/>
    </row>
    <row r="2" spans="2:29" x14ac:dyDescent="0.2">
      <c r="B2" s="9"/>
      <c r="C2" s="7" t="s">
        <v>10</v>
      </c>
      <c r="D2" s="7" t="s">
        <v>11</v>
      </c>
      <c r="E2" s="7" t="s">
        <v>8</v>
      </c>
      <c r="F2" s="7" t="s">
        <v>7</v>
      </c>
      <c r="G2" s="7"/>
      <c r="H2" s="7"/>
      <c r="L2" s="7"/>
      <c r="M2" s="7"/>
      <c r="R2" t="s">
        <v>15</v>
      </c>
      <c r="S2" s="7"/>
      <c r="T2" s="7"/>
      <c r="U2" s="7"/>
      <c r="V2" s="22"/>
      <c r="W2" s="9"/>
      <c r="AA2" s="7"/>
    </row>
    <row r="3" spans="2:29" x14ac:dyDescent="0.2">
      <c r="B3" s="9"/>
      <c r="C3" s="8"/>
      <c r="D3" s="8"/>
      <c r="E3" s="8"/>
      <c r="F3" s="8"/>
      <c r="G3" s="7"/>
      <c r="H3" s="7"/>
      <c r="L3" s="7"/>
      <c r="M3" s="7"/>
      <c r="P3" s="7" t="s">
        <v>10</v>
      </c>
      <c r="Q3" s="7" t="s">
        <v>7</v>
      </c>
      <c r="R3" s="7"/>
      <c r="S3" s="7"/>
      <c r="T3" s="7"/>
      <c r="U3" s="7"/>
      <c r="V3" s="22"/>
      <c r="W3" s="9"/>
      <c r="AA3" s="7"/>
      <c r="AC3" t="s">
        <v>15</v>
      </c>
    </row>
    <row r="4" spans="2:29" x14ac:dyDescent="0.2">
      <c r="B4" s="9"/>
      <c r="C4" s="7"/>
      <c r="D4" s="8">
        <v>16192</v>
      </c>
      <c r="E4" s="8">
        <v>30434</v>
      </c>
      <c r="F4" s="8">
        <v>66393</v>
      </c>
      <c r="G4" s="7"/>
      <c r="H4" s="7"/>
      <c r="I4" s="7"/>
      <c r="J4" s="7"/>
      <c r="K4" s="7"/>
      <c r="L4" s="7"/>
      <c r="M4" s="7"/>
      <c r="N4" s="7"/>
      <c r="O4" s="7"/>
      <c r="P4" s="8">
        <v>5791</v>
      </c>
      <c r="Q4" s="7"/>
      <c r="R4" s="8">
        <v>2300</v>
      </c>
      <c r="S4" s="7"/>
      <c r="T4" s="7"/>
      <c r="U4" s="7"/>
      <c r="V4" s="9"/>
      <c r="W4" s="9"/>
      <c r="X4" s="7"/>
      <c r="Y4" s="7"/>
      <c r="Z4" s="7"/>
      <c r="AA4" s="7" t="s">
        <v>10</v>
      </c>
      <c r="AB4" s="7" t="s">
        <v>7</v>
      </c>
      <c r="AC4" s="7"/>
    </row>
    <row r="5" spans="2:29" x14ac:dyDescent="0.2">
      <c r="B5" s="9"/>
      <c r="C5" s="8">
        <v>3395</v>
      </c>
      <c r="D5" s="8">
        <v>19210</v>
      </c>
      <c r="E5" s="8">
        <v>34895</v>
      </c>
      <c r="F5" s="8">
        <v>75560</v>
      </c>
      <c r="G5" s="8">
        <v>5800</v>
      </c>
      <c r="H5" s="7"/>
      <c r="I5" s="7"/>
      <c r="J5" s="7"/>
      <c r="K5" s="7"/>
      <c r="L5" s="7"/>
      <c r="M5" s="7"/>
      <c r="N5" s="7"/>
      <c r="O5" s="7"/>
      <c r="P5" s="8">
        <v>31355</v>
      </c>
      <c r="Q5" s="8">
        <v>141485</v>
      </c>
      <c r="R5" s="7"/>
      <c r="S5" s="7"/>
      <c r="T5" s="7"/>
      <c r="U5" s="7"/>
      <c r="V5" s="7"/>
      <c r="W5" s="7"/>
      <c r="X5" s="7"/>
      <c r="Y5" s="7"/>
      <c r="Z5" s="7"/>
      <c r="AA5" s="8">
        <v>1203</v>
      </c>
      <c r="AB5" s="7"/>
      <c r="AC5" s="7">
        <v>551</v>
      </c>
    </row>
    <row r="6" spans="2:29" x14ac:dyDescent="0.2">
      <c r="B6" s="9"/>
      <c r="C6" s="8">
        <v>14518</v>
      </c>
      <c r="D6" s="8">
        <v>29840</v>
      </c>
      <c r="E6" s="8">
        <v>38880</v>
      </c>
      <c r="F6" s="8">
        <v>83410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>
        <v>6792</v>
      </c>
      <c r="AB6" s="8">
        <v>34845</v>
      </c>
      <c r="AC6" s="7"/>
    </row>
    <row r="7" spans="2:29" x14ac:dyDescent="0.2">
      <c r="B7" s="9"/>
      <c r="C7" s="7"/>
      <c r="D7" s="8">
        <v>33878</v>
      </c>
      <c r="E7" s="8">
        <v>42473</v>
      </c>
      <c r="F7" s="8">
        <v>90157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2:29" x14ac:dyDescent="0.2">
      <c r="B8" s="7"/>
      <c r="C8" s="7"/>
      <c r="D8" s="9"/>
      <c r="E8" s="7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9" x14ac:dyDescent="0.2">
      <c r="B9" s="7"/>
      <c r="C9" s="7"/>
      <c r="D9" s="9"/>
      <c r="E9" s="7"/>
      <c r="F9" s="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2:29" x14ac:dyDescent="0.2">
      <c r="C10" s="11"/>
      <c r="D10" s="10"/>
      <c r="E10" s="11"/>
      <c r="F10" s="12"/>
    </row>
    <row r="11" spans="2:29" x14ac:dyDescent="0.2">
      <c r="C11" s="11"/>
      <c r="D11" s="10"/>
      <c r="E11" s="11"/>
      <c r="F11" s="4"/>
    </row>
    <row r="12" spans="2:29" x14ac:dyDescent="0.2">
      <c r="C12" s="11"/>
      <c r="D12" s="11"/>
      <c r="E12" s="11"/>
      <c r="F12" s="11"/>
    </row>
    <row r="44" spans="6:7" x14ac:dyDescent="0.2">
      <c r="F44" s="23"/>
    </row>
    <row r="45" spans="6:7" x14ac:dyDescent="0.2">
      <c r="F45" s="24"/>
    </row>
    <row r="46" spans="6:7" x14ac:dyDescent="0.2">
      <c r="F46" s="2"/>
      <c r="G46" s="3"/>
    </row>
    <row r="66" spans="4:30" x14ac:dyDescent="0.2">
      <c r="D66" s="6"/>
      <c r="E66" s="6"/>
      <c r="F66" s="6"/>
      <c r="G66" s="6" t="s">
        <v>15</v>
      </c>
    </row>
    <row r="67" spans="4:30" ht="85" x14ac:dyDescent="0.2">
      <c r="D67" s="7" t="s">
        <v>10</v>
      </c>
      <c r="E67" s="20" t="s">
        <v>47</v>
      </c>
      <c r="F67" s="7" t="s">
        <v>45</v>
      </c>
      <c r="G67" s="7"/>
    </row>
    <row r="68" spans="4:30" x14ac:dyDescent="0.2">
      <c r="D68" s="8"/>
      <c r="E68" s="8">
        <v>16192</v>
      </c>
      <c r="F68" s="8"/>
      <c r="G68" s="7"/>
    </row>
    <row r="69" spans="4:30" x14ac:dyDescent="0.2">
      <c r="D69" s="7"/>
      <c r="E69" s="8">
        <v>19210</v>
      </c>
      <c r="G69" s="7"/>
    </row>
    <row r="70" spans="4:30" x14ac:dyDescent="0.2">
      <c r="E70" s="8">
        <v>29840</v>
      </c>
      <c r="F70" s="8">
        <v>66393</v>
      </c>
      <c r="G70" s="8">
        <v>5800</v>
      </c>
    </row>
    <row r="71" spans="4:30" x14ac:dyDescent="0.2">
      <c r="D71" s="8">
        <v>3395</v>
      </c>
      <c r="E71" s="8">
        <v>33878</v>
      </c>
      <c r="F71" s="8">
        <v>75560</v>
      </c>
      <c r="H71" s="7"/>
    </row>
    <row r="72" spans="4:30" x14ac:dyDescent="0.2">
      <c r="D72" s="8">
        <v>14518</v>
      </c>
      <c r="E72" s="8">
        <v>30434</v>
      </c>
      <c r="F72" s="8">
        <v>83410</v>
      </c>
      <c r="H72" s="7"/>
      <c r="I72" s="7"/>
      <c r="J72" s="6"/>
      <c r="K72" s="6"/>
      <c r="L72" s="6"/>
      <c r="M72" s="7"/>
      <c r="N72" s="7"/>
      <c r="O72" s="6"/>
      <c r="P72" s="6"/>
      <c r="Q72" s="6"/>
      <c r="R72" s="6"/>
      <c r="S72" s="6"/>
      <c r="T72" s="7"/>
      <c r="U72" s="7"/>
      <c r="V72" s="7"/>
      <c r="W72" s="7"/>
      <c r="X72" s="7"/>
      <c r="Y72" s="6"/>
      <c r="Z72" s="6"/>
      <c r="AA72" s="6"/>
      <c r="AB72" s="7"/>
      <c r="AC72" s="6"/>
      <c r="AD72" s="6"/>
    </row>
    <row r="73" spans="4:30" x14ac:dyDescent="0.2">
      <c r="E73" s="8">
        <v>34895</v>
      </c>
      <c r="F73" s="8">
        <v>90157</v>
      </c>
      <c r="I73" s="7"/>
      <c r="M73" s="7"/>
      <c r="N73" s="7"/>
      <c r="S73" t="s">
        <v>15</v>
      </c>
      <c r="T73" s="7"/>
      <c r="U73" s="7"/>
      <c r="V73" s="7"/>
      <c r="W73" s="22"/>
      <c r="X73" s="19"/>
      <c r="AB73" s="7"/>
    </row>
    <row r="74" spans="4:30" x14ac:dyDescent="0.2">
      <c r="E74" s="8">
        <v>38880</v>
      </c>
      <c r="I74" s="7"/>
      <c r="M74" s="7"/>
      <c r="N74" s="7"/>
      <c r="Q74" s="7" t="s">
        <v>10</v>
      </c>
      <c r="R74" s="7" t="s">
        <v>7</v>
      </c>
      <c r="S74" s="7"/>
      <c r="T74" s="7"/>
      <c r="U74" s="7"/>
      <c r="V74" s="7"/>
      <c r="W74" s="22"/>
      <c r="X74" s="19"/>
      <c r="AB74" s="7"/>
      <c r="AD74" t="s">
        <v>15</v>
      </c>
    </row>
    <row r="75" spans="4:30" x14ac:dyDescent="0.2">
      <c r="E75" s="8">
        <v>42473</v>
      </c>
      <c r="I75" s="7"/>
      <c r="J75" s="7"/>
      <c r="K75" s="7"/>
      <c r="L75" s="7"/>
      <c r="M75" s="7"/>
      <c r="N75" s="7"/>
      <c r="O75" s="7"/>
      <c r="P75" s="7"/>
      <c r="Q75" s="8">
        <v>5791</v>
      </c>
      <c r="R75" s="7"/>
      <c r="S75" s="8">
        <v>2300</v>
      </c>
      <c r="T75" s="7"/>
      <c r="U75" s="7"/>
      <c r="V75" s="7"/>
      <c r="W75" s="19"/>
      <c r="X75" s="19"/>
      <c r="Y75" s="7"/>
      <c r="Z75" s="7"/>
      <c r="AA75" s="7"/>
      <c r="AB75" s="7" t="s">
        <v>10</v>
      </c>
      <c r="AC75" s="7" t="s">
        <v>7</v>
      </c>
      <c r="AD75" s="7"/>
    </row>
    <row r="76" spans="4:30" x14ac:dyDescent="0.2">
      <c r="I76" s="7"/>
      <c r="J76" s="7"/>
      <c r="K76" s="7"/>
      <c r="L76" s="7"/>
      <c r="M76" s="7"/>
      <c r="N76" s="7"/>
      <c r="O76" s="7"/>
      <c r="P76" s="7"/>
      <c r="Q76" s="8">
        <v>31355</v>
      </c>
      <c r="R76" s="8">
        <v>141485</v>
      </c>
      <c r="S76" s="7"/>
      <c r="T76" s="7"/>
      <c r="U76" s="7"/>
      <c r="V76" s="7"/>
      <c r="W76" s="7"/>
      <c r="X76" s="7"/>
      <c r="Y76" s="7"/>
      <c r="Z76" s="7"/>
      <c r="AA76" s="7"/>
      <c r="AB76" s="8">
        <v>1203</v>
      </c>
      <c r="AC76" s="7"/>
      <c r="AD76" s="7">
        <v>551</v>
      </c>
    </row>
    <row r="77" spans="4:30" x14ac:dyDescent="0.2"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8">
        <v>6792</v>
      </c>
      <c r="AC77" s="8">
        <v>34845</v>
      </c>
      <c r="AD77" s="7"/>
    </row>
    <row r="78" spans="4:30" x14ac:dyDescent="0.2"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4:30" x14ac:dyDescent="0.2">
      <c r="D79" s="7"/>
      <c r="E79" s="19"/>
      <c r="F79" s="7"/>
      <c r="G79" s="1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4:30" x14ac:dyDescent="0.2">
      <c r="D80" s="7"/>
      <c r="E80" s="19"/>
      <c r="F80" s="7"/>
      <c r="G80" s="1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97" spans="7:7" x14ac:dyDescent="0.2">
      <c r="G97" s="4"/>
    </row>
  </sheetData>
  <mergeCells count="3">
    <mergeCell ref="V2:V3"/>
    <mergeCell ref="F44:F45"/>
    <mergeCell ref="W73:W7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9BBA-8FA2-C14D-BC0F-BEA271B81B76}">
  <dimension ref="A12:Q40"/>
  <sheetViews>
    <sheetView topLeftCell="A37" zoomScale="60" workbookViewId="0">
      <selection activeCell="E74" sqref="E74"/>
    </sheetView>
  </sheetViews>
  <sheetFormatPr baseColWidth="10" defaultRowHeight="16" x14ac:dyDescent="0.2"/>
  <cols>
    <col min="3" max="4" width="11" bestFit="1" customWidth="1"/>
    <col min="5" max="7" width="12" bestFit="1" customWidth="1"/>
    <col min="8" max="12" width="11" bestFit="1" customWidth="1"/>
  </cols>
  <sheetData>
    <row r="12" spans="1:17" ht="102" x14ac:dyDescent="0.2">
      <c r="A12" s="1"/>
      <c r="B12" s="1"/>
      <c r="C12" s="1" t="s">
        <v>24</v>
      </c>
      <c r="D12" s="1"/>
      <c r="E12" s="1"/>
      <c r="F12" s="1" t="s">
        <v>27</v>
      </c>
      <c r="G12" s="1" t="s">
        <v>28</v>
      </c>
      <c r="H12" s="1" t="s">
        <v>29</v>
      </c>
      <c r="I12" s="1" t="s">
        <v>30</v>
      </c>
      <c r="N12" t="s">
        <v>46</v>
      </c>
      <c r="O12" s="21" t="s">
        <v>47</v>
      </c>
      <c r="P12" t="s">
        <v>45</v>
      </c>
    </row>
    <row r="13" spans="1:17" x14ac:dyDescent="0.2">
      <c r="A13" s="1"/>
      <c r="B13" s="1"/>
      <c r="C13" s="1" t="s">
        <v>22</v>
      </c>
      <c r="D13" s="1"/>
      <c r="E13" s="1"/>
      <c r="F13" s="1">
        <v>32561112</v>
      </c>
      <c r="G13" s="18">
        <v>177332</v>
      </c>
      <c r="H13" s="1">
        <v>1104981</v>
      </c>
      <c r="I13" s="1">
        <v>235092</v>
      </c>
      <c r="O13" s="18">
        <v>177332</v>
      </c>
    </row>
    <row r="14" spans="1:17" x14ac:dyDescent="0.2">
      <c r="A14" s="1"/>
      <c r="B14" s="1"/>
      <c r="C14" s="1" t="s">
        <v>22</v>
      </c>
      <c r="D14" s="1"/>
      <c r="E14" s="1"/>
      <c r="F14" s="1">
        <v>35572346</v>
      </c>
      <c r="G14" s="18">
        <v>206773</v>
      </c>
      <c r="H14" s="1">
        <v>1241042</v>
      </c>
      <c r="I14" s="1">
        <v>274241</v>
      </c>
      <c r="O14" s="18">
        <v>206773</v>
      </c>
    </row>
    <row r="15" spans="1:17" x14ac:dyDescent="0.2">
      <c r="A15" s="1"/>
      <c r="B15" s="1"/>
      <c r="C15" s="1" t="s">
        <v>22</v>
      </c>
      <c r="D15" s="1"/>
      <c r="E15" s="1"/>
      <c r="F15" s="1">
        <v>38920422</v>
      </c>
      <c r="G15" s="18">
        <v>318650</v>
      </c>
      <c r="H15" s="1">
        <v>1578916</v>
      </c>
      <c r="I15" s="1">
        <v>422341</v>
      </c>
      <c r="O15" s="18">
        <v>318650</v>
      </c>
      <c r="P15" s="18">
        <v>621256</v>
      </c>
    </row>
    <row r="16" spans="1:17" x14ac:dyDescent="0.2">
      <c r="A16" s="1"/>
      <c r="B16" s="1"/>
      <c r="C16" s="1" t="s">
        <v>22</v>
      </c>
      <c r="D16" s="1"/>
      <c r="E16" s="1"/>
      <c r="F16" s="1">
        <v>41082974</v>
      </c>
      <c r="G16" s="18">
        <v>355379</v>
      </c>
      <c r="H16" s="1">
        <v>1713120</v>
      </c>
      <c r="I16" s="1">
        <v>471094</v>
      </c>
      <c r="N16" s="18">
        <v>21517</v>
      </c>
      <c r="O16" s="18">
        <v>355379</v>
      </c>
      <c r="P16" s="18">
        <v>677700</v>
      </c>
      <c r="Q16" s="1">
        <v>30000</v>
      </c>
    </row>
    <row r="17" spans="1:16" x14ac:dyDescent="0.2">
      <c r="A17" s="1"/>
      <c r="B17" s="1"/>
      <c r="C17" s="1" t="s">
        <v>23</v>
      </c>
      <c r="D17" s="1"/>
      <c r="E17" s="1"/>
      <c r="F17" s="1">
        <v>34438692</v>
      </c>
      <c r="G17" s="18">
        <v>332877</v>
      </c>
      <c r="H17" s="1">
        <v>1514457</v>
      </c>
      <c r="I17" s="1">
        <v>441301</v>
      </c>
      <c r="N17" s="18">
        <v>114526</v>
      </c>
      <c r="O17" s="18">
        <v>332877</v>
      </c>
      <c r="P17" s="18">
        <v>722189</v>
      </c>
    </row>
    <row r="18" spans="1:16" x14ac:dyDescent="0.2">
      <c r="A18" s="1"/>
      <c r="B18" s="1"/>
      <c r="C18" s="1" t="s">
        <v>23</v>
      </c>
      <c r="D18" s="1"/>
      <c r="E18" s="1"/>
      <c r="F18" s="1">
        <v>37445134</v>
      </c>
      <c r="G18" s="18">
        <v>370249</v>
      </c>
      <c r="H18" s="1">
        <v>1668052</v>
      </c>
      <c r="I18" s="1">
        <v>490811</v>
      </c>
      <c r="O18" s="18">
        <v>370249</v>
      </c>
      <c r="P18" s="18">
        <v>757655</v>
      </c>
    </row>
    <row r="19" spans="1:16" x14ac:dyDescent="0.2">
      <c r="A19" s="1"/>
      <c r="B19" s="1"/>
      <c r="C19" s="1" t="s">
        <v>23</v>
      </c>
      <c r="D19" s="1"/>
      <c r="E19" s="1"/>
      <c r="F19" s="1">
        <v>39892051</v>
      </c>
      <c r="G19" s="18">
        <v>402157</v>
      </c>
      <c r="H19" s="1">
        <v>1796685</v>
      </c>
      <c r="I19" s="1">
        <v>533139</v>
      </c>
      <c r="O19" s="18">
        <v>402157</v>
      </c>
    </row>
    <row r="20" spans="1:16" x14ac:dyDescent="0.2">
      <c r="A20" s="1"/>
      <c r="B20" s="1"/>
      <c r="C20" s="1" t="s">
        <v>23</v>
      </c>
      <c r="D20" s="1"/>
      <c r="E20" s="1"/>
      <c r="F20" s="1">
        <v>41923786</v>
      </c>
      <c r="G20" s="18">
        <v>429772</v>
      </c>
      <c r="H20" s="1">
        <v>1906150</v>
      </c>
      <c r="I20" s="1">
        <v>569982</v>
      </c>
      <c r="O20" s="18">
        <v>429772</v>
      </c>
    </row>
    <row r="21" spans="1:16" x14ac:dyDescent="0.2">
      <c r="A21" s="1"/>
      <c r="B21" s="1"/>
      <c r="C21" s="1" t="s">
        <v>3</v>
      </c>
      <c r="D21" s="1"/>
      <c r="E21" s="1"/>
      <c r="F21" s="1">
        <v>53899241</v>
      </c>
      <c r="G21" s="18">
        <v>621256</v>
      </c>
      <c r="H21" s="1">
        <v>2618267</v>
      </c>
      <c r="I21" s="1">
        <v>823608</v>
      </c>
    </row>
    <row r="22" spans="1:16" x14ac:dyDescent="0.2">
      <c r="A22" s="1"/>
      <c r="B22" s="1"/>
      <c r="C22" s="1" t="s">
        <v>3</v>
      </c>
      <c r="D22" s="1"/>
      <c r="E22" s="1"/>
      <c r="F22" s="1">
        <v>56748753</v>
      </c>
      <c r="G22" s="18">
        <v>677700</v>
      </c>
      <c r="H22" s="1">
        <v>2812418</v>
      </c>
      <c r="I22" s="1">
        <v>898814</v>
      </c>
    </row>
    <row r="23" spans="1:16" x14ac:dyDescent="0.2">
      <c r="A23" s="1"/>
      <c r="B23" s="1"/>
      <c r="C23" s="1" t="s">
        <v>3</v>
      </c>
      <c r="D23" s="1"/>
      <c r="E23" s="1"/>
      <c r="F23" s="1">
        <v>58779677</v>
      </c>
      <c r="G23" s="18">
        <v>722189</v>
      </c>
      <c r="H23" s="1">
        <v>2960230</v>
      </c>
      <c r="I23" s="1">
        <v>957524</v>
      </c>
    </row>
    <row r="24" spans="1:16" x14ac:dyDescent="0.2">
      <c r="A24" s="1"/>
      <c r="B24" s="1"/>
      <c r="C24" s="1" t="s">
        <v>3</v>
      </c>
      <c r="D24" s="1"/>
      <c r="E24" s="1"/>
      <c r="F24" s="1">
        <v>60260460</v>
      </c>
      <c r="G24" s="18">
        <v>757655</v>
      </c>
      <c r="H24" s="1">
        <v>3074637</v>
      </c>
      <c r="I24" s="1">
        <v>1004367</v>
      </c>
    </row>
    <row r="27" spans="1:16" x14ac:dyDescent="0.2">
      <c r="A27" t="s">
        <v>37</v>
      </c>
    </row>
    <row r="28" spans="1:16" x14ac:dyDescent="0.2">
      <c r="A28" s="1"/>
      <c r="B28" s="1"/>
      <c r="C28" s="1" t="s">
        <v>24</v>
      </c>
      <c r="D28" s="1" t="s">
        <v>25</v>
      </c>
      <c r="E28" s="1" t="s">
        <v>34</v>
      </c>
      <c r="F28" s="1" t="s">
        <v>26</v>
      </c>
      <c r="G28" s="1" t="s">
        <v>27</v>
      </c>
      <c r="H28" s="1" t="s">
        <v>28</v>
      </c>
      <c r="I28" s="1" t="s">
        <v>29</v>
      </c>
      <c r="J28" s="1" t="s">
        <v>35</v>
      </c>
      <c r="K28" s="1" t="s">
        <v>30</v>
      </c>
      <c r="L28" s="1" t="s">
        <v>36</v>
      </c>
    </row>
    <row r="29" spans="1:16" x14ac:dyDescent="0.2">
      <c r="A29" s="1"/>
      <c r="B29" s="1"/>
      <c r="C29" s="1" t="s">
        <v>3</v>
      </c>
      <c r="D29" s="1">
        <v>0</v>
      </c>
      <c r="E29" s="1" t="s">
        <v>31</v>
      </c>
      <c r="F29" s="1">
        <v>65273512</v>
      </c>
      <c r="G29" s="1">
        <v>59173552</v>
      </c>
      <c r="H29" s="18">
        <v>731625</v>
      </c>
      <c r="I29" s="1">
        <v>2987758</v>
      </c>
      <c r="J29" s="1">
        <v>1233274</v>
      </c>
      <c r="K29" s="1">
        <v>967239</v>
      </c>
      <c r="L29" s="1">
        <v>328557</v>
      </c>
    </row>
    <row r="30" spans="1:16" x14ac:dyDescent="0.2">
      <c r="A30" s="1"/>
      <c r="B30" s="1"/>
      <c r="C30" s="1" t="s">
        <v>32</v>
      </c>
      <c r="D30" s="1">
        <v>0.75</v>
      </c>
      <c r="E30" s="1">
        <f>0.2*F30/100000</f>
        <v>130.54702399999999</v>
      </c>
      <c r="F30" s="1">
        <v>65273512</v>
      </c>
      <c r="G30" s="1">
        <v>2765828</v>
      </c>
      <c r="H30" s="18">
        <v>21517</v>
      </c>
      <c r="I30" s="1">
        <v>108207</v>
      </c>
      <c r="J30" s="1">
        <v>30894</v>
      </c>
      <c r="K30" s="1">
        <v>29128</v>
      </c>
      <c r="L30" s="1">
        <v>7317</v>
      </c>
    </row>
    <row r="31" spans="1:16" x14ac:dyDescent="0.2">
      <c r="A31" s="1"/>
      <c r="B31" s="1"/>
      <c r="C31" s="1" t="s">
        <v>33</v>
      </c>
      <c r="D31" s="1">
        <v>0.75</v>
      </c>
      <c r="E31" s="1">
        <f>F31*1.6/100000</f>
        <v>1044.3761919999999</v>
      </c>
      <c r="F31" s="1">
        <v>65273512</v>
      </c>
      <c r="G31" s="1">
        <v>13733534</v>
      </c>
      <c r="H31" s="18">
        <v>114526</v>
      </c>
      <c r="I31" s="1">
        <v>555458</v>
      </c>
      <c r="J31" s="1">
        <v>201193</v>
      </c>
      <c r="K31" s="1">
        <v>153311</v>
      </c>
      <c r="L31" s="1">
        <v>49037</v>
      </c>
    </row>
    <row r="37" spans="2:11" x14ac:dyDescent="0.2">
      <c r="C37" t="s">
        <v>41</v>
      </c>
      <c r="D37" t="s">
        <v>38</v>
      </c>
    </row>
    <row r="38" spans="2:11" x14ac:dyDescent="0.2">
      <c r="B38" t="s">
        <v>43</v>
      </c>
      <c r="C38" s="1">
        <v>7317</v>
      </c>
      <c r="D38" s="1">
        <v>7019</v>
      </c>
      <c r="K38" t="s">
        <v>39</v>
      </c>
    </row>
    <row r="39" spans="2:11" x14ac:dyDescent="0.2">
      <c r="B39" t="s">
        <v>44</v>
      </c>
      <c r="C39" s="1">
        <v>30894</v>
      </c>
      <c r="D39" s="1">
        <v>32131</v>
      </c>
      <c r="K39">
        <v>0.17199999999999999</v>
      </c>
    </row>
    <row r="40" spans="2:11" x14ac:dyDescent="0.2">
      <c r="B40" t="s">
        <v>42</v>
      </c>
      <c r="C40" s="1">
        <v>21517</v>
      </c>
      <c r="D40" s="1">
        <v>30000</v>
      </c>
      <c r="K40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C82D-F49F-794C-A1BD-95983F8D916F}">
  <dimension ref="A1:I27"/>
  <sheetViews>
    <sheetView zoomScale="125" workbookViewId="0">
      <selection activeCell="L12" sqref="L12"/>
    </sheetView>
  </sheetViews>
  <sheetFormatPr baseColWidth="10" defaultRowHeight="16" x14ac:dyDescent="0.2"/>
  <cols>
    <col min="3" max="3" width="12.5" bestFit="1" customWidth="1"/>
  </cols>
  <sheetData>
    <row r="1" spans="1:9" x14ac:dyDescent="0.2">
      <c r="F1" s="13"/>
      <c r="G1" s="13"/>
      <c r="H1" s="13"/>
      <c r="I1" s="13"/>
    </row>
    <row r="2" spans="1:9" x14ac:dyDescent="0.2">
      <c r="A2" s="6" t="s">
        <v>18</v>
      </c>
      <c r="F2" s="17" t="s">
        <v>21</v>
      </c>
      <c r="G2" s="13"/>
      <c r="H2" s="13"/>
      <c r="I2" s="13"/>
    </row>
    <row r="3" spans="1:9" x14ac:dyDescent="0.2">
      <c r="A3" s="13" t="s">
        <v>19</v>
      </c>
      <c r="B3" s="13"/>
      <c r="C3" s="13"/>
      <c r="D3" s="13"/>
      <c r="E3" s="13"/>
      <c r="F3" s="13" t="s">
        <v>19</v>
      </c>
      <c r="G3" s="13"/>
      <c r="H3" s="13"/>
      <c r="I3" s="13"/>
    </row>
    <row r="4" spans="1:9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2">
      <c r="A5" s="27" t="s">
        <v>0</v>
      </c>
      <c r="B5" s="15">
        <v>21466</v>
      </c>
      <c r="D5" s="13"/>
      <c r="E5" s="13"/>
      <c r="F5" s="29" t="s">
        <v>0</v>
      </c>
      <c r="G5" s="14">
        <v>117620</v>
      </c>
      <c r="H5" s="13"/>
      <c r="I5" s="13"/>
    </row>
    <row r="6" spans="1:9" x14ac:dyDescent="0.2">
      <c r="A6" s="27"/>
      <c r="B6" s="16">
        <v>25475</v>
      </c>
      <c r="D6" s="13"/>
      <c r="E6" s="13"/>
      <c r="F6" s="29"/>
      <c r="G6" s="13">
        <v>134492</v>
      </c>
      <c r="H6" s="13"/>
      <c r="I6" s="13"/>
    </row>
    <row r="7" spans="1:9" x14ac:dyDescent="0.2">
      <c r="A7" s="27"/>
      <c r="B7" s="16">
        <v>39567</v>
      </c>
      <c r="D7" s="13"/>
      <c r="E7" s="13"/>
      <c r="F7" s="29"/>
      <c r="G7" s="13">
        <v>171191</v>
      </c>
      <c r="H7" s="13"/>
      <c r="I7" s="13"/>
    </row>
    <row r="8" spans="1:9" x14ac:dyDescent="0.2">
      <c r="A8" s="27"/>
      <c r="B8" s="15">
        <v>44911</v>
      </c>
      <c r="D8" s="13"/>
      <c r="E8" s="13"/>
      <c r="F8" s="29"/>
      <c r="G8" s="14">
        <v>188432</v>
      </c>
      <c r="H8" s="13"/>
      <c r="I8" s="13"/>
    </row>
    <row r="9" spans="1:9" x14ac:dyDescent="0.2">
      <c r="A9" s="27" t="s">
        <v>1</v>
      </c>
      <c r="B9" s="15">
        <v>40347</v>
      </c>
      <c r="D9" s="13"/>
      <c r="E9" s="13"/>
      <c r="F9" s="29" t="s">
        <v>1</v>
      </c>
      <c r="G9" s="14">
        <v>157644</v>
      </c>
      <c r="H9" s="13"/>
      <c r="I9" s="13"/>
    </row>
    <row r="10" spans="1:9" x14ac:dyDescent="0.2">
      <c r="A10" s="27"/>
      <c r="B10" s="16">
        <v>46253</v>
      </c>
      <c r="F10" s="29"/>
      <c r="G10" s="13">
        <v>178279</v>
      </c>
      <c r="H10" s="13"/>
      <c r="I10" s="13"/>
    </row>
    <row r="11" spans="1:9" x14ac:dyDescent="0.2">
      <c r="A11" s="27"/>
      <c r="B11" s="16">
        <v>51540</v>
      </c>
      <c r="F11" s="29"/>
      <c r="G11" s="13">
        <v>196261</v>
      </c>
      <c r="H11" s="13"/>
      <c r="I11" s="13"/>
    </row>
    <row r="12" spans="1:9" x14ac:dyDescent="0.2">
      <c r="A12" s="27"/>
      <c r="B12" s="15">
        <v>56324</v>
      </c>
      <c r="F12" s="29"/>
      <c r="G12" s="14">
        <v>212131</v>
      </c>
      <c r="H12" s="13"/>
      <c r="I12" s="13"/>
    </row>
    <row r="13" spans="1:9" x14ac:dyDescent="0.2">
      <c r="A13" s="28" t="s">
        <v>3</v>
      </c>
      <c r="B13" s="15">
        <v>88019</v>
      </c>
      <c r="F13" s="29" t="s">
        <v>2</v>
      </c>
      <c r="G13" s="14">
        <v>310257</v>
      </c>
      <c r="H13" s="13"/>
      <c r="I13" s="13"/>
    </row>
    <row r="14" spans="1:9" ht="16" customHeight="1" x14ac:dyDescent="0.2">
      <c r="A14" s="28"/>
      <c r="B14" s="16">
        <v>100170</v>
      </c>
      <c r="F14" s="29"/>
      <c r="G14" s="13">
        <v>344765</v>
      </c>
      <c r="H14" s="13"/>
      <c r="I14" s="13"/>
    </row>
    <row r="15" spans="1:9" x14ac:dyDescent="0.2">
      <c r="A15" s="28"/>
      <c r="B15" s="16">
        <v>110628</v>
      </c>
      <c r="F15" s="29"/>
      <c r="G15" s="13">
        <v>373102</v>
      </c>
      <c r="H15" s="13"/>
      <c r="I15" s="13"/>
    </row>
    <row r="16" spans="1:9" x14ac:dyDescent="0.2">
      <c r="A16" s="28"/>
      <c r="B16" s="15">
        <v>119531</v>
      </c>
      <c r="F16" s="29"/>
      <c r="G16" s="14">
        <v>396602</v>
      </c>
      <c r="H16" s="13"/>
      <c r="I16" s="13"/>
    </row>
    <row r="17" spans="1:9" x14ac:dyDescent="0.2">
      <c r="A17" s="25" t="s">
        <v>9</v>
      </c>
      <c r="B17" s="16">
        <v>19166</v>
      </c>
      <c r="F17" s="26" t="s">
        <v>9</v>
      </c>
      <c r="G17" s="13">
        <v>19513</v>
      </c>
      <c r="H17" s="13"/>
      <c r="I17" s="13"/>
    </row>
    <row r="18" spans="1:9" x14ac:dyDescent="0.2">
      <c r="A18" s="25"/>
      <c r="B18" t="s">
        <v>20</v>
      </c>
      <c r="F18" s="26"/>
      <c r="G18" s="13">
        <v>79040</v>
      </c>
      <c r="H18" s="13"/>
      <c r="I18" s="13"/>
    </row>
    <row r="19" spans="1:9" x14ac:dyDescent="0.2">
      <c r="A19" s="4" t="s">
        <v>15</v>
      </c>
      <c r="B19" t="s">
        <v>17</v>
      </c>
      <c r="F19" s="13" t="s">
        <v>16</v>
      </c>
      <c r="G19" s="13" t="s">
        <v>17</v>
      </c>
      <c r="H19" s="13"/>
      <c r="I19" s="13"/>
    </row>
    <row r="20" spans="1:9" x14ac:dyDescent="0.2">
      <c r="B20" s="4"/>
      <c r="F20" s="13"/>
      <c r="G20" s="13"/>
      <c r="H20" s="13"/>
      <c r="I20" s="13"/>
    </row>
    <row r="21" spans="1:9" x14ac:dyDescent="0.2">
      <c r="B21" s="4"/>
      <c r="F21" s="13"/>
      <c r="G21" s="13"/>
      <c r="H21" s="13"/>
      <c r="I21" s="13"/>
    </row>
    <row r="22" spans="1:9" x14ac:dyDescent="0.2">
      <c r="B22" s="4"/>
    </row>
    <row r="23" spans="1:9" x14ac:dyDescent="0.2">
      <c r="B23" s="4"/>
    </row>
    <row r="24" spans="1:9" x14ac:dyDescent="0.2">
      <c r="B24" s="4"/>
    </row>
    <row r="25" spans="1:9" x14ac:dyDescent="0.2">
      <c r="B25" s="16"/>
    </row>
    <row r="26" spans="1:9" x14ac:dyDescent="0.2">
      <c r="B26" s="16"/>
    </row>
    <row r="27" spans="1:9" x14ac:dyDescent="0.2">
      <c r="B27" s="16"/>
    </row>
  </sheetData>
  <mergeCells count="8">
    <mergeCell ref="A17:A18"/>
    <mergeCell ref="F17:F18"/>
    <mergeCell ref="A5:A8"/>
    <mergeCell ref="A9:A12"/>
    <mergeCell ref="A13:A16"/>
    <mergeCell ref="F5:F8"/>
    <mergeCell ref="F9:F12"/>
    <mergeCell ref="F13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Citations rapport</vt:lpstr>
      <vt:lpstr>Comparaison</vt:lpstr>
      <vt:lpstr>France</vt:lpstr>
      <vt:lpstr>Pour aller plus loin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Starck</dc:creator>
  <cp:lastModifiedBy>Thomas Starck</cp:lastModifiedBy>
  <dcterms:created xsi:type="dcterms:W3CDTF">2022-01-16T12:42:03Z</dcterms:created>
  <dcterms:modified xsi:type="dcterms:W3CDTF">2022-06-15T14:44:43Z</dcterms:modified>
</cp:coreProperties>
</file>