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ferreira/Downloads/Thesis/Thesis_Rep/Analysis/"/>
    </mc:Choice>
  </mc:AlternateContent>
  <xr:revisionPtr revIDLastSave="0" documentId="8_{EC81D4A7-79AC-FF4F-9B2F-CEC76D308D42}" xr6:coauthVersionLast="46" xr6:coauthVersionMax="46" xr10:uidLastSave="{00000000-0000-0000-0000-000000000000}"/>
  <bookViews>
    <workbookView xWindow="380" yWindow="500" windowWidth="28040" windowHeight="16320" activeTab="2" xr2:uid="{E4A905C9-2DEA-6145-BF5C-1209E9564430}"/>
  </bookViews>
  <sheets>
    <sheet name="Logit" sheetId="3" r:id="rId1"/>
    <sheet name="SVM" sheetId="1" r:id="rId2"/>
    <sheet name="N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2" i="2"/>
  <c r="R3" i="1"/>
  <c r="R4" i="1"/>
  <c r="R5" i="1"/>
  <c r="R6" i="1"/>
  <c r="R7" i="1"/>
  <c r="R8" i="1"/>
  <c r="R9" i="1"/>
  <c r="R10" i="1"/>
  <c r="R11" i="1"/>
  <c r="R2" i="1"/>
</calcChain>
</file>

<file path=xl/sharedStrings.xml><?xml version="1.0" encoding="utf-8"?>
<sst xmlns="http://schemas.openxmlformats.org/spreadsheetml/2006/main" count="61" uniqueCount="23">
  <si>
    <t>﻿NIMTA_t</t>
  </si>
  <si>
    <t>CASHMTA_t+1</t>
  </si>
  <si>
    <t>RSIZE_t+1</t>
  </si>
  <si>
    <t>RSIZE_t</t>
  </si>
  <si>
    <t>NIMTA_t+1</t>
  </si>
  <si>
    <t>TLMTA_t</t>
  </si>
  <si>
    <t>TLMTA_t+1</t>
  </si>
  <si>
    <t>CASHMTA_t</t>
  </si>
  <si>
    <t>MB_t</t>
  </si>
  <si>
    <t>MB_t+1</t>
  </si>
  <si>
    <t>SIGMA_t</t>
  </si>
  <si>
    <t>SIGMA_t+1</t>
  </si>
  <si>
    <t>EXRET_t</t>
  </si>
  <si>
    <t>EXRET_t+1</t>
  </si>
  <si>
    <t>PRICE_t</t>
  </si>
  <si>
    <t>PRICE_t+1</t>
  </si>
  <si>
    <t>None</t>
  </si>
  <si>
    <t>RSIZE_t+1, EXRET_t, EXRET_t+1, PRICE_t+1</t>
  </si>
  <si>
    <t>MIN F1-score Variable(s)</t>
  </si>
  <si>
    <t>F1-score</t>
  </si>
  <si>
    <t>SIGMA_t, SIGMA_t+1, RSIZE_t, RSIZE_t+1, EXRET_t, EXRET_t+1, PRICE_t, PRICE_t+1</t>
  </si>
  <si>
    <t>Year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</si>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</sst>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/>
    <xf numFmtId="0" fontId="0" fillId="0" borderId="0" xfId="1" applyNumberFormat="1" applyFont="1"/>
    <xf numFmtId="0" fontId="0" fillId="0" borderId="0" xfId="0" quotePrefix="1"/>
    <xf numFmtId="0" fontId="0" fillId="0" borderId="0" xfId="1" quotePrefix="1" applyNumberFormat="1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18</xdr:row>
      <xdr:rowOff>76200</xdr:rowOff>
    </xdr:from>
    <xdr:to>
      <xdr:col>4</xdr:col>
      <xdr:colOff>228600</xdr:colOff>
      <xdr:row>33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1075DCD-E2E2-2741-A38F-2A6475553E3B}"/>
            </a:ext>
          </a:extLst>
        </xdr:cNvPr>
        <xdr:cNvSpPr txBox="1"/>
      </xdr:nvSpPr>
      <xdr:spPr>
        <a:xfrm>
          <a:off x="1676400" y="3733800"/>
          <a:ext cx="1854200" cy="302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SVM(TUN)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- 0: 10.19% (Rec: 44.07%)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- 1: 10.161% (Rec: 43.16%)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- 2: 9.749% (Rec: 40.97%)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- 3: 9.664% (Rec: 41.76%)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- 4: 8.900% (Rec: 37.99%)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- 5: 8.538% (Rec: 37.23%)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- 6: 9.400% (Rec: 41.18%)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- 7: 8.740% (Rec: 37.14%)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- 8: 7.612% (Rec: 33.93%)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- 9: 7.664% (Rec: 34.13%)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- 10: 5.321% (Rec: 29.26%)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- 11: 4.152% (Rec: 24.23%)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- 12: 3.571% (Rec: 21.14%)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- 13: 3.197% (Rec: 18.20%)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- 14: 3.146% (Rec: 17.13%)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- 15: 1.713% (Rec: 7.11%)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203200</xdr:colOff>
      <xdr:row>18</xdr:row>
      <xdr:rowOff>12700</xdr:rowOff>
    </xdr:from>
    <xdr:to>
      <xdr:col>5</xdr:col>
      <xdr:colOff>647700</xdr:colOff>
      <xdr:row>33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A69A558-F4AF-6948-A0DF-D9CD0D617335}"/>
            </a:ext>
          </a:extLst>
        </xdr:cNvPr>
        <xdr:cNvSpPr txBox="1"/>
      </xdr:nvSpPr>
      <xdr:spPr>
        <a:xfrm>
          <a:off x="1854200" y="3670300"/>
          <a:ext cx="2921000" cy="314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BPNN(SM)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- 0: 7.429% (Rec: 52.86%)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- 1: 7.953% (Rec: 48.64%)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- 2: 6.956% (Rec: 51.96%)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- 3: 7.170% (Rec: 47.60%)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- 4: 7.360% (Rec: 47.95%)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- 5: 6.890% (Rec: 51.31%)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- 6: 7.768% (Rec: 51.85%)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- 7: 7.822% (Rec: 53.04%)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- 8: 7.467% (Rec: 46.60%)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- 9: 7.842% (Rec: 54.06%)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- 10: 6.795% (Rec: 49.02%)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- 11: 7.181% (Rec: 47.70%)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- 12: 6.906% (Rec: 51.25%)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- 13: 7.192% (Rec: 49.20%)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- 14: 7.634% (Rec: 47.89%)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- 15: 7.836% (Rec: 46.91%)</a:t>
          </a:r>
        </a:p>
        <a:p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4A85-06D8-664A-B792-48940E521B42}">
  <dimension ref="A1:B16"/>
  <sheetViews>
    <sheetView workbookViewId="0">
      <selection activeCell="B16" sqref="A1:B16"/>
    </sheetView>
  </sheetViews>
  <sheetFormatPr baseColWidth="10" defaultRowHeight="16" x14ac:dyDescent="0.2"/>
  <sheetData>
    <row r="1" spans="1:2" x14ac:dyDescent="0.2">
      <c r="A1" s="7" t="s">
        <v>21</v>
      </c>
      <c r="B1" s="7" t="s">
        <v>22</v>
      </c>
    </row>
    <row r="2" spans="1:2" x14ac:dyDescent="0.2">
      <c r="A2" s="7">
        <v>2005</v>
      </c>
      <c r="B2" s="7" t="s">
        <v>15</v>
      </c>
    </row>
    <row r="3" spans="1:2" x14ac:dyDescent="0.2">
      <c r="A3" s="7">
        <v>2006</v>
      </c>
      <c r="B3" s="7" t="s">
        <v>15</v>
      </c>
    </row>
    <row r="4" spans="1:2" x14ac:dyDescent="0.2">
      <c r="A4" s="7">
        <v>2007</v>
      </c>
      <c r="B4" s="7" t="s">
        <v>15</v>
      </c>
    </row>
    <row r="5" spans="1:2" x14ac:dyDescent="0.2">
      <c r="A5" s="7">
        <v>2008</v>
      </c>
      <c r="B5" s="7" t="s">
        <v>15</v>
      </c>
    </row>
    <row r="6" spans="1:2" x14ac:dyDescent="0.2">
      <c r="A6" s="7">
        <v>2009</v>
      </c>
      <c r="B6" s="8" t="s">
        <v>2</v>
      </c>
    </row>
    <row r="7" spans="1:2" x14ac:dyDescent="0.2">
      <c r="A7" s="7">
        <v>2010</v>
      </c>
      <c r="B7" s="7" t="s">
        <v>5</v>
      </c>
    </row>
    <row r="8" spans="1:2" x14ac:dyDescent="0.2">
      <c r="A8" s="7">
        <v>2011</v>
      </c>
      <c r="B8" s="7" t="s">
        <v>15</v>
      </c>
    </row>
    <row r="9" spans="1:2" x14ac:dyDescent="0.2">
      <c r="A9" s="7">
        <v>2012</v>
      </c>
      <c r="B9" s="7" t="s">
        <v>15</v>
      </c>
    </row>
    <row r="10" spans="1:2" x14ac:dyDescent="0.2">
      <c r="A10" s="7">
        <v>2013</v>
      </c>
      <c r="B10" s="7" t="s">
        <v>15</v>
      </c>
    </row>
    <row r="11" spans="1:2" x14ac:dyDescent="0.2">
      <c r="A11" s="7">
        <v>2014</v>
      </c>
      <c r="B11" s="7" t="s">
        <v>15</v>
      </c>
    </row>
    <row r="12" spans="1:2" x14ac:dyDescent="0.2">
      <c r="A12" s="7">
        <v>2015</v>
      </c>
      <c r="B12" s="8" t="s">
        <v>2</v>
      </c>
    </row>
    <row r="13" spans="1:2" x14ac:dyDescent="0.2">
      <c r="A13" s="7">
        <v>2016</v>
      </c>
      <c r="B13" s="8" t="s">
        <v>2</v>
      </c>
    </row>
    <row r="14" spans="1:2" x14ac:dyDescent="0.2">
      <c r="A14" s="7">
        <v>2017</v>
      </c>
      <c r="B14" s="8" t="s">
        <v>2</v>
      </c>
    </row>
    <row r="15" spans="1:2" x14ac:dyDescent="0.2">
      <c r="A15" s="7">
        <v>2018</v>
      </c>
      <c r="B15" s="7" t="s">
        <v>6</v>
      </c>
    </row>
    <row r="16" spans="1:2" x14ac:dyDescent="0.2">
      <c r="A16" s="7">
        <v>2019</v>
      </c>
      <c r="B16" s="8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62D0-755D-C54E-B362-7F302C09BB00}">
  <dimension ref="A1:S16"/>
  <sheetViews>
    <sheetView workbookViewId="0">
      <selection sqref="A1:R16"/>
    </sheetView>
  </sheetViews>
  <sheetFormatPr baseColWidth="10" defaultRowHeight="16" x14ac:dyDescent="0.2"/>
  <cols>
    <col min="6" max="6" width="11" bestFit="1" customWidth="1"/>
    <col min="7" max="7" width="13" bestFit="1" customWidth="1"/>
    <col min="18" max="18" width="71.6640625" bestFit="1" customWidth="1"/>
  </cols>
  <sheetData>
    <row r="1" spans="1:19" x14ac:dyDescent="0.2">
      <c r="A1" t="s">
        <v>19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s="5" t="s">
        <v>1</v>
      </c>
      <c r="H1" t="s">
        <v>8</v>
      </c>
      <c r="I1" t="s">
        <v>9</v>
      </c>
      <c r="J1" t="s">
        <v>10</v>
      </c>
      <c r="K1" t="s">
        <v>11</v>
      </c>
      <c r="L1" s="3" t="s">
        <v>3</v>
      </c>
      <c r="M1" s="5" t="s">
        <v>2</v>
      </c>
      <c r="N1" t="s">
        <v>12</v>
      </c>
      <c r="O1" t="s">
        <v>13</v>
      </c>
      <c r="P1" t="s">
        <v>14</v>
      </c>
      <c r="Q1" t="s">
        <v>15</v>
      </c>
      <c r="R1" t="s">
        <v>18</v>
      </c>
    </row>
    <row r="2" spans="1:19" x14ac:dyDescent="0.2">
      <c r="A2">
        <v>2005</v>
      </c>
      <c r="B2" s="1">
        <v>0.113636</v>
      </c>
      <c r="C2" s="1">
        <v>0.1167315</v>
      </c>
      <c r="D2" s="1">
        <v>0.109375</v>
      </c>
      <c r="E2" s="1">
        <v>0.108108108108108</v>
      </c>
      <c r="F2" s="1">
        <v>0.10980392156862701</v>
      </c>
      <c r="G2" s="1">
        <v>0.112781954887218</v>
      </c>
      <c r="H2" s="1">
        <v>0.109090909090909</v>
      </c>
      <c r="I2" s="1">
        <v>0.108695652173913</v>
      </c>
      <c r="J2" s="1">
        <v>0.111940298507462</v>
      </c>
      <c r="K2" s="1">
        <v>0.111940298507462</v>
      </c>
      <c r="L2" s="1">
        <v>0.116279069767441</v>
      </c>
      <c r="M2" s="1">
        <v>6.6838046272493498E-2</v>
      </c>
      <c r="N2" s="1">
        <v>6.6838046272493498E-2</v>
      </c>
      <c r="O2" s="2">
        <v>6.2015503875968901E-2</v>
      </c>
      <c r="P2" s="1">
        <v>6.3492063492063502E-2</v>
      </c>
      <c r="Q2" s="1">
        <v>1.6E-2</v>
      </c>
      <c r="R2" s="4" t="str">
        <f>INDEX($B$1:$Q$1,MATCH(MIN(B2:Q2),B2:Q2,0))</f>
        <v>PRICE_t+1</v>
      </c>
    </row>
    <row r="3" spans="1:19" x14ac:dyDescent="0.2">
      <c r="A3">
        <v>2006</v>
      </c>
      <c r="B3" s="1">
        <v>0.10218978102189701</v>
      </c>
      <c r="C3" s="1">
        <v>8.8353413654618407E-2</v>
      </c>
      <c r="D3" s="1">
        <v>8.8709677419354802E-2</v>
      </c>
      <c r="E3" s="1">
        <v>0.103999999999999</v>
      </c>
      <c r="F3" s="1">
        <v>0.10655737704918</v>
      </c>
      <c r="G3" s="1">
        <v>9.0225563909774403E-2</v>
      </c>
      <c r="H3" s="1">
        <v>0.105263157894736</v>
      </c>
      <c r="I3" s="1">
        <v>0.10218978102189701</v>
      </c>
      <c r="J3" s="1">
        <v>0.10294117647058799</v>
      </c>
      <c r="K3" s="1">
        <v>9.8245614035087706E-2</v>
      </c>
      <c r="L3" s="1">
        <v>9.9644128113879002E-2</v>
      </c>
      <c r="M3" s="1">
        <v>8.02005012531328E-2</v>
      </c>
      <c r="N3" s="1">
        <v>8.02005012531328E-2</v>
      </c>
      <c r="O3" s="2">
        <v>6.9478908188585597E-2</v>
      </c>
      <c r="P3" s="1">
        <v>6.1281337047353703E-2</v>
      </c>
      <c r="Q3" s="1">
        <v>5.6818181818181802E-3</v>
      </c>
      <c r="R3" s="4" t="str">
        <f t="shared" ref="R3:R11" si="0">INDEX($B$1:$Q$1,MATCH(MIN(B3:Q3),B3:Q3,0))</f>
        <v>PRICE_t+1</v>
      </c>
    </row>
    <row r="4" spans="1:19" x14ac:dyDescent="0.2">
      <c r="A4">
        <v>2007</v>
      </c>
      <c r="B4" s="1">
        <v>0.14371257485029901</v>
      </c>
      <c r="C4" s="1">
        <v>0.11042944785276</v>
      </c>
      <c r="D4" s="1">
        <v>0.11111111111111099</v>
      </c>
      <c r="E4" s="1">
        <v>9.9999999999999895E-2</v>
      </c>
      <c r="F4" s="1">
        <v>7.4534161490683204E-2</v>
      </c>
      <c r="G4" s="1">
        <v>7.4999999999999997E-2</v>
      </c>
      <c r="H4" s="1">
        <v>5.0955414012738801E-2</v>
      </c>
      <c r="I4" s="1">
        <v>5.1282051282051197E-2</v>
      </c>
      <c r="J4" s="1">
        <v>5.1612903225806403E-2</v>
      </c>
      <c r="K4" s="1">
        <v>5.1282051282051197E-2</v>
      </c>
      <c r="L4" s="1">
        <v>3.3333333333333298E-2</v>
      </c>
      <c r="M4" s="1">
        <v>3.38983050847457E-2</v>
      </c>
      <c r="N4" s="1">
        <v>3.4334763948497798E-2</v>
      </c>
      <c r="O4" s="2">
        <v>4.2735042735042701E-2</v>
      </c>
      <c r="P4" s="1">
        <v>3.8022813688212899E-2</v>
      </c>
      <c r="Q4" s="1">
        <v>3.1746031746031703E-2</v>
      </c>
      <c r="R4" s="4" t="str">
        <f t="shared" si="0"/>
        <v>PRICE_t+1</v>
      </c>
    </row>
    <row r="5" spans="1:19" x14ac:dyDescent="0.2">
      <c r="A5">
        <v>2008</v>
      </c>
      <c r="B5" s="1">
        <v>0.107744107744107</v>
      </c>
      <c r="C5" s="1">
        <v>9.4890510948905105E-2</v>
      </c>
      <c r="D5" s="1">
        <v>8.7912087912087794E-2</v>
      </c>
      <c r="E5" s="1">
        <v>9.4890510948905105E-2</v>
      </c>
      <c r="F5" s="1">
        <v>9.4890510948905105E-2</v>
      </c>
      <c r="G5" s="1">
        <v>9.9999999999999895E-2</v>
      </c>
      <c r="H5" s="1">
        <v>9.3525179856115095E-2</v>
      </c>
      <c r="I5" s="1">
        <v>9.4017094017094002E-2</v>
      </c>
      <c r="J5" s="1">
        <v>9.2436974789915902E-2</v>
      </c>
      <c r="K5" s="1">
        <v>9.5652173913043398E-2</v>
      </c>
      <c r="L5" s="1">
        <v>8.1784386617100302E-2</v>
      </c>
      <c r="M5" s="1">
        <v>6.8292682926829204E-2</v>
      </c>
      <c r="N5" s="1">
        <v>6.8292682926829204E-2</v>
      </c>
      <c r="O5" s="2">
        <v>6.21761658031088E-2</v>
      </c>
      <c r="P5" s="1">
        <v>6.25E-2</v>
      </c>
      <c r="Q5" s="1">
        <v>5.0505050505050497E-2</v>
      </c>
      <c r="R5" s="4" t="str">
        <f t="shared" si="0"/>
        <v>PRICE_t+1</v>
      </c>
    </row>
    <row r="6" spans="1:19" x14ac:dyDescent="0.2">
      <c r="A6">
        <v>2009</v>
      </c>
      <c r="B6" s="1">
        <v>0.21153846153846101</v>
      </c>
      <c r="C6" s="1">
        <v>0.22222222222222199</v>
      </c>
      <c r="D6" s="1">
        <v>0.229074889867841</v>
      </c>
      <c r="E6" s="1">
        <v>0.22564102564102501</v>
      </c>
      <c r="F6" s="1">
        <v>0.19999999999999901</v>
      </c>
      <c r="G6" s="1">
        <v>0.15151515151515099</v>
      </c>
      <c r="H6" s="1">
        <v>0.18627450980392099</v>
      </c>
      <c r="I6" s="1">
        <v>0.17647058823529399</v>
      </c>
      <c r="J6" s="1">
        <v>0.19459459459459399</v>
      </c>
      <c r="K6" s="1">
        <v>0.19895287958115099</v>
      </c>
      <c r="L6" s="1">
        <v>0.139917695473251</v>
      </c>
      <c r="M6" s="1">
        <v>0.114942528735632</v>
      </c>
      <c r="N6" s="1">
        <v>9.7165991902833995E-2</v>
      </c>
      <c r="O6" s="2">
        <v>8.29875518672199E-2</v>
      </c>
      <c r="P6" s="1">
        <v>9.4017094017094002E-2</v>
      </c>
      <c r="Q6" s="1">
        <v>7.3059360730593603E-2</v>
      </c>
      <c r="R6" s="4" t="str">
        <f t="shared" si="0"/>
        <v>PRICE_t+1</v>
      </c>
    </row>
    <row r="7" spans="1:19" x14ac:dyDescent="0.2">
      <c r="A7">
        <v>2010</v>
      </c>
      <c r="B7" s="1">
        <v>0.20444444444444401</v>
      </c>
      <c r="C7" s="1">
        <v>0.20091324200913199</v>
      </c>
      <c r="D7" s="1">
        <v>0.19819819819819801</v>
      </c>
      <c r="E7" s="1">
        <v>0.19999999999999901</v>
      </c>
      <c r="F7" s="1">
        <v>0.19909502262443399</v>
      </c>
      <c r="G7" s="1">
        <v>0.19534883720930199</v>
      </c>
      <c r="H7" s="1">
        <v>0.194444444444444</v>
      </c>
      <c r="I7" s="1">
        <v>0.18867924528301799</v>
      </c>
      <c r="J7" s="1">
        <v>0.161904761904761</v>
      </c>
      <c r="K7" s="1">
        <v>0.143540669856459</v>
      </c>
      <c r="L7" s="1">
        <v>8.2474226804123696E-2</v>
      </c>
      <c r="M7" s="1">
        <v>0.06</v>
      </c>
      <c r="N7" s="1">
        <v>2.0833333333333301E-2</v>
      </c>
      <c r="O7" s="2">
        <v>2.0833333333333301E-2</v>
      </c>
      <c r="P7" s="1">
        <v>2.06185567010309E-2</v>
      </c>
      <c r="Q7" s="1">
        <v>1.05820105820105E-2</v>
      </c>
      <c r="R7" s="4" t="str">
        <f t="shared" si="0"/>
        <v>PRICE_t+1</v>
      </c>
    </row>
    <row r="8" spans="1:19" x14ac:dyDescent="0.2">
      <c r="A8">
        <v>2011</v>
      </c>
      <c r="B8" s="1">
        <v>0.15730337078651599</v>
      </c>
      <c r="C8" s="1">
        <v>0.16</v>
      </c>
      <c r="D8" s="1">
        <v>0.16</v>
      </c>
      <c r="E8" s="1">
        <v>0.16279069767441801</v>
      </c>
      <c r="F8" s="1">
        <v>0.16666666666666599</v>
      </c>
      <c r="G8" s="1">
        <v>0.163742690058479</v>
      </c>
      <c r="H8" s="1">
        <v>0.15217391304347799</v>
      </c>
      <c r="I8" s="1">
        <v>0.13829787234042501</v>
      </c>
      <c r="J8" s="1">
        <v>0.13829787234042501</v>
      </c>
      <c r="K8" s="1">
        <v>0.14054054054053999</v>
      </c>
      <c r="L8" s="1">
        <v>9.9585062240663894E-2</v>
      </c>
      <c r="M8" s="1">
        <v>8.8669950738916203E-2</v>
      </c>
      <c r="N8" s="1">
        <v>6.9767441860465101E-2</v>
      </c>
      <c r="O8" s="2">
        <v>4.2857142857142802E-2</v>
      </c>
      <c r="P8" s="1">
        <v>4.6153846153846101E-2</v>
      </c>
      <c r="Q8" s="1">
        <v>2.7027027027027001E-2</v>
      </c>
      <c r="R8" s="4" t="str">
        <f t="shared" si="0"/>
        <v>PRICE_t+1</v>
      </c>
    </row>
    <row r="9" spans="1:19" x14ac:dyDescent="0.2">
      <c r="A9">
        <v>2012</v>
      </c>
      <c r="B9" s="1">
        <v>6.5420560747663503E-2</v>
      </c>
      <c r="C9" s="1">
        <v>6.7146282973621102E-2</v>
      </c>
      <c r="D9" s="1">
        <v>6.6985645933014301E-2</v>
      </c>
      <c r="E9" s="1">
        <v>6.6985645933014301E-2</v>
      </c>
      <c r="F9" s="1">
        <v>6.7469879518072207E-2</v>
      </c>
      <c r="G9" s="1">
        <v>6.4516129032257993E-2</v>
      </c>
      <c r="H9" s="1">
        <v>6.25E-2</v>
      </c>
      <c r="I9" s="1">
        <v>6.1135371179039298E-2</v>
      </c>
      <c r="J9" s="1">
        <v>5.9196617336152203E-2</v>
      </c>
      <c r="K9" s="1">
        <v>5.9447983014861899E-2</v>
      </c>
      <c r="L9" s="1">
        <v>5.9829059829059797E-2</v>
      </c>
      <c r="M9" s="1">
        <v>4.4198895027624301E-2</v>
      </c>
      <c r="N9" s="1">
        <v>4.3875685557586801E-2</v>
      </c>
      <c r="O9" s="2">
        <v>4.0145985401459798E-2</v>
      </c>
      <c r="P9" s="1">
        <v>4.0404040404040401E-2</v>
      </c>
      <c r="Q9" s="1">
        <v>1.5686274509803901E-2</v>
      </c>
      <c r="R9" s="4" t="str">
        <f t="shared" si="0"/>
        <v>PRICE_t+1</v>
      </c>
    </row>
    <row r="10" spans="1:19" x14ac:dyDescent="0.2">
      <c r="A10">
        <v>2013</v>
      </c>
      <c r="B10" s="1">
        <v>5.6872037914691899E-2</v>
      </c>
      <c r="C10" s="1">
        <v>6.6298342541436406E-2</v>
      </c>
      <c r="D10" s="1">
        <v>6.5934065934065894E-2</v>
      </c>
      <c r="E10" s="1">
        <v>4.2328042328042298E-2</v>
      </c>
      <c r="F10" s="1">
        <v>4.0609137055837498E-2</v>
      </c>
      <c r="G10" s="1">
        <v>3.9408866995073802E-2</v>
      </c>
      <c r="H10" s="1">
        <v>6.4814814814814797E-2</v>
      </c>
      <c r="I10" s="1">
        <v>5.4794520547945202E-2</v>
      </c>
      <c r="J10" s="1">
        <v>4.4642857142857102E-2</v>
      </c>
      <c r="K10" s="1">
        <v>4.3859649122807001E-2</v>
      </c>
      <c r="L10" s="1">
        <v>1.9543973941368E-2</v>
      </c>
      <c r="M10" s="1">
        <v>4.7138047138047097E-2</v>
      </c>
      <c r="N10" s="1">
        <v>3.5842293906809999E-2</v>
      </c>
      <c r="O10" s="2">
        <v>2.0905923344947699E-2</v>
      </c>
      <c r="P10" s="1">
        <v>1.5444015444015399E-2</v>
      </c>
      <c r="Q10" s="1">
        <v>7.4626865671641703E-3</v>
      </c>
      <c r="R10" s="4" t="str">
        <f t="shared" si="0"/>
        <v>PRICE_t+1</v>
      </c>
    </row>
    <row r="11" spans="1:19" x14ac:dyDescent="0.2">
      <c r="A11">
        <v>2014</v>
      </c>
      <c r="B11" s="1">
        <v>0.14285714285714199</v>
      </c>
      <c r="C11" s="1">
        <v>0.17241379310344801</v>
      </c>
      <c r="D11" s="1">
        <v>0.16666666666666599</v>
      </c>
      <c r="E11" s="1">
        <v>0.140350877192982</v>
      </c>
      <c r="F11" s="1">
        <v>0.12698412698412601</v>
      </c>
      <c r="G11" s="1">
        <v>0.12121212121212099</v>
      </c>
      <c r="H11" s="1">
        <v>0.21212121212121199</v>
      </c>
      <c r="I11" s="1">
        <v>0.20338983050847401</v>
      </c>
      <c r="J11" s="1">
        <v>0.133333333333333</v>
      </c>
      <c r="K11" s="1">
        <v>0.15384615384615299</v>
      </c>
      <c r="L11" s="1">
        <v>3.9603960396039598E-2</v>
      </c>
      <c r="M11" s="1">
        <v>1.86915887850467E-2</v>
      </c>
      <c r="N11" s="1">
        <v>1.85185185185185E-2</v>
      </c>
      <c r="O11" s="2">
        <v>3.5398230088495498E-2</v>
      </c>
      <c r="P11" s="1">
        <v>1.9607843137254902E-2</v>
      </c>
      <c r="Q11" s="1">
        <v>1.9230769230769201E-2</v>
      </c>
      <c r="R11" s="4" t="str">
        <f t="shared" si="0"/>
        <v>EXRET_t</v>
      </c>
    </row>
    <row r="12" spans="1:19" x14ac:dyDescent="0.2">
      <c r="A12">
        <v>2015</v>
      </c>
      <c r="B12" s="1">
        <v>7.2727272727272696E-2</v>
      </c>
      <c r="C12" s="1">
        <v>7.8431372549019607E-2</v>
      </c>
      <c r="D12" s="1">
        <v>7.8431372549019607E-2</v>
      </c>
      <c r="E12" s="1">
        <v>7.4074074074074001E-2</v>
      </c>
      <c r="F12" s="1">
        <v>4.8387096774193498E-2</v>
      </c>
      <c r="G12" s="1">
        <v>5.2631578947368397E-2</v>
      </c>
      <c r="H12" s="1">
        <v>7.0796460176991094E-2</v>
      </c>
      <c r="I12" s="1">
        <v>7.1428571428571397E-2</v>
      </c>
      <c r="J12" s="1">
        <v>5.0955414012738801E-2</v>
      </c>
      <c r="K12" s="1">
        <v>5.22875816993464E-2</v>
      </c>
      <c r="L12" s="1">
        <v>2.6086956521739101E-2</v>
      </c>
      <c r="M12" s="1">
        <v>0</v>
      </c>
      <c r="N12" s="1">
        <v>0</v>
      </c>
      <c r="O12" s="2">
        <v>0</v>
      </c>
      <c r="P12" s="1">
        <v>1.03092783505154E-2</v>
      </c>
      <c r="Q12" s="1">
        <v>0</v>
      </c>
      <c r="R12" s="5" t="s">
        <v>17</v>
      </c>
    </row>
    <row r="13" spans="1:19" x14ac:dyDescent="0.2">
      <c r="A13">
        <v>2016</v>
      </c>
      <c r="B13" s="1">
        <v>0.15</v>
      </c>
      <c r="C13" s="1">
        <v>0.146341463414634</v>
      </c>
      <c r="D13" s="1">
        <v>0.1</v>
      </c>
      <c r="E13" s="1">
        <v>0.13043478260869501</v>
      </c>
      <c r="F13" s="1">
        <v>0.1</v>
      </c>
      <c r="G13" s="1">
        <v>0.114285714285714</v>
      </c>
      <c r="H13" s="1">
        <v>0.108108108108108</v>
      </c>
      <c r="I13" s="1">
        <v>6.0606060606060601E-2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2">
        <v>0</v>
      </c>
      <c r="P13" s="1">
        <v>0</v>
      </c>
      <c r="Q13" s="1">
        <v>0</v>
      </c>
      <c r="R13" s="6" t="s">
        <v>20</v>
      </c>
      <c r="S13" s="5"/>
    </row>
    <row r="14" spans="1:19" x14ac:dyDescent="0.2">
      <c r="A14">
        <v>2017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2">
        <v>0</v>
      </c>
      <c r="P14" s="1">
        <v>0</v>
      </c>
      <c r="Q14" s="1">
        <v>0</v>
      </c>
      <c r="R14" s="4" t="s">
        <v>16</v>
      </c>
    </row>
    <row r="15" spans="1:19" x14ac:dyDescent="0.2">
      <c r="A15">
        <v>2018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>
        <v>0</v>
      </c>
      <c r="P15" s="1">
        <v>0</v>
      </c>
      <c r="Q15" s="1">
        <v>0</v>
      </c>
      <c r="R15" s="4" t="s">
        <v>16</v>
      </c>
    </row>
    <row r="16" spans="1:19" x14ac:dyDescent="0.2">
      <c r="A16">
        <v>2019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2">
        <v>0</v>
      </c>
      <c r="P16" s="1">
        <v>0</v>
      </c>
      <c r="Q16" s="1">
        <v>0</v>
      </c>
      <c r="R16" s="4" t="s">
        <v>16</v>
      </c>
    </row>
  </sheetData>
  <conditionalFormatting sqref="B2:F2 H2:Q2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Q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4 H4:Q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Q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F3 H3:Q3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Q3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F5 H5:Q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F6 H6:Q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F7 H7:Q7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F8 H8:Q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9 H9:Q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F10 H10:Q1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1 H11:Q1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12 H12:Q1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Q1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 H13:Q1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 H14:Q1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 H16:Q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Q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 H15:Q1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Q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7AAF-A2D0-9A48-B51D-BD25B1B0DB1F}">
  <dimension ref="A1:R17"/>
  <sheetViews>
    <sheetView tabSelected="1" zoomScale="181" workbookViewId="0">
      <selection sqref="A1:Q16"/>
    </sheetView>
  </sheetViews>
  <sheetFormatPr baseColWidth="10" defaultRowHeight="16" x14ac:dyDescent="0.2"/>
  <cols>
    <col min="18" max="18" width="22" bestFit="1" customWidth="1"/>
  </cols>
  <sheetData>
    <row r="1" spans="1:18" x14ac:dyDescent="0.2">
      <c r="A1" t="s">
        <v>19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s="5" t="s">
        <v>1</v>
      </c>
      <c r="H1" t="s">
        <v>8</v>
      </c>
      <c r="I1" t="s">
        <v>9</v>
      </c>
      <c r="J1" t="s">
        <v>10</v>
      </c>
      <c r="K1" t="s">
        <v>11</v>
      </c>
      <c r="L1" s="3" t="s">
        <v>3</v>
      </c>
      <c r="M1" s="5" t="s">
        <v>2</v>
      </c>
      <c r="N1" t="s">
        <v>12</v>
      </c>
      <c r="O1" t="s">
        <v>13</v>
      </c>
      <c r="P1" t="s">
        <v>14</v>
      </c>
      <c r="Q1" t="s">
        <v>15</v>
      </c>
      <c r="R1" t="s">
        <v>18</v>
      </c>
    </row>
    <row r="2" spans="1:18" x14ac:dyDescent="0.2">
      <c r="A2">
        <v>2005</v>
      </c>
      <c r="B2" s="1">
        <v>9.6514745308310904E-2</v>
      </c>
      <c r="C2" s="1">
        <v>0.116788321167883</v>
      </c>
      <c r="D2" s="1">
        <v>8.4905660377358402E-2</v>
      </c>
      <c r="E2" s="1">
        <v>9.9722991689750601E-2</v>
      </c>
      <c r="F2" s="1">
        <v>0.1</v>
      </c>
      <c r="G2" s="1">
        <v>8.0717488789237596E-2</v>
      </c>
      <c r="H2" s="1">
        <v>0.100890207715133</v>
      </c>
      <c r="I2" s="1">
        <v>9.03954802259887E-2</v>
      </c>
      <c r="J2" s="1">
        <v>0.10810810810811</v>
      </c>
      <c r="K2" s="1">
        <v>0.10423452768729601</v>
      </c>
      <c r="L2" s="1">
        <v>0.11078717201166099</v>
      </c>
      <c r="M2" s="1">
        <v>0.13278008298755101</v>
      </c>
      <c r="N2" s="1">
        <v>9.2219020172910601E-2</v>
      </c>
      <c r="O2" s="2">
        <v>8.98876404494382E-2</v>
      </c>
      <c r="P2" s="1">
        <v>9.44444444444444E-2</v>
      </c>
      <c r="Q2" s="1">
        <v>0.114093959731543</v>
      </c>
      <c r="R2" t="str">
        <f t="shared" ref="R2:R13" si="0">INDEX($B$1:$Q$1,MATCH(MIN(B2:Q2),B2:Q2,0))</f>
        <v>CASHMTA_t+1</v>
      </c>
    </row>
    <row r="3" spans="1:18" x14ac:dyDescent="0.2">
      <c r="A3">
        <v>2006</v>
      </c>
      <c r="B3" s="1">
        <v>9.2391304347826095E-2</v>
      </c>
      <c r="C3" s="1">
        <v>0.11721611721611699</v>
      </c>
      <c r="D3" s="1">
        <v>0.10638297872340401</v>
      </c>
      <c r="E3" s="1">
        <v>0.10638297872340401</v>
      </c>
      <c r="F3" s="1">
        <v>0.106280193236714</v>
      </c>
      <c r="G3" s="1">
        <v>0.10691823899371</v>
      </c>
      <c r="H3" s="1">
        <v>0.102893890675241</v>
      </c>
      <c r="I3" s="1">
        <v>0.11074918566775201</v>
      </c>
      <c r="J3" s="1">
        <v>9.9290780141843907E-2</v>
      </c>
      <c r="K3" s="1">
        <v>0.109090909090909</v>
      </c>
      <c r="L3" s="1">
        <v>8.5365853658536495E-2</v>
      </c>
      <c r="M3" s="1">
        <v>7.8703703703703706E-2</v>
      </c>
      <c r="N3" s="1">
        <v>0.109677419354838</v>
      </c>
      <c r="O3" s="2">
        <v>0.105960264900662</v>
      </c>
      <c r="P3" s="1">
        <v>9.1228070175438505E-2</v>
      </c>
      <c r="Q3" s="1">
        <v>0.11267605633802801</v>
      </c>
      <c r="R3" t="str">
        <f t="shared" si="0"/>
        <v>RSIZE_t+1</v>
      </c>
    </row>
    <row r="4" spans="1:18" x14ac:dyDescent="0.2">
      <c r="A4">
        <v>2007</v>
      </c>
      <c r="B4" s="1">
        <v>0.101876675603217</v>
      </c>
      <c r="C4" s="1">
        <v>6.19195046439628E-2</v>
      </c>
      <c r="D4" s="1">
        <v>8.4033613445378103E-2</v>
      </c>
      <c r="E4" s="1">
        <v>7.1661237785016194E-2</v>
      </c>
      <c r="F4" s="1">
        <v>7.9772079772079701E-2</v>
      </c>
      <c r="G4" s="1">
        <v>8.0645161290322495E-2</v>
      </c>
      <c r="H4" s="1">
        <v>9.0032154340836001E-2</v>
      </c>
      <c r="I4" s="1">
        <v>0.10655737704918</v>
      </c>
      <c r="J4" s="1">
        <v>7.5085324232081904E-2</v>
      </c>
      <c r="K4" s="1">
        <v>7.9096045197740106E-2</v>
      </c>
      <c r="L4" s="1">
        <v>8.6378737541528194E-2</v>
      </c>
      <c r="M4" s="1">
        <v>7.8048780487804795E-2</v>
      </c>
      <c r="N4" s="1">
        <v>7.9470198675496595E-2</v>
      </c>
      <c r="O4" s="2">
        <v>0.118518518518518</v>
      </c>
      <c r="P4" s="1">
        <v>0.112781954887218</v>
      </c>
      <c r="Q4" s="1">
        <v>0.10035842293906801</v>
      </c>
      <c r="R4" t="str">
        <f t="shared" si="0"/>
        <v>NIMTA_t+1</v>
      </c>
    </row>
    <row r="5" spans="1:18" x14ac:dyDescent="0.2">
      <c r="A5">
        <v>2008</v>
      </c>
      <c r="B5" s="1">
        <v>0.1628664495114</v>
      </c>
      <c r="C5" s="1">
        <v>0.132492113564668</v>
      </c>
      <c r="D5" s="1">
        <v>0.14285714285714199</v>
      </c>
      <c r="E5" s="1">
        <v>0.12779552715654899</v>
      </c>
      <c r="F5" s="1">
        <v>0.163701067615658</v>
      </c>
      <c r="G5" s="1">
        <v>0.12690355329949199</v>
      </c>
      <c r="H5" s="1">
        <v>0.15249266862169999</v>
      </c>
      <c r="I5" s="1">
        <v>0.174193548387096</v>
      </c>
      <c r="J5" s="1">
        <v>0.146596858638743</v>
      </c>
      <c r="K5" s="1">
        <v>0.16716417910447701</v>
      </c>
      <c r="L5" s="1">
        <v>0.131805157593123</v>
      </c>
      <c r="M5" s="1">
        <v>0.16338028169013999</v>
      </c>
      <c r="N5" s="1">
        <v>0.1198738170347</v>
      </c>
      <c r="O5" s="2">
        <v>0.133333333333333</v>
      </c>
      <c r="P5" s="1">
        <v>0.16724738675958101</v>
      </c>
      <c r="Q5" s="1">
        <v>0.15862068965517201</v>
      </c>
      <c r="R5" t="str">
        <f t="shared" si="0"/>
        <v>EXRET_t</v>
      </c>
    </row>
    <row r="6" spans="1:18" x14ac:dyDescent="0.2">
      <c r="A6">
        <v>2009</v>
      </c>
      <c r="B6" s="1">
        <v>0.19607843137254899</v>
      </c>
      <c r="C6" s="1">
        <v>0.23622047244094399</v>
      </c>
      <c r="D6" s="1">
        <v>0.19047619047618999</v>
      </c>
      <c r="E6" s="1">
        <v>0.17948717948717899</v>
      </c>
      <c r="F6" s="1">
        <v>0.19011406844106399</v>
      </c>
      <c r="G6" s="1">
        <v>0.19708029197080201</v>
      </c>
      <c r="H6" s="1">
        <v>0.20125786163522</v>
      </c>
      <c r="I6" s="1">
        <v>0.19543973941368001</v>
      </c>
      <c r="J6" s="1">
        <v>0.21513944223107501</v>
      </c>
      <c r="K6" s="1">
        <v>0.22222222222222199</v>
      </c>
      <c r="L6" s="1">
        <v>0.157746478873239</v>
      </c>
      <c r="M6" s="1">
        <v>0.13793103448275801</v>
      </c>
      <c r="N6" s="1">
        <v>0.15430267062314501</v>
      </c>
      <c r="O6" s="2">
        <v>0.2</v>
      </c>
      <c r="P6" s="1">
        <v>0.19607843137254899</v>
      </c>
      <c r="Q6" s="1">
        <v>0.179372197309417</v>
      </c>
      <c r="R6" t="str">
        <f t="shared" si="0"/>
        <v>RSIZE_t+1</v>
      </c>
    </row>
    <row r="7" spans="1:18" x14ac:dyDescent="0.2">
      <c r="A7">
        <v>2010</v>
      </c>
      <c r="B7" s="1">
        <v>0.21052631578947301</v>
      </c>
      <c r="C7" s="1">
        <v>0.233644859813084</v>
      </c>
      <c r="D7" s="1">
        <v>0.18248175182481699</v>
      </c>
      <c r="E7" s="1">
        <v>0.21259842519684999</v>
      </c>
      <c r="F7" s="1">
        <v>0.204946996466431</v>
      </c>
      <c r="G7" s="1">
        <v>0.17829457364341</v>
      </c>
      <c r="H7" s="1">
        <v>0.207885304659498</v>
      </c>
      <c r="I7" s="1">
        <v>0.18815331010452899</v>
      </c>
      <c r="J7" s="1">
        <v>0.196850393700787</v>
      </c>
      <c r="K7" s="1">
        <v>0.203007518796992</v>
      </c>
      <c r="L7" s="1">
        <v>0.17252396166134101</v>
      </c>
      <c r="M7" s="1">
        <v>0.23140495867768501</v>
      </c>
      <c r="N7" s="1">
        <v>0.18589743589743499</v>
      </c>
      <c r="O7" s="2">
        <v>0.18060200668896301</v>
      </c>
      <c r="P7" s="1">
        <v>0.20664206642066399</v>
      </c>
      <c r="Q7" s="1">
        <v>0.25233644859812998</v>
      </c>
      <c r="R7" t="str">
        <f t="shared" si="0"/>
        <v>RSIZE_t</v>
      </c>
    </row>
    <row r="8" spans="1:18" x14ac:dyDescent="0.2">
      <c r="A8">
        <v>2011</v>
      </c>
      <c r="B8" s="1">
        <v>8.2758620689655102E-2</v>
      </c>
      <c r="C8" s="1">
        <v>0.11374407582938301</v>
      </c>
      <c r="D8" s="1">
        <v>8.4848484848484798E-2</v>
      </c>
      <c r="E8" s="1">
        <v>0.10408921933085501</v>
      </c>
      <c r="F8" s="1">
        <v>8.2352941176470504E-2</v>
      </c>
      <c r="G8" s="1">
        <v>8.8607594936708806E-2</v>
      </c>
      <c r="H8" s="1">
        <v>9.5940959409594004E-2</v>
      </c>
      <c r="I8" s="1">
        <v>9.85915492957746E-2</v>
      </c>
      <c r="J8" s="1">
        <v>0.11111111111111099</v>
      </c>
      <c r="K8" s="1">
        <v>9.7378277153557999E-2</v>
      </c>
      <c r="L8" s="1">
        <v>9.8113207547169803E-2</v>
      </c>
      <c r="M8" s="1">
        <v>9.8245614035087706E-2</v>
      </c>
      <c r="N8" s="1">
        <v>0.10408921933085501</v>
      </c>
      <c r="O8" s="2">
        <v>9.1872791519434602E-2</v>
      </c>
      <c r="P8" s="1">
        <v>8.7499999999999994E-2</v>
      </c>
      <c r="Q8" s="1">
        <v>7.4303405572755402E-2</v>
      </c>
      <c r="R8" t="str">
        <f t="shared" si="0"/>
        <v>PRICE_t+1</v>
      </c>
    </row>
    <row r="9" spans="1:18" x14ac:dyDescent="0.2">
      <c r="A9">
        <v>2012</v>
      </c>
      <c r="B9" s="1">
        <v>5.6910569105690999E-2</v>
      </c>
      <c r="C9" s="1">
        <v>7.8947368421052599E-2</v>
      </c>
      <c r="D9" s="1">
        <v>6.9306930693069299E-2</v>
      </c>
      <c r="E9" s="1">
        <v>7.7922077922077906E-2</v>
      </c>
      <c r="F9" s="1">
        <v>6.3414634146341395E-2</v>
      </c>
      <c r="G9" s="1">
        <v>5.8212058212058201E-2</v>
      </c>
      <c r="H9" s="1">
        <v>6.4197530864197494E-2</v>
      </c>
      <c r="I9" s="1">
        <v>8.8235294117646995E-2</v>
      </c>
      <c r="J9" s="1">
        <v>7.29483282674772E-2</v>
      </c>
      <c r="K9" s="1">
        <v>6.6496163682864401E-2</v>
      </c>
      <c r="L9" s="1">
        <v>6.9565217391304293E-2</v>
      </c>
      <c r="M9" s="1">
        <v>6.25E-2</v>
      </c>
      <c r="N9" s="1">
        <v>6.6666666666666596E-2</v>
      </c>
      <c r="O9" s="2">
        <v>6.1224489795918297E-2</v>
      </c>
      <c r="P9" s="1">
        <v>7.2829131652661E-2</v>
      </c>
      <c r="Q9" s="1">
        <v>5.4054054054054002E-2</v>
      </c>
      <c r="R9" t="str">
        <f t="shared" si="0"/>
        <v>PRICE_t+1</v>
      </c>
    </row>
    <row r="10" spans="1:18" x14ac:dyDescent="0.2">
      <c r="A10">
        <v>2013</v>
      </c>
      <c r="B10" s="1">
        <v>4.3103448275862002E-2</v>
      </c>
      <c r="C10" s="1">
        <v>3.5989717223650297E-2</v>
      </c>
      <c r="D10" s="1">
        <v>2.9166666666666601E-2</v>
      </c>
      <c r="E10" s="1">
        <v>3.0434782608695601E-2</v>
      </c>
      <c r="F10" s="1">
        <v>4.1558441558441503E-2</v>
      </c>
      <c r="G10" s="1">
        <v>3.4482758620689599E-2</v>
      </c>
      <c r="H10" s="1">
        <v>2.8639618138424802E-2</v>
      </c>
      <c r="I10" s="1">
        <v>3.9823008849557501E-2</v>
      </c>
      <c r="J10" s="1">
        <v>3.0769230769230702E-2</v>
      </c>
      <c r="K10" s="1">
        <v>3.8647342995168997E-2</v>
      </c>
      <c r="L10" s="1">
        <v>3.9761431411530802E-2</v>
      </c>
      <c r="M10" s="1">
        <v>3.8186157517899701E-2</v>
      </c>
      <c r="N10" s="1">
        <v>4.8426150121065298E-2</v>
      </c>
      <c r="O10" s="2">
        <v>2.95566502463054E-2</v>
      </c>
      <c r="P10" s="1">
        <v>5.3412462908011799E-2</v>
      </c>
      <c r="Q10" s="1">
        <v>4.2105263157894701E-2</v>
      </c>
      <c r="R10" t="str">
        <f t="shared" si="0"/>
        <v>MB_t</v>
      </c>
    </row>
    <row r="11" spans="1:18" x14ac:dyDescent="0.2">
      <c r="A11">
        <v>2014</v>
      </c>
      <c r="B11" s="1">
        <v>3.80549682875264E-2</v>
      </c>
      <c r="C11" s="1">
        <v>3.3734939759036103E-2</v>
      </c>
      <c r="D11" s="1">
        <v>3.9447731755424001E-2</v>
      </c>
      <c r="E11" s="1">
        <v>3.2454361054766699E-2</v>
      </c>
      <c r="F11" s="1">
        <v>4.4444444444444398E-2</v>
      </c>
      <c r="G11" s="1">
        <v>4.7619047619047603E-2</v>
      </c>
      <c r="H11" s="1">
        <v>8.0808080808080801E-2</v>
      </c>
      <c r="I11" s="1">
        <v>3.9525691699604702E-2</v>
      </c>
      <c r="J11" s="1">
        <v>3.9119804400978002E-2</v>
      </c>
      <c r="K11" s="1">
        <v>4.6511627906976702E-2</v>
      </c>
      <c r="L11" s="1">
        <v>3.31753554502369E-2</v>
      </c>
      <c r="M11" s="1">
        <v>3.1634446397188001E-2</v>
      </c>
      <c r="N11" s="1">
        <v>4.0609137055837498E-2</v>
      </c>
      <c r="O11" s="2">
        <v>2.92504570383912E-2</v>
      </c>
      <c r="P11" s="1">
        <v>3.1531531531531501E-2</v>
      </c>
      <c r="Q11" s="1">
        <v>5.5710306406685201E-2</v>
      </c>
      <c r="R11" t="str">
        <f t="shared" si="0"/>
        <v>EXRET_t+1</v>
      </c>
    </row>
    <row r="12" spans="1:18" x14ac:dyDescent="0.2">
      <c r="A12">
        <v>2015</v>
      </c>
      <c r="B12" s="1">
        <v>2.5125628140703501E-2</v>
      </c>
      <c r="C12" s="1">
        <v>1.83066361556064E-2</v>
      </c>
      <c r="D12" s="1">
        <v>1.8058690744920902E-2</v>
      </c>
      <c r="E12" s="1">
        <v>2.27272727272727E-2</v>
      </c>
      <c r="F12" s="1">
        <v>1.8648018648018599E-2</v>
      </c>
      <c r="G12" s="1">
        <v>2.53164556962025E-2</v>
      </c>
      <c r="H12" s="1">
        <v>2.5575447570332401E-2</v>
      </c>
      <c r="I12" s="1">
        <v>3.1746031746031703E-2</v>
      </c>
      <c r="J12" s="1">
        <v>1.5936254980079601E-2</v>
      </c>
      <c r="K12" s="1">
        <v>2.9154518950437299E-2</v>
      </c>
      <c r="L12" s="1">
        <v>2.3696682464454898E-2</v>
      </c>
      <c r="M12" s="1">
        <v>2.0746887966804899E-2</v>
      </c>
      <c r="N12" s="1">
        <v>1.9138755980861202E-2</v>
      </c>
      <c r="O12" s="2">
        <v>2.4948024948024901E-2</v>
      </c>
      <c r="P12" s="1">
        <v>1.9543973941368E-2</v>
      </c>
      <c r="Q12" s="1">
        <v>1.8181818181818101E-2</v>
      </c>
      <c r="R12" t="str">
        <f t="shared" si="0"/>
        <v>SIGMA_t</v>
      </c>
    </row>
    <row r="13" spans="1:18" x14ac:dyDescent="0.2">
      <c r="A13">
        <v>2016</v>
      </c>
      <c r="B13" s="1">
        <v>8.1466395112016303E-3</v>
      </c>
      <c r="C13" s="1">
        <v>1.3953488372093001E-2</v>
      </c>
      <c r="D13" s="1">
        <v>1.1342155009451699E-2</v>
      </c>
      <c r="E13" s="1">
        <v>1.01522842639593E-2</v>
      </c>
      <c r="F13" s="1">
        <v>8.7719298245613996E-3</v>
      </c>
      <c r="G13" s="1">
        <v>8.7145969498910597E-3</v>
      </c>
      <c r="H13" s="1">
        <v>1.46341463414634E-2</v>
      </c>
      <c r="I13" s="1">
        <v>1.00250626566416E-2</v>
      </c>
      <c r="J13" s="1">
        <v>9.0497737556561007E-3</v>
      </c>
      <c r="K13" s="1">
        <v>1.32450331125827E-2</v>
      </c>
      <c r="L13" s="1">
        <v>1.03092783505154E-2</v>
      </c>
      <c r="M13" s="1">
        <v>3.5971223021582701E-3</v>
      </c>
      <c r="N13" s="1">
        <v>1.5463917525773099E-2</v>
      </c>
      <c r="O13" s="2">
        <v>1.3574660633484101E-2</v>
      </c>
      <c r="P13" s="1">
        <v>1.1904761904761901E-2</v>
      </c>
      <c r="Q13" s="1">
        <v>1.3559322033898299E-2</v>
      </c>
      <c r="R13" t="str">
        <f t="shared" si="0"/>
        <v>RSIZE_t+1</v>
      </c>
    </row>
    <row r="14" spans="1:18" x14ac:dyDescent="0.2">
      <c r="A14">
        <v>2017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2">
        <v>0</v>
      </c>
      <c r="P14" s="1">
        <v>0</v>
      </c>
      <c r="Q14" s="1">
        <v>0</v>
      </c>
      <c r="R14" s="4" t="s">
        <v>16</v>
      </c>
    </row>
    <row r="15" spans="1:18" x14ac:dyDescent="0.2">
      <c r="A15">
        <v>2018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>
        <v>0</v>
      </c>
      <c r="P15" s="1">
        <v>0</v>
      </c>
      <c r="Q15" s="1">
        <v>0</v>
      </c>
      <c r="R15" s="4" t="s">
        <v>16</v>
      </c>
    </row>
    <row r="16" spans="1:18" x14ac:dyDescent="0.2">
      <c r="A16">
        <v>2019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2">
        <v>0</v>
      </c>
      <c r="P16" s="1">
        <v>0</v>
      </c>
      <c r="Q16" s="1">
        <v>0</v>
      </c>
      <c r="R16" s="4" t="s">
        <v>16</v>
      </c>
    </row>
    <row r="17" spans="9:17" x14ac:dyDescent="0.2">
      <c r="I17" s="1"/>
      <c r="J17" s="1"/>
      <c r="K17" s="1"/>
      <c r="L17" s="1"/>
      <c r="N17" s="1"/>
      <c r="O17" s="2"/>
      <c r="P17" s="1"/>
      <c r="Q17" s="1"/>
    </row>
  </sheetData>
  <conditionalFormatting sqref="J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L2 N2:O2 Q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Q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L15 N3:O15 Q3:Q1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Q1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Q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Q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Q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Q1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L17 N17:O17 Q1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Q1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Q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L16 N16:O16 Q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Q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Q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Logit</vt:lpstr>
      <vt:lpstr>SVM</vt:lpstr>
      <vt:lpstr>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2020-12-21T11:50:09Z</dcterms:created>
  <dcterms:modified xsi:type="dcterms:W3CDTF">2020-12-28T13:26:25Z</dcterms:modified>
</cp:coreProperties>
</file>