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2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texas-my.sharepoint.com/personal/eva_natinsky_austin_utexas_edu/Documents/PyCharm Projects/emn-n2n-pytorch/"/>
    </mc:Choice>
  </mc:AlternateContent>
  <xr:revisionPtr revIDLastSave="1" documentId="8_{6A2D6AB8-E8DA-4898-9FD3-1672CA3135DF}" xr6:coauthVersionLast="47" xr6:coauthVersionMax="47" xr10:uidLastSave="{EA7F055C-0B52-4A90-8538-A91E22BA2B9D}"/>
  <bookViews>
    <workbookView xWindow="-38310" yWindow="-21710" windowWidth="38620" windowHeight="21820" xr2:uid="{B21012F5-CE19-4690-8475-8161018445C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4" i="1" l="1"/>
  <c r="G27" i="1"/>
  <c r="G26" i="1"/>
  <c r="G14" i="1"/>
  <c r="G13" i="1"/>
  <c r="G12" i="1"/>
  <c r="G11" i="1"/>
  <c r="Q26" i="1"/>
  <c r="R26" i="1"/>
  <c r="Q27" i="1"/>
  <c r="R27" i="1"/>
  <c r="C27" i="1"/>
  <c r="C26" i="1"/>
  <c r="C25" i="1"/>
  <c r="C21" i="1"/>
  <c r="C15" i="1"/>
  <c r="C14" i="1"/>
  <c r="R14" i="1" s="1"/>
  <c r="K3" i="1"/>
  <c r="G4" i="1"/>
  <c r="G5" i="1"/>
  <c r="G6" i="1"/>
  <c r="G7" i="1"/>
  <c r="G8" i="1"/>
  <c r="G9" i="1"/>
  <c r="G10" i="1"/>
  <c r="G15" i="1"/>
  <c r="G16" i="1"/>
  <c r="G17" i="1"/>
  <c r="G18" i="1"/>
  <c r="G19" i="1"/>
  <c r="G20" i="1"/>
  <c r="G21" i="1"/>
  <c r="R21" i="1" s="1"/>
  <c r="G22" i="1"/>
  <c r="G23" i="1"/>
  <c r="G24" i="1"/>
  <c r="G25" i="1"/>
  <c r="Q25" i="1" s="1"/>
  <c r="C4" i="1"/>
  <c r="C5" i="1"/>
  <c r="R5" i="1" s="1"/>
  <c r="C6" i="1"/>
  <c r="C7" i="1"/>
  <c r="C8" i="1"/>
  <c r="C9" i="1"/>
  <c r="C10" i="1"/>
  <c r="C11" i="1"/>
  <c r="Q11" i="1" s="1"/>
  <c r="C12" i="1"/>
  <c r="R12" i="1" s="1"/>
  <c r="C13" i="1"/>
  <c r="R13" i="1" s="1"/>
  <c r="C16" i="1"/>
  <c r="C17" i="1"/>
  <c r="R17" i="1" s="1"/>
  <c r="C18" i="1"/>
  <c r="R18" i="1" s="1"/>
  <c r="C19" i="1"/>
  <c r="R19" i="1" s="1"/>
  <c r="C20" i="1"/>
  <c r="C22" i="1"/>
  <c r="C23" i="1"/>
  <c r="R23" i="1" s="1"/>
  <c r="C24" i="1"/>
  <c r="G3" i="1"/>
  <c r="C3" i="1"/>
  <c r="R22" i="1" l="1"/>
  <c r="Q18" i="1"/>
  <c r="Q14" i="1"/>
  <c r="R3" i="1"/>
  <c r="Q19" i="1"/>
  <c r="R20" i="1"/>
  <c r="R24" i="1"/>
  <c r="R10" i="1"/>
  <c r="Q20" i="1"/>
  <c r="Q10" i="1"/>
  <c r="R9" i="1"/>
  <c r="Q9" i="1"/>
  <c r="R8" i="1"/>
  <c r="R7" i="1"/>
  <c r="R15" i="1"/>
  <c r="R16" i="1"/>
  <c r="R6" i="1"/>
  <c r="Q24" i="1"/>
  <c r="R11" i="1"/>
  <c r="Q17" i="1"/>
  <c r="Q8" i="1"/>
  <c r="Q23" i="1"/>
  <c r="Q16" i="1"/>
  <c r="Q7" i="1"/>
  <c r="Q15" i="1"/>
  <c r="Q6" i="1"/>
  <c r="Q22" i="1"/>
  <c r="Q13" i="1"/>
  <c r="Q5" i="1"/>
  <c r="Q3" i="1"/>
  <c r="Q21" i="1"/>
  <c r="Q12" i="1"/>
  <c r="Q4" i="1"/>
  <c r="R25" i="1"/>
</calcChain>
</file>

<file path=xl/sharedStrings.xml><?xml version="1.0" encoding="utf-8"?>
<sst xmlns="http://schemas.openxmlformats.org/spreadsheetml/2006/main" count="14" uniqueCount="6">
  <si>
    <t>Image:</t>
  </si>
  <si>
    <t>b</t>
  </si>
  <si>
    <t>loops</t>
  </si>
  <si>
    <t>im/loops</t>
  </si>
  <si>
    <t>Average</t>
  </si>
  <si>
    <t>Stdev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</si>
</sst>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1" xfId="0" applyFill="1" applyBorder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Loops</a:t>
            </a:r>
            <a:r>
              <a:rPr lang="en-US" baseline="0"/>
              <a:t> vs B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1286734961313624E-2"/>
          <c:y val="8.8944844124700245E-2"/>
          <c:w val="0.67504509327893214"/>
          <c:h val="0.85542381842557447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130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0.46363052405530647"/>
                  <c:y val="-0.31585547310183348"/>
                </c:manualLayout>
              </c:layout>
              <c:numFmt formatCode="#,##0.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Sheet1!$A$3:$A$27</c:f>
              <c:numCache>
                <c:formatCode>General</c:formatCode>
                <c:ptCount val="25"/>
                <c:pt idx="0">
                  <c:v>0.3</c:v>
                </c:pt>
                <c:pt idx="1">
                  <c:v>0.4</c:v>
                </c:pt>
                <c:pt idx="2">
                  <c:v>0.5</c:v>
                </c:pt>
                <c:pt idx="3">
                  <c:v>0.6</c:v>
                </c:pt>
                <c:pt idx="4">
                  <c:v>0.7</c:v>
                </c:pt>
                <c:pt idx="5">
                  <c:v>0.8</c:v>
                </c:pt>
                <c:pt idx="6">
                  <c:v>0.9</c:v>
                </c:pt>
                <c:pt idx="7">
                  <c:v>1</c:v>
                </c:pt>
                <c:pt idx="8">
                  <c:v>1.1000000000000001</c:v>
                </c:pt>
                <c:pt idx="9">
                  <c:v>1.2</c:v>
                </c:pt>
                <c:pt idx="10">
                  <c:v>1.3</c:v>
                </c:pt>
                <c:pt idx="11">
                  <c:v>1.4</c:v>
                </c:pt>
                <c:pt idx="12">
                  <c:v>1.5</c:v>
                </c:pt>
                <c:pt idx="13">
                  <c:v>2</c:v>
                </c:pt>
                <c:pt idx="14">
                  <c:v>2.5</c:v>
                </c:pt>
                <c:pt idx="15">
                  <c:v>3</c:v>
                </c:pt>
                <c:pt idx="16">
                  <c:v>3.5</c:v>
                </c:pt>
                <c:pt idx="17">
                  <c:v>4</c:v>
                </c:pt>
                <c:pt idx="18">
                  <c:v>4.5</c:v>
                </c:pt>
                <c:pt idx="19">
                  <c:v>5</c:v>
                </c:pt>
                <c:pt idx="20">
                  <c:v>6</c:v>
                </c:pt>
                <c:pt idx="21">
                  <c:v>7</c:v>
                </c:pt>
                <c:pt idx="22">
                  <c:v>8</c:v>
                </c:pt>
                <c:pt idx="23">
                  <c:v>9</c:v>
                </c:pt>
                <c:pt idx="24">
                  <c:v>10</c:v>
                </c:pt>
              </c:numCache>
            </c:numRef>
          </c:xVal>
          <c:yVal>
            <c:numRef>
              <c:f>Sheet1!$B$3:$B$27</c:f>
              <c:numCache>
                <c:formatCode>General</c:formatCode>
                <c:ptCount val="25"/>
                <c:pt idx="0">
                  <c:v>49</c:v>
                </c:pt>
                <c:pt idx="1">
                  <c:v>37</c:v>
                </c:pt>
                <c:pt idx="2">
                  <c:v>29</c:v>
                </c:pt>
                <c:pt idx="3">
                  <c:v>24</c:v>
                </c:pt>
                <c:pt idx="4">
                  <c:v>21</c:v>
                </c:pt>
                <c:pt idx="5">
                  <c:v>18</c:v>
                </c:pt>
                <c:pt idx="6">
                  <c:v>16</c:v>
                </c:pt>
                <c:pt idx="7">
                  <c:v>15</c:v>
                </c:pt>
                <c:pt idx="8">
                  <c:v>13</c:v>
                </c:pt>
                <c:pt idx="9">
                  <c:v>12</c:v>
                </c:pt>
                <c:pt idx="10">
                  <c:v>11</c:v>
                </c:pt>
                <c:pt idx="11">
                  <c:v>10</c:v>
                </c:pt>
                <c:pt idx="12">
                  <c:v>9</c:v>
                </c:pt>
                <c:pt idx="13">
                  <c:v>8</c:v>
                </c:pt>
                <c:pt idx="14">
                  <c:v>6</c:v>
                </c:pt>
                <c:pt idx="15">
                  <c:v>5</c:v>
                </c:pt>
                <c:pt idx="16">
                  <c:v>4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AD-4980-81A9-5AF5E06BF1C2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512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0.44326443954177475"/>
                  <c:y val="-0.37020819765950308"/>
                </c:manualLayout>
              </c:layout>
              <c:numFmt formatCode="#,##0.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Sheet1!$E$3:$E$27</c:f>
              <c:numCache>
                <c:formatCode>General</c:formatCode>
                <c:ptCount val="25"/>
                <c:pt idx="0">
                  <c:v>0.3</c:v>
                </c:pt>
                <c:pt idx="1">
                  <c:v>0.4</c:v>
                </c:pt>
                <c:pt idx="2">
                  <c:v>0.5</c:v>
                </c:pt>
                <c:pt idx="3">
                  <c:v>0.6</c:v>
                </c:pt>
                <c:pt idx="4">
                  <c:v>0.7</c:v>
                </c:pt>
                <c:pt idx="5">
                  <c:v>0.8</c:v>
                </c:pt>
                <c:pt idx="6">
                  <c:v>0.9</c:v>
                </c:pt>
                <c:pt idx="7">
                  <c:v>1</c:v>
                </c:pt>
                <c:pt idx="8">
                  <c:v>1.1000000000000001</c:v>
                </c:pt>
                <c:pt idx="9">
                  <c:v>1.2</c:v>
                </c:pt>
                <c:pt idx="10">
                  <c:v>1.3</c:v>
                </c:pt>
                <c:pt idx="11">
                  <c:v>1.4</c:v>
                </c:pt>
                <c:pt idx="12">
                  <c:v>1.5</c:v>
                </c:pt>
                <c:pt idx="13">
                  <c:v>2</c:v>
                </c:pt>
                <c:pt idx="14">
                  <c:v>2.5</c:v>
                </c:pt>
                <c:pt idx="15">
                  <c:v>3</c:v>
                </c:pt>
                <c:pt idx="16">
                  <c:v>3.5</c:v>
                </c:pt>
                <c:pt idx="17">
                  <c:v>4</c:v>
                </c:pt>
                <c:pt idx="18">
                  <c:v>4.5</c:v>
                </c:pt>
                <c:pt idx="19">
                  <c:v>5</c:v>
                </c:pt>
                <c:pt idx="20">
                  <c:v>6</c:v>
                </c:pt>
                <c:pt idx="21">
                  <c:v>7</c:v>
                </c:pt>
                <c:pt idx="22">
                  <c:v>8</c:v>
                </c:pt>
                <c:pt idx="23">
                  <c:v>9</c:v>
                </c:pt>
                <c:pt idx="24">
                  <c:v>10</c:v>
                </c:pt>
              </c:numCache>
            </c:numRef>
          </c:xVal>
          <c:yVal>
            <c:numRef>
              <c:f>Sheet1!$F$3:$F$27</c:f>
              <c:numCache>
                <c:formatCode>General</c:formatCode>
                <c:ptCount val="25"/>
                <c:pt idx="0">
                  <c:v>192</c:v>
                </c:pt>
                <c:pt idx="1">
                  <c:v>144</c:v>
                </c:pt>
                <c:pt idx="2">
                  <c:v>115</c:v>
                </c:pt>
                <c:pt idx="3">
                  <c:v>96</c:v>
                </c:pt>
                <c:pt idx="4">
                  <c:v>82</c:v>
                </c:pt>
                <c:pt idx="5">
                  <c:v>72</c:v>
                </c:pt>
                <c:pt idx="6">
                  <c:v>64</c:v>
                </c:pt>
                <c:pt idx="7">
                  <c:v>58</c:v>
                </c:pt>
                <c:pt idx="8">
                  <c:v>52</c:v>
                </c:pt>
                <c:pt idx="9">
                  <c:v>48</c:v>
                </c:pt>
                <c:pt idx="10">
                  <c:v>44</c:v>
                </c:pt>
                <c:pt idx="11">
                  <c:v>41</c:v>
                </c:pt>
                <c:pt idx="12">
                  <c:v>38</c:v>
                </c:pt>
                <c:pt idx="13">
                  <c:v>29</c:v>
                </c:pt>
                <c:pt idx="14">
                  <c:v>23</c:v>
                </c:pt>
                <c:pt idx="15">
                  <c:v>19</c:v>
                </c:pt>
                <c:pt idx="16">
                  <c:v>16</c:v>
                </c:pt>
                <c:pt idx="17">
                  <c:v>14</c:v>
                </c:pt>
                <c:pt idx="18">
                  <c:v>13</c:v>
                </c:pt>
                <c:pt idx="19">
                  <c:v>11</c:v>
                </c:pt>
                <c:pt idx="20">
                  <c:v>10</c:v>
                </c:pt>
                <c:pt idx="21">
                  <c:v>8</c:v>
                </c:pt>
                <c:pt idx="22">
                  <c:v>7</c:v>
                </c:pt>
                <c:pt idx="23">
                  <c:v>7</c:v>
                </c:pt>
                <c:pt idx="24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1AD-4980-81A9-5AF5E06BF1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8740351"/>
        <c:axId val="1248747007"/>
      </c:scatterChart>
      <c:valAx>
        <c:axId val="1248740351"/>
        <c:scaling>
          <c:orientation val="minMax"/>
          <c:max val="10.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747007"/>
        <c:crosses val="autoZero"/>
        <c:crossBetween val="midCat"/>
      </c:valAx>
      <c:valAx>
        <c:axId val="1248747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7403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817439144843121"/>
          <c:y val="0.41437590038087346"/>
          <c:w val="0.12533448412735043"/>
          <c:h val="0.229764174215065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50800</xdr:colOff>
      <xdr:row>28</xdr:row>
      <xdr:rowOff>19050</xdr:rowOff>
    </xdr:from>
    <xdr:to>
      <xdr:col>30</xdr:col>
      <xdr:colOff>520700</xdr:colOff>
      <xdr:row>54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05E3E5D-A505-4970-AB9B-278D6DF404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6786C4-268E-4239-9DA6-8C592DECE9CD}">
  <dimension ref="A1:R27"/>
  <sheetViews>
    <sheetView tabSelected="1" workbookViewId="0">
      <selection activeCell="T8" sqref="T8"/>
    </sheetView>
  </sheetViews>
  <sheetFormatPr defaultRowHeight="14.75" x14ac:dyDescent="0.75"/>
  <cols>
    <col min="7" max="7" width="11.76953125" bestFit="1" customWidth="1"/>
  </cols>
  <sheetData>
    <row r="1" spans="1:18" x14ac:dyDescent="0.75">
      <c r="A1" t="s">
        <v>0</v>
      </c>
      <c r="B1">
        <v>130</v>
      </c>
      <c r="E1" t="s">
        <v>0</v>
      </c>
      <c r="F1">
        <v>512</v>
      </c>
      <c r="I1" t="s">
        <v>0</v>
      </c>
      <c r="J1">
        <v>1024</v>
      </c>
    </row>
    <row r="2" spans="1:18" x14ac:dyDescent="0.75">
      <c r="A2" s="1" t="s">
        <v>1</v>
      </c>
      <c r="B2" s="1" t="s">
        <v>2</v>
      </c>
      <c r="C2" s="1" t="s">
        <v>3</v>
      </c>
      <c r="E2" s="1" t="s">
        <v>1</v>
      </c>
      <c r="F2" s="1" t="s">
        <v>2</v>
      </c>
      <c r="G2" s="2" t="s">
        <v>3</v>
      </c>
      <c r="I2" s="1" t="s">
        <v>1</v>
      </c>
      <c r="J2" s="1" t="s">
        <v>2</v>
      </c>
      <c r="K2" s="2" t="s">
        <v>3</v>
      </c>
      <c r="Q2" s="1" t="s">
        <v>4</v>
      </c>
      <c r="R2" s="2" t="s">
        <v>5</v>
      </c>
    </row>
    <row r="3" spans="1:18" x14ac:dyDescent="0.75">
      <c r="A3">
        <v>0.3</v>
      </c>
      <c r="B3">
        <v>49</v>
      </c>
      <c r="C3" s="3">
        <f>$B$1/B3</f>
        <v>2.6530612244897958</v>
      </c>
      <c r="E3">
        <v>0.3</v>
      </c>
      <c r="F3">
        <v>192</v>
      </c>
      <c r="G3" s="3">
        <f>$F$1/F3</f>
        <v>2.6666666666666665</v>
      </c>
      <c r="I3">
        <v>0.3</v>
      </c>
      <c r="J3">
        <v>384</v>
      </c>
      <c r="K3">
        <f>$J$1/J3</f>
        <v>2.6666666666666665</v>
      </c>
      <c r="Q3" s="3">
        <f>AVERAGE(C3, G3, K3)</f>
        <v>2.6621315192743764</v>
      </c>
      <c r="R3">
        <f>STDEV(C3,G3,K3)</f>
        <v>7.8551057032602237E-3</v>
      </c>
    </row>
    <row r="4" spans="1:18" x14ac:dyDescent="0.75">
      <c r="A4">
        <v>0.4</v>
      </c>
      <c r="B4">
        <v>37</v>
      </c>
      <c r="C4" s="3">
        <f t="shared" ref="C4:C15" si="0">$B$1/B4</f>
        <v>3.5135135135135136</v>
      </c>
      <c r="E4">
        <v>0.4</v>
      </c>
      <c r="F4">
        <v>144</v>
      </c>
      <c r="G4" s="3">
        <f t="shared" ref="G4:G14" si="1">$F$1/F4</f>
        <v>3.5555555555555554</v>
      </c>
      <c r="I4">
        <v>0.4</v>
      </c>
      <c r="Q4" s="3">
        <f>AVERAGE(C4, G4, K4)</f>
        <v>3.5345345345345347</v>
      </c>
      <c r="R4">
        <f>STDEV(C4,G4,K4)</f>
        <v>2.9728213022857657E-2</v>
      </c>
    </row>
    <row r="5" spans="1:18" x14ac:dyDescent="0.75">
      <c r="A5">
        <v>0.5</v>
      </c>
      <c r="B5">
        <v>29</v>
      </c>
      <c r="C5" s="3">
        <f t="shared" si="0"/>
        <v>4.4827586206896548</v>
      </c>
      <c r="E5">
        <v>0.5</v>
      </c>
      <c r="F5">
        <v>115</v>
      </c>
      <c r="G5" s="3">
        <f t="shared" si="1"/>
        <v>4.4521739130434783</v>
      </c>
      <c r="I5">
        <v>0.5</v>
      </c>
      <c r="Q5" s="3">
        <f>AVERAGE(C5, G5, K5)</f>
        <v>4.4674662668665661</v>
      </c>
      <c r="R5">
        <f>STDEV(C5,G5,K5)</f>
        <v>2.1626654177219446E-2</v>
      </c>
    </row>
    <row r="6" spans="1:18" x14ac:dyDescent="0.75">
      <c r="A6">
        <v>0.6</v>
      </c>
      <c r="B6">
        <v>24</v>
      </c>
      <c r="C6" s="3">
        <f t="shared" si="0"/>
        <v>5.416666666666667</v>
      </c>
      <c r="E6">
        <v>0.6</v>
      </c>
      <c r="F6">
        <v>96</v>
      </c>
      <c r="G6" s="3">
        <f t="shared" si="1"/>
        <v>5.333333333333333</v>
      </c>
      <c r="I6">
        <v>0.6</v>
      </c>
      <c r="Q6" s="3">
        <f>AVERAGE(C6, G6, K6)</f>
        <v>5.375</v>
      </c>
      <c r="R6">
        <f>STDEV(C6,G6,K6)</f>
        <v>5.8925565098879376E-2</v>
      </c>
    </row>
    <row r="7" spans="1:18" x14ac:dyDescent="0.75">
      <c r="A7">
        <v>0.7</v>
      </c>
      <c r="B7">
        <v>21</v>
      </c>
      <c r="C7" s="3">
        <f t="shared" si="0"/>
        <v>6.1904761904761907</v>
      </c>
      <c r="E7">
        <v>0.7</v>
      </c>
      <c r="F7">
        <v>82</v>
      </c>
      <c r="G7" s="3">
        <f t="shared" si="1"/>
        <v>6.2439024390243905</v>
      </c>
      <c r="I7">
        <v>0.7</v>
      </c>
      <c r="Q7" s="3">
        <f>AVERAGE(C7, G7, K7)</f>
        <v>6.217189314750291</v>
      </c>
      <c r="R7">
        <f>STDEV(C7,G7,K7)</f>
        <v>3.7778062641789997E-2</v>
      </c>
    </row>
    <row r="8" spans="1:18" x14ac:dyDescent="0.75">
      <c r="A8">
        <v>0.8</v>
      </c>
      <c r="B8">
        <v>18</v>
      </c>
      <c r="C8" s="3">
        <f t="shared" si="0"/>
        <v>7.2222222222222223</v>
      </c>
      <c r="E8">
        <v>0.8</v>
      </c>
      <c r="F8">
        <v>72</v>
      </c>
      <c r="G8" s="3">
        <f t="shared" si="1"/>
        <v>7.1111111111111107</v>
      </c>
      <c r="I8">
        <v>0.8</v>
      </c>
      <c r="Q8" s="3">
        <f>AVERAGE(C8, G8, K8)</f>
        <v>7.1666666666666661</v>
      </c>
      <c r="R8">
        <f>STDEV(C8,G8,K8)</f>
        <v>7.8567420131838969E-2</v>
      </c>
    </row>
    <row r="9" spans="1:18" x14ac:dyDescent="0.75">
      <c r="A9">
        <v>0.9</v>
      </c>
      <c r="B9">
        <v>16</v>
      </c>
      <c r="C9" s="3">
        <f t="shared" si="0"/>
        <v>8.125</v>
      </c>
      <c r="E9">
        <v>0.9</v>
      </c>
      <c r="F9">
        <v>64</v>
      </c>
      <c r="G9" s="3">
        <f t="shared" si="1"/>
        <v>8</v>
      </c>
      <c r="I9">
        <v>0.9</v>
      </c>
      <c r="Q9" s="3">
        <f>AVERAGE(C9, G9, K9)</f>
        <v>8.0625</v>
      </c>
      <c r="R9">
        <f>STDEV(C9,G9,K9)</f>
        <v>8.8388347648318447E-2</v>
      </c>
    </row>
    <row r="10" spans="1:18" x14ac:dyDescent="0.75">
      <c r="A10">
        <v>1</v>
      </c>
      <c r="B10">
        <v>15</v>
      </c>
      <c r="C10" s="3">
        <f t="shared" si="0"/>
        <v>8.6666666666666661</v>
      </c>
      <c r="E10">
        <v>1</v>
      </c>
      <c r="F10">
        <v>58</v>
      </c>
      <c r="G10" s="3">
        <f t="shared" si="1"/>
        <v>8.8275862068965516</v>
      </c>
      <c r="I10">
        <v>1</v>
      </c>
      <c r="Q10" s="3">
        <f>AVERAGE(C10, G10, K10)</f>
        <v>8.7471264367816097</v>
      </c>
      <c r="R10">
        <f>STDEV(C10,G10,K10)</f>
        <v>0.1137872981219735</v>
      </c>
    </row>
    <row r="11" spans="1:18" x14ac:dyDescent="0.75">
      <c r="A11">
        <v>1.1000000000000001</v>
      </c>
      <c r="B11">
        <v>13</v>
      </c>
      <c r="C11" s="3">
        <f t="shared" si="0"/>
        <v>10</v>
      </c>
      <c r="E11">
        <v>1.1000000000000001</v>
      </c>
      <c r="F11">
        <v>52</v>
      </c>
      <c r="G11" s="3">
        <f t="shared" si="1"/>
        <v>9.8461538461538467</v>
      </c>
      <c r="I11">
        <v>1.1000000000000001</v>
      </c>
      <c r="Q11" s="3">
        <f>AVERAGE(C11, G11, K11)</f>
        <v>9.9230769230769234</v>
      </c>
      <c r="R11">
        <f>STDEV(C11,G11,K11)</f>
        <v>0.10878565864408385</v>
      </c>
    </row>
    <row r="12" spans="1:18" x14ac:dyDescent="0.75">
      <c r="A12">
        <v>1.2</v>
      </c>
      <c r="B12">
        <v>12</v>
      </c>
      <c r="C12" s="3">
        <f t="shared" si="0"/>
        <v>10.833333333333334</v>
      </c>
      <c r="E12">
        <v>1.2</v>
      </c>
      <c r="F12">
        <v>48</v>
      </c>
      <c r="G12" s="3">
        <f t="shared" si="1"/>
        <v>10.666666666666666</v>
      </c>
      <c r="I12">
        <v>1.2</v>
      </c>
      <c r="Q12" s="3">
        <f>AVERAGE(C12, G12, K12)</f>
        <v>10.75</v>
      </c>
      <c r="R12">
        <f>STDEV(C12,G12,K12)</f>
        <v>0.11785113019775875</v>
      </c>
    </row>
    <row r="13" spans="1:18" x14ac:dyDescent="0.75">
      <c r="A13">
        <v>1.3</v>
      </c>
      <c r="B13">
        <v>11</v>
      </c>
      <c r="C13" s="3">
        <f t="shared" si="0"/>
        <v>11.818181818181818</v>
      </c>
      <c r="E13">
        <v>1.3</v>
      </c>
      <c r="F13">
        <v>44</v>
      </c>
      <c r="G13" s="3">
        <f t="shared" si="1"/>
        <v>11.636363636363637</v>
      </c>
      <c r="I13">
        <v>1.3</v>
      </c>
      <c r="Q13" s="3">
        <f>AVERAGE(C13, G13, K13)</f>
        <v>11.727272727272727</v>
      </c>
      <c r="R13">
        <f>STDEV(C13,G13,K13)</f>
        <v>0.12856486930664487</v>
      </c>
    </row>
    <row r="14" spans="1:18" x14ac:dyDescent="0.75">
      <c r="A14">
        <v>1.4</v>
      </c>
      <c r="B14">
        <v>10</v>
      </c>
      <c r="C14" s="3">
        <f t="shared" si="0"/>
        <v>13</v>
      </c>
      <c r="E14">
        <v>1.4</v>
      </c>
      <c r="F14">
        <v>41</v>
      </c>
      <c r="G14" s="3">
        <f t="shared" si="1"/>
        <v>12.487804878048781</v>
      </c>
      <c r="I14">
        <v>1.4</v>
      </c>
      <c r="Q14" s="3">
        <f>AVERAGE(C14, G14, K14)</f>
        <v>12.74390243902439</v>
      </c>
      <c r="R14">
        <f>STDEV(C14,G14,K14)</f>
        <v>0.3621766440223777</v>
      </c>
    </row>
    <row r="15" spans="1:18" x14ac:dyDescent="0.75">
      <c r="A15">
        <v>1.5</v>
      </c>
      <c r="B15">
        <v>9</v>
      </c>
      <c r="C15" s="3">
        <f t="shared" si="0"/>
        <v>14.444444444444445</v>
      </c>
      <c r="E15">
        <v>1.5</v>
      </c>
      <c r="F15">
        <v>38</v>
      </c>
      <c r="G15" s="3">
        <f>$F$1/F15</f>
        <v>13.473684210526315</v>
      </c>
      <c r="I15">
        <v>1.5</v>
      </c>
      <c r="Q15" s="3">
        <f>AVERAGE(C15, G15, K15)</f>
        <v>13.959064327485379</v>
      </c>
      <c r="R15">
        <f>STDEV(C15,G15,K15)</f>
        <v>0.68643114430974861</v>
      </c>
    </row>
    <row r="16" spans="1:18" x14ac:dyDescent="0.75">
      <c r="A16">
        <v>2</v>
      </c>
      <c r="B16">
        <v>8</v>
      </c>
      <c r="C16" s="3">
        <f>$B$1/B16</f>
        <v>16.25</v>
      </c>
      <c r="E16">
        <v>2</v>
      </c>
      <c r="F16">
        <v>29</v>
      </c>
      <c r="G16" s="3">
        <f>$F$1/F16</f>
        <v>17.655172413793103</v>
      </c>
      <c r="I16">
        <v>2</v>
      </c>
      <c r="Q16" s="3">
        <f>AVERAGE(C16, G16, K16)</f>
        <v>16.952586206896552</v>
      </c>
      <c r="R16">
        <f>STDEV(C16,G16,K16)</f>
        <v>0.99360694252937265</v>
      </c>
    </row>
    <row r="17" spans="1:18" x14ac:dyDescent="0.75">
      <c r="A17">
        <v>2.5</v>
      </c>
      <c r="B17">
        <v>6</v>
      </c>
      <c r="C17" s="3">
        <f>$B$1/B17</f>
        <v>21.666666666666668</v>
      </c>
      <c r="E17">
        <v>2.5</v>
      </c>
      <c r="F17">
        <v>23</v>
      </c>
      <c r="G17" s="3">
        <f>$F$1/F17</f>
        <v>22.260869565217391</v>
      </c>
      <c r="I17">
        <v>2.5</v>
      </c>
      <c r="Q17" s="3">
        <f>AVERAGE(C17, G17, K17)</f>
        <v>21.963768115942031</v>
      </c>
      <c r="R17">
        <f>STDEV(C17,G17,K17)</f>
        <v>0.4201648989659183</v>
      </c>
    </row>
    <row r="18" spans="1:18" x14ac:dyDescent="0.75">
      <c r="A18">
        <v>3</v>
      </c>
      <c r="B18">
        <v>5</v>
      </c>
      <c r="C18" s="3">
        <f>$B$1/B18</f>
        <v>26</v>
      </c>
      <c r="E18">
        <v>3</v>
      </c>
      <c r="F18">
        <v>19</v>
      </c>
      <c r="G18" s="3">
        <f>$F$1/F18</f>
        <v>26.94736842105263</v>
      </c>
      <c r="I18">
        <v>3</v>
      </c>
      <c r="Q18" s="3">
        <f>AVERAGE(C18, G18, K18)</f>
        <v>26.473684210526315</v>
      </c>
      <c r="R18">
        <f>STDEV(C18,G18,K18)</f>
        <v>0.66989063480830713</v>
      </c>
    </row>
    <row r="19" spans="1:18" x14ac:dyDescent="0.75">
      <c r="A19">
        <v>3.5</v>
      </c>
      <c r="B19">
        <v>4</v>
      </c>
      <c r="C19" s="3">
        <f>$B$1/B19</f>
        <v>32.5</v>
      </c>
      <c r="E19">
        <v>3.5</v>
      </c>
      <c r="F19">
        <v>16</v>
      </c>
      <c r="G19" s="3">
        <f>$F$1/F19</f>
        <v>32</v>
      </c>
      <c r="I19">
        <v>3.5</v>
      </c>
      <c r="Q19" s="3">
        <f>AVERAGE(C19, G19, K19)</f>
        <v>32.25</v>
      </c>
      <c r="R19">
        <f>STDEV(C19,G19,K19)</f>
        <v>0.35355339059327379</v>
      </c>
    </row>
    <row r="20" spans="1:18" x14ac:dyDescent="0.75">
      <c r="A20">
        <v>4</v>
      </c>
      <c r="B20">
        <v>3</v>
      </c>
      <c r="C20" s="3">
        <f>$B$1/B20</f>
        <v>43.333333333333336</v>
      </c>
      <c r="E20">
        <v>4</v>
      </c>
      <c r="F20">
        <v>14</v>
      </c>
      <c r="G20" s="3">
        <f>$F$1/F20</f>
        <v>36.571428571428569</v>
      </c>
      <c r="I20">
        <v>4</v>
      </c>
      <c r="Q20" s="3">
        <f>AVERAGE(C20, G20, K20)</f>
        <v>39.952380952380949</v>
      </c>
      <c r="R20">
        <f>STDEV(C20,G20,K20)</f>
        <v>4.7813887108804671</v>
      </c>
    </row>
    <row r="21" spans="1:18" x14ac:dyDescent="0.75">
      <c r="A21">
        <v>4.5</v>
      </c>
      <c r="B21">
        <v>3</v>
      </c>
      <c r="C21" s="3">
        <f>$B$1/B21</f>
        <v>43.333333333333336</v>
      </c>
      <c r="E21">
        <v>4.5</v>
      </c>
      <c r="F21">
        <v>13</v>
      </c>
      <c r="G21" s="3">
        <f>$F$1/F21</f>
        <v>39.384615384615387</v>
      </c>
      <c r="I21">
        <v>4.5</v>
      </c>
      <c r="Q21" s="3">
        <f>AVERAGE(C21, G21, K21)</f>
        <v>41.358974358974365</v>
      </c>
      <c r="R21">
        <f>STDEV(C21,G21,K21)</f>
        <v>2.7921652385314957</v>
      </c>
    </row>
    <row r="22" spans="1:18" x14ac:dyDescent="0.75">
      <c r="A22">
        <v>5</v>
      </c>
      <c r="B22">
        <v>3</v>
      </c>
      <c r="C22" s="3">
        <f>$B$1/B22</f>
        <v>43.333333333333336</v>
      </c>
      <c r="E22">
        <v>5</v>
      </c>
      <c r="F22">
        <v>11</v>
      </c>
      <c r="G22" s="3">
        <f>$F$1/F22</f>
        <v>46.545454545454547</v>
      </c>
      <c r="I22">
        <v>5</v>
      </c>
      <c r="Q22" s="3">
        <f>AVERAGE(C22, G22, K22)</f>
        <v>44.939393939393938</v>
      </c>
      <c r="R22">
        <f>STDEV(C22,G22,K22)</f>
        <v>2.2713126910840611</v>
      </c>
    </row>
    <row r="23" spans="1:18" x14ac:dyDescent="0.75">
      <c r="A23">
        <v>6</v>
      </c>
      <c r="B23">
        <v>2</v>
      </c>
      <c r="C23" s="3">
        <f>$B$1/B23</f>
        <v>65</v>
      </c>
      <c r="E23">
        <v>6</v>
      </c>
      <c r="F23">
        <v>10</v>
      </c>
      <c r="G23" s="3">
        <f>$F$1/F23</f>
        <v>51.2</v>
      </c>
      <c r="I23">
        <v>6</v>
      </c>
      <c r="Q23" s="3">
        <f>AVERAGE(C23, G23, K23)</f>
        <v>58.1</v>
      </c>
      <c r="R23">
        <f>STDEV(C23,G23,K23)</f>
        <v>9.7580735803743686</v>
      </c>
    </row>
    <row r="24" spans="1:18" x14ac:dyDescent="0.75">
      <c r="A24">
        <v>7</v>
      </c>
      <c r="B24">
        <v>2</v>
      </c>
      <c r="C24" s="3">
        <f>$B$1/B24</f>
        <v>65</v>
      </c>
      <c r="E24">
        <v>7</v>
      </c>
      <c r="F24">
        <v>8</v>
      </c>
      <c r="G24" s="3">
        <f>$F$1/F24</f>
        <v>64</v>
      </c>
      <c r="I24">
        <v>7</v>
      </c>
      <c r="Q24" s="3">
        <f>AVERAGE(C24, G24, K24)</f>
        <v>64.5</v>
      </c>
      <c r="R24">
        <f>STDEV(C24,G24,K24)</f>
        <v>0.70710678118654757</v>
      </c>
    </row>
    <row r="25" spans="1:18" x14ac:dyDescent="0.75">
      <c r="A25">
        <v>8</v>
      </c>
      <c r="B25">
        <v>2</v>
      </c>
      <c r="C25" s="3">
        <f>$B$1/B25</f>
        <v>65</v>
      </c>
      <c r="E25">
        <v>8</v>
      </c>
      <c r="F25">
        <v>7</v>
      </c>
      <c r="G25" s="3">
        <f>$F$1/F25</f>
        <v>73.142857142857139</v>
      </c>
      <c r="I25">
        <v>8</v>
      </c>
      <c r="Q25" s="3">
        <f>AVERAGE(C25, G25, K25)</f>
        <v>69.071428571428569</v>
      </c>
      <c r="R25">
        <f>STDEV(C25,G25,K25)</f>
        <v>5.7578695039475987</v>
      </c>
    </row>
    <row r="26" spans="1:18" x14ac:dyDescent="0.75">
      <c r="A26">
        <v>9</v>
      </c>
      <c r="B26">
        <v>2</v>
      </c>
      <c r="C26" s="3">
        <f>$B$1/B26</f>
        <v>65</v>
      </c>
      <c r="E26">
        <v>9</v>
      </c>
      <c r="F26">
        <v>7</v>
      </c>
      <c r="G26" s="3">
        <f>$F$1/F26</f>
        <v>73.142857142857139</v>
      </c>
      <c r="I26">
        <v>9</v>
      </c>
      <c r="Q26" s="3">
        <f>AVERAGE(C26, G26, K26)</f>
        <v>69.071428571428569</v>
      </c>
      <c r="R26">
        <f>STDEV(C26,G26,K26)</f>
        <v>5.7578695039475987</v>
      </c>
    </row>
    <row r="27" spans="1:18" x14ac:dyDescent="0.75">
      <c r="A27">
        <v>10</v>
      </c>
      <c r="B27">
        <v>2</v>
      </c>
      <c r="C27" s="3">
        <f>$B$1/B27</f>
        <v>65</v>
      </c>
      <c r="E27">
        <v>10</v>
      </c>
      <c r="F27">
        <v>6</v>
      </c>
      <c r="G27" s="3">
        <f>$F$1/F27</f>
        <v>85.333333333333329</v>
      </c>
      <c r="I27">
        <v>10</v>
      </c>
      <c r="Q27" s="3">
        <f>AVERAGE(C27, G27, K27)</f>
        <v>75.166666666666657</v>
      </c>
      <c r="R27">
        <f>STDEV(C27,G27,K27)</f>
        <v>14.377837884126544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 Natinsky</dc:creator>
  <cp:lastModifiedBy>Eva Natinsky</cp:lastModifiedBy>
  <dcterms:created xsi:type="dcterms:W3CDTF">2021-08-30T18:03:57Z</dcterms:created>
  <dcterms:modified xsi:type="dcterms:W3CDTF">2021-08-31T03:13:45Z</dcterms:modified>
</cp:coreProperties>
</file>