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\Documents\NSS\Projects\Car-Wash-Capstone\data\"/>
    </mc:Choice>
  </mc:AlternateContent>
  <xr:revisionPtr revIDLastSave="0" documentId="13_ncr:1_{0B7E3BA4-AE08-4485-9EDD-C500D567B7B0}" xr6:coauthVersionLast="45" xr6:coauthVersionMax="45" xr10:uidLastSave="{00000000-0000-0000-0000-000000000000}"/>
  <bookViews>
    <workbookView xWindow="-120" yWindow="-120" windowWidth="29040" windowHeight="15840" xr2:uid="{541C1CEF-9207-4DFC-BA7A-2496AF5DA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N12" i="1"/>
  <c r="P2" i="1"/>
  <c r="M2" i="1"/>
  <c r="L2" i="1"/>
  <c r="K2" i="1"/>
  <c r="J2" i="1"/>
  <c r="H2" i="1"/>
  <c r="B16" i="1"/>
</calcChain>
</file>

<file path=xl/sharedStrings.xml><?xml version="1.0" encoding="utf-8"?>
<sst xmlns="http://schemas.openxmlformats.org/spreadsheetml/2006/main" count="35" uniqueCount="35">
  <si>
    <t>start_up_costs</t>
  </si>
  <si>
    <t>land</t>
  </si>
  <si>
    <t>site work</t>
  </si>
  <si>
    <t>conveyer material/install</t>
  </si>
  <si>
    <t>building construction</t>
  </si>
  <si>
    <t>utility tap-ins</t>
  </si>
  <si>
    <t>signage</t>
  </si>
  <si>
    <t>marketing</t>
  </si>
  <si>
    <t>est_price</t>
  </si>
  <si>
    <t>building permit</t>
  </si>
  <si>
    <t>sewer/discharge permit</t>
  </si>
  <si>
    <t>signage permit</t>
  </si>
  <si>
    <t>security system</t>
  </si>
  <si>
    <t>Total</t>
  </si>
  <si>
    <t>Canopy/Awnings</t>
  </si>
  <si>
    <t>Vacuums</t>
  </si>
  <si>
    <t>architect drawings</t>
  </si>
  <si>
    <t>AADT</t>
  </si>
  <si>
    <t>capture rate</t>
  </si>
  <si>
    <t>daily_washes</t>
  </si>
  <si>
    <t>daily_gross_income</t>
  </si>
  <si>
    <t>avg_car_wash_cost</t>
  </si>
  <si>
    <t>weekly_gross_income</t>
  </si>
  <si>
    <t>location</t>
  </si>
  <si>
    <t>monthly_gross_income</t>
  </si>
  <si>
    <t>yearly_gross_income</t>
  </si>
  <si>
    <t>Sullivan</t>
  </si>
  <si>
    <t>weekly_expenses</t>
  </si>
  <si>
    <t>cost to wash each car</t>
  </si>
  <si>
    <t>daily_cost</t>
  </si>
  <si>
    <t>employees</t>
  </si>
  <si>
    <t>hourly_wage</t>
  </si>
  <si>
    <t>total_hours_worked</t>
  </si>
  <si>
    <t>hours_worked_per_employee</t>
  </si>
  <si>
    <t>employee_pay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</si>
</sst>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2" applyAlignment="1">
      <alignment vertical="center"/>
    </xf>
    <xf numFmtId="44" fontId="2" fillId="0" borderId="1" xfId="2" applyNumberFormat="1" applyAlignment="1">
      <alignment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ED2-222D-4C74-8776-FC877525331E}">
  <dimension ref="A1:P17"/>
  <sheetViews>
    <sheetView tabSelected="1" topLeftCell="B1" workbookViewId="0">
      <selection activeCell="O4" sqref="O4"/>
    </sheetView>
  </sheetViews>
  <sheetFormatPr defaultRowHeight="20.100000000000001" customHeight="1" x14ac:dyDescent="0.25"/>
  <cols>
    <col min="1" max="1" width="23.7109375" style="1" bestFit="1" customWidth="1"/>
    <col min="2" max="2" width="12.5703125" style="2" bestFit="1" customWidth="1"/>
    <col min="3" max="6" width="9.140625" style="1"/>
    <col min="7" max="7" width="11.7109375" style="1" bestFit="1" customWidth="1"/>
    <col min="8" max="8" width="12.85546875" style="1" bestFit="1" customWidth="1"/>
    <col min="9" max="9" width="18" style="1" bestFit="1" customWidth="1"/>
    <col min="10" max="10" width="18.7109375" style="1" bestFit="1" customWidth="1"/>
    <col min="11" max="11" width="20.85546875" style="1" bestFit="1" customWidth="1"/>
    <col min="12" max="12" width="22" style="1" bestFit="1" customWidth="1"/>
    <col min="13" max="13" width="28.28515625" style="1" bestFit="1" customWidth="1"/>
    <col min="14" max="14" width="19.140625" style="1" bestFit="1" customWidth="1"/>
    <col min="15" max="15" width="19.7109375" style="1" bestFit="1" customWidth="1"/>
    <col min="16" max="16" width="11" style="1" bestFit="1" customWidth="1"/>
    <col min="17" max="16384" width="9.140625" style="1"/>
  </cols>
  <sheetData>
    <row r="1" spans="1:16" ht="20.100000000000001" customHeight="1" x14ac:dyDescent="0.25">
      <c r="A1" s="6" t="s">
        <v>0</v>
      </c>
      <c r="B1" s="7" t="s">
        <v>8</v>
      </c>
      <c r="E1" s="1" t="s">
        <v>23</v>
      </c>
      <c r="F1" s="1" t="s">
        <v>17</v>
      </c>
      <c r="G1" s="1" t="s">
        <v>18</v>
      </c>
      <c r="H1" s="1" t="s">
        <v>19</v>
      </c>
      <c r="I1" s="1" t="s">
        <v>21</v>
      </c>
      <c r="J1" s="1" t="s">
        <v>20</v>
      </c>
      <c r="K1" s="1" t="s">
        <v>22</v>
      </c>
      <c r="L1" s="1" t="s">
        <v>24</v>
      </c>
      <c r="M1" s="1" t="s">
        <v>25</v>
      </c>
      <c r="O1" s="1" t="s">
        <v>27</v>
      </c>
      <c r="P1" s="1" t="s">
        <v>29</v>
      </c>
    </row>
    <row r="2" spans="1:16" ht="20.100000000000001" customHeight="1" x14ac:dyDescent="0.25">
      <c r="A2" s="1" t="s">
        <v>1</v>
      </c>
      <c r="B2" s="2">
        <v>200000</v>
      </c>
      <c r="E2" s="1" t="s">
        <v>26</v>
      </c>
      <c r="F2" s="1">
        <v>20210</v>
      </c>
      <c r="G2" s="1">
        <v>8.2900000000000005E-3</v>
      </c>
      <c r="H2" s="1">
        <f>SUM(F2*G2)</f>
        <v>167.54090000000002</v>
      </c>
      <c r="I2" s="1">
        <v>15</v>
      </c>
      <c r="J2" s="1">
        <f>SUM(H2*I2)</f>
        <v>2513.1135000000004</v>
      </c>
      <c r="K2" s="1">
        <f>SUM(J2*7)</f>
        <v>17591.794500000004</v>
      </c>
      <c r="L2" s="1">
        <f>SUM(K2*4)</f>
        <v>70367.178000000014</v>
      </c>
      <c r="M2" s="1">
        <f>SUM(L2*12)</f>
        <v>844406.13600000017</v>
      </c>
      <c r="O2" s="1" t="s">
        <v>28</v>
      </c>
      <c r="P2" s="1">
        <f>SUM(H2*4.13)</f>
        <v>691.94391700000006</v>
      </c>
    </row>
    <row r="3" spans="1:16" ht="20.100000000000001" customHeight="1" x14ac:dyDescent="0.25">
      <c r="A3" s="3" t="s">
        <v>9</v>
      </c>
      <c r="B3" s="2">
        <v>2900</v>
      </c>
      <c r="O3" s="1" t="s">
        <v>34</v>
      </c>
      <c r="P3" s="1">
        <f>SUM(N12*L12)</f>
        <v>1701</v>
      </c>
    </row>
    <row r="4" spans="1:16" ht="20.100000000000001" customHeight="1" x14ac:dyDescent="0.25">
      <c r="A4" s="3" t="s">
        <v>10</v>
      </c>
      <c r="B4" s="2">
        <v>50</v>
      </c>
    </row>
    <row r="5" spans="1:16" ht="20.100000000000001" customHeight="1" x14ac:dyDescent="0.25">
      <c r="A5" s="3" t="s">
        <v>11</v>
      </c>
      <c r="B5" s="2">
        <v>300</v>
      </c>
    </row>
    <row r="6" spans="1:16" ht="20.100000000000001" customHeight="1" x14ac:dyDescent="0.25">
      <c r="A6" s="1" t="s">
        <v>16</v>
      </c>
      <c r="B6" s="2">
        <v>30000</v>
      </c>
    </row>
    <row r="7" spans="1:16" ht="20.100000000000001" customHeight="1" x14ac:dyDescent="0.25">
      <c r="A7" s="1" t="s">
        <v>2</v>
      </c>
      <c r="B7" s="2">
        <v>200000</v>
      </c>
    </row>
    <row r="8" spans="1:16" ht="20.100000000000001" customHeight="1" x14ac:dyDescent="0.25">
      <c r="A8" s="1" t="s">
        <v>4</v>
      </c>
      <c r="B8" s="2">
        <v>185000</v>
      </c>
    </row>
    <row r="9" spans="1:16" ht="20.100000000000001" customHeight="1" x14ac:dyDescent="0.25">
      <c r="A9" s="1" t="s">
        <v>3</v>
      </c>
      <c r="B9" s="2">
        <v>211000</v>
      </c>
    </row>
    <row r="10" spans="1:16" ht="20.100000000000001" customHeight="1" x14ac:dyDescent="0.25">
      <c r="A10" s="1" t="s">
        <v>5</v>
      </c>
      <c r="B10" s="2">
        <v>12100</v>
      </c>
    </row>
    <row r="11" spans="1:16" ht="20.100000000000001" customHeight="1" x14ac:dyDescent="0.25">
      <c r="A11" s="1" t="s">
        <v>6</v>
      </c>
      <c r="B11" s="2">
        <v>20000</v>
      </c>
      <c r="K11" s="1" t="s">
        <v>30</v>
      </c>
      <c r="L11" s="1" t="s">
        <v>31</v>
      </c>
      <c r="M11" s="1" t="s">
        <v>33</v>
      </c>
      <c r="N11" s="1" t="s">
        <v>32</v>
      </c>
    </row>
    <row r="12" spans="1:16" ht="20.100000000000001" customHeight="1" x14ac:dyDescent="0.25">
      <c r="A12" s="1" t="s">
        <v>7</v>
      </c>
      <c r="B12" s="2">
        <v>5000</v>
      </c>
      <c r="K12" s="1">
        <v>6</v>
      </c>
      <c r="L12" s="1">
        <v>9</v>
      </c>
      <c r="M12" s="1">
        <v>31.5</v>
      </c>
      <c r="N12" s="1">
        <f>SUM(M12*K12)</f>
        <v>189</v>
      </c>
    </row>
    <row r="13" spans="1:16" ht="20.100000000000001" customHeight="1" x14ac:dyDescent="0.25">
      <c r="A13" s="1" t="s">
        <v>12</v>
      </c>
      <c r="B13" s="2">
        <v>10000</v>
      </c>
    </row>
    <row r="14" spans="1:16" ht="20.100000000000001" customHeight="1" x14ac:dyDescent="0.25">
      <c r="A14" s="1" t="s">
        <v>15</v>
      </c>
      <c r="B14" s="2">
        <v>5000</v>
      </c>
    </row>
    <row r="15" spans="1:16" ht="20.100000000000001" customHeight="1" x14ac:dyDescent="0.25">
      <c r="A15" s="1" t="s">
        <v>14</v>
      </c>
      <c r="B15" s="2">
        <v>6000</v>
      </c>
    </row>
    <row r="16" spans="1:16" ht="20.100000000000001" customHeight="1" thickBot="1" x14ac:dyDescent="0.3">
      <c r="A16" s="4" t="s">
        <v>13</v>
      </c>
      <c r="B16" s="5">
        <f>SUM(B2:B15)</f>
        <v>887350</v>
      </c>
    </row>
    <row r="17" ht="20.100000000000001" customHeight="1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Manon</dc:creator>
  <cp:lastModifiedBy>Evan Manon</cp:lastModifiedBy>
  <dcterms:created xsi:type="dcterms:W3CDTF">2020-12-21T17:14:25Z</dcterms:created>
  <dcterms:modified xsi:type="dcterms:W3CDTF">2020-12-21T22:27:17Z</dcterms:modified>
</cp:coreProperties>
</file>