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5" yWindow="-15" windowWidth="8100" windowHeight="10155" activeTab="1"/>
  </bookViews>
  <sheets>
    <sheet name="Master Table" sheetId="1" r:id="rId1"/>
    <sheet name="Pivots by Region" sheetId="2" r:id="rId2"/>
    <sheet name="SDA population" sheetId="3" r:id="rId3"/>
    <sheet name="SDA pop. summary" sheetId="4" r:id="rId4"/>
  </sheets>
  <calcPr calcId="145621"/>
  <pivotCaches>
    <pivotCache cacheId="10" r:id="rId5"/>
  </pivotCaches>
</workbook>
</file>

<file path=xl/calcChain.xml><?xml version="1.0" encoding="utf-8"?>
<calcChain xmlns="http://schemas.openxmlformats.org/spreadsheetml/2006/main">
  <c r="C13" i="4" l="1"/>
  <c r="C12" i="4"/>
  <c r="B13" i="4"/>
  <c r="B12" i="4"/>
  <c r="S4" i="4"/>
  <c r="P9" i="4"/>
  <c r="T9" i="4"/>
  <c r="S9" i="4"/>
  <c r="R9" i="4"/>
  <c r="Q8" i="4"/>
  <c r="O8" i="4"/>
  <c r="N8" i="4"/>
  <c r="M8" i="4"/>
  <c r="L8" i="4"/>
  <c r="K8" i="4"/>
  <c r="J8" i="4"/>
  <c r="H8" i="4"/>
  <c r="F8" i="4"/>
  <c r="D8" i="4"/>
  <c r="Q4" i="4"/>
  <c r="O4" i="4"/>
  <c r="N4" i="4"/>
  <c r="M4" i="4"/>
  <c r="L4" i="4"/>
  <c r="K4" i="4"/>
  <c r="J4" i="4"/>
  <c r="T4" i="4"/>
  <c r="R4" i="4"/>
  <c r="P4" i="4"/>
  <c r="Q3" i="4"/>
  <c r="O3" i="4"/>
  <c r="N3" i="4"/>
  <c r="M3" i="4"/>
  <c r="L3" i="4"/>
  <c r="K3" i="4"/>
  <c r="J3" i="4"/>
  <c r="I3" i="4"/>
  <c r="H3" i="4"/>
  <c r="G3" i="4"/>
  <c r="F3" i="4"/>
  <c r="E3" i="4"/>
  <c r="D3" i="4"/>
  <c r="C3" i="4"/>
</calcChain>
</file>

<file path=xl/sharedStrings.xml><?xml version="1.0" encoding="utf-8"?>
<sst xmlns="http://schemas.openxmlformats.org/spreadsheetml/2006/main" count="613" uniqueCount="145">
  <si>
    <t>employed</t>
  </si>
  <si>
    <t>selfemp</t>
  </si>
  <si>
    <t>austin</t>
  </si>
  <si>
    <t>svalley</t>
  </si>
  <si>
    <t>res_tri</t>
  </si>
  <si>
    <t>high_tech</t>
  </si>
  <si>
    <t>person_80</t>
  </si>
  <si>
    <t>person_90</t>
  </si>
  <si>
    <t>person_00</t>
  </si>
  <si>
    <t>person_13</t>
  </si>
  <si>
    <t>Sum of person_80</t>
  </si>
  <si>
    <t>Sum of person_90</t>
  </si>
  <si>
    <t>Sum of person_00</t>
  </si>
  <si>
    <t>Sum of person_13</t>
  </si>
  <si>
    <t>Grand Total</t>
  </si>
  <si>
    <t>0 Total</t>
  </si>
  <si>
    <t>1 Total</t>
  </si>
  <si>
    <t>SDA 3.5: Tables</t>
  </si>
  <si>
    <t>United States 1850-2014</t>
  </si>
  <si>
    <t>Jan 13, 2016 (Wed 11:43 AM CST)</t>
  </si>
  <si>
    <t>Variables</t>
  </si>
  <si>
    <t>Role</t>
  </si>
  <si>
    <t>Name</t>
  </si>
  <si>
    <t>Label</t>
  </si>
  <si>
    <t>Range</t>
  </si>
  <si>
    <t>MD</t>
  </si>
  <si>
    <t>Dataset</t>
  </si>
  <si>
    <t>Row</t>
  </si>
  <si>
    <t>year</t>
  </si>
  <si>
    <t>Census year</t>
  </si>
  <si>
    <t>1850-2014</t>
  </si>
  <si>
    <t>Weight</t>
  </si>
  <si>
    <t>perwt</t>
  </si>
  <si>
    <t>Person weight</t>
  </si>
  <si>
    <t>.00-4,044.00</t>
  </si>
  <si>
    <t>Filter</t>
  </si>
  <si>
    <t>metaread(640)</t>
  </si>
  <si>
    <t>Metropolitan area(=Austin, TX)</t>
  </si>
  <si>
    <t>0-9360</t>
  </si>
  <si>
    <t>Frequency Distribution</t>
  </si>
  <si>
    <t>Cells contain:</t>
  </si>
  <si>
    <t>-Weighted N</t>
  </si>
  <si>
    <t>Distribution</t>
  </si>
  <si>
    <t>1930: 1930</t>
  </si>
  <si>
    <t>1940: 1940</t>
  </si>
  <si>
    <t>1950: 1950</t>
  </si>
  <si>
    <t>1970: 1970</t>
  </si>
  <si>
    <t>1980: 1980</t>
  </si>
  <si>
    <t>1990: 1990</t>
  </si>
  <si>
    <t>2000: 2000</t>
  </si>
  <si>
    <t>2003: 2003</t>
  </si>
  <si>
    <t>2005: 2005</t>
  </si>
  <si>
    <t>2006: 2006</t>
  </si>
  <si>
    <t>2007: 2007</t>
  </si>
  <si>
    <t>2008: 2008</t>
  </si>
  <si>
    <t>2009: 2009</t>
  </si>
  <si>
    <t>2010: 2010</t>
  </si>
  <si>
    <t>2011: 2011</t>
  </si>
  <si>
    <t>COL TOTAL</t>
  </si>
  <si>
    <t>Allocation of cases (unweighted)</t>
  </si>
  <si>
    <t>Valid cases</t>
  </si>
  <si>
    <t>Cases excluded by filter or weight</t>
  </si>
  <si>
    <t>Total cases</t>
  </si>
  <si>
    <t>Datasets</t>
  </si>
  <si>
    <t>/share/htdocs/all_usa_samples</t>
  </si>
  <si>
    <t>/sda_support/newvars/all_usa_samples</t>
  </si>
  <si>
    <r>
      <t>CSM, UC Berkeley</t>
    </r>
    <r>
      <rPr>
        <sz val="14"/>
        <color rgb="FF000000"/>
        <rFont val="Arial"/>
        <family val="2"/>
      </rPr>
      <t> </t>
    </r>
  </si>
  <si>
    <t>Jan 13, 2016 (Wed 11:44 AM CST)</t>
  </si>
  <si>
    <t>met2013(12420)</t>
  </si>
  <si>
    <t>Metropolitan area, 2013 OMB delineations(=Austin-Round Rock, TX)</t>
  </si>
  <si>
    <t>0-49740</t>
  </si>
  <si>
    <t>2012: 2012</t>
  </si>
  <si>
    <t>2013: 2013</t>
  </si>
  <si>
    <t>2014: 2014</t>
  </si>
  <si>
    <t>1980 5% sample</t>
  </si>
  <si>
    <t>Jan 13, 2016 (Wed 12:01 PM CST)</t>
  </si>
  <si>
    <t>1980-1980</t>
  </si>
  <si>
    <t>20.00-20.00</t>
  </si>
  <si>
    <t>statefip(37)</t>
  </si>
  <si>
    <t>State (FIPS code)(=North Carolina)</t>
  </si>
  <si>
    <t>conspuma(343,344,346)</t>
  </si>
  <si>
    <t>Consistent Public Use Microdata Area</t>
  </si>
  <si>
    <t>1-543</t>
  </si>
  <si>
    <t>Cases excluded by filters or weight</t>
  </si>
  <si>
    <t>/share/htdocs/us1980a</t>
  </si>
  <si>
    <t>/sda_support/newvars/us1980a</t>
  </si>
  <si>
    <t>1990 5% sample</t>
  </si>
  <si>
    <t>1990-1990</t>
  </si>
  <si>
    <t>.00-345.00</t>
  </si>
  <si>
    <t>/share/htdocs/us1990a</t>
  </si>
  <si>
    <t>/sda_support/newvars/us1990a</t>
  </si>
  <si>
    <t>2000 5% sample</t>
  </si>
  <si>
    <t>2000-2000</t>
  </si>
  <si>
    <t>.00-320.00</t>
  </si>
  <si>
    <t>/share/htdocs/us2000a</t>
  </si>
  <si>
    <t>/sda_support/newvars/us2000a</t>
  </si>
  <si>
    <t>Jan 13, 2016 (Wed 11:46 AM CST)</t>
  </si>
  <si>
    <t>Consistent PUMA, 1980-1990-2000</t>
  </si>
  <si>
    <t>Jan 13, 2016 (Wed 11:55 AM CST)</t>
  </si>
  <si>
    <t>year(2012-*)</t>
  </si>
  <si>
    <t>puma(1201,1202,1203,1204,1205,1206,1207,1208,1301,1302,1400,1500)</t>
  </si>
  <si>
    <t>Public Use Microdata Area</t>
  </si>
  <si>
    <t>100-99700</t>
  </si>
  <si>
    <t>Jan 13, 2016 (Wed 12:04 PM CST)</t>
  </si>
  <si>
    <t>0-9320</t>
  </si>
  <si>
    <t>Jan 13, 2016 (Wed 12:05 PM CST)</t>
  </si>
  <si>
    <t>population</t>
  </si>
  <si>
    <t>Austin</t>
  </si>
  <si>
    <t>1980 (1%)</t>
  </si>
  <si>
    <t>1980 (5%)</t>
  </si>
  <si>
    <t>1990 (1%)</t>
  </si>
  <si>
    <t>1990 (5%)</t>
  </si>
  <si>
    <t>2000 (1%)</t>
  </si>
  <si>
    <t>2000 (5%)</t>
  </si>
  <si>
    <t>2003 (1%)</t>
  </si>
  <si>
    <t>2005 (1%)</t>
  </si>
  <si>
    <t>2010 10% short-form sample</t>
  </si>
  <si>
    <t>Jan 13, 2016 (Wed 12:10 PM CST)</t>
  </si>
  <si>
    <t>2010-2010</t>
  </si>
  <si>
    <t>10.00-10.00</t>
  </si>
  <si>
    <t>/share/htdocs/us2010g</t>
  </si>
  <si>
    <t>/sda_support/newvars/us2010g</t>
  </si>
  <si>
    <t>100-70301</t>
  </si>
  <si>
    <t>2006 (1%)</t>
  </si>
  <si>
    <t>2007 (1%)</t>
  </si>
  <si>
    <t>2008 (1%)</t>
  </si>
  <si>
    <t>2009 (1%)</t>
  </si>
  <si>
    <t>2010 (1%)</t>
  </si>
  <si>
    <t>2010 (10%)</t>
  </si>
  <si>
    <t>2011 (1%)</t>
  </si>
  <si>
    <t>2012 (1%)</t>
  </si>
  <si>
    <t>2013 (1%)</t>
  </si>
  <si>
    <t>2014 (1%)</t>
  </si>
  <si>
    <t>Research Triangle</t>
  </si>
  <si>
    <t>2000 OMB</t>
  </si>
  <si>
    <t>2013 OMB</t>
  </si>
  <si>
    <t>1980-2000 ConsPuma</t>
  </si>
  <si>
    <t>2013 Pumas</t>
  </si>
  <si>
    <t>person_10</t>
  </si>
  <si>
    <t>person_14</t>
  </si>
  <si>
    <t>Sum of person_10</t>
  </si>
  <si>
    <t>Sum of person_14</t>
  </si>
  <si>
    <t>Civilian non-institutionalized population (age&gt;16)</t>
  </si>
  <si>
    <t>person_09</t>
  </si>
  <si>
    <t>Sum of person_09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</si>
</sst>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Calibri"/>
    </font>
    <font>
      <sz val="11"/>
      <name val="Arial"/>
      <family val="2"/>
    </font>
    <font>
      <b/>
      <sz val="11"/>
      <name val="Arial"/>
      <family val="2"/>
    </font>
    <font>
      <b/>
      <sz val="11"/>
      <name val="Calibri"/>
      <family val="2"/>
    </font>
    <font>
      <b/>
      <i/>
      <sz val="11"/>
      <name val="Calibri"/>
      <family val="2"/>
    </font>
    <font>
      <i/>
      <sz val="11"/>
      <name val="Calibri"/>
      <family val="2"/>
    </font>
    <font>
      <i/>
      <sz val="14"/>
      <color rgb="FF000000"/>
      <name val="Arial"/>
      <family val="2"/>
    </font>
    <font>
      <sz val="14"/>
      <color rgb="FF000000"/>
      <name val="Arial"/>
      <family val="2"/>
    </font>
    <font>
      <sz val="11"/>
      <name val="Calibri"/>
      <family val="2"/>
    </font>
    <font>
      <b/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4" fontId="0" fillId="0" borderId="0" xfId="0" applyNumberFormat="1"/>
    <xf numFmtId="4" fontId="8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right" vertical="center" wrapText="1"/>
    </xf>
    <xf numFmtId="3" fontId="8" fillId="0" borderId="0" xfId="0" applyNumberFormat="1" applyFont="1" applyAlignment="1">
      <alignment horizontal="right" vertical="center" wrapText="1"/>
    </xf>
    <xf numFmtId="0" fontId="8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3" fontId="5" fillId="0" borderId="8" xfId="0" applyNumberFormat="1" applyFont="1" applyBorder="1" applyAlignment="1">
      <alignment horizontal="right" vertical="center" wrapText="1"/>
    </xf>
    <xf numFmtId="0" fontId="8" fillId="0" borderId="5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6" fillId="0" borderId="0" xfId="0" applyFont="1"/>
    <xf numFmtId="17" fontId="8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'SDA pop. summary'!$B$11</c:f>
              <c:strCache>
                <c:ptCount val="1"/>
                <c:pt idx="0">
                  <c:v>1980</c:v>
                </c:pt>
              </c:strCache>
            </c:strRef>
          </c:tx>
          <c:invertIfNegative val="0"/>
          <c:cat>
            <c:strRef>
              <c:f>'SDA pop. summary'!$A$12:$A$13</c:f>
              <c:strCache>
                <c:ptCount val="2"/>
                <c:pt idx="0">
                  <c:v>Austin</c:v>
                </c:pt>
                <c:pt idx="1">
                  <c:v>Research Triangle</c:v>
                </c:pt>
              </c:strCache>
            </c:strRef>
          </c:cat>
          <c:val>
            <c:numRef>
              <c:f>'SDA pop. summary'!$B$12:$B$13</c:f>
              <c:numCache>
                <c:formatCode>#,##0.00</c:formatCode>
                <c:ptCount val="2"/>
                <c:pt idx="0">
                  <c:v>537560</c:v>
                </c:pt>
                <c:pt idx="1">
                  <c:v>566500</c:v>
                </c:pt>
              </c:numCache>
            </c:numRef>
          </c:val>
        </c:ser>
        <c:ser>
          <c:idx val="1"/>
          <c:order val="1"/>
          <c:tx>
            <c:strRef>
              <c:f>'SDA pop. summary'!$C$11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'SDA pop. summary'!$A$12:$A$13</c:f>
              <c:strCache>
                <c:ptCount val="2"/>
                <c:pt idx="0">
                  <c:v>Austin</c:v>
                </c:pt>
                <c:pt idx="1">
                  <c:v>Research Triangle</c:v>
                </c:pt>
              </c:strCache>
            </c:strRef>
          </c:cat>
          <c:val>
            <c:numRef>
              <c:f>'SDA pop. summary'!$C$12:$C$13</c:f>
              <c:numCache>
                <c:formatCode>#,##0.00</c:formatCode>
                <c:ptCount val="2"/>
                <c:pt idx="0">
                  <c:v>1923524</c:v>
                </c:pt>
                <c:pt idx="1">
                  <c:v>1529742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40672"/>
        <c:axId val="62026240"/>
      </c:barChart>
      <c:catAx>
        <c:axId val="13174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026240"/>
        <c:crosses val="autoZero"/>
        <c:auto val="1"/>
        <c:lblAlgn val="ctr"/>
        <c:lblOffset val="100"/>
        <c:noMultiLvlLbl val="0"/>
      </c:catAx>
      <c:valAx>
        <c:axId val="6202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Population</a:t>
                </a:r>
              </a:p>
              <a:p>
                <a:pPr>
                  <a:defRPr/>
                </a:pPr>
                <a:r>
                  <a:rPr lang="en-US" sz="1050" b="1"/>
                  <a:t>(Millions)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2107648002333039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131740672"/>
        <c:crosses val="autoZero"/>
        <c:crossBetween val="between"/>
        <c:dispUnits>
          <c:builtInUnit val="millions"/>
        </c:dispUnits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14</xdr:row>
      <xdr:rowOff>33337</xdr:rowOff>
    </xdr:from>
    <xdr:to>
      <xdr:col>7</xdr:col>
      <xdr:colOff>447675</xdr:colOff>
      <xdr:row>28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A Johnston" refreshedDate="42396.499434490739" createdVersion="4" refreshedVersion="4" minRefreshableVersion="3" recordCount="24">
  <cacheSource type="worksheet">
    <worksheetSource name="Table13"/>
  </cacheSource>
  <cacheFields count="13">
    <cacheField name="employed" numFmtId="0">
      <sharedItems containsSemiMixedTypes="0" containsString="0" containsNumber="1" containsInteger="1" minValue="0" maxValue="1" count="2">
        <n v="0"/>
        <n v="1"/>
      </sharedItems>
    </cacheField>
    <cacheField name="selfemp" numFmtId="0">
      <sharedItems containsSemiMixedTypes="0" containsString="0" containsNumber="1" containsInteger="1" minValue="0" maxValue="1" count="2">
        <n v="0"/>
        <n v="1"/>
      </sharedItems>
    </cacheField>
    <cacheField name="austin" numFmtId="0">
      <sharedItems containsSemiMixedTypes="0" containsString="0" containsNumber="1" containsInteger="1" minValue="0" maxValue="1" count="2">
        <n v="0"/>
        <n v="1"/>
      </sharedItems>
    </cacheField>
    <cacheField name="svalley" numFmtId="0">
      <sharedItems containsSemiMixedTypes="0" containsString="0" containsNumber="1" containsInteger="1" minValue="0" maxValue="1" count="2">
        <n v="1"/>
        <n v="0"/>
      </sharedItems>
    </cacheField>
    <cacheField name="res_tri" numFmtId="0">
      <sharedItems containsSemiMixedTypes="0" containsString="0" containsNumber="1" containsInteger="1" minValue="0" maxValue="1" count="2">
        <n v="0"/>
        <n v="1"/>
      </sharedItems>
    </cacheField>
    <cacheField name="high_tech" numFmtId="0">
      <sharedItems containsSemiMixedTypes="0" containsString="0" containsNumber="1" containsInteger="1" minValue="0" maxValue="1" count="2">
        <n v="0"/>
        <n v="1"/>
      </sharedItems>
    </cacheField>
    <cacheField name="person_80" numFmtId="0">
      <sharedItems containsSemiMixedTypes="0" containsString="0" containsNumber="1" containsInteger="1" minValue="80" maxValue="717340"/>
    </cacheField>
    <cacheField name="person_90" numFmtId="0">
      <sharedItems containsSemiMixedTypes="0" containsString="0" containsNumber="1" containsInteger="1" minValue="156" maxValue="865362"/>
    </cacheField>
    <cacheField name="person_00" numFmtId="0">
      <sharedItems containsSemiMixedTypes="0" containsString="0" containsNumber="1" containsInteger="1" minValue="495" maxValue="854862"/>
    </cacheField>
    <cacheField name="person_09" numFmtId="0">
      <sharedItems containsSemiMixedTypes="0" containsString="0" containsNumber="1" containsInteger="1" minValue="545" maxValue="869204"/>
    </cacheField>
    <cacheField name="person_10" numFmtId="0">
      <sharedItems containsSemiMixedTypes="0" containsString="0" containsNumber="1" containsInteger="1" minValue="73" maxValue="879445"/>
    </cacheField>
    <cacheField name="person_13" numFmtId="0">
      <sharedItems containsSemiMixedTypes="0" containsString="0" containsNumber="1" containsInteger="1" minValue="1638" maxValue="940832"/>
    </cacheField>
    <cacheField name="person_14" numFmtId="0">
      <sharedItems containsSemiMixedTypes="0" containsString="0" containsNumber="1" containsInteger="1" minValue="1483" maxValue="9729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x v="0"/>
    <x v="0"/>
    <n v="82100"/>
    <n v="89259"/>
    <n v="105828"/>
    <n v="106821"/>
    <n v="128292"/>
    <n v="144101"/>
    <n v="122425"/>
  </r>
  <r>
    <x v="0"/>
    <x v="0"/>
    <x v="0"/>
    <x v="0"/>
    <x v="0"/>
    <x v="1"/>
    <n v="14540"/>
    <n v="15957"/>
    <n v="24872"/>
    <n v="27369"/>
    <n v="33877"/>
    <n v="29640"/>
    <n v="28100"/>
  </r>
  <r>
    <x v="1"/>
    <x v="0"/>
    <x v="0"/>
    <x v="0"/>
    <x v="0"/>
    <x v="0"/>
    <n v="717340"/>
    <n v="865362"/>
    <n v="854862"/>
    <n v="869204"/>
    <n v="879445"/>
    <n v="940832"/>
    <n v="972914"/>
  </r>
  <r>
    <x v="1"/>
    <x v="0"/>
    <x v="0"/>
    <x v="0"/>
    <x v="0"/>
    <x v="1"/>
    <n v="265440"/>
    <n v="294543"/>
    <n v="384581"/>
    <n v="326451"/>
    <n v="313755"/>
    <n v="331254"/>
    <n v="348636"/>
  </r>
  <r>
    <x v="0"/>
    <x v="1"/>
    <x v="0"/>
    <x v="0"/>
    <x v="0"/>
    <x v="0"/>
    <n v="7480"/>
    <n v="8962"/>
    <n v="10581"/>
    <n v="10022"/>
    <n v="11119"/>
    <n v="12067"/>
    <n v="9312"/>
  </r>
  <r>
    <x v="0"/>
    <x v="1"/>
    <x v="0"/>
    <x v="0"/>
    <x v="0"/>
    <x v="1"/>
    <n v="440"/>
    <n v="957"/>
    <n v="1616"/>
    <n v="2186"/>
    <n v="1891"/>
    <n v="3458"/>
    <n v="2773"/>
  </r>
  <r>
    <x v="1"/>
    <x v="1"/>
    <x v="0"/>
    <x v="0"/>
    <x v="0"/>
    <x v="0"/>
    <n v="77160"/>
    <n v="100537"/>
    <n v="106236"/>
    <n v="118794"/>
    <n v="119037"/>
    <n v="115935"/>
    <n v="115431"/>
  </r>
  <r>
    <x v="1"/>
    <x v="1"/>
    <x v="0"/>
    <x v="0"/>
    <x v="0"/>
    <x v="1"/>
    <n v="7920"/>
    <n v="13711"/>
    <n v="18742"/>
    <n v="20799"/>
    <n v="17448"/>
    <n v="23725"/>
    <n v="21583"/>
  </r>
  <r>
    <x v="0"/>
    <x v="0"/>
    <x v="0"/>
    <x v="1"/>
    <x v="1"/>
    <x v="0"/>
    <n v="26840"/>
    <n v="28827"/>
    <n v="46913"/>
    <n v="57058"/>
    <n v="23087"/>
    <n v="86766"/>
    <n v="81350"/>
  </r>
  <r>
    <x v="0"/>
    <x v="0"/>
    <x v="0"/>
    <x v="1"/>
    <x v="1"/>
    <x v="1"/>
    <n v="1680"/>
    <n v="3315"/>
    <n v="4907"/>
    <n v="7700"/>
    <n v="2219"/>
    <n v="14497"/>
    <n v="9603"/>
  </r>
  <r>
    <x v="1"/>
    <x v="0"/>
    <x v="0"/>
    <x v="1"/>
    <x v="1"/>
    <x v="0"/>
    <n v="270060"/>
    <n v="364710"/>
    <n v="450989"/>
    <n v="554223"/>
    <n v="138816"/>
    <n v="643248"/>
    <n v="650357"/>
  </r>
  <r>
    <x v="1"/>
    <x v="0"/>
    <x v="0"/>
    <x v="1"/>
    <x v="1"/>
    <x v="1"/>
    <n v="40580"/>
    <n v="66837"/>
    <n v="115360"/>
    <n v="123058"/>
    <n v="21100"/>
    <n v="137954"/>
    <n v="142535"/>
  </r>
  <r>
    <x v="0"/>
    <x v="1"/>
    <x v="0"/>
    <x v="1"/>
    <x v="1"/>
    <x v="0"/>
    <n v="2160"/>
    <n v="2307"/>
    <n v="4005"/>
    <n v="4414"/>
    <n v="1449"/>
    <n v="6161"/>
    <n v="6168"/>
  </r>
  <r>
    <x v="0"/>
    <x v="1"/>
    <x v="0"/>
    <x v="1"/>
    <x v="1"/>
    <x v="1"/>
    <n v="80"/>
    <n v="156"/>
    <n v="495"/>
    <n v="545"/>
    <n v="73"/>
    <n v="1638"/>
    <n v="1483"/>
  </r>
  <r>
    <x v="1"/>
    <x v="1"/>
    <x v="0"/>
    <x v="1"/>
    <x v="1"/>
    <x v="0"/>
    <n v="20040"/>
    <n v="32976"/>
    <n v="45163"/>
    <n v="57262"/>
    <n v="19315"/>
    <n v="61192"/>
    <n v="69936"/>
  </r>
  <r>
    <x v="1"/>
    <x v="1"/>
    <x v="0"/>
    <x v="1"/>
    <x v="1"/>
    <x v="1"/>
    <n v="840"/>
    <n v="2730"/>
    <n v="6589"/>
    <n v="9097"/>
    <n v="1628"/>
    <n v="9592"/>
    <n v="9352"/>
  </r>
  <r>
    <x v="0"/>
    <x v="0"/>
    <x v="1"/>
    <x v="1"/>
    <x v="0"/>
    <x v="0"/>
    <n v="26000"/>
    <n v="32539"/>
    <n v="59566"/>
    <n v="65552"/>
    <n v="92074"/>
    <n v="101283"/>
    <n v="88835"/>
  </r>
  <r>
    <x v="0"/>
    <x v="0"/>
    <x v="1"/>
    <x v="1"/>
    <x v="0"/>
    <x v="1"/>
    <n v="2340"/>
    <n v="3465"/>
    <n v="7417"/>
    <n v="9060"/>
    <n v="12002"/>
    <n v="13305"/>
    <n v="13169"/>
  </r>
  <r>
    <x v="1"/>
    <x v="0"/>
    <x v="1"/>
    <x v="1"/>
    <x v="0"/>
    <x v="0"/>
    <n v="240120"/>
    <n v="333686"/>
    <n v="568444"/>
    <n v="653933"/>
    <n v="750884"/>
    <n v="811285"/>
    <n v="837719"/>
  </r>
  <r>
    <x v="1"/>
    <x v="0"/>
    <x v="1"/>
    <x v="1"/>
    <x v="0"/>
    <x v="1"/>
    <n v="37260"/>
    <n v="57107"/>
    <n v="140343"/>
    <n v="135623"/>
    <n v="142390"/>
    <n v="167931"/>
    <n v="169406"/>
  </r>
  <r>
    <x v="0"/>
    <x v="1"/>
    <x v="1"/>
    <x v="1"/>
    <x v="0"/>
    <x v="0"/>
    <n v="2360"/>
    <n v="3247"/>
    <n v="6315"/>
    <n v="5073"/>
    <n v="7684"/>
    <n v="8841"/>
    <n v="10852"/>
  </r>
  <r>
    <x v="0"/>
    <x v="1"/>
    <x v="1"/>
    <x v="1"/>
    <x v="0"/>
    <x v="1"/>
    <n v="160"/>
    <n v="302"/>
    <n v="534"/>
    <n v="806"/>
    <n v="1457"/>
    <n v="1799"/>
    <n v="1956"/>
  </r>
  <r>
    <x v="1"/>
    <x v="1"/>
    <x v="1"/>
    <x v="1"/>
    <x v="0"/>
    <x v="0"/>
    <n v="23800"/>
    <n v="35875"/>
    <n v="66317"/>
    <n v="80057"/>
    <n v="93877"/>
    <n v="104675"/>
    <n v="101485"/>
  </r>
  <r>
    <x v="1"/>
    <x v="1"/>
    <x v="1"/>
    <x v="1"/>
    <x v="0"/>
    <x v="1"/>
    <n v="1720"/>
    <n v="3931"/>
    <n v="8725"/>
    <n v="10680"/>
    <n v="13031"/>
    <n v="15134"/>
    <n v="142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43:J58" firstHeaderRow="0" firstDataRow="1" firstDataCol="3" rowPageCount="1" colPageCount="1"/>
  <pivotFields count="13"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axis="axisPage" compact="0" outline="0" multipleItemSelectionAllowed="1" showAll="0">
      <items count="3">
        <item h="1" x="1"/>
        <item x="0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/>
    <pivotField dataField="1" compact="0" outline="0" showAll="0" defaultSubtotal="0"/>
  </pivotFields>
  <rowFields count="3">
    <field x="0"/>
    <field x="5"/>
    <field x="1"/>
  </rowFields>
  <rowItems count="15">
    <i>
      <x/>
      <x/>
      <x/>
    </i>
    <i r="2">
      <x v="1"/>
    </i>
    <i t="default" r="1">
      <x/>
    </i>
    <i r="1">
      <x v="1"/>
      <x/>
    </i>
    <i r="2">
      <x v="1"/>
    </i>
    <i t="default" r="1">
      <x v="1"/>
    </i>
    <i t="default">
      <x/>
    </i>
    <i>
      <x v="1"/>
      <x/>
      <x/>
    </i>
    <i r="2">
      <x v="1"/>
    </i>
    <i t="default" r="1">
      <x/>
    </i>
    <i r="1">
      <x v="1"/>
      <x/>
    </i>
    <i r="2">
      <x v="1"/>
    </i>
    <i t="default" r="1">
      <x v="1"/>
    </i>
    <i t="default"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3" hier="-1"/>
  </pageFields>
  <dataFields count="7">
    <dataField name="Sum of person_80" fld="6" baseField="0" baseItem="0"/>
    <dataField name="Sum of person_90" fld="7" baseField="0" baseItem="0"/>
    <dataField name="Sum of person_00" fld="8" baseField="0" baseItem="0"/>
    <dataField name="Sum of person_09" fld="9" baseField="0" baseItem="0"/>
    <dataField name="Sum of person_10" fld="10" baseField="0" baseItem="0"/>
    <dataField name="Sum of person_13" fld="11" baseField="0" baseItem="0"/>
    <dataField name="Sum of person_14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24:J39" firstHeaderRow="0" firstDataRow="1" firstDataCol="3" rowPageCount="1" colPageCount="1"/>
  <pivotFields count="13"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axis="axisPage" compact="0" outline="0" multipleItemSelectionAllowed="1" showAll="0">
      <items count="3">
        <item h="1"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/>
    <pivotField dataField="1" compact="0" outline="0" showAll="0" defaultSubtotal="0"/>
  </pivotFields>
  <rowFields count="3">
    <field x="0"/>
    <field x="5"/>
    <field x="1"/>
  </rowFields>
  <rowItems count="15">
    <i>
      <x/>
      <x/>
      <x/>
    </i>
    <i r="2">
      <x v="1"/>
    </i>
    <i t="default" r="1">
      <x/>
    </i>
    <i r="1">
      <x v="1"/>
      <x/>
    </i>
    <i r="2">
      <x v="1"/>
    </i>
    <i t="default" r="1">
      <x v="1"/>
    </i>
    <i t="default">
      <x/>
    </i>
    <i>
      <x v="1"/>
      <x/>
      <x/>
    </i>
    <i r="2">
      <x v="1"/>
    </i>
    <i t="default" r="1">
      <x/>
    </i>
    <i r="1">
      <x v="1"/>
      <x/>
    </i>
    <i r="2">
      <x v="1"/>
    </i>
    <i t="default" r="1">
      <x v="1"/>
    </i>
    <i t="default"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4" hier="-1"/>
  </pageFields>
  <dataFields count="7">
    <dataField name="Sum of person_80" fld="6" baseField="0" baseItem="0"/>
    <dataField name="Sum of person_90" fld="7" baseField="0" baseItem="0"/>
    <dataField name="Sum of person_00" fld="8" baseField="0" baseItem="0"/>
    <dataField name="Sum of person_09" fld="9" baseField="0" baseItem="0"/>
    <dataField name="Sum of person_10" fld="10" baseField="0" baseItem="0"/>
    <dataField name="Sum of person_13" fld="11" baseField="0" baseItem="0"/>
    <dataField name="Sum of person_14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5:J20" firstHeaderRow="0" firstDataRow="1" firstDataCol="3" rowPageCount="1" colPageCount="1"/>
  <pivotFields count="13"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Page" compact="0" outline="0" multipleItemSelectionAllowed="1" showAll="0">
      <items count="3">
        <item h="1" x="0"/>
        <item x="1"/>
        <item t="default"/>
      </items>
    </pivotField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/>
    <pivotField dataField="1" compact="0" outline="0" showAll="0" defaultSubtotal="0"/>
  </pivotFields>
  <rowFields count="3">
    <field x="0"/>
    <field x="5"/>
    <field x="1"/>
  </rowFields>
  <rowItems count="15">
    <i>
      <x/>
      <x/>
      <x/>
    </i>
    <i r="2">
      <x v="1"/>
    </i>
    <i t="default" r="1">
      <x/>
    </i>
    <i r="1">
      <x v="1"/>
      <x/>
    </i>
    <i r="2">
      <x v="1"/>
    </i>
    <i t="default" r="1">
      <x v="1"/>
    </i>
    <i t="default">
      <x/>
    </i>
    <i>
      <x v="1"/>
      <x/>
      <x/>
    </i>
    <i r="2">
      <x v="1"/>
    </i>
    <i t="default" r="1">
      <x/>
    </i>
    <i r="1">
      <x v="1"/>
      <x/>
    </i>
    <i r="2">
      <x v="1"/>
    </i>
    <i t="default" r="1">
      <x v="1"/>
    </i>
    <i t="default"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2" hier="-1"/>
  </pageFields>
  <dataFields count="7">
    <dataField name="Sum of person_80" fld="6" baseField="0" baseItem="0"/>
    <dataField name="Sum of person_90" fld="7" baseField="0" baseItem="0"/>
    <dataField name="Sum of person_00" fld="8" baseField="0" baseItem="0"/>
    <dataField name="Sum of person_09" fld="9" baseField="0" baseItem="0"/>
    <dataField name="Sum of person_10" fld="10" baseField="0" baseItem="0"/>
    <dataField name="Sum of person_13" fld="11" baseField="0" baseItem="0"/>
    <dataField name="Sum of person_14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13" displayName="Table13" ref="A2:M26" totalsRowShown="0">
  <autoFilter ref="A2:M26"/>
  <sortState ref="A3:M26">
    <sortCondition descending="1" ref="D1:D25"/>
  </sortState>
  <tableColumns count="13">
    <tableColumn id="1" name="employed"/>
    <tableColumn id="2" name="selfemp"/>
    <tableColumn id="3" name="austin"/>
    <tableColumn id="4" name="svalley"/>
    <tableColumn id="5" name="res_tri"/>
    <tableColumn id="6" name="high_tech"/>
    <tableColumn id="7" name="person_80"/>
    <tableColumn id="8" name="person_90"/>
    <tableColumn id="9" name="person_00"/>
    <tableColumn id="10" name="person_09"/>
    <tableColumn id="11" name="person_10"/>
    <tableColumn id="12" name="person_13"/>
    <tableColumn id="13" name="person_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"/>
  <sheetViews>
    <sheetView workbookViewId="0">
      <selection activeCell="E31" sqref="E31"/>
    </sheetView>
  </sheetViews>
  <sheetFormatPr defaultRowHeight="15"/>
  <cols>
    <col min="1" max="1" width="12.140625" customWidth="1"/>
    <col min="2" max="2" width="10.42578125" customWidth="1"/>
    <col min="4" max="4" width="9.28515625" customWidth="1"/>
    <col min="6" max="6" width="11.85546875" customWidth="1"/>
    <col min="7" max="11" width="12.28515625" customWidth="1"/>
  </cols>
  <sheetData>
    <row r="1" spans="1:13">
      <c r="A1" s="41" t="s">
        <v>142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143</v>
      </c>
      <c r="K2" t="s">
        <v>138</v>
      </c>
      <c r="L2" t="s">
        <v>9</v>
      </c>
      <c r="M2" t="s">
        <v>139</v>
      </c>
    </row>
    <row r="3" spans="1:13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82100</v>
      </c>
      <c r="H3">
        <v>89259</v>
      </c>
      <c r="I3">
        <v>105828</v>
      </c>
      <c r="J3">
        <v>106821</v>
      </c>
      <c r="K3">
        <v>128292</v>
      </c>
      <c r="L3">
        <v>144101</v>
      </c>
      <c r="M3">
        <v>122425</v>
      </c>
    </row>
    <row r="4" spans="1:13">
      <c r="A4">
        <v>0</v>
      </c>
      <c r="B4">
        <v>0</v>
      </c>
      <c r="C4">
        <v>0</v>
      </c>
      <c r="D4">
        <v>1</v>
      </c>
      <c r="E4">
        <v>0</v>
      </c>
      <c r="F4">
        <v>1</v>
      </c>
      <c r="G4">
        <v>14540</v>
      </c>
      <c r="H4">
        <v>15957</v>
      </c>
      <c r="I4">
        <v>24872</v>
      </c>
      <c r="J4">
        <v>27369</v>
      </c>
      <c r="K4">
        <v>33877</v>
      </c>
      <c r="L4">
        <v>29640</v>
      </c>
      <c r="M4">
        <v>28100</v>
      </c>
    </row>
    <row r="5" spans="1:13">
      <c r="A5">
        <v>1</v>
      </c>
      <c r="B5">
        <v>0</v>
      </c>
      <c r="C5">
        <v>0</v>
      </c>
      <c r="D5">
        <v>1</v>
      </c>
      <c r="E5">
        <v>0</v>
      </c>
      <c r="F5">
        <v>0</v>
      </c>
      <c r="G5">
        <v>717340</v>
      </c>
      <c r="H5">
        <v>865362</v>
      </c>
      <c r="I5">
        <v>854862</v>
      </c>
      <c r="J5">
        <v>869204</v>
      </c>
      <c r="K5">
        <v>879445</v>
      </c>
      <c r="L5">
        <v>940832</v>
      </c>
      <c r="M5">
        <v>972914</v>
      </c>
    </row>
    <row r="6" spans="1:13">
      <c r="A6">
        <v>1</v>
      </c>
      <c r="B6">
        <v>0</v>
      </c>
      <c r="C6">
        <v>0</v>
      </c>
      <c r="D6">
        <v>1</v>
      </c>
      <c r="E6">
        <v>0</v>
      </c>
      <c r="F6">
        <v>1</v>
      </c>
      <c r="G6">
        <v>265440</v>
      </c>
      <c r="H6">
        <v>294543</v>
      </c>
      <c r="I6">
        <v>384581</v>
      </c>
      <c r="J6">
        <v>326451</v>
      </c>
      <c r="K6">
        <v>313755</v>
      </c>
      <c r="L6">
        <v>331254</v>
      </c>
      <c r="M6">
        <v>348636</v>
      </c>
    </row>
    <row r="7" spans="1:13">
      <c r="A7">
        <v>0</v>
      </c>
      <c r="B7">
        <v>1</v>
      </c>
      <c r="C7">
        <v>0</v>
      </c>
      <c r="D7">
        <v>1</v>
      </c>
      <c r="E7">
        <v>0</v>
      </c>
      <c r="F7">
        <v>0</v>
      </c>
      <c r="G7">
        <v>7480</v>
      </c>
      <c r="H7">
        <v>8962</v>
      </c>
      <c r="I7">
        <v>10581</v>
      </c>
      <c r="J7">
        <v>10022</v>
      </c>
      <c r="K7">
        <v>11119</v>
      </c>
      <c r="L7">
        <v>12067</v>
      </c>
      <c r="M7">
        <v>9312</v>
      </c>
    </row>
    <row r="8" spans="1:13">
      <c r="A8">
        <v>0</v>
      </c>
      <c r="B8">
        <v>1</v>
      </c>
      <c r="C8">
        <v>0</v>
      </c>
      <c r="D8">
        <v>1</v>
      </c>
      <c r="E8">
        <v>0</v>
      </c>
      <c r="F8">
        <v>1</v>
      </c>
      <c r="G8">
        <v>440</v>
      </c>
      <c r="H8">
        <v>957</v>
      </c>
      <c r="I8">
        <v>1616</v>
      </c>
      <c r="J8">
        <v>2186</v>
      </c>
      <c r="K8">
        <v>1891</v>
      </c>
      <c r="L8">
        <v>3458</v>
      </c>
      <c r="M8">
        <v>2773</v>
      </c>
    </row>
    <row r="9" spans="1:13">
      <c r="A9">
        <v>1</v>
      </c>
      <c r="B9">
        <v>1</v>
      </c>
      <c r="C9">
        <v>0</v>
      </c>
      <c r="D9">
        <v>1</v>
      </c>
      <c r="E9">
        <v>0</v>
      </c>
      <c r="F9">
        <v>0</v>
      </c>
      <c r="G9">
        <v>77160</v>
      </c>
      <c r="H9">
        <v>100537</v>
      </c>
      <c r="I9">
        <v>106236</v>
      </c>
      <c r="J9">
        <v>118794</v>
      </c>
      <c r="K9">
        <v>119037</v>
      </c>
      <c r="L9">
        <v>115935</v>
      </c>
      <c r="M9">
        <v>115431</v>
      </c>
    </row>
    <row r="10" spans="1:13">
      <c r="A10">
        <v>1</v>
      </c>
      <c r="B10">
        <v>1</v>
      </c>
      <c r="C10">
        <v>0</v>
      </c>
      <c r="D10">
        <v>1</v>
      </c>
      <c r="E10">
        <v>0</v>
      </c>
      <c r="F10">
        <v>1</v>
      </c>
      <c r="G10">
        <v>7920</v>
      </c>
      <c r="H10">
        <v>13711</v>
      </c>
      <c r="I10">
        <v>18742</v>
      </c>
      <c r="J10">
        <v>20799</v>
      </c>
      <c r="K10">
        <v>17448</v>
      </c>
      <c r="L10">
        <v>23725</v>
      </c>
      <c r="M10">
        <v>21583</v>
      </c>
    </row>
    <row r="11" spans="1:13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>
        <v>26840</v>
      </c>
      <c r="H11">
        <v>28827</v>
      </c>
      <c r="I11">
        <v>46913</v>
      </c>
      <c r="J11">
        <v>57058</v>
      </c>
      <c r="K11">
        <v>23087</v>
      </c>
      <c r="L11">
        <v>86766</v>
      </c>
      <c r="M11">
        <v>81350</v>
      </c>
    </row>
    <row r="12" spans="1:13">
      <c r="A12">
        <v>0</v>
      </c>
      <c r="B12">
        <v>0</v>
      </c>
      <c r="C12">
        <v>0</v>
      </c>
      <c r="D12">
        <v>0</v>
      </c>
      <c r="E12">
        <v>1</v>
      </c>
      <c r="F12">
        <v>1</v>
      </c>
      <c r="G12">
        <v>1680</v>
      </c>
      <c r="H12">
        <v>3315</v>
      </c>
      <c r="I12">
        <v>4907</v>
      </c>
      <c r="J12">
        <v>7700</v>
      </c>
      <c r="K12">
        <v>2219</v>
      </c>
      <c r="L12">
        <v>14497</v>
      </c>
      <c r="M12">
        <v>9603</v>
      </c>
    </row>
    <row r="13" spans="1:13">
      <c r="A13">
        <v>1</v>
      </c>
      <c r="B13">
        <v>0</v>
      </c>
      <c r="C13">
        <v>0</v>
      </c>
      <c r="D13">
        <v>0</v>
      </c>
      <c r="E13">
        <v>1</v>
      </c>
      <c r="F13">
        <v>0</v>
      </c>
      <c r="G13">
        <v>270060</v>
      </c>
      <c r="H13">
        <v>364710</v>
      </c>
      <c r="I13">
        <v>450989</v>
      </c>
      <c r="J13">
        <v>554223</v>
      </c>
      <c r="K13">
        <v>138816</v>
      </c>
      <c r="L13">
        <v>643248</v>
      </c>
      <c r="M13">
        <v>650357</v>
      </c>
    </row>
    <row r="14" spans="1:13">
      <c r="A14">
        <v>1</v>
      </c>
      <c r="B14">
        <v>0</v>
      </c>
      <c r="C14">
        <v>0</v>
      </c>
      <c r="D14">
        <v>0</v>
      </c>
      <c r="E14">
        <v>1</v>
      </c>
      <c r="F14">
        <v>1</v>
      </c>
      <c r="G14">
        <v>40580</v>
      </c>
      <c r="H14">
        <v>66837</v>
      </c>
      <c r="I14">
        <v>115360</v>
      </c>
      <c r="J14">
        <v>123058</v>
      </c>
      <c r="K14">
        <v>21100</v>
      </c>
      <c r="L14">
        <v>137954</v>
      </c>
      <c r="M14">
        <v>142535</v>
      </c>
    </row>
    <row r="15" spans="1:13">
      <c r="A15">
        <v>0</v>
      </c>
      <c r="B15">
        <v>1</v>
      </c>
      <c r="C15">
        <v>0</v>
      </c>
      <c r="D15">
        <v>0</v>
      </c>
      <c r="E15">
        <v>1</v>
      </c>
      <c r="F15">
        <v>0</v>
      </c>
      <c r="G15">
        <v>2160</v>
      </c>
      <c r="H15">
        <v>2307</v>
      </c>
      <c r="I15">
        <v>4005</v>
      </c>
      <c r="J15">
        <v>4414</v>
      </c>
      <c r="K15">
        <v>1449</v>
      </c>
      <c r="L15">
        <v>6161</v>
      </c>
      <c r="M15">
        <v>6168</v>
      </c>
    </row>
    <row r="16" spans="1:13">
      <c r="A16">
        <v>0</v>
      </c>
      <c r="B16">
        <v>1</v>
      </c>
      <c r="C16">
        <v>0</v>
      </c>
      <c r="D16">
        <v>0</v>
      </c>
      <c r="E16">
        <v>1</v>
      </c>
      <c r="F16">
        <v>1</v>
      </c>
      <c r="G16">
        <v>80</v>
      </c>
      <c r="H16">
        <v>156</v>
      </c>
      <c r="I16">
        <v>495</v>
      </c>
      <c r="J16">
        <v>545</v>
      </c>
      <c r="K16">
        <v>73</v>
      </c>
      <c r="L16">
        <v>1638</v>
      </c>
      <c r="M16">
        <v>1483</v>
      </c>
    </row>
    <row r="17" spans="1:13">
      <c r="A17">
        <v>1</v>
      </c>
      <c r="B17">
        <v>1</v>
      </c>
      <c r="C17">
        <v>0</v>
      </c>
      <c r="D17">
        <v>0</v>
      </c>
      <c r="E17">
        <v>1</v>
      </c>
      <c r="F17">
        <v>0</v>
      </c>
      <c r="G17">
        <v>20040</v>
      </c>
      <c r="H17">
        <v>32976</v>
      </c>
      <c r="I17">
        <v>45163</v>
      </c>
      <c r="J17">
        <v>57262</v>
      </c>
      <c r="K17">
        <v>19315</v>
      </c>
      <c r="L17">
        <v>61192</v>
      </c>
      <c r="M17">
        <v>69936</v>
      </c>
    </row>
    <row r="18" spans="1:13">
      <c r="A18">
        <v>1</v>
      </c>
      <c r="B18">
        <v>1</v>
      </c>
      <c r="C18">
        <v>0</v>
      </c>
      <c r="D18">
        <v>0</v>
      </c>
      <c r="E18">
        <v>1</v>
      </c>
      <c r="F18">
        <v>1</v>
      </c>
      <c r="G18">
        <v>840</v>
      </c>
      <c r="H18">
        <v>2730</v>
      </c>
      <c r="I18">
        <v>6589</v>
      </c>
      <c r="J18">
        <v>9097</v>
      </c>
      <c r="K18">
        <v>1628</v>
      </c>
      <c r="L18">
        <v>9592</v>
      </c>
      <c r="M18">
        <v>9352</v>
      </c>
    </row>
    <row r="19" spans="1:13">
      <c r="A19">
        <v>0</v>
      </c>
      <c r="B19">
        <v>0</v>
      </c>
      <c r="C19">
        <v>1</v>
      </c>
      <c r="D19">
        <v>0</v>
      </c>
      <c r="E19">
        <v>0</v>
      </c>
      <c r="F19">
        <v>0</v>
      </c>
      <c r="G19">
        <v>26000</v>
      </c>
      <c r="H19">
        <v>32539</v>
      </c>
      <c r="I19">
        <v>59566</v>
      </c>
      <c r="J19">
        <v>65552</v>
      </c>
      <c r="K19">
        <v>92074</v>
      </c>
      <c r="L19">
        <v>101283</v>
      </c>
      <c r="M19">
        <v>88835</v>
      </c>
    </row>
    <row r="20" spans="1:13">
      <c r="A20">
        <v>0</v>
      </c>
      <c r="B20">
        <v>0</v>
      </c>
      <c r="C20">
        <v>1</v>
      </c>
      <c r="D20">
        <v>0</v>
      </c>
      <c r="E20">
        <v>0</v>
      </c>
      <c r="F20">
        <v>1</v>
      </c>
      <c r="G20">
        <v>2340</v>
      </c>
      <c r="H20">
        <v>3465</v>
      </c>
      <c r="I20">
        <v>7417</v>
      </c>
      <c r="J20">
        <v>9060</v>
      </c>
      <c r="K20">
        <v>12002</v>
      </c>
      <c r="L20">
        <v>13305</v>
      </c>
      <c r="M20">
        <v>13169</v>
      </c>
    </row>
    <row r="21" spans="1:13">
      <c r="A21">
        <v>1</v>
      </c>
      <c r="B21">
        <v>0</v>
      </c>
      <c r="C21">
        <v>1</v>
      </c>
      <c r="D21">
        <v>0</v>
      </c>
      <c r="E21">
        <v>0</v>
      </c>
      <c r="F21">
        <v>0</v>
      </c>
      <c r="G21">
        <v>240120</v>
      </c>
      <c r="H21">
        <v>333686</v>
      </c>
      <c r="I21">
        <v>568444</v>
      </c>
      <c r="J21">
        <v>653933</v>
      </c>
      <c r="K21">
        <v>750884</v>
      </c>
      <c r="L21">
        <v>811285</v>
      </c>
      <c r="M21">
        <v>837719</v>
      </c>
    </row>
    <row r="22" spans="1:13">
      <c r="A22">
        <v>1</v>
      </c>
      <c r="B22">
        <v>0</v>
      </c>
      <c r="C22">
        <v>1</v>
      </c>
      <c r="D22">
        <v>0</v>
      </c>
      <c r="E22">
        <v>0</v>
      </c>
      <c r="F22">
        <v>1</v>
      </c>
      <c r="G22">
        <v>37260</v>
      </c>
      <c r="H22">
        <v>57107</v>
      </c>
      <c r="I22">
        <v>140343</v>
      </c>
      <c r="J22">
        <v>135623</v>
      </c>
      <c r="K22">
        <v>142390</v>
      </c>
      <c r="L22">
        <v>167931</v>
      </c>
      <c r="M22">
        <v>169406</v>
      </c>
    </row>
    <row r="23" spans="1:13">
      <c r="A23">
        <v>0</v>
      </c>
      <c r="B23">
        <v>1</v>
      </c>
      <c r="C23">
        <v>1</v>
      </c>
      <c r="D23">
        <v>0</v>
      </c>
      <c r="E23">
        <v>0</v>
      </c>
      <c r="F23">
        <v>0</v>
      </c>
      <c r="G23">
        <v>2360</v>
      </c>
      <c r="H23">
        <v>3247</v>
      </c>
      <c r="I23">
        <v>6315</v>
      </c>
      <c r="J23">
        <v>5073</v>
      </c>
      <c r="K23">
        <v>7684</v>
      </c>
      <c r="L23">
        <v>8841</v>
      </c>
      <c r="M23">
        <v>10852</v>
      </c>
    </row>
    <row r="24" spans="1:13">
      <c r="A24">
        <v>0</v>
      </c>
      <c r="B24">
        <v>1</v>
      </c>
      <c r="C24">
        <v>1</v>
      </c>
      <c r="D24">
        <v>0</v>
      </c>
      <c r="E24">
        <v>0</v>
      </c>
      <c r="F24">
        <v>1</v>
      </c>
      <c r="G24">
        <v>160</v>
      </c>
      <c r="H24">
        <v>302</v>
      </c>
      <c r="I24">
        <v>534</v>
      </c>
      <c r="J24">
        <v>806</v>
      </c>
      <c r="K24">
        <v>1457</v>
      </c>
      <c r="L24">
        <v>1799</v>
      </c>
      <c r="M24">
        <v>1956</v>
      </c>
    </row>
    <row r="25" spans="1:13">
      <c r="A25">
        <v>1</v>
      </c>
      <c r="B25">
        <v>1</v>
      </c>
      <c r="C25">
        <v>1</v>
      </c>
      <c r="D25">
        <v>0</v>
      </c>
      <c r="E25">
        <v>0</v>
      </c>
      <c r="F25">
        <v>0</v>
      </c>
      <c r="G25">
        <v>23800</v>
      </c>
      <c r="H25">
        <v>35875</v>
      </c>
      <c r="I25">
        <v>66317</v>
      </c>
      <c r="J25">
        <v>80057</v>
      </c>
      <c r="K25">
        <v>93877</v>
      </c>
      <c r="L25">
        <v>104675</v>
      </c>
      <c r="M25">
        <v>101485</v>
      </c>
    </row>
    <row r="26" spans="1:13">
      <c r="A26">
        <v>1</v>
      </c>
      <c r="B26">
        <v>1</v>
      </c>
      <c r="C26">
        <v>1</v>
      </c>
      <c r="D26">
        <v>0</v>
      </c>
      <c r="E26">
        <v>0</v>
      </c>
      <c r="F26">
        <v>1</v>
      </c>
      <c r="G26">
        <v>1720</v>
      </c>
      <c r="H26">
        <v>3931</v>
      </c>
      <c r="I26">
        <v>8725</v>
      </c>
      <c r="J26">
        <v>10680</v>
      </c>
      <c r="K26">
        <v>13031</v>
      </c>
      <c r="L26">
        <v>15134</v>
      </c>
      <c r="M26">
        <v>14264</v>
      </c>
    </row>
  </sheetData>
  <mergeCells count="1">
    <mergeCell ref="A1:M1"/>
  </mergeCells>
  <pageMargins left="0.25" right="0.25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58"/>
  <sheetViews>
    <sheetView tabSelected="1" topLeftCell="A23" workbookViewId="0">
      <selection activeCell="L38" sqref="L38"/>
    </sheetView>
  </sheetViews>
  <sheetFormatPr defaultRowHeight="15"/>
  <cols>
    <col min="1" max="1" width="13.140625" customWidth="1"/>
    <col min="2" max="2" width="12" customWidth="1"/>
    <col min="3" max="3" width="10.5703125" customWidth="1"/>
    <col min="4" max="5" width="16.85546875" customWidth="1"/>
    <col min="6" max="6" width="16.85546875" bestFit="1" customWidth="1"/>
    <col min="7" max="7" width="16.85546875" customWidth="1"/>
    <col min="8" max="8" width="16.85546875" bestFit="1" customWidth="1"/>
    <col min="9" max="10" width="16.85546875" customWidth="1"/>
    <col min="11" max="11" width="8" customWidth="1"/>
    <col min="12" max="16" width="22" bestFit="1" customWidth="1"/>
  </cols>
  <sheetData>
    <row r="3" spans="1:10">
      <c r="A3" s="2" t="s">
        <v>2</v>
      </c>
      <c r="B3" s="3">
        <v>1</v>
      </c>
    </row>
    <row r="5" spans="1:10">
      <c r="A5" s="2" t="s">
        <v>0</v>
      </c>
      <c r="B5" s="2" t="s">
        <v>5</v>
      </c>
      <c r="C5" s="2" t="s">
        <v>1</v>
      </c>
      <c r="D5" t="s">
        <v>10</v>
      </c>
      <c r="E5" t="s">
        <v>11</v>
      </c>
      <c r="F5" t="s">
        <v>12</v>
      </c>
      <c r="G5" t="s">
        <v>144</v>
      </c>
      <c r="H5" t="s">
        <v>140</v>
      </c>
      <c r="I5" t="s">
        <v>13</v>
      </c>
      <c r="J5" t="s">
        <v>141</v>
      </c>
    </row>
    <row r="6" spans="1:10">
      <c r="A6">
        <v>0</v>
      </c>
      <c r="B6">
        <v>0</v>
      </c>
      <c r="C6">
        <v>0</v>
      </c>
      <c r="D6" s="1">
        <v>26000</v>
      </c>
      <c r="E6" s="1">
        <v>32539</v>
      </c>
      <c r="F6" s="1">
        <v>59566</v>
      </c>
      <c r="G6" s="1">
        <v>65552</v>
      </c>
      <c r="H6" s="1">
        <v>92074</v>
      </c>
      <c r="I6" s="1">
        <v>101283</v>
      </c>
      <c r="J6" s="1">
        <v>88835</v>
      </c>
    </row>
    <row r="7" spans="1:10">
      <c r="C7">
        <v>1</v>
      </c>
      <c r="D7" s="1">
        <v>2360</v>
      </c>
      <c r="E7" s="1">
        <v>3247</v>
      </c>
      <c r="F7" s="1">
        <v>6315</v>
      </c>
      <c r="G7" s="1">
        <v>5073</v>
      </c>
      <c r="H7" s="1">
        <v>7684</v>
      </c>
      <c r="I7" s="1">
        <v>8841</v>
      </c>
      <c r="J7" s="1">
        <v>10852</v>
      </c>
    </row>
    <row r="8" spans="1:10">
      <c r="B8" t="s">
        <v>15</v>
      </c>
      <c r="D8" s="1">
        <v>28360</v>
      </c>
      <c r="E8" s="1">
        <v>35786</v>
      </c>
      <c r="F8" s="1">
        <v>65881</v>
      </c>
      <c r="G8" s="1">
        <v>70625</v>
      </c>
      <c r="H8" s="1">
        <v>99758</v>
      </c>
      <c r="I8" s="1">
        <v>110124</v>
      </c>
      <c r="J8" s="1">
        <v>99687</v>
      </c>
    </row>
    <row r="9" spans="1:10">
      <c r="B9">
        <v>1</v>
      </c>
      <c r="C9">
        <v>0</v>
      </c>
      <c r="D9" s="1">
        <v>2340</v>
      </c>
      <c r="E9" s="1">
        <v>3465</v>
      </c>
      <c r="F9" s="1">
        <v>7417</v>
      </c>
      <c r="G9" s="1">
        <v>9060</v>
      </c>
      <c r="H9" s="1">
        <v>12002</v>
      </c>
      <c r="I9" s="1">
        <v>13305</v>
      </c>
      <c r="J9" s="1">
        <v>13169</v>
      </c>
    </row>
    <row r="10" spans="1:10">
      <c r="C10">
        <v>1</v>
      </c>
      <c r="D10" s="1">
        <v>160</v>
      </c>
      <c r="E10" s="1">
        <v>302</v>
      </c>
      <c r="F10" s="1">
        <v>534</v>
      </c>
      <c r="G10" s="1">
        <v>806</v>
      </c>
      <c r="H10" s="1">
        <v>1457</v>
      </c>
      <c r="I10" s="1">
        <v>1799</v>
      </c>
      <c r="J10" s="1">
        <v>1956</v>
      </c>
    </row>
    <row r="11" spans="1:10">
      <c r="B11" t="s">
        <v>16</v>
      </c>
      <c r="D11" s="1">
        <v>2500</v>
      </c>
      <c r="E11" s="1">
        <v>3767</v>
      </c>
      <c r="F11" s="1">
        <v>7951</v>
      </c>
      <c r="G11" s="1">
        <v>9866</v>
      </c>
      <c r="H11" s="1">
        <v>13459</v>
      </c>
      <c r="I11" s="1">
        <v>15104</v>
      </c>
      <c r="J11" s="1">
        <v>15125</v>
      </c>
    </row>
    <row r="12" spans="1:10">
      <c r="A12" t="s">
        <v>15</v>
      </c>
      <c r="D12" s="1">
        <v>30860</v>
      </c>
      <c r="E12" s="1">
        <v>39553</v>
      </c>
      <c r="F12" s="1">
        <v>73832</v>
      </c>
      <c r="G12" s="1">
        <v>80491</v>
      </c>
      <c r="H12" s="1">
        <v>113217</v>
      </c>
      <c r="I12" s="1">
        <v>125228</v>
      </c>
      <c r="J12" s="1">
        <v>114812</v>
      </c>
    </row>
    <row r="13" spans="1:10">
      <c r="A13">
        <v>1</v>
      </c>
      <c r="B13">
        <v>0</v>
      </c>
      <c r="C13">
        <v>0</v>
      </c>
      <c r="D13" s="1">
        <v>240120</v>
      </c>
      <c r="E13" s="1">
        <v>333686</v>
      </c>
      <c r="F13" s="1">
        <v>568444</v>
      </c>
      <c r="G13" s="1">
        <v>653933</v>
      </c>
      <c r="H13" s="1">
        <v>750884</v>
      </c>
      <c r="I13" s="1">
        <v>811285</v>
      </c>
      <c r="J13" s="1">
        <v>837719</v>
      </c>
    </row>
    <row r="14" spans="1:10">
      <c r="C14">
        <v>1</v>
      </c>
      <c r="D14" s="1">
        <v>23800</v>
      </c>
      <c r="E14" s="1">
        <v>35875</v>
      </c>
      <c r="F14" s="1">
        <v>66317</v>
      </c>
      <c r="G14" s="1">
        <v>80057</v>
      </c>
      <c r="H14" s="1">
        <v>93877</v>
      </c>
      <c r="I14" s="1">
        <v>104675</v>
      </c>
      <c r="J14" s="1">
        <v>101485</v>
      </c>
    </row>
    <row r="15" spans="1:10">
      <c r="B15" t="s">
        <v>15</v>
      </c>
      <c r="D15" s="1">
        <v>263920</v>
      </c>
      <c r="E15" s="1">
        <v>369561</v>
      </c>
      <c r="F15" s="1">
        <v>634761</v>
      </c>
      <c r="G15" s="1">
        <v>733990</v>
      </c>
      <c r="H15" s="1">
        <v>844761</v>
      </c>
      <c r="I15" s="1">
        <v>915960</v>
      </c>
      <c r="J15" s="1">
        <v>939204</v>
      </c>
    </row>
    <row r="16" spans="1:10">
      <c r="B16">
        <v>1</v>
      </c>
      <c r="C16">
        <v>0</v>
      </c>
      <c r="D16" s="1">
        <v>37260</v>
      </c>
      <c r="E16" s="1">
        <v>57107</v>
      </c>
      <c r="F16" s="1">
        <v>140343</v>
      </c>
      <c r="G16" s="1">
        <v>135623</v>
      </c>
      <c r="H16" s="1">
        <v>142390</v>
      </c>
      <c r="I16" s="1">
        <v>167931</v>
      </c>
      <c r="J16" s="1">
        <v>169406</v>
      </c>
    </row>
    <row r="17" spans="1:10">
      <c r="C17">
        <v>1</v>
      </c>
      <c r="D17" s="1">
        <v>1720</v>
      </c>
      <c r="E17" s="1">
        <v>3931</v>
      </c>
      <c r="F17" s="1">
        <v>8725</v>
      </c>
      <c r="G17" s="1">
        <v>10680</v>
      </c>
      <c r="H17" s="1">
        <v>13031</v>
      </c>
      <c r="I17" s="1">
        <v>15134</v>
      </c>
      <c r="J17" s="1">
        <v>14264</v>
      </c>
    </row>
    <row r="18" spans="1:10">
      <c r="B18" t="s">
        <v>16</v>
      </c>
      <c r="D18" s="1">
        <v>38980</v>
      </c>
      <c r="E18" s="1">
        <v>61038</v>
      </c>
      <c r="F18" s="1">
        <v>149068</v>
      </c>
      <c r="G18" s="1">
        <v>146303</v>
      </c>
      <c r="H18" s="1">
        <v>155421</v>
      </c>
      <c r="I18" s="1">
        <v>183065</v>
      </c>
      <c r="J18" s="1">
        <v>183670</v>
      </c>
    </row>
    <row r="19" spans="1:10">
      <c r="A19" t="s">
        <v>16</v>
      </c>
      <c r="D19" s="1">
        <v>302900</v>
      </c>
      <c r="E19" s="1">
        <v>430599</v>
      </c>
      <c r="F19" s="1">
        <v>783829</v>
      </c>
      <c r="G19" s="1">
        <v>880293</v>
      </c>
      <c r="H19" s="1">
        <v>1000182</v>
      </c>
      <c r="I19" s="1">
        <v>1099025</v>
      </c>
      <c r="J19" s="1">
        <v>1122874</v>
      </c>
    </row>
    <row r="20" spans="1:10">
      <c r="A20" t="s">
        <v>14</v>
      </c>
      <c r="D20" s="1">
        <v>333760</v>
      </c>
      <c r="E20" s="1">
        <v>470152</v>
      </c>
      <c r="F20" s="1">
        <v>857661</v>
      </c>
      <c r="G20" s="1">
        <v>960784</v>
      </c>
      <c r="H20" s="1">
        <v>1113399</v>
      </c>
      <c r="I20" s="1">
        <v>1224253</v>
      </c>
      <c r="J20" s="1">
        <v>1237686</v>
      </c>
    </row>
    <row r="22" spans="1:10">
      <c r="A22" s="2" t="s">
        <v>4</v>
      </c>
      <c r="B22" s="3">
        <v>1</v>
      </c>
    </row>
    <row r="24" spans="1:10">
      <c r="A24" s="2" t="s">
        <v>0</v>
      </c>
      <c r="B24" s="2" t="s">
        <v>5</v>
      </c>
      <c r="C24" s="2" t="s">
        <v>1</v>
      </c>
      <c r="D24" t="s">
        <v>10</v>
      </c>
      <c r="E24" t="s">
        <v>11</v>
      </c>
      <c r="F24" t="s">
        <v>12</v>
      </c>
      <c r="G24" t="s">
        <v>144</v>
      </c>
      <c r="H24" t="s">
        <v>140</v>
      </c>
      <c r="I24" t="s">
        <v>13</v>
      </c>
      <c r="J24" t="s">
        <v>141</v>
      </c>
    </row>
    <row r="25" spans="1:10">
      <c r="A25">
        <v>0</v>
      </c>
      <c r="B25">
        <v>0</v>
      </c>
      <c r="C25">
        <v>0</v>
      </c>
      <c r="D25" s="1">
        <v>26840</v>
      </c>
      <c r="E25" s="1">
        <v>28827</v>
      </c>
      <c r="F25" s="1">
        <v>46913</v>
      </c>
      <c r="G25" s="1">
        <v>57058</v>
      </c>
      <c r="H25" s="1">
        <v>23087</v>
      </c>
      <c r="I25" s="1">
        <v>86766</v>
      </c>
      <c r="J25" s="1">
        <v>81350</v>
      </c>
    </row>
    <row r="26" spans="1:10">
      <c r="C26">
        <v>1</v>
      </c>
      <c r="D26" s="1">
        <v>2160</v>
      </c>
      <c r="E26" s="1">
        <v>2307</v>
      </c>
      <c r="F26" s="1">
        <v>4005</v>
      </c>
      <c r="G26" s="1">
        <v>4414</v>
      </c>
      <c r="H26" s="1">
        <v>1449</v>
      </c>
      <c r="I26" s="1">
        <v>6161</v>
      </c>
      <c r="J26" s="1">
        <v>6168</v>
      </c>
    </row>
    <row r="27" spans="1:10">
      <c r="B27" t="s">
        <v>15</v>
      </c>
      <c r="D27" s="1">
        <v>29000</v>
      </c>
      <c r="E27" s="1">
        <v>31134</v>
      </c>
      <c r="F27" s="1">
        <v>50918</v>
      </c>
      <c r="G27" s="1">
        <v>61472</v>
      </c>
      <c r="H27" s="1">
        <v>24536</v>
      </c>
      <c r="I27" s="1">
        <v>92927</v>
      </c>
      <c r="J27" s="1">
        <v>87518</v>
      </c>
    </row>
    <row r="28" spans="1:10">
      <c r="B28">
        <v>1</v>
      </c>
      <c r="C28">
        <v>0</v>
      </c>
      <c r="D28" s="1">
        <v>1680</v>
      </c>
      <c r="E28" s="1">
        <v>3315</v>
      </c>
      <c r="F28" s="1">
        <v>4907</v>
      </c>
      <c r="G28" s="1">
        <v>7700</v>
      </c>
      <c r="H28" s="1">
        <v>2219</v>
      </c>
      <c r="I28" s="1">
        <v>14497</v>
      </c>
      <c r="J28" s="1">
        <v>9603</v>
      </c>
    </row>
    <row r="29" spans="1:10">
      <c r="C29">
        <v>1</v>
      </c>
      <c r="D29" s="1">
        <v>80</v>
      </c>
      <c r="E29" s="1">
        <v>156</v>
      </c>
      <c r="F29" s="1">
        <v>495</v>
      </c>
      <c r="G29" s="1">
        <v>545</v>
      </c>
      <c r="H29" s="1">
        <v>73</v>
      </c>
      <c r="I29" s="1">
        <v>1638</v>
      </c>
      <c r="J29" s="1">
        <v>1483</v>
      </c>
    </row>
    <row r="30" spans="1:10">
      <c r="B30" t="s">
        <v>16</v>
      </c>
      <c r="D30" s="1">
        <v>1760</v>
      </c>
      <c r="E30" s="1">
        <v>3471</v>
      </c>
      <c r="F30" s="1">
        <v>5402</v>
      </c>
      <c r="G30" s="1">
        <v>8245</v>
      </c>
      <c r="H30" s="1">
        <v>2292</v>
      </c>
      <c r="I30" s="1">
        <v>16135</v>
      </c>
      <c r="J30" s="1">
        <v>11086</v>
      </c>
    </row>
    <row r="31" spans="1:10">
      <c r="A31" t="s">
        <v>15</v>
      </c>
      <c r="D31" s="1">
        <v>30760</v>
      </c>
      <c r="E31" s="1">
        <v>34605</v>
      </c>
      <c r="F31" s="1">
        <v>56320</v>
      </c>
      <c r="G31" s="1">
        <v>69717</v>
      </c>
      <c r="H31" s="1">
        <v>26828</v>
      </c>
      <c r="I31" s="1">
        <v>109062</v>
      </c>
      <c r="J31" s="1">
        <v>98604</v>
      </c>
    </row>
    <row r="32" spans="1:10">
      <c r="A32">
        <v>1</v>
      </c>
      <c r="B32">
        <v>0</v>
      </c>
      <c r="C32">
        <v>0</v>
      </c>
      <c r="D32" s="1">
        <v>270060</v>
      </c>
      <c r="E32" s="1">
        <v>364710</v>
      </c>
      <c r="F32" s="1">
        <v>450989</v>
      </c>
      <c r="G32" s="1">
        <v>554223</v>
      </c>
      <c r="H32" s="1">
        <v>138816</v>
      </c>
      <c r="I32" s="1">
        <v>643248</v>
      </c>
      <c r="J32" s="1">
        <v>650357</v>
      </c>
    </row>
    <row r="33" spans="1:10">
      <c r="C33">
        <v>1</v>
      </c>
      <c r="D33" s="1">
        <v>20040</v>
      </c>
      <c r="E33" s="1">
        <v>32976</v>
      </c>
      <c r="F33" s="1">
        <v>45163</v>
      </c>
      <c r="G33" s="1">
        <v>57262</v>
      </c>
      <c r="H33" s="1">
        <v>19315</v>
      </c>
      <c r="I33" s="1">
        <v>61192</v>
      </c>
      <c r="J33" s="1">
        <v>69936</v>
      </c>
    </row>
    <row r="34" spans="1:10">
      <c r="B34" t="s">
        <v>15</v>
      </c>
      <c r="D34" s="1">
        <v>290100</v>
      </c>
      <c r="E34" s="1">
        <v>397686</v>
      </c>
      <c r="F34" s="1">
        <v>496152</v>
      </c>
      <c r="G34" s="1">
        <v>611485</v>
      </c>
      <c r="H34" s="1">
        <v>158131</v>
      </c>
      <c r="I34" s="1">
        <v>704440</v>
      </c>
      <c r="J34" s="1">
        <v>720293</v>
      </c>
    </row>
    <row r="35" spans="1:10">
      <c r="B35">
        <v>1</v>
      </c>
      <c r="C35">
        <v>0</v>
      </c>
      <c r="D35" s="1">
        <v>40580</v>
      </c>
      <c r="E35" s="1">
        <v>66837</v>
      </c>
      <c r="F35" s="1">
        <v>115360</v>
      </c>
      <c r="G35" s="1">
        <v>123058</v>
      </c>
      <c r="H35" s="1">
        <v>21100</v>
      </c>
      <c r="I35" s="1">
        <v>137954</v>
      </c>
      <c r="J35" s="1">
        <v>142535</v>
      </c>
    </row>
    <row r="36" spans="1:10">
      <c r="C36">
        <v>1</v>
      </c>
      <c r="D36" s="1">
        <v>840</v>
      </c>
      <c r="E36" s="1">
        <v>2730</v>
      </c>
      <c r="F36" s="1">
        <v>6589</v>
      </c>
      <c r="G36" s="1">
        <v>9097</v>
      </c>
      <c r="H36" s="1">
        <v>1628</v>
      </c>
      <c r="I36" s="1">
        <v>9592</v>
      </c>
      <c r="J36" s="1">
        <v>9352</v>
      </c>
    </row>
    <row r="37" spans="1:10">
      <c r="B37" t="s">
        <v>16</v>
      </c>
      <c r="D37" s="1">
        <v>41420</v>
      </c>
      <c r="E37" s="1">
        <v>69567</v>
      </c>
      <c r="F37" s="1">
        <v>121949</v>
      </c>
      <c r="G37" s="1">
        <v>132155</v>
      </c>
      <c r="H37" s="1">
        <v>22728</v>
      </c>
      <c r="I37" s="1">
        <v>147546</v>
      </c>
      <c r="J37" s="1">
        <v>151887</v>
      </c>
    </row>
    <row r="38" spans="1:10">
      <c r="A38" t="s">
        <v>16</v>
      </c>
      <c r="D38" s="1">
        <v>331520</v>
      </c>
      <c r="E38" s="1">
        <v>467253</v>
      </c>
      <c r="F38" s="1">
        <v>618101</v>
      </c>
      <c r="G38" s="1">
        <v>743640</v>
      </c>
      <c r="H38" s="1">
        <v>180859</v>
      </c>
      <c r="I38" s="1">
        <v>851986</v>
      </c>
      <c r="J38" s="1">
        <v>872180</v>
      </c>
    </row>
    <row r="39" spans="1:10">
      <c r="A39" t="s">
        <v>14</v>
      </c>
      <c r="D39" s="1">
        <v>362280</v>
      </c>
      <c r="E39" s="1">
        <v>501858</v>
      </c>
      <c r="F39" s="1">
        <v>674421</v>
      </c>
      <c r="G39" s="1">
        <v>813357</v>
      </c>
      <c r="H39" s="1">
        <v>207687</v>
      </c>
      <c r="I39" s="1">
        <v>961048</v>
      </c>
      <c r="J39" s="1">
        <v>970784</v>
      </c>
    </row>
    <row r="41" spans="1:10">
      <c r="A41" s="2" t="s">
        <v>3</v>
      </c>
      <c r="B41" s="3">
        <v>1</v>
      </c>
    </row>
    <row r="43" spans="1:10">
      <c r="A43" s="2" t="s">
        <v>0</v>
      </c>
      <c r="B43" s="2" t="s">
        <v>5</v>
      </c>
      <c r="C43" s="2" t="s">
        <v>1</v>
      </c>
      <c r="D43" t="s">
        <v>10</v>
      </c>
      <c r="E43" t="s">
        <v>11</v>
      </c>
      <c r="F43" t="s">
        <v>12</v>
      </c>
      <c r="G43" t="s">
        <v>144</v>
      </c>
      <c r="H43" t="s">
        <v>140</v>
      </c>
      <c r="I43" t="s">
        <v>13</v>
      </c>
      <c r="J43" t="s">
        <v>141</v>
      </c>
    </row>
    <row r="44" spans="1:10">
      <c r="A44">
        <v>0</v>
      </c>
      <c r="B44">
        <v>0</v>
      </c>
      <c r="C44">
        <v>0</v>
      </c>
      <c r="D44" s="1">
        <v>82100</v>
      </c>
      <c r="E44" s="1">
        <v>89259</v>
      </c>
      <c r="F44" s="1">
        <v>105828</v>
      </c>
      <c r="G44" s="1">
        <v>106821</v>
      </c>
      <c r="H44" s="1">
        <v>128292</v>
      </c>
      <c r="I44" s="1">
        <v>144101</v>
      </c>
      <c r="J44" s="1">
        <v>122425</v>
      </c>
    </row>
    <row r="45" spans="1:10">
      <c r="C45">
        <v>1</v>
      </c>
      <c r="D45" s="1">
        <v>7480</v>
      </c>
      <c r="E45" s="1">
        <v>8962</v>
      </c>
      <c r="F45" s="1">
        <v>10581</v>
      </c>
      <c r="G45" s="1">
        <v>10022</v>
      </c>
      <c r="H45" s="1">
        <v>11119</v>
      </c>
      <c r="I45" s="1">
        <v>12067</v>
      </c>
      <c r="J45" s="1">
        <v>9312</v>
      </c>
    </row>
    <row r="46" spans="1:10">
      <c r="B46" t="s">
        <v>15</v>
      </c>
      <c r="D46" s="1">
        <v>89580</v>
      </c>
      <c r="E46" s="1">
        <v>98221</v>
      </c>
      <c r="F46" s="1">
        <v>116409</v>
      </c>
      <c r="G46" s="1">
        <v>116843</v>
      </c>
      <c r="H46" s="1">
        <v>139411</v>
      </c>
      <c r="I46" s="1">
        <v>156168</v>
      </c>
      <c r="J46" s="1">
        <v>131737</v>
      </c>
    </row>
    <row r="47" spans="1:10">
      <c r="B47">
        <v>1</v>
      </c>
      <c r="C47">
        <v>0</v>
      </c>
      <c r="D47" s="1">
        <v>14540</v>
      </c>
      <c r="E47" s="1">
        <v>15957</v>
      </c>
      <c r="F47" s="1">
        <v>24872</v>
      </c>
      <c r="G47" s="1">
        <v>27369</v>
      </c>
      <c r="H47" s="1">
        <v>33877</v>
      </c>
      <c r="I47" s="1">
        <v>29640</v>
      </c>
      <c r="J47" s="1">
        <v>28100</v>
      </c>
    </row>
    <row r="48" spans="1:10">
      <c r="C48">
        <v>1</v>
      </c>
      <c r="D48" s="1">
        <v>440</v>
      </c>
      <c r="E48" s="1">
        <v>957</v>
      </c>
      <c r="F48" s="1">
        <v>1616</v>
      </c>
      <c r="G48" s="1">
        <v>2186</v>
      </c>
      <c r="H48" s="1">
        <v>1891</v>
      </c>
      <c r="I48" s="1">
        <v>3458</v>
      </c>
      <c r="J48" s="1">
        <v>2773</v>
      </c>
    </row>
    <row r="49" spans="1:10">
      <c r="B49" t="s">
        <v>16</v>
      </c>
      <c r="D49" s="1">
        <v>14980</v>
      </c>
      <c r="E49" s="1">
        <v>16914</v>
      </c>
      <c r="F49" s="1">
        <v>26488</v>
      </c>
      <c r="G49" s="1">
        <v>29555</v>
      </c>
      <c r="H49" s="1">
        <v>35768</v>
      </c>
      <c r="I49" s="1">
        <v>33098</v>
      </c>
      <c r="J49" s="1">
        <v>30873</v>
      </c>
    </row>
    <row r="50" spans="1:10">
      <c r="A50" t="s">
        <v>15</v>
      </c>
      <c r="D50" s="1">
        <v>104560</v>
      </c>
      <c r="E50" s="1">
        <v>115135</v>
      </c>
      <c r="F50" s="1">
        <v>142897</v>
      </c>
      <c r="G50" s="1">
        <v>146398</v>
      </c>
      <c r="H50" s="1">
        <v>175179</v>
      </c>
      <c r="I50" s="1">
        <v>189266</v>
      </c>
      <c r="J50" s="1">
        <v>162610</v>
      </c>
    </row>
    <row r="51" spans="1:10">
      <c r="A51">
        <v>1</v>
      </c>
      <c r="B51">
        <v>0</v>
      </c>
      <c r="C51">
        <v>0</v>
      </c>
      <c r="D51" s="1">
        <v>717340</v>
      </c>
      <c r="E51" s="1">
        <v>865362</v>
      </c>
      <c r="F51" s="1">
        <v>854862</v>
      </c>
      <c r="G51" s="1">
        <v>869204</v>
      </c>
      <c r="H51" s="1">
        <v>879445</v>
      </c>
      <c r="I51" s="1">
        <v>940832</v>
      </c>
      <c r="J51" s="1">
        <v>972914</v>
      </c>
    </row>
    <row r="52" spans="1:10">
      <c r="C52">
        <v>1</v>
      </c>
      <c r="D52" s="1">
        <v>77160</v>
      </c>
      <c r="E52" s="1">
        <v>100537</v>
      </c>
      <c r="F52" s="1">
        <v>106236</v>
      </c>
      <c r="G52" s="1">
        <v>118794</v>
      </c>
      <c r="H52" s="1">
        <v>119037</v>
      </c>
      <c r="I52" s="1">
        <v>115935</v>
      </c>
      <c r="J52" s="1">
        <v>115431</v>
      </c>
    </row>
    <row r="53" spans="1:10">
      <c r="B53" t="s">
        <v>15</v>
      </c>
      <c r="D53" s="1">
        <v>794500</v>
      </c>
      <c r="E53" s="1">
        <v>965899</v>
      </c>
      <c r="F53" s="1">
        <v>961098</v>
      </c>
      <c r="G53" s="1">
        <v>987998</v>
      </c>
      <c r="H53" s="1">
        <v>998482</v>
      </c>
      <c r="I53" s="1">
        <v>1056767</v>
      </c>
      <c r="J53" s="1">
        <v>1088345</v>
      </c>
    </row>
    <row r="54" spans="1:10">
      <c r="B54">
        <v>1</v>
      </c>
      <c r="C54">
        <v>0</v>
      </c>
      <c r="D54" s="1">
        <v>265440</v>
      </c>
      <c r="E54" s="1">
        <v>294543</v>
      </c>
      <c r="F54" s="1">
        <v>384581</v>
      </c>
      <c r="G54" s="1">
        <v>326451</v>
      </c>
      <c r="H54" s="1">
        <v>313755</v>
      </c>
      <c r="I54" s="1">
        <v>331254</v>
      </c>
      <c r="J54" s="1">
        <v>348636</v>
      </c>
    </row>
    <row r="55" spans="1:10">
      <c r="C55">
        <v>1</v>
      </c>
      <c r="D55" s="1">
        <v>7920</v>
      </c>
      <c r="E55" s="1">
        <v>13711</v>
      </c>
      <c r="F55" s="1">
        <v>18742</v>
      </c>
      <c r="G55" s="1">
        <v>20799</v>
      </c>
      <c r="H55" s="1">
        <v>17448</v>
      </c>
      <c r="I55" s="1">
        <v>23725</v>
      </c>
      <c r="J55" s="1">
        <v>21583</v>
      </c>
    </row>
    <row r="56" spans="1:10">
      <c r="B56" t="s">
        <v>16</v>
      </c>
      <c r="D56" s="1">
        <v>273360</v>
      </c>
      <c r="E56" s="1">
        <v>308254</v>
      </c>
      <c r="F56" s="1">
        <v>403323</v>
      </c>
      <c r="G56" s="1">
        <v>347250</v>
      </c>
      <c r="H56" s="1">
        <v>331203</v>
      </c>
      <c r="I56" s="1">
        <v>354979</v>
      </c>
      <c r="J56" s="1">
        <v>370219</v>
      </c>
    </row>
    <row r="57" spans="1:10">
      <c r="A57" t="s">
        <v>16</v>
      </c>
      <c r="D57" s="1">
        <v>1067860</v>
      </c>
      <c r="E57" s="1">
        <v>1274153</v>
      </c>
      <c r="F57" s="1">
        <v>1364421</v>
      </c>
      <c r="G57" s="1">
        <v>1335248</v>
      </c>
      <c r="H57" s="1">
        <v>1329685</v>
      </c>
      <c r="I57" s="1">
        <v>1411746</v>
      </c>
      <c r="J57" s="1">
        <v>1458564</v>
      </c>
    </row>
    <row r="58" spans="1:10">
      <c r="A58" t="s">
        <v>14</v>
      </c>
      <c r="D58" s="1">
        <v>1172420</v>
      </c>
      <c r="E58" s="1">
        <v>1389288</v>
      </c>
      <c r="F58" s="1">
        <v>1507318</v>
      </c>
      <c r="G58" s="1">
        <v>1481646</v>
      </c>
      <c r="H58" s="1">
        <v>1504864</v>
      </c>
      <c r="I58" s="1">
        <v>1601012</v>
      </c>
      <c r="J58" s="1">
        <v>1621174</v>
      </c>
    </row>
  </sheetData>
  <pageMargins left="0.25" right="0.25" top="0.75" bottom="0.75" header="0.3" footer="0.3"/>
  <pageSetup scale="81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7"/>
  <sheetViews>
    <sheetView topLeftCell="I18" workbookViewId="0">
      <selection activeCell="BP16" sqref="BP16:BU16"/>
    </sheetView>
  </sheetViews>
  <sheetFormatPr defaultRowHeight="15"/>
  <cols>
    <col min="1" max="1" width="26.7109375" bestFit="1" customWidth="1"/>
    <col min="2" max="2" width="10.7109375" bestFit="1" customWidth="1"/>
    <col min="3" max="3" width="11.5703125" bestFit="1" customWidth="1"/>
    <col min="4" max="4" width="6.7109375" bestFit="1" customWidth="1"/>
    <col min="5" max="5" width="4.140625" bestFit="1" customWidth="1"/>
    <col min="6" max="6" width="7.7109375" bestFit="1" customWidth="1"/>
    <col min="7" max="7" width="26.7109375" bestFit="1" customWidth="1"/>
    <col min="8" max="8" width="10.7109375" bestFit="1" customWidth="1"/>
    <col min="9" max="9" width="11.5703125" bestFit="1" customWidth="1"/>
    <col min="10" max="10" width="6.7109375" bestFit="1" customWidth="1"/>
    <col min="11" max="11" width="4.140625" bestFit="1" customWidth="1"/>
    <col min="12" max="12" width="7.7109375" bestFit="1" customWidth="1"/>
    <col min="13" max="13" width="26.7109375" bestFit="1" customWidth="1"/>
    <col min="14" max="14" width="10.7109375" bestFit="1" customWidth="1"/>
    <col min="15" max="15" width="12.28515625" bestFit="1" customWidth="1"/>
    <col min="16" max="16" width="6.7109375" bestFit="1" customWidth="1"/>
    <col min="17" max="17" width="4.140625" bestFit="1" customWidth="1"/>
    <col min="18" max="18" width="7.7109375" bestFit="1" customWidth="1"/>
    <col min="19" max="19" width="26.7109375" bestFit="1" customWidth="1"/>
    <col min="20" max="20" width="10.7109375" bestFit="1" customWidth="1"/>
    <col min="21" max="21" width="13.42578125" bestFit="1" customWidth="1"/>
    <col min="22" max="22" width="8.140625" bestFit="1" customWidth="1"/>
    <col min="23" max="23" width="4.140625" bestFit="1" customWidth="1"/>
    <col min="24" max="24" width="7.7109375" bestFit="1" customWidth="1"/>
    <col min="25" max="25" width="26.7109375" bestFit="1" customWidth="1"/>
    <col min="26" max="26" width="10.7109375" bestFit="1" customWidth="1"/>
    <col min="27" max="27" width="15.42578125" bestFit="1" customWidth="1"/>
    <col min="28" max="28" width="8.140625" bestFit="1" customWidth="1"/>
    <col min="29" max="29" width="4.140625" bestFit="1" customWidth="1"/>
    <col min="30" max="30" width="7.7109375" bestFit="1" customWidth="1"/>
    <col min="31" max="31" width="26.7109375" customWidth="1"/>
    <col min="32" max="32" width="10.7109375" customWidth="1"/>
    <col min="33" max="33" width="12.28515625" customWidth="1"/>
    <col min="34" max="34" width="7.7109375" customWidth="1"/>
    <col min="35" max="35" width="4.140625" customWidth="1"/>
    <col min="36" max="36" width="7.7109375" customWidth="1"/>
    <col min="38" max="38" width="26.7109375" bestFit="1" customWidth="1"/>
    <col min="39" max="39" width="22" bestFit="1" customWidth="1"/>
    <col min="40" max="40" width="34.7109375" bestFit="1" customWidth="1"/>
    <col min="41" max="41" width="6.5703125" bestFit="1" customWidth="1"/>
    <col min="42" max="42" width="4.140625" bestFit="1" customWidth="1"/>
    <col min="43" max="43" width="7.7109375" bestFit="1" customWidth="1"/>
    <col min="44" max="44" width="26.7109375" bestFit="1" customWidth="1"/>
    <col min="45" max="45" width="22" bestFit="1" customWidth="1"/>
    <col min="46" max="46" width="34.7109375" bestFit="1" customWidth="1"/>
    <col min="47" max="47" width="6.5703125" bestFit="1" customWidth="1"/>
    <col min="48" max="48" width="4.140625" bestFit="1" customWidth="1"/>
    <col min="49" max="49" width="7.7109375" bestFit="1" customWidth="1"/>
    <col min="50" max="50" width="26.7109375" bestFit="1" customWidth="1"/>
    <col min="51" max="51" width="22" bestFit="1" customWidth="1"/>
    <col min="52" max="52" width="34.7109375" bestFit="1" customWidth="1"/>
    <col min="53" max="53" width="6.5703125" bestFit="1" customWidth="1"/>
    <col min="54" max="54" width="4.140625" bestFit="1" customWidth="1"/>
    <col min="55" max="55" width="7.7109375" bestFit="1" customWidth="1"/>
    <col min="56" max="56" width="26.7109375" bestFit="1" customWidth="1"/>
    <col min="57" max="57" width="22" bestFit="1" customWidth="1"/>
    <col min="58" max="58" width="37.140625" bestFit="1" customWidth="1"/>
    <col min="59" max="59" width="8.140625" bestFit="1" customWidth="1"/>
    <col min="60" max="60" width="4.140625" bestFit="1" customWidth="1"/>
    <col min="61" max="61" width="7.7109375" bestFit="1" customWidth="1"/>
    <col min="62" max="62" width="26.7109375" bestFit="1" customWidth="1"/>
    <col min="63" max="63" width="63.5703125" bestFit="1" customWidth="1"/>
    <col min="64" max="64" width="24.42578125" bestFit="1" customWidth="1"/>
    <col min="65" max="65" width="9.7109375" bestFit="1" customWidth="1"/>
    <col min="66" max="66" width="4.140625" bestFit="1" customWidth="1"/>
    <col min="67" max="67" width="7.7109375" bestFit="1" customWidth="1"/>
    <col min="68" max="68" width="26.7109375" bestFit="1" customWidth="1"/>
    <col min="69" max="69" width="19.85546875" customWidth="1"/>
    <col min="70" max="70" width="24.42578125" bestFit="1" customWidth="1"/>
    <col min="71" max="71" width="9.7109375" bestFit="1" customWidth="1"/>
    <col min="72" max="72" width="4.140625" customWidth="1"/>
    <col min="73" max="73" width="7.7109375" customWidth="1"/>
  </cols>
  <sheetData>
    <row r="1" spans="1:73" ht="15" customHeight="1">
      <c r="A1" s="44" t="s">
        <v>17</v>
      </c>
      <c r="B1" s="45"/>
      <c r="C1" s="45"/>
      <c r="D1" s="45"/>
      <c r="E1" s="45"/>
      <c r="F1" s="46"/>
      <c r="G1" s="44" t="s">
        <v>17</v>
      </c>
      <c r="H1" s="45"/>
      <c r="I1" s="45"/>
      <c r="J1" s="45"/>
      <c r="K1" s="45"/>
      <c r="L1" s="46"/>
      <c r="M1" s="44" t="s">
        <v>17</v>
      </c>
      <c r="N1" s="45"/>
      <c r="O1" s="45"/>
      <c r="P1" s="45"/>
      <c r="Q1" s="45"/>
      <c r="R1" s="46"/>
      <c r="S1" s="44" t="s">
        <v>17</v>
      </c>
      <c r="T1" s="45"/>
      <c r="U1" s="45"/>
      <c r="V1" s="45"/>
      <c r="W1" s="45"/>
      <c r="X1" s="46"/>
      <c r="Y1" s="44" t="s">
        <v>17</v>
      </c>
      <c r="Z1" s="45"/>
      <c r="AA1" s="45"/>
      <c r="AB1" s="45"/>
      <c r="AC1" s="45"/>
      <c r="AD1" s="46"/>
      <c r="AE1" s="44" t="s">
        <v>17</v>
      </c>
      <c r="AF1" s="45"/>
      <c r="AG1" s="45"/>
      <c r="AH1" s="45"/>
      <c r="AI1" s="45"/>
      <c r="AJ1" s="46"/>
      <c r="AL1" s="44" t="s">
        <v>17</v>
      </c>
      <c r="AM1" s="45"/>
      <c r="AN1" s="45"/>
      <c r="AO1" s="45"/>
      <c r="AP1" s="45"/>
      <c r="AQ1" s="46"/>
      <c r="AR1" s="44" t="s">
        <v>17</v>
      </c>
      <c r="AS1" s="45"/>
      <c r="AT1" s="45"/>
      <c r="AU1" s="45"/>
      <c r="AV1" s="45"/>
      <c r="AW1" s="46"/>
      <c r="AX1" s="44" t="s">
        <v>17</v>
      </c>
      <c r="AY1" s="45"/>
      <c r="AZ1" s="45"/>
      <c r="BA1" s="45"/>
      <c r="BB1" s="45"/>
      <c r="BC1" s="46"/>
      <c r="BD1" s="44" t="s">
        <v>17</v>
      </c>
      <c r="BE1" s="45"/>
      <c r="BF1" s="45"/>
      <c r="BG1" s="45"/>
      <c r="BH1" s="45"/>
      <c r="BI1" s="46"/>
      <c r="BJ1" s="44" t="s">
        <v>17</v>
      </c>
      <c r="BK1" s="45"/>
      <c r="BL1" s="45"/>
      <c r="BM1" s="45"/>
      <c r="BN1" s="45"/>
      <c r="BO1" s="46"/>
      <c r="BP1" s="44" t="s">
        <v>17</v>
      </c>
      <c r="BQ1" s="45"/>
      <c r="BR1" s="45"/>
      <c r="BS1" s="45"/>
      <c r="BT1" s="45"/>
      <c r="BU1" s="46"/>
    </row>
    <row r="2" spans="1:73" ht="15" customHeight="1">
      <c r="A2" s="47"/>
      <c r="B2" s="48"/>
      <c r="C2" s="48"/>
      <c r="D2" s="48"/>
      <c r="E2" s="48"/>
      <c r="F2" s="49"/>
      <c r="G2" s="47"/>
      <c r="H2" s="48"/>
      <c r="I2" s="48"/>
      <c r="J2" s="48"/>
      <c r="K2" s="48"/>
      <c r="L2" s="49"/>
      <c r="M2" s="47"/>
      <c r="N2" s="48"/>
      <c r="O2" s="48"/>
      <c r="P2" s="48"/>
      <c r="Q2" s="48"/>
      <c r="R2" s="49"/>
      <c r="S2" s="47"/>
      <c r="T2" s="48"/>
      <c r="U2" s="48"/>
      <c r="V2" s="48"/>
      <c r="W2" s="48"/>
      <c r="X2" s="49"/>
      <c r="Y2" s="47"/>
      <c r="Z2" s="48"/>
      <c r="AA2" s="48"/>
      <c r="AB2" s="48"/>
      <c r="AC2" s="48"/>
      <c r="AD2" s="49"/>
      <c r="AE2" s="47"/>
      <c r="AF2" s="48"/>
      <c r="AG2" s="48"/>
      <c r="AH2" s="48"/>
      <c r="AI2" s="48"/>
      <c r="AJ2" s="49"/>
      <c r="AL2" s="47"/>
      <c r="AM2" s="48"/>
      <c r="AN2" s="48"/>
      <c r="AO2" s="48"/>
      <c r="AP2" s="48"/>
      <c r="AQ2" s="49"/>
      <c r="AR2" s="47"/>
      <c r="AS2" s="48"/>
      <c r="AT2" s="48"/>
      <c r="AU2" s="48"/>
      <c r="AV2" s="48"/>
      <c r="AW2" s="49"/>
      <c r="AX2" s="47"/>
      <c r="AY2" s="48"/>
      <c r="AZ2" s="48"/>
      <c r="BA2" s="48"/>
      <c r="BB2" s="48"/>
      <c r="BC2" s="49"/>
      <c r="BD2" s="47"/>
      <c r="BE2" s="48"/>
      <c r="BF2" s="48"/>
      <c r="BG2" s="48"/>
      <c r="BH2" s="48"/>
      <c r="BI2" s="49"/>
      <c r="BJ2" s="47"/>
      <c r="BK2" s="48"/>
      <c r="BL2" s="48"/>
      <c r="BM2" s="48"/>
      <c r="BN2" s="48"/>
      <c r="BO2" s="49"/>
      <c r="BP2" s="47"/>
      <c r="BQ2" s="48"/>
      <c r="BR2" s="48"/>
      <c r="BS2" s="48"/>
      <c r="BT2" s="48"/>
      <c r="BU2" s="49"/>
    </row>
    <row r="3" spans="1:73">
      <c r="A3" s="50" t="s">
        <v>74</v>
      </c>
      <c r="B3" s="51"/>
      <c r="C3" s="51"/>
      <c r="D3" s="51"/>
      <c r="E3" s="51"/>
      <c r="F3" s="52"/>
      <c r="G3" s="50" t="s">
        <v>86</v>
      </c>
      <c r="H3" s="51"/>
      <c r="I3" s="51"/>
      <c r="J3" s="51"/>
      <c r="K3" s="51"/>
      <c r="L3" s="52"/>
      <c r="M3" s="50" t="s">
        <v>91</v>
      </c>
      <c r="N3" s="51"/>
      <c r="O3" s="51"/>
      <c r="P3" s="51"/>
      <c r="Q3" s="51"/>
      <c r="R3" s="52"/>
      <c r="S3" s="50" t="s">
        <v>18</v>
      </c>
      <c r="T3" s="51"/>
      <c r="U3" s="51"/>
      <c r="V3" s="51"/>
      <c r="W3" s="51"/>
      <c r="X3" s="52"/>
      <c r="Y3" s="50" t="s">
        <v>18</v>
      </c>
      <c r="Z3" s="51"/>
      <c r="AA3" s="51"/>
      <c r="AB3" s="51"/>
      <c r="AC3" s="51"/>
      <c r="AD3" s="52"/>
      <c r="AE3" s="50" t="s">
        <v>116</v>
      </c>
      <c r="AF3" s="51"/>
      <c r="AG3" s="51"/>
      <c r="AH3" s="51"/>
      <c r="AI3" s="51"/>
      <c r="AJ3" s="52"/>
      <c r="AL3" s="50" t="s">
        <v>74</v>
      </c>
      <c r="AM3" s="51"/>
      <c r="AN3" s="51"/>
      <c r="AO3" s="51"/>
      <c r="AP3" s="51"/>
      <c r="AQ3" s="52"/>
      <c r="AR3" s="50" t="s">
        <v>86</v>
      </c>
      <c r="AS3" s="51"/>
      <c r="AT3" s="51"/>
      <c r="AU3" s="51"/>
      <c r="AV3" s="51"/>
      <c r="AW3" s="52"/>
      <c r="AX3" s="50" t="s">
        <v>91</v>
      </c>
      <c r="AY3" s="51"/>
      <c r="AZ3" s="51"/>
      <c r="BA3" s="51"/>
      <c r="BB3" s="51"/>
      <c r="BC3" s="52"/>
      <c r="BD3" s="50" t="s">
        <v>18</v>
      </c>
      <c r="BE3" s="51"/>
      <c r="BF3" s="51"/>
      <c r="BG3" s="51"/>
      <c r="BH3" s="51"/>
      <c r="BI3" s="52"/>
      <c r="BJ3" s="50" t="s">
        <v>18</v>
      </c>
      <c r="BK3" s="51"/>
      <c r="BL3" s="51"/>
      <c r="BM3" s="51"/>
      <c r="BN3" s="51"/>
      <c r="BO3" s="52"/>
      <c r="BP3" s="50" t="s">
        <v>116</v>
      </c>
      <c r="BQ3" s="51"/>
      <c r="BR3" s="51"/>
      <c r="BS3" s="51"/>
      <c r="BT3" s="51"/>
      <c r="BU3" s="52"/>
    </row>
    <row r="4" spans="1:73" ht="15" customHeight="1">
      <c r="A4" s="53" t="s">
        <v>103</v>
      </c>
      <c r="B4" s="54"/>
      <c r="C4" s="54"/>
      <c r="D4" s="54"/>
      <c r="E4" s="54"/>
      <c r="F4" s="55"/>
      <c r="G4" s="53" t="s">
        <v>103</v>
      </c>
      <c r="H4" s="54"/>
      <c r="I4" s="54"/>
      <c r="J4" s="54"/>
      <c r="K4" s="54"/>
      <c r="L4" s="55"/>
      <c r="M4" s="53" t="s">
        <v>105</v>
      </c>
      <c r="N4" s="54"/>
      <c r="O4" s="54"/>
      <c r="P4" s="54"/>
      <c r="Q4" s="54"/>
      <c r="R4" s="55"/>
      <c r="S4" s="53" t="s">
        <v>19</v>
      </c>
      <c r="T4" s="54"/>
      <c r="U4" s="54"/>
      <c r="V4" s="54"/>
      <c r="W4" s="54"/>
      <c r="X4" s="55"/>
      <c r="Y4" s="53" t="s">
        <v>67</v>
      </c>
      <c r="Z4" s="54"/>
      <c r="AA4" s="54"/>
      <c r="AB4" s="54"/>
      <c r="AC4" s="54"/>
      <c r="AD4" s="55"/>
      <c r="AE4" s="53" t="s">
        <v>117</v>
      </c>
      <c r="AF4" s="54"/>
      <c r="AG4" s="54"/>
      <c r="AH4" s="54"/>
      <c r="AI4" s="54"/>
      <c r="AJ4" s="55"/>
      <c r="AL4" s="53" t="s">
        <v>75</v>
      </c>
      <c r="AM4" s="54"/>
      <c r="AN4" s="54"/>
      <c r="AO4" s="54"/>
      <c r="AP4" s="54"/>
      <c r="AQ4" s="55"/>
      <c r="AR4" s="53" t="s">
        <v>75</v>
      </c>
      <c r="AS4" s="54"/>
      <c r="AT4" s="54"/>
      <c r="AU4" s="54"/>
      <c r="AV4" s="54"/>
      <c r="AW4" s="55"/>
      <c r="AX4" s="53" t="s">
        <v>75</v>
      </c>
      <c r="AY4" s="54"/>
      <c r="AZ4" s="54"/>
      <c r="BA4" s="54"/>
      <c r="BB4" s="54"/>
      <c r="BC4" s="55"/>
      <c r="BD4" s="53" t="s">
        <v>96</v>
      </c>
      <c r="BE4" s="54"/>
      <c r="BF4" s="54"/>
      <c r="BG4" s="54"/>
      <c r="BH4" s="54"/>
      <c r="BI4" s="55"/>
      <c r="BJ4" s="53" t="s">
        <v>98</v>
      </c>
      <c r="BK4" s="54"/>
      <c r="BL4" s="54"/>
      <c r="BM4" s="54"/>
      <c r="BN4" s="54"/>
      <c r="BO4" s="55"/>
      <c r="BP4" s="53" t="s">
        <v>117</v>
      </c>
      <c r="BQ4" s="54"/>
      <c r="BR4" s="54"/>
      <c r="BS4" s="54"/>
      <c r="BT4" s="54"/>
      <c r="BU4" s="55"/>
    </row>
    <row r="5" spans="1:73" ht="15" customHeight="1">
      <c r="A5" s="56" t="s">
        <v>20</v>
      </c>
      <c r="B5" s="57"/>
      <c r="C5" s="57"/>
      <c r="D5" s="57"/>
      <c r="E5" s="57"/>
      <c r="F5" s="58"/>
      <c r="G5" s="56" t="s">
        <v>20</v>
      </c>
      <c r="H5" s="57"/>
      <c r="I5" s="57"/>
      <c r="J5" s="57"/>
      <c r="K5" s="57"/>
      <c r="L5" s="58"/>
      <c r="M5" s="56" t="s">
        <v>20</v>
      </c>
      <c r="N5" s="57"/>
      <c r="O5" s="57"/>
      <c r="P5" s="57"/>
      <c r="Q5" s="57"/>
      <c r="R5" s="58"/>
      <c r="S5" s="56" t="s">
        <v>20</v>
      </c>
      <c r="T5" s="57"/>
      <c r="U5" s="57"/>
      <c r="V5" s="57"/>
      <c r="W5" s="57"/>
      <c r="X5" s="58"/>
      <c r="Y5" s="56" t="s">
        <v>20</v>
      </c>
      <c r="Z5" s="57"/>
      <c r="AA5" s="57"/>
      <c r="AB5" s="57"/>
      <c r="AC5" s="57"/>
      <c r="AD5" s="58"/>
      <c r="AE5" s="56" t="s">
        <v>20</v>
      </c>
      <c r="AF5" s="57"/>
      <c r="AG5" s="57"/>
      <c r="AH5" s="57"/>
      <c r="AI5" s="57"/>
      <c r="AJ5" s="58"/>
      <c r="AL5" s="56" t="s">
        <v>20</v>
      </c>
      <c r="AM5" s="57"/>
      <c r="AN5" s="57"/>
      <c r="AO5" s="57"/>
      <c r="AP5" s="57"/>
      <c r="AQ5" s="58"/>
      <c r="AR5" s="56" t="s">
        <v>20</v>
      </c>
      <c r="AS5" s="57"/>
      <c r="AT5" s="57"/>
      <c r="AU5" s="57"/>
      <c r="AV5" s="57"/>
      <c r="AW5" s="58"/>
      <c r="AX5" s="56" t="s">
        <v>20</v>
      </c>
      <c r="AY5" s="57"/>
      <c r="AZ5" s="57"/>
      <c r="BA5" s="57"/>
      <c r="BB5" s="57"/>
      <c r="BC5" s="58"/>
      <c r="BD5" s="56" t="s">
        <v>20</v>
      </c>
      <c r="BE5" s="57"/>
      <c r="BF5" s="57"/>
      <c r="BG5" s="57"/>
      <c r="BH5" s="57"/>
      <c r="BI5" s="58"/>
      <c r="BJ5" s="56" t="s">
        <v>20</v>
      </c>
      <c r="BK5" s="57"/>
      <c r="BL5" s="57"/>
      <c r="BM5" s="57"/>
      <c r="BN5" s="57"/>
      <c r="BO5" s="58"/>
      <c r="BP5" s="56" t="s">
        <v>20</v>
      </c>
      <c r="BQ5" s="57"/>
      <c r="BR5" s="57"/>
      <c r="BS5" s="57"/>
      <c r="BT5" s="57"/>
      <c r="BU5" s="58"/>
    </row>
    <row r="6" spans="1:73" ht="15" customHeight="1">
      <c r="A6" s="10" t="s">
        <v>21</v>
      </c>
      <c r="B6" s="10" t="s">
        <v>22</v>
      </c>
      <c r="C6" s="10" t="s">
        <v>23</v>
      </c>
      <c r="D6" s="10" t="s">
        <v>24</v>
      </c>
      <c r="E6" s="10" t="s">
        <v>25</v>
      </c>
      <c r="F6" s="10" t="s">
        <v>26</v>
      </c>
      <c r="G6" s="10" t="s">
        <v>21</v>
      </c>
      <c r="H6" s="10" t="s">
        <v>22</v>
      </c>
      <c r="I6" s="10" t="s">
        <v>23</v>
      </c>
      <c r="J6" s="10" t="s">
        <v>24</v>
      </c>
      <c r="K6" s="10" t="s">
        <v>25</v>
      </c>
      <c r="L6" s="10" t="s">
        <v>26</v>
      </c>
      <c r="M6" s="10" t="s">
        <v>21</v>
      </c>
      <c r="N6" s="10" t="s">
        <v>22</v>
      </c>
      <c r="O6" s="10" t="s">
        <v>23</v>
      </c>
      <c r="P6" s="10" t="s">
        <v>24</v>
      </c>
      <c r="Q6" s="10" t="s">
        <v>25</v>
      </c>
      <c r="R6" s="10" t="s">
        <v>26</v>
      </c>
      <c r="S6" s="10" t="s">
        <v>21</v>
      </c>
      <c r="T6" s="10" t="s">
        <v>22</v>
      </c>
      <c r="U6" s="10" t="s">
        <v>23</v>
      </c>
      <c r="V6" s="10" t="s">
        <v>24</v>
      </c>
      <c r="W6" s="10" t="s">
        <v>25</v>
      </c>
      <c r="X6" s="10" t="s">
        <v>26</v>
      </c>
      <c r="Y6" s="10" t="s">
        <v>21</v>
      </c>
      <c r="Z6" s="10" t="s">
        <v>22</v>
      </c>
      <c r="AA6" s="10" t="s">
        <v>23</v>
      </c>
      <c r="AB6" s="10" t="s">
        <v>24</v>
      </c>
      <c r="AC6" s="10" t="s">
        <v>25</v>
      </c>
      <c r="AD6" s="10" t="s">
        <v>26</v>
      </c>
      <c r="AE6" s="10" t="s">
        <v>21</v>
      </c>
      <c r="AF6" s="10" t="s">
        <v>22</v>
      </c>
      <c r="AG6" s="10" t="s">
        <v>23</v>
      </c>
      <c r="AH6" s="10" t="s">
        <v>24</v>
      </c>
      <c r="AI6" s="10" t="s">
        <v>25</v>
      </c>
      <c r="AJ6" s="10" t="s">
        <v>26</v>
      </c>
      <c r="AL6" s="10" t="s">
        <v>21</v>
      </c>
      <c r="AM6" s="10" t="s">
        <v>22</v>
      </c>
      <c r="AN6" s="10" t="s">
        <v>23</v>
      </c>
      <c r="AO6" s="10" t="s">
        <v>24</v>
      </c>
      <c r="AP6" s="10" t="s">
        <v>25</v>
      </c>
      <c r="AQ6" s="10" t="s">
        <v>26</v>
      </c>
      <c r="AR6" s="10" t="s">
        <v>21</v>
      </c>
      <c r="AS6" s="10" t="s">
        <v>22</v>
      </c>
      <c r="AT6" s="10" t="s">
        <v>23</v>
      </c>
      <c r="AU6" s="10" t="s">
        <v>24</v>
      </c>
      <c r="AV6" s="10" t="s">
        <v>25</v>
      </c>
      <c r="AW6" s="10" t="s">
        <v>26</v>
      </c>
      <c r="AX6" s="10" t="s">
        <v>21</v>
      </c>
      <c r="AY6" s="10" t="s">
        <v>22</v>
      </c>
      <c r="AZ6" s="10" t="s">
        <v>23</v>
      </c>
      <c r="BA6" s="10" t="s">
        <v>24</v>
      </c>
      <c r="BB6" s="10" t="s">
        <v>25</v>
      </c>
      <c r="BC6" s="10" t="s">
        <v>26</v>
      </c>
      <c r="BD6" s="10" t="s">
        <v>21</v>
      </c>
      <c r="BE6" s="10" t="s">
        <v>22</v>
      </c>
      <c r="BF6" s="10" t="s">
        <v>23</v>
      </c>
      <c r="BG6" s="10" t="s">
        <v>24</v>
      </c>
      <c r="BH6" s="10" t="s">
        <v>25</v>
      </c>
      <c r="BI6" s="10" t="s">
        <v>26</v>
      </c>
      <c r="BJ6" s="10" t="s">
        <v>21</v>
      </c>
      <c r="BK6" s="10" t="s">
        <v>22</v>
      </c>
      <c r="BL6" s="10" t="s">
        <v>23</v>
      </c>
      <c r="BM6" s="10" t="s">
        <v>24</v>
      </c>
      <c r="BN6" s="10" t="s">
        <v>25</v>
      </c>
      <c r="BO6" s="10" t="s">
        <v>26</v>
      </c>
      <c r="BP6" s="10" t="s">
        <v>21</v>
      </c>
      <c r="BQ6" s="10" t="s">
        <v>22</v>
      </c>
      <c r="BR6" s="10" t="s">
        <v>23</v>
      </c>
      <c r="BS6" s="10" t="s">
        <v>24</v>
      </c>
      <c r="BT6" s="10" t="s">
        <v>25</v>
      </c>
      <c r="BU6" s="10" t="s">
        <v>26</v>
      </c>
    </row>
    <row r="7" spans="1:73" ht="30">
      <c r="A7" s="11" t="s">
        <v>27</v>
      </c>
      <c r="B7" s="12" t="s">
        <v>28</v>
      </c>
      <c r="C7" s="11" t="s">
        <v>29</v>
      </c>
      <c r="D7" s="13" t="s">
        <v>76</v>
      </c>
      <c r="E7" s="9"/>
      <c r="F7" s="13">
        <v>1</v>
      </c>
      <c r="G7" s="11" t="s">
        <v>27</v>
      </c>
      <c r="H7" s="12" t="s">
        <v>28</v>
      </c>
      <c r="I7" s="11" t="s">
        <v>29</v>
      </c>
      <c r="J7" s="13" t="s">
        <v>87</v>
      </c>
      <c r="K7" s="9"/>
      <c r="L7" s="13">
        <v>1</v>
      </c>
      <c r="M7" s="11" t="s">
        <v>27</v>
      </c>
      <c r="N7" s="12" t="s">
        <v>28</v>
      </c>
      <c r="O7" s="11" t="s">
        <v>29</v>
      </c>
      <c r="P7" s="13" t="s">
        <v>92</v>
      </c>
      <c r="Q7" s="9"/>
      <c r="R7" s="13">
        <v>1</v>
      </c>
      <c r="S7" s="11" t="s">
        <v>27</v>
      </c>
      <c r="T7" s="12" t="s">
        <v>28</v>
      </c>
      <c r="U7" s="11" t="s">
        <v>29</v>
      </c>
      <c r="V7" s="13" t="s">
        <v>30</v>
      </c>
      <c r="W7" s="9"/>
      <c r="X7" s="13">
        <v>1</v>
      </c>
      <c r="Y7" s="11" t="s">
        <v>27</v>
      </c>
      <c r="Z7" s="12" t="s">
        <v>28</v>
      </c>
      <c r="AA7" s="11" t="s">
        <v>29</v>
      </c>
      <c r="AB7" s="13" t="s">
        <v>30</v>
      </c>
      <c r="AC7" s="9"/>
      <c r="AD7" s="13">
        <v>1</v>
      </c>
      <c r="AE7" s="11" t="s">
        <v>27</v>
      </c>
      <c r="AF7" s="12" t="s">
        <v>28</v>
      </c>
      <c r="AG7" s="11" t="s">
        <v>29</v>
      </c>
      <c r="AH7" s="13" t="s">
        <v>118</v>
      </c>
      <c r="AI7" s="9"/>
      <c r="AJ7" s="13">
        <v>1</v>
      </c>
      <c r="AL7" s="11" t="s">
        <v>27</v>
      </c>
      <c r="AM7" s="12" t="s">
        <v>28</v>
      </c>
      <c r="AN7" s="11" t="s">
        <v>29</v>
      </c>
      <c r="AO7" s="13" t="s">
        <v>76</v>
      </c>
      <c r="AP7" s="9"/>
      <c r="AQ7" s="13">
        <v>1</v>
      </c>
      <c r="AR7" s="11" t="s">
        <v>27</v>
      </c>
      <c r="AS7" s="12" t="s">
        <v>28</v>
      </c>
      <c r="AT7" s="11" t="s">
        <v>29</v>
      </c>
      <c r="AU7" s="13" t="s">
        <v>87</v>
      </c>
      <c r="AV7" s="9"/>
      <c r="AW7" s="13">
        <v>1</v>
      </c>
      <c r="AX7" s="11" t="s">
        <v>27</v>
      </c>
      <c r="AY7" s="12" t="s">
        <v>28</v>
      </c>
      <c r="AZ7" s="11" t="s">
        <v>29</v>
      </c>
      <c r="BA7" s="13" t="s">
        <v>92</v>
      </c>
      <c r="BB7" s="9"/>
      <c r="BC7" s="13">
        <v>1</v>
      </c>
      <c r="BD7" s="11" t="s">
        <v>27</v>
      </c>
      <c r="BE7" s="12" t="s">
        <v>28</v>
      </c>
      <c r="BF7" s="11" t="s">
        <v>29</v>
      </c>
      <c r="BG7" s="13" t="s">
        <v>30</v>
      </c>
      <c r="BH7" s="9"/>
      <c r="BI7" s="13">
        <v>1</v>
      </c>
      <c r="BJ7" s="11" t="s">
        <v>27</v>
      </c>
      <c r="BK7" s="12" t="s">
        <v>28</v>
      </c>
      <c r="BL7" s="11" t="s">
        <v>29</v>
      </c>
      <c r="BM7" s="13" t="s">
        <v>30</v>
      </c>
      <c r="BN7" s="9"/>
      <c r="BO7" s="13">
        <v>1</v>
      </c>
      <c r="BP7" s="11" t="s">
        <v>27</v>
      </c>
      <c r="BQ7" s="12" t="s">
        <v>28</v>
      </c>
      <c r="BR7" s="11" t="s">
        <v>29</v>
      </c>
      <c r="BS7" s="13" t="s">
        <v>118</v>
      </c>
      <c r="BT7" s="9"/>
      <c r="BU7" s="13">
        <v>1</v>
      </c>
    </row>
    <row r="8" spans="1:73" ht="30">
      <c r="A8" s="11" t="s">
        <v>31</v>
      </c>
      <c r="B8" s="12" t="s">
        <v>32</v>
      </c>
      <c r="C8" s="11" t="s">
        <v>33</v>
      </c>
      <c r="D8" s="13" t="s">
        <v>77</v>
      </c>
      <c r="E8" s="9"/>
      <c r="F8" s="13">
        <v>1</v>
      </c>
      <c r="G8" s="11" t="s">
        <v>31</v>
      </c>
      <c r="H8" s="12" t="s">
        <v>32</v>
      </c>
      <c r="I8" s="11" t="s">
        <v>33</v>
      </c>
      <c r="J8" s="13" t="s">
        <v>88</v>
      </c>
      <c r="K8" s="9"/>
      <c r="L8" s="13">
        <v>1</v>
      </c>
      <c r="M8" s="11" t="s">
        <v>31</v>
      </c>
      <c r="N8" s="12" t="s">
        <v>32</v>
      </c>
      <c r="O8" s="11" t="s">
        <v>33</v>
      </c>
      <c r="P8" s="13" t="s">
        <v>93</v>
      </c>
      <c r="Q8" s="9"/>
      <c r="R8" s="13">
        <v>1</v>
      </c>
      <c r="S8" s="11" t="s">
        <v>31</v>
      </c>
      <c r="T8" s="12" t="s">
        <v>32</v>
      </c>
      <c r="U8" s="11" t="s">
        <v>33</v>
      </c>
      <c r="V8" s="13" t="s">
        <v>34</v>
      </c>
      <c r="W8" s="9"/>
      <c r="X8" s="13">
        <v>1</v>
      </c>
      <c r="Y8" s="11" t="s">
        <v>31</v>
      </c>
      <c r="Z8" s="12" t="s">
        <v>32</v>
      </c>
      <c r="AA8" s="11" t="s">
        <v>33</v>
      </c>
      <c r="AB8" s="13" t="s">
        <v>34</v>
      </c>
      <c r="AC8" s="9"/>
      <c r="AD8" s="13">
        <v>1</v>
      </c>
      <c r="AE8" s="11" t="s">
        <v>31</v>
      </c>
      <c r="AF8" s="12" t="s">
        <v>32</v>
      </c>
      <c r="AG8" s="11" t="s">
        <v>33</v>
      </c>
      <c r="AH8" s="13" t="s">
        <v>119</v>
      </c>
      <c r="AI8" s="9"/>
      <c r="AJ8" s="13">
        <v>1</v>
      </c>
      <c r="AL8" s="11" t="s">
        <v>31</v>
      </c>
      <c r="AM8" s="12" t="s">
        <v>32</v>
      </c>
      <c r="AN8" s="11" t="s">
        <v>33</v>
      </c>
      <c r="AO8" s="13" t="s">
        <v>77</v>
      </c>
      <c r="AP8" s="9"/>
      <c r="AQ8" s="13">
        <v>1</v>
      </c>
      <c r="AR8" s="11" t="s">
        <v>31</v>
      </c>
      <c r="AS8" s="12" t="s">
        <v>32</v>
      </c>
      <c r="AT8" s="11" t="s">
        <v>33</v>
      </c>
      <c r="AU8" s="13" t="s">
        <v>88</v>
      </c>
      <c r="AV8" s="9"/>
      <c r="AW8" s="13">
        <v>1</v>
      </c>
      <c r="AX8" s="11" t="s">
        <v>31</v>
      </c>
      <c r="AY8" s="12" t="s">
        <v>32</v>
      </c>
      <c r="AZ8" s="11" t="s">
        <v>33</v>
      </c>
      <c r="BA8" s="13" t="s">
        <v>93</v>
      </c>
      <c r="BB8" s="9"/>
      <c r="BC8" s="13">
        <v>1</v>
      </c>
      <c r="BD8" s="11" t="s">
        <v>31</v>
      </c>
      <c r="BE8" s="12" t="s">
        <v>32</v>
      </c>
      <c r="BF8" s="11" t="s">
        <v>33</v>
      </c>
      <c r="BG8" s="13" t="s">
        <v>34</v>
      </c>
      <c r="BH8" s="9"/>
      <c r="BI8" s="13">
        <v>1</v>
      </c>
      <c r="BJ8" s="11" t="s">
        <v>31</v>
      </c>
      <c r="BK8" s="12" t="s">
        <v>32</v>
      </c>
      <c r="BL8" s="11" t="s">
        <v>33</v>
      </c>
      <c r="BM8" s="13" t="s">
        <v>34</v>
      </c>
      <c r="BN8" s="9"/>
      <c r="BO8" s="13">
        <v>1</v>
      </c>
      <c r="BP8" s="11" t="s">
        <v>31</v>
      </c>
      <c r="BQ8" s="12" t="s">
        <v>32</v>
      </c>
      <c r="BR8" s="11" t="s">
        <v>33</v>
      </c>
      <c r="BS8" s="13" t="s">
        <v>119</v>
      </c>
      <c r="BT8" s="9"/>
      <c r="BU8" s="13">
        <v>1</v>
      </c>
    </row>
    <row r="9" spans="1:73" ht="150" customHeight="1">
      <c r="A9" s="11" t="s">
        <v>35</v>
      </c>
      <c r="B9" s="12" t="s">
        <v>36</v>
      </c>
      <c r="C9" s="11" t="s">
        <v>37</v>
      </c>
      <c r="D9" s="13" t="s">
        <v>104</v>
      </c>
      <c r="E9" s="9"/>
      <c r="F9" s="13">
        <v>1</v>
      </c>
      <c r="G9" s="11" t="s">
        <v>35</v>
      </c>
      <c r="H9" s="12" t="s">
        <v>36</v>
      </c>
      <c r="I9" s="11" t="s">
        <v>37</v>
      </c>
      <c r="J9" s="13" t="s">
        <v>38</v>
      </c>
      <c r="K9" s="9"/>
      <c r="L9" s="13">
        <v>1</v>
      </c>
      <c r="M9" s="11" t="s">
        <v>35</v>
      </c>
      <c r="N9" s="12" t="s">
        <v>36</v>
      </c>
      <c r="O9" s="11" t="s">
        <v>37</v>
      </c>
      <c r="P9" s="13" t="s">
        <v>38</v>
      </c>
      <c r="Q9" s="9"/>
      <c r="R9" s="13">
        <v>1</v>
      </c>
      <c r="S9" s="11" t="s">
        <v>35</v>
      </c>
      <c r="T9" s="12" t="s">
        <v>36</v>
      </c>
      <c r="U9" s="11" t="s">
        <v>37</v>
      </c>
      <c r="V9" s="13" t="s">
        <v>38</v>
      </c>
      <c r="W9" s="9"/>
      <c r="X9" s="13">
        <v>1</v>
      </c>
      <c r="Y9" s="11" t="s">
        <v>35</v>
      </c>
      <c r="Z9" s="12" t="s">
        <v>68</v>
      </c>
      <c r="AA9" s="11" t="s">
        <v>69</v>
      </c>
      <c r="AB9" s="13" t="s">
        <v>70</v>
      </c>
      <c r="AC9" s="9"/>
      <c r="AD9" s="13">
        <v>1</v>
      </c>
      <c r="AE9" s="11" t="s">
        <v>35</v>
      </c>
      <c r="AF9" s="12" t="s">
        <v>68</v>
      </c>
      <c r="AG9" s="11" t="s">
        <v>69</v>
      </c>
      <c r="AH9" s="13" t="s">
        <v>70</v>
      </c>
      <c r="AI9" s="9"/>
      <c r="AJ9" s="13">
        <v>1</v>
      </c>
      <c r="AL9" s="11" t="s">
        <v>35</v>
      </c>
      <c r="AM9" s="12" t="s">
        <v>78</v>
      </c>
      <c r="AN9" s="11" t="s">
        <v>79</v>
      </c>
      <c r="AO9" s="30">
        <v>20455</v>
      </c>
      <c r="AP9" s="9"/>
      <c r="AQ9" s="13">
        <v>1</v>
      </c>
      <c r="AR9" s="11" t="s">
        <v>35</v>
      </c>
      <c r="AS9" s="12" t="s">
        <v>78</v>
      </c>
      <c r="AT9" s="11" t="s">
        <v>79</v>
      </c>
      <c r="AU9" s="30">
        <v>20455</v>
      </c>
      <c r="AV9" s="9"/>
      <c r="AW9" s="13">
        <v>1</v>
      </c>
      <c r="AX9" s="11" t="s">
        <v>35</v>
      </c>
      <c r="AY9" s="12" t="s">
        <v>78</v>
      </c>
      <c r="AZ9" s="11" t="s">
        <v>79</v>
      </c>
      <c r="BA9" s="30">
        <v>20455</v>
      </c>
      <c r="BB9" s="9"/>
      <c r="BC9" s="13">
        <v>1</v>
      </c>
      <c r="BD9" s="11" t="s">
        <v>35</v>
      </c>
      <c r="BE9" s="12" t="s">
        <v>78</v>
      </c>
      <c r="BF9" s="11" t="s">
        <v>79</v>
      </c>
      <c r="BG9" s="30">
        <v>36161</v>
      </c>
      <c r="BH9" s="9"/>
      <c r="BI9" s="13">
        <v>1</v>
      </c>
      <c r="BJ9" s="11" t="s">
        <v>35</v>
      </c>
      <c r="BK9" s="12" t="s">
        <v>78</v>
      </c>
      <c r="BL9" s="11" t="s">
        <v>79</v>
      </c>
      <c r="BM9" s="30">
        <v>36161</v>
      </c>
      <c r="BN9" s="9"/>
      <c r="BO9" s="13">
        <v>1</v>
      </c>
      <c r="BP9" s="11" t="s">
        <v>35</v>
      </c>
      <c r="BQ9" s="12" t="s">
        <v>78</v>
      </c>
      <c r="BR9" s="11" t="s">
        <v>79</v>
      </c>
      <c r="BS9" s="30">
        <v>20455</v>
      </c>
      <c r="BT9" s="9"/>
      <c r="BU9" s="13">
        <v>1</v>
      </c>
    </row>
    <row r="10" spans="1:73" ht="15" customHeight="1">
      <c r="A10" s="56" t="s">
        <v>39</v>
      </c>
      <c r="B10" s="57"/>
      <c r="C10" s="58"/>
      <c r="D10" s="4"/>
      <c r="E10" s="4"/>
      <c r="F10" s="5"/>
      <c r="G10" s="56" t="s">
        <v>39</v>
      </c>
      <c r="H10" s="57"/>
      <c r="I10" s="58"/>
      <c r="J10" s="4"/>
      <c r="K10" s="4"/>
      <c r="L10" s="5"/>
      <c r="M10" s="56" t="s">
        <v>39</v>
      </c>
      <c r="N10" s="57"/>
      <c r="O10" s="58"/>
      <c r="P10" s="4"/>
      <c r="Q10" s="4"/>
      <c r="R10" s="5"/>
      <c r="S10" s="56" t="s">
        <v>39</v>
      </c>
      <c r="T10" s="57"/>
      <c r="U10" s="58"/>
      <c r="V10" s="4"/>
      <c r="W10" s="4"/>
      <c r="X10" s="5"/>
      <c r="Y10" s="56" t="s">
        <v>39</v>
      </c>
      <c r="Z10" s="57"/>
      <c r="AA10" s="58"/>
      <c r="AB10" s="4"/>
      <c r="AC10" s="4"/>
      <c r="AD10" s="5"/>
      <c r="AE10" s="56" t="s">
        <v>39</v>
      </c>
      <c r="AF10" s="57"/>
      <c r="AG10" s="58"/>
      <c r="AH10" s="4"/>
      <c r="AI10" s="4"/>
      <c r="AJ10" s="5"/>
      <c r="AL10" s="11" t="s">
        <v>35</v>
      </c>
      <c r="AM10" s="12" t="s">
        <v>80</v>
      </c>
      <c r="AN10" s="11" t="s">
        <v>81</v>
      </c>
      <c r="AO10" s="13" t="s">
        <v>82</v>
      </c>
      <c r="AP10" s="9"/>
      <c r="AQ10" s="13">
        <v>1</v>
      </c>
      <c r="AR10" s="11" t="s">
        <v>35</v>
      </c>
      <c r="AS10" s="12" t="s">
        <v>80</v>
      </c>
      <c r="AT10" s="11" t="s">
        <v>81</v>
      </c>
      <c r="AU10" s="13" t="s">
        <v>82</v>
      </c>
      <c r="AV10" s="9"/>
      <c r="AW10" s="13">
        <v>1</v>
      </c>
      <c r="AX10" s="11" t="s">
        <v>35</v>
      </c>
      <c r="AY10" s="12" t="s">
        <v>80</v>
      </c>
      <c r="AZ10" s="11" t="s">
        <v>81</v>
      </c>
      <c r="BA10" s="13" t="s">
        <v>82</v>
      </c>
      <c r="BB10" s="9"/>
      <c r="BC10" s="13">
        <v>1</v>
      </c>
      <c r="BD10" s="11" t="s">
        <v>35</v>
      </c>
      <c r="BE10" s="12" t="s">
        <v>80</v>
      </c>
      <c r="BF10" s="11" t="s">
        <v>97</v>
      </c>
      <c r="BG10" s="13" t="s">
        <v>82</v>
      </c>
      <c r="BH10" s="9"/>
      <c r="BI10" s="13">
        <v>1</v>
      </c>
      <c r="BJ10" s="11" t="s">
        <v>35</v>
      </c>
      <c r="BK10" s="12" t="s">
        <v>99</v>
      </c>
      <c r="BL10" s="11" t="s">
        <v>29</v>
      </c>
      <c r="BM10" s="13" t="s">
        <v>30</v>
      </c>
      <c r="BN10" s="9"/>
      <c r="BO10" s="13">
        <v>1</v>
      </c>
      <c r="BP10" s="11" t="s">
        <v>35</v>
      </c>
      <c r="BQ10" s="12" t="s">
        <v>100</v>
      </c>
      <c r="BR10" s="11" t="s">
        <v>101</v>
      </c>
      <c r="BS10" s="13" t="s">
        <v>122</v>
      </c>
      <c r="BT10" s="9"/>
      <c r="BU10" s="13">
        <v>1</v>
      </c>
    </row>
    <row r="11" spans="1:73" ht="15" customHeight="1">
      <c r="A11" s="59" t="s">
        <v>40</v>
      </c>
      <c r="B11" s="60"/>
      <c r="C11" s="63" t="s">
        <v>42</v>
      </c>
      <c r="F11" s="6"/>
      <c r="G11" s="59" t="s">
        <v>40</v>
      </c>
      <c r="H11" s="60"/>
      <c r="I11" s="63" t="s">
        <v>42</v>
      </c>
      <c r="L11" s="6"/>
      <c r="M11" s="59" t="s">
        <v>40</v>
      </c>
      <c r="N11" s="60"/>
      <c r="O11" s="63" t="s">
        <v>42</v>
      </c>
      <c r="R11" s="6"/>
      <c r="S11" s="59" t="s">
        <v>40</v>
      </c>
      <c r="T11" s="60"/>
      <c r="U11" s="63" t="s">
        <v>42</v>
      </c>
      <c r="X11" s="6"/>
      <c r="Y11" s="59" t="s">
        <v>40</v>
      </c>
      <c r="Z11" s="60"/>
      <c r="AA11" s="63" t="s">
        <v>42</v>
      </c>
      <c r="AD11" s="6"/>
      <c r="AE11" s="59" t="s">
        <v>40</v>
      </c>
      <c r="AF11" s="60"/>
      <c r="AG11" s="63" t="s">
        <v>42</v>
      </c>
      <c r="AJ11" s="6"/>
      <c r="AL11" s="56" t="s">
        <v>39</v>
      </c>
      <c r="AM11" s="57"/>
      <c r="AN11" s="58"/>
      <c r="AO11" s="4"/>
      <c r="AP11" s="4"/>
      <c r="AQ11" s="5"/>
      <c r="AR11" s="56" t="s">
        <v>39</v>
      </c>
      <c r="AS11" s="57"/>
      <c r="AT11" s="58"/>
      <c r="AU11" s="4"/>
      <c r="AV11" s="4"/>
      <c r="AW11" s="5"/>
      <c r="AX11" s="56" t="s">
        <v>39</v>
      </c>
      <c r="AY11" s="57"/>
      <c r="AZ11" s="58"/>
      <c r="BA11" s="4"/>
      <c r="BB11" s="4"/>
      <c r="BC11" s="5"/>
      <c r="BD11" s="56" t="s">
        <v>39</v>
      </c>
      <c r="BE11" s="57"/>
      <c r="BF11" s="58"/>
      <c r="BG11" s="4"/>
      <c r="BH11" s="4"/>
      <c r="BI11" s="5"/>
      <c r="BJ11" s="11" t="s">
        <v>35</v>
      </c>
      <c r="BK11" s="12" t="s">
        <v>100</v>
      </c>
      <c r="BL11" s="11" t="s">
        <v>101</v>
      </c>
      <c r="BM11" s="13" t="s">
        <v>102</v>
      </c>
      <c r="BN11" s="9"/>
      <c r="BO11" s="13">
        <v>1</v>
      </c>
      <c r="BP11" s="56" t="s">
        <v>39</v>
      </c>
      <c r="BQ11" s="57"/>
      <c r="BR11" s="58"/>
      <c r="BS11" s="34"/>
      <c r="BT11" s="34"/>
      <c r="BU11" s="35"/>
    </row>
    <row r="12" spans="1:73" ht="15" customHeight="1">
      <c r="A12" s="61" t="s">
        <v>41</v>
      </c>
      <c r="B12" s="62"/>
      <c r="C12" s="64"/>
      <c r="F12" s="6"/>
      <c r="G12" s="61" t="s">
        <v>41</v>
      </c>
      <c r="H12" s="62"/>
      <c r="I12" s="64"/>
      <c r="L12" s="6"/>
      <c r="M12" s="61" t="s">
        <v>41</v>
      </c>
      <c r="N12" s="62"/>
      <c r="O12" s="64"/>
      <c r="R12" s="6"/>
      <c r="S12" s="61" t="s">
        <v>41</v>
      </c>
      <c r="T12" s="62"/>
      <c r="U12" s="64"/>
      <c r="X12" s="6"/>
      <c r="Y12" s="61" t="s">
        <v>41</v>
      </c>
      <c r="Z12" s="62"/>
      <c r="AA12" s="64"/>
      <c r="AD12" s="6"/>
      <c r="AE12" s="61" t="s">
        <v>41</v>
      </c>
      <c r="AF12" s="62"/>
      <c r="AG12" s="64"/>
      <c r="AJ12" s="6"/>
      <c r="AL12" s="59" t="s">
        <v>40</v>
      </c>
      <c r="AM12" s="60"/>
      <c r="AN12" s="63" t="s">
        <v>42</v>
      </c>
      <c r="AQ12" s="6"/>
      <c r="AR12" s="59" t="s">
        <v>40</v>
      </c>
      <c r="AS12" s="60"/>
      <c r="AT12" s="63" t="s">
        <v>42</v>
      </c>
      <c r="AW12" s="6"/>
      <c r="AX12" s="59" t="s">
        <v>40</v>
      </c>
      <c r="AY12" s="60"/>
      <c r="AZ12" s="63" t="s">
        <v>42</v>
      </c>
      <c r="BC12" s="6"/>
      <c r="BD12" s="59" t="s">
        <v>40</v>
      </c>
      <c r="BE12" s="60"/>
      <c r="BF12" s="63" t="s">
        <v>42</v>
      </c>
      <c r="BI12" s="6"/>
      <c r="BJ12" s="56" t="s">
        <v>39</v>
      </c>
      <c r="BK12" s="57"/>
      <c r="BL12" s="58"/>
      <c r="BM12" s="4"/>
      <c r="BN12" s="4"/>
      <c r="BO12" s="5"/>
      <c r="BP12" s="59" t="s">
        <v>40</v>
      </c>
      <c r="BQ12" s="60"/>
      <c r="BR12" s="63" t="s">
        <v>42</v>
      </c>
      <c r="BS12" s="36"/>
      <c r="BT12" s="36"/>
      <c r="BU12" s="37"/>
    </row>
    <row r="13" spans="1:73" ht="15" customHeight="1">
      <c r="A13" s="63" t="s">
        <v>28</v>
      </c>
      <c r="B13" s="17" t="s">
        <v>47</v>
      </c>
      <c r="C13" s="19">
        <v>537560</v>
      </c>
      <c r="F13" s="6"/>
      <c r="G13" s="63" t="s">
        <v>28</v>
      </c>
      <c r="H13" s="17" t="s">
        <v>48</v>
      </c>
      <c r="I13" s="19">
        <v>716419</v>
      </c>
      <c r="L13" s="6"/>
      <c r="M13" s="63" t="s">
        <v>28</v>
      </c>
      <c r="N13" s="17" t="s">
        <v>49</v>
      </c>
      <c r="O13" s="19">
        <v>1167216</v>
      </c>
      <c r="R13" s="6"/>
      <c r="S13" s="63" t="s">
        <v>28</v>
      </c>
      <c r="T13" s="17" t="s">
        <v>43</v>
      </c>
      <c r="U13" s="19">
        <v>77069.600000000006</v>
      </c>
      <c r="X13" s="6"/>
      <c r="Y13" s="63" t="s">
        <v>28</v>
      </c>
      <c r="Z13" s="17" t="s">
        <v>51</v>
      </c>
      <c r="AA13" s="19">
        <v>1482015</v>
      </c>
      <c r="AD13" s="6"/>
      <c r="AE13" s="63" t="s">
        <v>28</v>
      </c>
      <c r="AF13" s="17" t="s">
        <v>56</v>
      </c>
      <c r="AG13" s="19">
        <v>1758380</v>
      </c>
      <c r="AJ13" s="6"/>
      <c r="AL13" s="61" t="s">
        <v>41</v>
      </c>
      <c r="AM13" s="62"/>
      <c r="AN13" s="64"/>
      <c r="AQ13" s="6"/>
      <c r="AR13" s="61" t="s">
        <v>41</v>
      </c>
      <c r="AS13" s="62"/>
      <c r="AT13" s="64"/>
      <c r="AW13" s="6"/>
      <c r="AX13" s="61" t="s">
        <v>41</v>
      </c>
      <c r="AY13" s="62"/>
      <c r="AZ13" s="64"/>
      <c r="BC13" s="6"/>
      <c r="BD13" s="61" t="s">
        <v>41</v>
      </c>
      <c r="BE13" s="62"/>
      <c r="BF13" s="64"/>
      <c r="BI13" s="6"/>
      <c r="BJ13" s="59" t="s">
        <v>40</v>
      </c>
      <c r="BK13" s="60"/>
      <c r="BL13" s="63" t="s">
        <v>42</v>
      </c>
      <c r="BO13" s="6"/>
      <c r="BP13" s="61" t="s">
        <v>41</v>
      </c>
      <c r="BQ13" s="62"/>
      <c r="BR13" s="64"/>
      <c r="BS13" s="36"/>
      <c r="BT13" s="36"/>
      <c r="BU13" s="37"/>
    </row>
    <row r="14" spans="1:73" ht="30" customHeight="1">
      <c r="A14" s="64"/>
      <c r="B14" s="20" t="s">
        <v>58</v>
      </c>
      <c r="C14" s="21">
        <v>537560</v>
      </c>
      <c r="D14" s="7"/>
      <c r="E14" s="7"/>
      <c r="F14" s="8"/>
      <c r="G14" s="64"/>
      <c r="H14" s="20" t="s">
        <v>58</v>
      </c>
      <c r="I14" s="21">
        <v>716419</v>
      </c>
      <c r="J14" s="7"/>
      <c r="K14" s="7"/>
      <c r="L14" s="8"/>
      <c r="M14" s="64"/>
      <c r="N14" s="20" t="s">
        <v>58</v>
      </c>
      <c r="O14" s="21">
        <v>1167216</v>
      </c>
      <c r="P14" s="7"/>
      <c r="Q14" s="7"/>
      <c r="R14" s="8"/>
      <c r="S14" s="65"/>
      <c r="T14" s="17" t="s">
        <v>44</v>
      </c>
      <c r="U14" s="19">
        <v>108704</v>
      </c>
      <c r="X14" s="6"/>
      <c r="Y14" s="65"/>
      <c r="Z14" s="17" t="s">
        <v>52</v>
      </c>
      <c r="AA14" s="19">
        <v>1575814</v>
      </c>
      <c r="AD14" s="6"/>
      <c r="AE14" s="64"/>
      <c r="AF14" s="20" t="s">
        <v>58</v>
      </c>
      <c r="AG14" s="21">
        <v>1758380</v>
      </c>
      <c r="AH14" s="7"/>
      <c r="AI14" s="7"/>
      <c r="AJ14" s="8"/>
      <c r="AL14" s="63" t="s">
        <v>28</v>
      </c>
      <c r="AM14" s="17" t="s">
        <v>47</v>
      </c>
      <c r="AN14" s="19">
        <v>566500</v>
      </c>
      <c r="AQ14" s="6"/>
      <c r="AR14" s="63" t="s">
        <v>28</v>
      </c>
      <c r="AS14" s="17" t="s">
        <v>48</v>
      </c>
      <c r="AT14" s="19">
        <v>735675</v>
      </c>
      <c r="AW14" s="6"/>
      <c r="AX14" s="63" t="s">
        <v>28</v>
      </c>
      <c r="AY14" s="17" t="s">
        <v>49</v>
      </c>
      <c r="AZ14" s="19">
        <v>1013244</v>
      </c>
      <c r="BC14" s="6"/>
      <c r="BD14" s="63" t="s">
        <v>28</v>
      </c>
      <c r="BE14" s="17" t="s">
        <v>51</v>
      </c>
      <c r="BF14" s="19">
        <v>1125765</v>
      </c>
      <c r="BI14" s="6"/>
      <c r="BJ14" s="61" t="s">
        <v>41</v>
      </c>
      <c r="BK14" s="62"/>
      <c r="BL14" s="64"/>
      <c r="BO14" s="6"/>
      <c r="BP14" s="63" t="s">
        <v>28</v>
      </c>
      <c r="BQ14" s="17" t="s">
        <v>56</v>
      </c>
      <c r="BR14" s="19">
        <v>1420830</v>
      </c>
      <c r="BS14" s="36"/>
      <c r="BT14" s="36"/>
      <c r="BU14" s="37"/>
    </row>
    <row r="15" spans="1:73">
      <c r="A15" s="53"/>
      <c r="B15" s="54"/>
      <c r="C15" s="54"/>
      <c r="D15" s="54"/>
      <c r="E15" s="54"/>
      <c r="F15" s="55"/>
      <c r="G15" s="53"/>
      <c r="H15" s="54"/>
      <c r="I15" s="54"/>
      <c r="J15" s="54"/>
      <c r="K15" s="54"/>
      <c r="L15" s="55"/>
      <c r="M15" s="53"/>
      <c r="N15" s="54"/>
      <c r="O15" s="54"/>
      <c r="P15" s="54"/>
      <c r="Q15" s="54"/>
      <c r="R15" s="55"/>
      <c r="S15" s="65"/>
      <c r="T15" s="17" t="s">
        <v>45</v>
      </c>
      <c r="U15" s="19">
        <v>172556</v>
      </c>
      <c r="X15" s="6"/>
      <c r="Y15" s="65"/>
      <c r="Z15" s="17" t="s">
        <v>53</v>
      </c>
      <c r="AA15" s="19">
        <v>1657501</v>
      </c>
      <c r="AD15" s="6"/>
      <c r="AE15" s="53"/>
      <c r="AF15" s="54"/>
      <c r="AG15" s="54"/>
      <c r="AH15" s="54"/>
      <c r="AI15" s="54"/>
      <c r="AJ15" s="55"/>
      <c r="AL15" s="64"/>
      <c r="AM15" s="20" t="s">
        <v>58</v>
      </c>
      <c r="AN15" s="21">
        <v>566500</v>
      </c>
      <c r="AO15" s="7"/>
      <c r="AP15" s="7"/>
      <c r="AQ15" s="8"/>
      <c r="AR15" s="64"/>
      <c r="AS15" s="20" t="s">
        <v>58</v>
      </c>
      <c r="AT15" s="21">
        <v>735675</v>
      </c>
      <c r="AU15" s="7"/>
      <c r="AV15" s="7"/>
      <c r="AW15" s="8"/>
      <c r="AX15" s="64"/>
      <c r="AY15" s="20" t="s">
        <v>58</v>
      </c>
      <c r="AZ15" s="21">
        <v>1013244</v>
      </c>
      <c r="BA15" s="7"/>
      <c r="BB15" s="7"/>
      <c r="BC15" s="8"/>
      <c r="BD15" s="65"/>
      <c r="BE15" s="17" t="s">
        <v>52</v>
      </c>
      <c r="BF15" s="19">
        <v>1213693</v>
      </c>
      <c r="BI15" s="6"/>
      <c r="BJ15" s="63" t="s">
        <v>28</v>
      </c>
      <c r="BK15" s="17" t="s">
        <v>71</v>
      </c>
      <c r="BL15" s="19">
        <v>1494781</v>
      </c>
      <c r="BO15" s="6"/>
      <c r="BP15" s="64"/>
      <c r="BQ15" s="20" t="s">
        <v>58</v>
      </c>
      <c r="BR15" s="21">
        <v>1420830</v>
      </c>
      <c r="BS15" s="38"/>
      <c r="BT15" s="38"/>
      <c r="BU15" s="39"/>
    </row>
    <row r="16" spans="1:73" ht="45" customHeight="1">
      <c r="A16" s="42" t="s">
        <v>59</v>
      </c>
      <c r="B16" s="43"/>
      <c r="C16" s="4"/>
      <c r="D16" s="4"/>
      <c r="E16" s="4"/>
      <c r="F16" s="5"/>
      <c r="G16" s="42" t="s">
        <v>59</v>
      </c>
      <c r="H16" s="43"/>
      <c r="I16" s="4"/>
      <c r="J16" s="4"/>
      <c r="K16" s="4"/>
      <c r="L16" s="5"/>
      <c r="M16" s="42" t="s">
        <v>59</v>
      </c>
      <c r="N16" s="43"/>
      <c r="O16" s="4"/>
      <c r="P16" s="4"/>
      <c r="Q16" s="4"/>
      <c r="R16" s="5"/>
      <c r="S16" s="65"/>
      <c r="T16" s="17" t="s">
        <v>46</v>
      </c>
      <c r="U16" s="19">
        <v>299900</v>
      </c>
      <c r="X16" s="6"/>
      <c r="Y16" s="65"/>
      <c r="Z16" s="17" t="s">
        <v>54</v>
      </c>
      <c r="AA16" s="19">
        <v>1712271</v>
      </c>
      <c r="AD16" s="6"/>
      <c r="AE16" s="42" t="s">
        <v>59</v>
      </c>
      <c r="AF16" s="43"/>
      <c r="AG16" s="4"/>
      <c r="AH16" s="4"/>
      <c r="AI16" s="4"/>
      <c r="AJ16" s="5"/>
      <c r="AL16" s="53"/>
      <c r="AM16" s="54"/>
      <c r="AN16" s="54"/>
      <c r="AO16" s="54"/>
      <c r="AP16" s="54"/>
      <c r="AQ16" s="55"/>
      <c r="AR16" s="53"/>
      <c r="AS16" s="54"/>
      <c r="AT16" s="54"/>
      <c r="AU16" s="54"/>
      <c r="AV16" s="54"/>
      <c r="AW16" s="55"/>
      <c r="AX16" s="53"/>
      <c r="AY16" s="54"/>
      <c r="AZ16" s="54"/>
      <c r="BA16" s="54"/>
      <c r="BB16" s="54"/>
      <c r="BC16" s="55"/>
      <c r="BD16" s="65"/>
      <c r="BE16" s="17" t="s">
        <v>53</v>
      </c>
      <c r="BF16" s="19">
        <v>1275142</v>
      </c>
      <c r="BI16" s="6"/>
      <c r="BJ16" s="65"/>
      <c r="BK16" s="17" t="s">
        <v>72</v>
      </c>
      <c r="BL16" s="19">
        <v>1529742</v>
      </c>
      <c r="BO16" s="6"/>
      <c r="BP16" s="53"/>
      <c r="BQ16" s="54"/>
      <c r="BR16" s="54"/>
      <c r="BS16" s="54"/>
      <c r="BT16" s="54"/>
      <c r="BU16" s="55"/>
    </row>
    <row r="17" spans="1:73" ht="30" customHeight="1">
      <c r="A17" s="23" t="s">
        <v>60</v>
      </c>
      <c r="B17" s="22">
        <v>26878</v>
      </c>
      <c r="F17" s="6"/>
      <c r="G17" s="23" t="s">
        <v>60</v>
      </c>
      <c r="H17" s="22">
        <v>37252</v>
      </c>
      <c r="L17" s="6"/>
      <c r="M17" s="23" t="s">
        <v>60</v>
      </c>
      <c r="N17" s="22">
        <v>52572</v>
      </c>
      <c r="R17" s="6"/>
      <c r="S17" s="65"/>
      <c r="T17" s="17" t="s">
        <v>47</v>
      </c>
      <c r="U17" s="19">
        <v>531700</v>
      </c>
      <c r="X17" s="6"/>
      <c r="Y17" s="65"/>
      <c r="Z17" s="17" t="s">
        <v>55</v>
      </c>
      <c r="AA17" s="19">
        <v>1768708</v>
      </c>
      <c r="AD17" s="6"/>
      <c r="AE17" s="23" t="s">
        <v>60</v>
      </c>
      <c r="AF17" s="22">
        <v>175838</v>
      </c>
      <c r="AJ17" s="6"/>
      <c r="AL17" s="42" t="s">
        <v>59</v>
      </c>
      <c r="AM17" s="43"/>
      <c r="AN17" s="4"/>
      <c r="AO17" s="4"/>
      <c r="AP17" s="4"/>
      <c r="AQ17" s="5"/>
      <c r="AR17" s="42" t="s">
        <v>59</v>
      </c>
      <c r="AS17" s="43"/>
      <c r="AT17" s="4"/>
      <c r="AU17" s="4"/>
      <c r="AV17" s="4"/>
      <c r="AW17" s="5"/>
      <c r="AX17" s="42" t="s">
        <v>59</v>
      </c>
      <c r="AY17" s="43"/>
      <c r="AZ17" s="4"/>
      <c r="BA17" s="4"/>
      <c r="BB17" s="4"/>
      <c r="BC17" s="5"/>
      <c r="BD17" s="65"/>
      <c r="BE17" s="17" t="s">
        <v>54</v>
      </c>
      <c r="BF17" s="19">
        <v>1318676</v>
      </c>
      <c r="BI17" s="6"/>
      <c r="BJ17" s="65"/>
      <c r="BK17" s="17" t="s">
        <v>73</v>
      </c>
      <c r="BL17" s="19">
        <v>1560763</v>
      </c>
      <c r="BO17" s="6"/>
      <c r="BP17" s="42" t="s">
        <v>59</v>
      </c>
      <c r="BQ17" s="43"/>
      <c r="BR17" s="34"/>
      <c r="BS17" s="34"/>
      <c r="BT17" s="34"/>
      <c r="BU17" s="35"/>
    </row>
    <row r="18" spans="1:73" ht="75" customHeight="1">
      <c r="A18" s="23" t="s">
        <v>61</v>
      </c>
      <c r="B18" s="22">
        <v>11316242</v>
      </c>
      <c r="F18" s="6"/>
      <c r="G18" s="23" t="s">
        <v>61</v>
      </c>
      <c r="H18" s="22">
        <v>12463794</v>
      </c>
      <c r="L18" s="6"/>
      <c r="M18" s="23" t="s">
        <v>61</v>
      </c>
      <c r="N18" s="22">
        <v>14028894</v>
      </c>
      <c r="R18" s="6"/>
      <c r="S18" s="65"/>
      <c r="T18" s="17" t="s">
        <v>48</v>
      </c>
      <c r="U18" s="19">
        <v>779100</v>
      </c>
      <c r="X18" s="6"/>
      <c r="Y18" s="65"/>
      <c r="Z18" s="17" t="s">
        <v>56</v>
      </c>
      <c r="AA18" s="19">
        <v>1792250</v>
      </c>
      <c r="AD18" s="6"/>
      <c r="AE18" s="23" t="s">
        <v>61</v>
      </c>
      <c r="AF18" s="22">
        <v>30695239</v>
      </c>
      <c r="AJ18" s="6"/>
      <c r="AL18" s="23" t="s">
        <v>60</v>
      </c>
      <c r="AM18" s="22">
        <v>28325</v>
      </c>
      <c r="AQ18" s="6"/>
      <c r="AR18" s="23" t="s">
        <v>60</v>
      </c>
      <c r="AS18" s="22">
        <v>32986</v>
      </c>
      <c r="AW18" s="6"/>
      <c r="AX18" s="23" t="s">
        <v>60</v>
      </c>
      <c r="AY18" s="22">
        <v>50191</v>
      </c>
      <c r="BC18" s="6"/>
      <c r="BD18" s="65"/>
      <c r="BE18" s="17" t="s">
        <v>55</v>
      </c>
      <c r="BF18" s="19">
        <v>1361251</v>
      </c>
      <c r="BI18" s="6"/>
      <c r="BJ18" s="64"/>
      <c r="BK18" s="20" t="s">
        <v>58</v>
      </c>
      <c r="BL18" s="21">
        <v>4585286</v>
      </c>
      <c r="BM18" s="7"/>
      <c r="BN18" s="7"/>
      <c r="BO18" s="8"/>
      <c r="BP18" s="23" t="s">
        <v>60</v>
      </c>
      <c r="BQ18" s="22">
        <v>142083</v>
      </c>
      <c r="BR18" s="36"/>
      <c r="BS18" s="36"/>
      <c r="BT18" s="36"/>
      <c r="BU18" s="37"/>
    </row>
    <row r="19" spans="1:73" ht="30">
      <c r="A19" s="24" t="s">
        <v>62</v>
      </c>
      <c r="B19" s="25">
        <v>11343120</v>
      </c>
      <c r="C19" s="7"/>
      <c r="D19" s="7"/>
      <c r="E19" s="7"/>
      <c r="F19" s="8"/>
      <c r="G19" s="24" t="s">
        <v>62</v>
      </c>
      <c r="H19" s="25">
        <v>12501046</v>
      </c>
      <c r="I19" s="7"/>
      <c r="J19" s="7"/>
      <c r="K19" s="7"/>
      <c r="L19" s="8"/>
      <c r="M19" s="24" t="s">
        <v>62</v>
      </c>
      <c r="N19" s="25">
        <v>14081466</v>
      </c>
      <c r="O19" s="7"/>
      <c r="P19" s="7"/>
      <c r="Q19" s="7"/>
      <c r="R19" s="8"/>
      <c r="S19" s="65"/>
      <c r="T19" s="17" t="s">
        <v>49</v>
      </c>
      <c r="U19" s="19">
        <v>912087</v>
      </c>
      <c r="X19" s="6"/>
      <c r="Y19" s="65"/>
      <c r="Z19" s="17" t="s">
        <v>57</v>
      </c>
      <c r="AA19" s="19">
        <v>1848860</v>
      </c>
      <c r="AD19" s="6"/>
      <c r="AE19" s="24" t="s">
        <v>62</v>
      </c>
      <c r="AF19" s="25">
        <v>30871077</v>
      </c>
      <c r="AG19" s="7"/>
      <c r="AH19" s="7"/>
      <c r="AI19" s="7"/>
      <c r="AJ19" s="8"/>
      <c r="AL19" s="23" t="s">
        <v>83</v>
      </c>
      <c r="AM19" s="22">
        <v>11314795</v>
      </c>
      <c r="AQ19" s="6"/>
      <c r="AR19" s="23" t="s">
        <v>83</v>
      </c>
      <c r="AS19" s="22">
        <v>12468060</v>
      </c>
      <c r="AW19" s="6"/>
      <c r="AX19" s="23" t="s">
        <v>83</v>
      </c>
      <c r="AY19" s="22">
        <v>14031275</v>
      </c>
      <c r="BC19" s="6"/>
      <c r="BD19" s="65"/>
      <c r="BE19" s="17" t="s">
        <v>56</v>
      </c>
      <c r="BF19" s="19">
        <v>1373408</v>
      </c>
      <c r="BI19" s="6"/>
      <c r="BJ19" s="53"/>
      <c r="BK19" s="54"/>
      <c r="BL19" s="54"/>
      <c r="BM19" s="54"/>
      <c r="BN19" s="54"/>
      <c r="BO19" s="55"/>
      <c r="BP19" s="23" t="s">
        <v>83</v>
      </c>
      <c r="BQ19" s="22">
        <v>30728994</v>
      </c>
      <c r="BR19" s="36"/>
      <c r="BS19" s="36"/>
      <c r="BT19" s="36"/>
      <c r="BU19" s="37"/>
    </row>
    <row r="20" spans="1:73" ht="30" customHeight="1">
      <c r="A20" s="42" t="s">
        <v>63</v>
      </c>
      <c r="B20" s="43"/>
      <c r="C20" s="4"/>
      <c r="D20" s="4"/>
      <c r="E20" s="4"/>
      <c r="F20" s="5"/>
      <c r="G20" s="42" t="s">
        <v>63</v>
      </c>
      <c r="H20" s="43"/>
      <c r="I20" s="4"/>
      <c r="J20" s="4"/>
      <c r="K20" s="4"/>
      <c r="L20" s="5"/>
      <c r="M20" s="42" t="s">
        <v>63</v>
      </c>
      <c r="N20" s="43"/>
      <c r="O20" s="4"/>
      <c r="P20" s="4"/>
      <c r="Q20" s="4"/>
      <c r="R20" s="5"/>
      <c r="S20" s="65"/>
      <c r="T20" s="17" t="s">
        <v>50</v>
      </c>
      <c r="U20" s="19">
        <v>1341175</v>
      </c>
      <c r="X20" s="6"/>
      <c r="Y20" s="65"/>
      <c r="Z20" s="17" t="s">
        <v>71</v>
      </c>
      <c r="AA20" s="19">
        <v>1874820</v>
      </c>
      <c r="AD20" s="6"/>
      <c r="AE20" s="42" t="s">
        <v>63</v>
      </c>
      <c r="AF20" s="43"/>
      <c r="AG20" s="4"/>
      <c r="AH20" s="4"/>
      <c r="AI20" s="4"/>
      <c r="AJ20" s="5"/>
      <c r="AL20" s="24" t="s">
        <v>62</v>
      </c>
      <c r="AM20" s="25">
        <v>11343120</v>
      </c>
      <c r="AN20" s="7"/>
      <c r="AO20" s="7"/>
      <c r="AP20" s="7"/>
      <c r="AQ20" s="8"/>
      <c r="AR20" s="24" t="s">
        <v>62</v>
      </c>
      <c r="AS20" s="25">
        <v>12501046</v>
      </c>
      <c r="AT20" s="7"/>
      <c r="AU20" s="7"/>
      <c r="AV20" s="7"/>
      <c r="AW20" s="8"/>
      <c r="AX20" s="24" t="s">
        <v>62</v>
      </c>
      <c r="AY20" s="25">
        <v>14081466</v>
      </c>
      <c r="AZ20" s="7"/>
      <c r="BA20" s="7"/>
      <c r="BB20" s="7"/>
      <c r="BC20" s="8"/>
      <c r="BD20" s="65"/>
      <c r="BE20" s="17" t="s">
        <v>57</v>
      </c>
      <c r="BF20" s="19">
        <v>1404085</v>
      </c>
      <c r="BI20" s="6"/>
      <c r="BJ20" s="42" t="s">
        <v>59</v>
      </c>
      <c r="BK20" s="43"/>
      <c r="BL20" s="4"/>
      <c r="BM20" s="4"/>
      <c r="BN20" s="4"/>
      <c r="BO20" s="5"/>
      <c r="BP20" s="24" t="s">
        <v>62</v>
      </c>
      <c r="BQ20" s="25">
        <v>30871077</v>
      </c>
      <c r="BR20" s="38"/>
      <c r="BS20" s="38"/>
      <c r="BT20" s="38"/>
      <c r="BU20" s="39"/>
    </row>
    <row r="21" spans="1:73" ht="60" customHeight="1">
      <c r="A21" s="26">
        <v>1</v>
      </c>
      <c r="B21" s="14"/>
      <c r="C21" s="15" t="s">
        <v>84</v>
      </c>
      <c r="F21" s="6"/>
      <c r="G21" s="26">
        <v>1</v>
      </c>
      <c r="H21" s="14"/>
      <c r="I21" s="15" t="s">
        <v>89</v>
      </c>
      <c r="L21" s="6"/>
      <c r="M21" s="26">
        <v>1</v>
      </c>
      <c r="N21" s="14"/>
      <c r="O21" s="15" t="s">
        <v>94</v>
      </c>
      <c r="R21" s="6"/>
      <c r="S21" s="65"/>
      <c r="T21" s="17" t="s">
        <v>51</v>
      </c>
      <c r="U21" s="19">
        <v>1311234</v>
      </c>
      <c r="X21" s="6"/>
      <c r="Y21" s="65"/>
      <c r="Z21" s="17" t="s">
        <v>72</v>
      </c>
      <c r="AA21" s="19">
        <v>1923524</v>
      </c>
      <c r="AD21" s="6"/>
      <c r="AE21" s="26">
        <v>1</v>
      </c>
      <c r="AF21" s="14"/>
      <c r="AG21" s="15" t="s">
        <v>120</v>
      </c>
      <c r="AJ21" s="6"/>
      <c r="AL21" s="42" t="s">
        <v>63</v>
      </c>
      <c r="AM21" s="43"/>
      <c r="AN21" s="4"/>
      <c r="AO21" s="4"/>
      <c r="AP21" s="4"/>
      <c r="AQ21" s="5"/>
      <c r="AR21" s="42" t="s">
        <v>63</v>
      </c>
      <c r="AS21" s="43"/>
      <c r="AT21" s="4"/>
      <c r="AU21" s="4"/>
      <c r="AV21" s="4"/>
      <c r="AW21" s="5"/>
      <c r="AX21" s="42" t="s">
        <v>63</v>
      </c>
      <c r="AY21" s="43"/>
      <c r="AZ21" s="4"/>
      <c r="BA21" s="4"/>
      <c r="BB21" s="4"/>
      <c r="BC21" s="5"/>
      <c r="BD21" s="64"/>
      <c r="BE21" s="20" t="s">
        <v>58</v>
      </c>
      <c r="BF21" s="21">
        <v>9072020</v>
      </c>
      <c r="BG21" s="7"/>
      <c r="BH21" s="7"/>
      <c r="BI21" s="8"/>
      <c r="BJ21" s="23" t="s">
        <v>60</v>
      </c>
      <c r="BK21" s="22">
        <v>40465</v>
      </c>
      <c r="BO21" s="6"/>
      <c r="BP21" s="42" t="s">
        <v>63</v>
      </c>
      <c r="BQ21" s="43"/>
      <c r="BR21" s="34"/>
      <c r="BS21" s="34"/>
      <c r="BT21" s="34"/>
      <c r="BU21" s="35"/>
    </row>
    <row r="22" spans="1:73" ht="75" customHeight="1">
      <c r="A22" s="16">
        <v>2</v>
      </c>
      <c r="B22" s="27"/>
      <c r="C22" s="28" t="s">
        <v>85</v>
      </c>
      <c r="D22" s="7"/>
      <c r="E22" s="7"/>
      <c r="F22" s="8"/>
      <c r="G22" s="16">
        <v>2</v>
      </c>
      <c r="H22" s="27"/>
      <c r="I22" s="28" t="s">
        <v>90</v>
      </c>
      <c r="J22" s="7"/>
      <c r="K22" s="7"/>
      <c r="L22" s="8"/>
      <c r="M22" s="16">
        <v>2</v>
      </c>
      <c r="N22" s="27"/>
      <c r="O22" s="28" t="s">
        <v>95</v>
      </c>
      <c r="P22" s="7"/>
      <c r="Q22" s="7"/>
      <c r="R22" s="8"/>
      <c r="S22" s="65"/>
      <c r="T22" s="17" t="s">
        <v>52</v>
      </c>
      <c r="U22" s="19">
        <v>1405388</v>
      </c>
      <c r="X22" s="6"/>
      <c r="Y22" s="65"/>
      <c r="Z22" s="17" t="s">
        <v>73</v>
      </c>
      <c r="AA22" s="19">
        <v>1986691</v>
      </c>
      <c r="AD22" s="6"/>
      <c r="AE22" s="16">
        <v>2</v>
      </c>
      <c r="AF22" s="27"/>
      <c r="AG22" s="28" t="s">
        <v>121</v>
      </c>
      <c r="AH22" s="7"/>
      <c r="AI22" s="7"/>
      <c r="AJ22" s="8"/>
      <c r="AL22" s="26">
        <v>1</v>
      </c>
      <c r="AM22" s="14"/>
      <c r="AN22" s="15" t="s">
        <v>84</v>
      </c>
      <c r="AQ22" s="6"/>
      <c r="AR22" s="26">
        <v>1</v>
      </c>
      <c r="AS22" s="14"/>
      <c r="AT22" s="15" t="s">
        <v>89</v>
      </c>
      <c r="AW22" s="6"/>
      <c r="AX22" s="26">
        <v>1</v>
      </c>
      <c r="AY22" s="14"/>
      <c r="AZ22" s="15" t="s">
        <v>94</v>
      </c>
      <c r="BC22" s="6"/>
      <c r="BD22" s="53"/>
      <c r="BE22" s="54"/>
      <c r="BF22" s="54"/>
      <c r="BG22" s="54"/>
      <c r="BH22" s="54"/>
      <c r="BI22" s="55"/>
      <c r="BJ22" s="23" t="s">
        <v>83</v>
      </c>
      <c r="BK22" s="22">
        <v>55710244</v>
      </c>
      <c r="BO22" s="6"/>
      <c r="BP22" s="26">
        <v>1</v>
      </c>
      <c r="BQ22" s="14"/>
      <c r="BR22" s="15" t="s">
        <v>120</v>
      </c>
      <c r="BS22" s="36"/>
      <c r="BT22" s="36"/>
      <c r="BU22" s="37"/>
    </row>
    <row r="23" spans="1:73" ht="30">
      <c r="A23" s="29" t="s">
        <v>66</v>
      </c>
      <c r="G23" s="29" t="s">
        <v>66</v>
      </c>
      <c r="M23" s="29" t="s">
        <v>66</v>
      </c>
      <c r="S23" s="65"/>
      <c r="T23" s="17" t="s">
        <v>53</v>
      </c>
      <c r="U23" s="19">
        <v>1488682</v>
      </c>
      <c r="X23" s="6"/>
      <c r="Y23" s="64"/>
      <c r="Z23" s="20" t="s">
        <v>58</v>
      </c>
      <c r="AA23" s="21">
        <v>17622454</v>
      </c>
      <c r="AB23" s="7"/>
      <c r="AC23" s="7"/>
      <c r="AD23" s="8"/>
      <c r="AE23" s="29" t="s">
        <v>66</v>
      </c>
      <c r="AL23" s="16">
        <v>2</v>
      </c>
      <c r="AM23" s="27"/>
      <c r="AN23" s="28" t="s">
        <v>85</v>
      </c>
      <c r="AO23" s="7"/>
      <c r="AP23" s="7"/>
      <c r="AQ23" s="8"/>
      <c r="AR23" s="16">
        <v>2</v>
      </c>
      <c r="AS23" s="27"/>
      <c r="AT23" s="28" t="s">
        <v>90</v>
      </c>
      <c r="AU23" s="7"/>
      <c r="AV23" s="7"/>
      <c r="AW23" s="8"/>
      <c r="AX23" s="16">
        <v>2</v>
      </c>
      <c r="AY23" s="27"/>
      <c r="AZ23" s="28" t="s">
        <v>95</v>
      </c>
      <c r="BA23" s="7"/>
      <c r="BB23" s="7"/>
      <c r="BC23" s="8"/>
      <c r="BD23" s="42" t="s">
        <v>59</v>
      </c>
      <c r="BE23" s="43"/>
      <c r="BF23" s="4"/>
      <c r="BG23" s="4"/>
      <c r="BH23" s="4"/>
      <c r="BI23" s="5"/>
      <c r="BJ23" s="24" t="s">
        <v>62</v>
      </c>
      <c r="BK23" s="25">
        <v>55750709</v>
      </c>
      <c r="BL23" s="7"/>
      <c r="BM23" s="7"/>
      <c r="BN23" s="7"/>
      <c r="BO23" s="8"/>
      <c r="BP23" s="16">
        <v>2</v>
      </c>
      <c r="BQ23" s="27"/>
      <c r="BR23" s="28" t="s">
        <v>121</v>
      </c>
      <c r="BS23" s="38"/>
      <c r="BT23" s="38"/>
      <c r="BU23" s="39"/>
    </row>
    <row r="24" spans="1:73" ht="18.75">
      <c r="S24" s="65"/>
      <c r="T24" s="17" t="s">
        <v>54</v>
      </c>
      <c r="U24" s="19">
        <v>1541439</v>
      </c>
      <c r="X24" s="6"/>
      <c r="Y24" s="53"/>
      <c r="Z24" s="54"/>
      <c r="AA24" s="54"/>
      <c r="AB24" s="54"/>
      <c r="AC24" s="54"/>
      <c r="AD24" s="55"/>
      <c r="AE24" s="32"/>
      <c r="AF24" s="32"/>
      <c r="AG24" s="32"/>
      <c r="AH24" s="32"/>
      <c r="AI24" s="32"/>
      <c r="AJ24" s="32"/>
      <c r="AL24" s="29" t="s">
        <v>66</v>
      </c>
      <c r="AR24" s="29" t="s">
        <v>66</v>
      </c>
      <c r="AX24" s="29" t="s">
        <v>66</v>
      </c>
      <c r="BD24" s="23" t="s">
        <v>60</v>
      </c>
      <c r="BE24" s="22">
        <v>84281</v>
      </c>
      <c r="BI24" s="6"/>
      <c r="BJ24" s="42" t="s">
        <v>63</v>
      </c>
      <c r="BK24" s="43"/>
      <c r="BL24" s="4"/>
      <c r="BM24" s="4"/>
      <c r="BN24" s="4"/>
      <c r="BO24" s="5"/>
      <c r="BP24" s="40" t="s">
        <v>66</v>
      </c>
      <c r="BQ24" s="36"/>
      <c r="BR24" s="36"/>
      <c r="BS24" s="36"/>
      <c r="BT24" s="36"/>
      <c r="BU24" s="36"/>
    </row>
    <row r="25" spans="1:73" ht="30" customHeight="1">
      <c r="S25" s="65"/>
      <c r="T25" s="17" t="s">
        <v>55</v>
      </c>
      <c r="U25" s="19">
        <v>1593121</v>
      </c>
      <c r="X25" s="6"/>
      <c r="Y25" s="42" t="s">
        <v>59</v>
      </c>
      <c r="Z25" s="43"/>
      <c r="AA25" s="4"/>
      <c r="AB25" s="4"/>
      <c r="AC25" s="4"/>
      <c r="AD25" s="5"/>
      <c r="AE25" s="33"/>
      <c r="AF25" s="33"/>
      <c r="AG25" s="33"/>
      <c r="AH25" s="33"/>
      <c r="AI25" s="33"/>
      <c r="AJ25" s="33"/>
      <c r="BD25" s="23" t="s">
        <v>83</v>
      </c>
      <c r="BE25" s="22">
        <v>55666428</v>
      </c>
      <c r="BI25" s="6"/>
      <c r="BJ25" s="26">
        <v>1</v>
      </c>
      <c r="BK25" s="14"/>
      <c r="BL25" s="15" t="s">
        <v>64</v>
      </c>
      <c r="BO25" s="6"/>
    </row>
    <row r="26" spans="1:73" ht="30">
      <c r="S26" s="65"/>
      <c r="T26" s="17" t="s">
        <v>56</v>
      </c>
      <c r="U26" s="19">
        <v>1617167</v>
      </c>
      <c r="X26" s="6"/>
      <c r="Y26" s="23" t="s">
        <v>60</v>
      </c>
      <c r="Z26" s="22">
        <v>163535</v>
      </c>
      <c r="AD26" s="6"/>
      <c r="AE26" s="33"/>
      <c r="AF26" s="33"/>
      <c r="AG26" s="33"/>
      <c r="AH26" s="33"/>
      <c r="AI26" s="33"/>
      <c r="AJ26" s="33"/>
      <c r="BD26" s="24" t="s">
        <v>62</v>
      </c>
      <c r="BE26" s="25">
        <v>55750709</v>
      </c>
      <c r="BF26" s="7"/>
      <c r="BG26" s="7"/>
      <c r="BH26" s="7"/>
      <c r="BI26" s="8"/>
      <c r="BJ26" s="16">
        <v>2</v>
      </c>
      <c r="BK26" s="27"/>
      <c r="BL26" s="28" t="s">
        <v>65</v>
      </c>
      <c r="BM26" s="7"/>
      <c r="BN26" s="7"/>
      <c r="BO26" s="8"/>
    </row>
    <row r="27" spans="1:73" ht="30">
      <c r="S27" s="65"/>
      <c r="T27" s="17" t="s">
        <v>57</v>
      </c>
      <c r="U27" s="19">
        <v>1670396</v>
      </c>
      <c r="X27" s="6"/>
      <c r="Y27" s="23" t="s">
        <v>61</v>
      </c>
      <c r="Z27" s="22">
        <v>55587174</v>
      </c>
      <c r="AD27" s="6"/>
      <c r="AE27" s="33"/>
      <c r="AF27" s="33"/>
      <c r="AG27" s="33"/>
      <c r="AH27" s="33"/>
      <c r="AI27" s="33"/>
      <c r="AJ27" s="33"/>
      <c r="BD27" s="42" t="s">
        <v>63</v>
      </c>
      <c r="BE27" s="43"/>
      <c r="BF27" s="4"/>
      <c r="BG27" s="4"/>
      <c r="BH27" s="4"/>
      <c r="BI27" s="5"/>
      <c r="BJ27" s="29" t="s">
        <v>66</v>
      </c>
    </row>
    <row r="28" spans="1:73">
      <c r="S28" s="64"/>
      <c r="T28" s="20" t="s">
        <v>58</v>
      </c>
      <c r="U28" s="21">
        <v>14849718.6</v>
      </c>
      <c r="V28" s="7"/>
      <c r="W28" s="7"/>
      <c r="X28" s="8"/>
      <c r="Y28" s="24" t="s">
        <v>62</v>
      </c>
      <c r="Z28" s="25">
        <v>55750709</v>
      </c>
      <c r="AA28" s="7"/>
      <c r="AB28" s="7"/>
      <c r="AC28" s="7"/>
      <c r="AD28" s="8"/>
      <c r="AE28" s="33"/>
      <c r="AF28" s="33"/>
      <c r="AG28" s="33"/>
      <c r="AH28" s="33"/>
      <c r="AI28" s="33"/>
      <c r="AJ28" s="33"/>
      <c r="BD28" s="26">
        <v>1</v>
      </c>
      <c r="BE28" s="14"/>
      <c r="BF28" s="15" t="s">
        <v>64</v>
      </c>
      <c r="BI28" s="6"/>
    </row>
    <row r="29" spans="1:73" ht="15" customHeight="1">
      <c r="S29" s="53"/>
      <c r="T29" s="54"/>
      <c r="U29" s="54"/>
      <c r="V29" s="54"/>
      <c r="W29" s="54"/>
      <c r="X29" s="55"/>
      <c r="Y29" s="42" t="s">
        <v>63</v>
      </c>
      <c r="Z29" s="43"/>
      <c r="AA29" s="4"/>
      <c r="AB29" s="4"/>
      <c r="AC29" s="4"/>
      <c r="AD29" s="5"/>
      <c r="AE29" s="33"/>
      <c r="AF29" s="33"/>
      <c r="AG29" s="33"/>
      <c r="AH29" s="33"/>
      <c r="AI29" s="33"/>
      <c r="AJ29" s="33"/>
      <c r="BD29" s="16">
        <v>2</v>
      </c>
      <c r="BE29" s="27"/>
      <c r="BF29" s="28" t="s">
        <v>65</v>
      </c>
      <c r="BG29" s="7"/>
      <c r="BH29" s="7"/>
      <c r="BI29" s="8"/>
    </row>
    <row r="30" spans="1:73" ht="30" customHeight="1">
      <c r="S30" s="42" t="s">
        <v>59</v>
      </c>
      <c r="T30" s="43"/>
      <c r="U30" s="4"/>
      <c r="V30" s="4"/>
      <c r="W30" s="4"/>
      <c r="X30" s="5"/>
      <c r="Y30" s="26">
        <v>1</v>
      </c>
      <c r="Z30" s="14"/>
      <c r="AA30" s="15" t="s">
        <v>64</v>
      </c>
      <c r="AD30" s="6"/>
      <c r="AE30" s="33"/>
      <c r="AF30" s="33"/>
      <c r="AG30" s="33"/>
      <c r="AH30" s="33"/>
      <c r="AI30" s="33"/>
      <c r="AJ30" s="33"/>
      <c r="BD30" s="29" t="s">
        <v>66</v>
      </c>
    </row>
    <row r="31" spans="1:73" ht="45">
      <c r="S31" s="23" t="s">
        <v>60</v>
      </c>
      <c r="T31" s="22">
        <v>130561</v>
      </c>
      <c r="X31" s="6"/>
      <c r="Y31" s="16">
        <v>2</v>
      </c>
      <c r="Z31" s="27"/>
      <c r="AA31" s="28" t="s">
        <v>65</v>
      </c>
      <c r="AB31" s="7"/>
      <c r="AC31" s="7"/>
      <c r="AD31" s="8"/>
      <c r="AE31" s="33"/>
      <c r="AF31" s="33"/>
      <c r="AG31" s="33"/>
      <c r="AH31" s="33"/>
      <c r="AI31" s="33"/>
      <c r="AJ31" s="33"/>
    </row>
    <row r="32" spans="1:73" ht="30">
      <c r="S32" s="23" t="s">
        <v>61</v>
      </c>
      <c r="T32" s="22">
        <v>55620148</v>
      </c>
      <c r="X32" s="6"/>
      <c r="Y32" s="29" t="s">
        <v>66</v>
      </c>
    </row>
    <row r="33" spans="19:24">
      <c r="S33" s="24" t="s">
        <v>62</v>
      </c>
      <c r="T33" s="25">
        <v>55750709</v>
      </c>
      <c r="U33" s="7"/>
      <c r="V33" s="7"/>
      <c r="W33" s="7"/>
      <c r="X33" s="8"/>
    </row>
    <row r="34" spans="19:24" ht="15" customHeight="1">
      <c r="S34" s="42" t="s">
        <v>63</v>
      </c>
      <c r="T34" s="43"/>
      <c r="U34" s="4"/>
      <c r="V34" s="4"/>
      <c r="W34" s="4"/>
      <c r="X34" s="5"/>
    </row>
    <row r="35" spans="19:24" ht="45">
      <c r="S35" s="26">
        <v>1</v>
      </c>
      <c r="T35" s="14"/>
      <c r="U35" s="15" t="s">
        <v>64</v>
      </c>
      <c r="X35" s="6"/>
    </row>
    <row r="36" spans="19:24" ht="45">
      <c r="S36" s="16">
        <v>2</v>
      </c>
      <c r="T36" s="27"/>
      <c r="U36" s="28" t="s">
        <v>65</v>
      </c>
      <c r="V36" s="7"/>
      <c r="W36" s="7"/>
      <c r="X36" s="8"/>
    </row>
    <row r="37" spans="19:24" ht="18.75">
      <c r="S37" s="29" t="s">
        <v>66</v>
      </c>
    </row>
  </sheetData>
  <mergeCells count="156">
    <mergeCell ref="BP17:BQ17"/>
    <mergeCell ref="BP21:BQ21"/>
    <mergeCell ref="BP1:BU1"/>
    <mergeCell ref="BP2:BU2"/>
    <mergeCell ref="BP3:BU3"/>
    <mergeCell ref="BP4:BU4"/>
    <mergeCell ref="BP16:BU16"/>
    <mergeCell ref="AE16:AF16"/>
    <mergeCell ref="AE20:AF20"/>
    <mergeCell ref="AE1:AJ1"/>
    <mergeCell ref="AE15:AJ15"/>
    <mergeCell ref="BP5:BU5"/>
    <mergeCell ref="BP11:BR11"/>
    <mergeCell ref="BP12:BQ12"/>
    <mergeCell ref="BP13:BQ13"/>
    <mergeCell ref="BR12:BR13"/>
    <mergeCell ref="BP14:BP15"/>
    <mergeCell ref="AE2:AJ2"/>
    <mergeCell ref="AE3:AJ3"/>
    <mergeCell ref="AE4:AJ4"/>
    <mergeCell ref="AE5:AJ5"/>
    <mergeCell ref="AE10:AG10"/>
    <mergeCell ref="AE11:AF11"/>
    <mergeCell ref="AG11:AG12"/>
    <mergeCell ref="AE12:AF12"/>
    <mergeCell ref="AE13:AE14"/>
    <mergeCell ref="M16:N16"/>
    <mergeCell ref="M20:N20"/>
    <mergeCell ref="M1:R1"/>
    <mergeCell ref="M2:R2"/>
    <mergeCell ref="M3:R3"/>
    <mergeCell ref="M4:R4"/>
    <mergeCell ref="M15:R15"/>
    <mergeCell ref="M5:R5"/>
    <mergeCell ref="M10:O10"/>
    <mergeCell ref="M11:N11"/>
    <mergeCell ref="M12:N12"/>
    <mergeCell ref="O11:O12"/>
    <mergeCell ref="M13:M14"/>
    <mergeCell ref="G16:H16"/>
    <mergeCell ref="G20:H20"/>
    <mergeCell ref="G1:L1"/>
    <mergeCell ref="G2:L2"/>
    <mergeCell ref="G3:L3"/>
    <mergeCell ref="G4:L4"/>
    <mergeCell ref="G15:L15"/>
    <mergeCell ref="G5:L5"/>
    <mergeCell ref="G10:I10"/>
    <mergeCell ref="G11:H11"/>
    <mergeCell ref="G12:H12"/>
    <mergeCell ref="I11:I12"/>
    <mergeCell ref="G13:G14"/>
    <mergeCell ref="A16:B16"/>
    <mergeCell ref="A20:B20"/>
    <mergeCell ref="A1:F1"/>
    <mergeCell ref="A2:F2"/>
    <mergeCell ref="A3:F3"/>
    <mergeCell ref="A4:F4"/>
    <mergeCell ref="A15:F15"/>
    <mergeCell ref="A5:F5"/>
    <mergeCell ref="A10:C10"/>
    <mergeCell ref="A11:B11"/>
    <mergeCell ref="A12:B12"/>
    <mergeCell ref="C11:C12"/>
    <mergeCell ref="A13:A14"/>
    <mergeCell ref="BJ20:BK20"/>
    <mergeCell ref="BJ24:BK24"/>
    <mergeCell ref="BJ1:BO1"/>
    <mergeCell ref="BJ2:BO2"/>
    <mergeCell ref="BJ3:BO3"/>
    <mergeCell ref="BJ4:BO4"/>
    <mergeCell ref="BJ19:BO19"/>
    <mergeCell ref="BJ5:BO5"/>
    <mergeCell ref="BJ12:BL12"/>
    <mergeCell ref="BJ13:BK13"/>
    <mergeCell ref="BJ14:BK14"/>
    <mergeCell ref="BL13:BL14"/>
    <mergeCell ref="BJ15:BJ18"/>
    <mergeCell ref="BD23:BE23"/>
    <mergeCell ref="BD27:BE27"/>
    <mergeCell ref="BD1:BI1"/>
    <mergeCell ref="BD2:BI2"/>
    <mergeCell ref="BD3:BI3"/>
    <mergeCell ref="BD4:BI4"/>
    <mergeCell ref="BD22:BI22"/>
    <mergeCell ref="BD5:BI5"/>
    <mergeCell ref="BD11:BF11"/>
    <mergeCell ref="BD12:BE12"/>
    <mergeCell ref="BD13:BE13"/>
    <mergeCell ref="BF12:BF13"/>
    <mergeCell ref="BD14:BD21"/>
    <mergeCell ref="AX17:AY17"/>
    <mergeCell ref="AX21:AY21"/>
    <mergeCell ref="AX1:BC1"/>
    <mergeCell ref="AX2:BC2"/>
    <mergeCell ref="AX3:BC3"/>
    <mergeCell ref="AX4:BC4"/>
    <mergeCell ref="AX16:BC16"/>
    <mergeCell ref="AX5:BC5"/>
    <mergeCell ref="AX11:AZ11"/>
    <mergeCell ref="AX12:AY12"/>
    <mergeCell ref="AX13:AY13"/>
    <mergeCell ref="AZ12:AZ13"/>
    <mergeCell ref="AX14:AX15"/>
    <mergeCell ref="AR17:AS17"/>
    <mergeCell ref="AR21:AS21"/>
    <mergeCell ref="AR1:AW1"/>
    <mergeCell ref="AR2:AW2"/>
    <mergeCell ref="AR3:AW3"/>
    <mergeCell ref="AR4:AW4"/>
    <mergeCell ref="AR16:AW16"/>
    <mergeCell ref="AR5:AW5"/>
    <mergeCell ref="AR11:AT11"/>
    <mergeCell ref="AR12:AS12"/>
    <mergeCell ref="AR13:AS13"/>
    <mergeCell ref="AT12:AT13"/>
    <mergeCell ref="AR14:AR15"/>
    <mergeCell ref="AL17:AM17"/>
    <mergeCell ref="AL21:AM21"/>
    <mergeCell ref="AL1:AQ1"/>
    <mergeCell ref="AL2:AQ2"/>
    <mergeCell ref="AL3:AQ3"/>
    <mergeCell ref="AL4:AQ4"/>
    <mergeCell ref="AL16:AQ16"/>
    <mergeCell ref="AL5:AQ5"/>
    <mergeCell ref="AL11:AN11"/>
    <mergeCell ref="AL12:AM12"/>
    <mergeCell ref="AL13:AM13"/>
    <mergeCell ref="AN12:AN13"/>
    <mergeCell ref="AL14:AL15"/>
    <mergeCell ref="Y25:Z25"/>
    <mergeCell ref="Y29:Z29"/>
    <mergeCell ref="Y1:AD1"/>
    <mergeCell ref="Y2:AD2"/>
    <mergeCell ref="Y3:AD3"/>
    <mergeCell ref="Y4:AD4"/>
    <mergeCell ref="Y24:AD24"/>
    <mergeCell ref="Y5:AD5"/>
    <mergeCell ref="Y10:AA10"/>
    <mergeCell ref="Y11:Z11"/>
    <mergeCell ref="Y12:Z12"/>
    <mergeCell ref="AA11:AA12"/>
    <mergeCell ref="Y13:Y23"/>
    <mergeCell ref="S30:T30"/>
    <mergeCell ref="S34:T34"/>
    <mergeCell ref="S1:X1"/>
    <mergeCell ref="S2:X2"/>
    <mergeCell ref="S3:X3"/>
    <mergeCell ref="S4:X4"/>
    <mergeCell ref="S29:X29"/>
    <mergeCell ref="S5:X5"/>
    <mergeCell ref="S10:U10"/>
    <mergeCell ref="S11:T11"/>
    <mergeCell ref="S12:T12"/>
    <mergeCell ref="U11:U12"/>
    <mergeCell ref="S13:S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I27" sqref="I27"/>
    </sheetView>
  </sheetViews>
  <sheetFormatPr defaultRowHeight="15"/>
  <cols>
    <col min="2" max="2" width="10.140625" bestFit="1" customWidth="1"/>
    <col min="3" max="3" width="11.7109375" bestFit="1" customWidth="1"/>
    <col min="4" max="7" width="10.140625" bestFit="1" customWidth="1"/>
    <col min="8" max="20" width="11.7109375" bestFit="1" customWidth="1"/>
  </cols>
  <sheetData>
    <row r="1" spans="1:20">
      <c r="A1" s="31" t="s">
        <v>107</v>
      </c>
      <c r="B1" s="31"/>
      <c r="C1" s="31" t="s">
        <v>26</v>
      </c>
    </row>
    <row r="2" spans="1:20">
      <c r="A2" s="31"/>
      <c r="B2" s="31"/>
      <c r="C2" s="31" t="s">
        <v>108</v>
      </c>
      <c r="D2" s="31" t="s">
        <v>109</v>
      </c>
      <c r="E2" s="31" t="s">
        <v>110</v>
      </c>
      <c r="F2" s="31" t="s">
        <v>111</v>
      </c>
      <c r="G2" s="31" t="s">
        <v>112</v>
      </c>
      <c r="H2" s="31" t="s">
        <v>113</v>
      </c>
      <c r="I2" s="31" t="s">
        <v>114</v>
      </c>
      <c r="J2" s="31" t="s">
        <v>115</v>
      </c>
      <c r="K2" s="31" t="s">
        <v>123</v>
      </c>
      <c r="L2" s="31" t="s">
        <v>124</v>
      </c>
      <c r="M2" s="31" t="s">
        <v>125</v>
      </c>
      <c r="N2" s="31" t="s">
        <v>126</v>
      </c>
      <c r="O2" s="31" t="s">
        <v>127</v>
      </c>
      <c r="P2" s="31" t="s">
        <v>128</v>
      </c>
      <c r="Q2" s="31" t="s">
        <v>129</v>
      </c>
      <c r="R2" s="31" t="s">
        <v>130</v>
      </c>
      <c r="S2" s="31" t="s">
        <v>131</v>
      </c>
      <c r="T2" s="31" t="s">
        <v>132</v>
      </c>
    </row>
    <row r="3" spans="1:20">
      <c r="A3" s="66" t="s">
        <v>106</v>
      </c>
      <c r="B3" s="31" t="s">
        <v>134</v>
      </c>
      <c r="C3" s="18">
        <f>'SDA population'!U17</f>
        <v>531700</v>
      </c>
      <c r="D3" s="18">
        <f>'SDA population'!C13</f>
        <v>537560</v>
      </c>
      <c r="E3" s="18">
        <f>'SDA population'!U18</f>
        <v>779100</v>
      </c>
      <c r="F3" s="18">
        <f>'SDA population'!I13</f>
        <v>716419</v>
      </c>
      <c r="G3" s="18">
        <f>'SDA population'!U19</f>
        <v>912087</v>
      </c>
      <c r="H3" s="18">
        <f>'SDA population'!O13</f>
        <v>1167216</v>
      </c>
      <c r="I3" s="18">
        <f>'SDA population'!U20</f>
        <v>1341175</v>
      </c>
      <c r="J3" s="18">
        <f>'SDA population'!U21</f>
        <v>1311234</v>
      </c>
      <c r="K3" s="18">
        <f>'SDA population'!U22</f>
        <v>1405388</v>
      </c>
      <c r="L3" s="18">
        <f>'SDA population'!U23</f>
        <v>1488682</v>
      </c>
      <c r="M3" s="18">
        <f>'SDA population'!U24</f>
        <v>1541439</v>
      </c>
      <c r="N3" s="18">
        <f>'SDA population'!U25</f>
        <v>1593121</v>
      </c>
      <c r="O3" s="18">
        <f>'SDA population'!U26</f>
        <v>1617167</v>
      </c>
      <c r="Q3" s="18">
        <f>'SDA population'!U27</f>
        <v>1670396</v>
      </c>
    </row>
    <row r="4" spans="1:20">
      <c r="A4" s="66"/>
      <c r="B4" s="31" t="s">
        <v>135</v>
      </c>
      <c r="J4" s="18">
        <f>'SDA population'!AA13</f>
        <v>1482015</v>
      </c>
      <c r="K4" s="18">
        <f>'SDA population'!AA14</f>
        <v>1575814</v>
      </c>
      <c r="L4" s="18">
        <f>'SDA population'!AA15</f>
        <v>1657501</v>
      </c>
      <c r="M4" s="18">
        <f>'SDA population'!AA16</f>
        <v>1712271</v>
      </c>
      <c r="N4" s="18">
        <f>'SDA population'!AA17</f>
        <v>1768708</v>
      </c>
      <c r="O4" s="18">
        <f>'SDA population'!AA18</f>
        <v>1792250</v>
      </c>
      <c r="P4" s="18">
        <f>'SDA population'!AG13</f>
        <v>1758380</v>
      </c>
      <c r="Q4" s="18">
        <f>'SDA population'!AA19</f>
        <v>1848860</v>
      </c>
      <c r="R4" s="18">
        <f>'SDA population'!AA20</f>
        <v>1874820</v>
      </c>
      <c r="S4" s="18">
        <f>'SDA population'!AA21</f>
        <v>1923524</v>
      </c>
      <c r="T4" s="18">
        <f>'SDA population'!AA22</f>
        <v>1986691</v>
      </c>
    </row>
    <row r="5" spans="1:20">
      <c r="B5" s="31"/>
      <c r="J5" s="18"/>
      <c r="K5" s="18"/>
      <c r="L5" s="18"/>
      <c r="M5" s="18"/>
      <c r="N5" s="18"/>
      <c r="O5" s="18"/>
      <c r="P5" s="18"/>
      <c r="Q5" s="18"/>
      <c r="R5" s="18"/>
      <c r="T5" s="18"/>
    </row>
    <row r="6" spans="1:20">
      <c r="A6" s="31" t="s">
        <v>133</v>
      </c>
      <c r="B6" s="31"/>
      <c r="C6" s="31" t="s">
        <v>26</v>
      </c>
    </row>
    <row r="7" spans="1:20">
      <c r="A7" s="31"/>
      <c r="B7" s="31"/>
      <c r="C7" s="31" t="s">
        <v>108</v>
      </c>
      <c r="D7" s="31" t="s">
        <v>109</v>
      </c>
      <c r="E7" s="31" t="s">
        <v>110</v>
      </c>
      <c r="F7" s="31" t="s">
        <v>111</v>
      </c>
      <c r="G7" s="31" t="s">
        <v>112</v>
      </c>
      <c r="H7" s="31" t="s">
        <v>113</v>
      </c>
      <c r="I7" s="31" t="s">
        <v>114</v>
      </c>
      <c r="J7" s="31" t="s">
        <v>115</v>
      </c>
      <c r="K7" s="31" t="s">
        <v>123</v>
      </c>
      <c r="L7" s="31" t="s">
        <v>124</v>
      </c>
      <c r="M7" s="31" t="s">
        <v>125</v>
      </c>
      <c r="N7" s="31" t="s">
        <v>126</v>
      </c>
      <c r="O7" s="31" t="s">
        <v>127</v>
      </c>
      <c r="P7" s="31" t="s">
        <v>128</v>
      </c>
      <c r="Q7" s="31" t="s">
        <v>129</v>
      </c>
      <c r="R7" s="31" t="s">
        <v>130</v>
      </c>
      <c r="S7" s="31" t="s">
        <v>131</v>
      </c>
      <c r="T7" s="31" t="s">
        <v>132</v>
      </c>
    </row>
    <row r="8" spans="1:20">
      <c r="A8" s="66" t="s">
        <v>106</v>
      </c>
      <c r="B8" s="31" t="s">
        <v>136</v>
      </c>
      <c r="C8" s="18"/>
      <c r="D8" s="18">
        <f>'SDA population'!AN14</f>
        <v>566500</v>
      </c>
      <c r="F8" s="18">
        <f>'SDA population'!AT14</f>
        <v>735675</v>
      </c>
      <c r="H8" s="18">
        <f>'SDA population'!AZ14</f>
        <v>1013244</v>
      </c>
      <c r="J8" s="18">
        <f>'SDA population'!BF14</f>
        <v>1125765</v>
      </c>
      <c r="K8" s="18">
        <f>'SDA population'!BF15</f>
        <v>1213693</v>
      </c>
      <c r="L8" s="18">
        <f>'SDA population'!BF16</f>
        <v>1275142</v>
      </c>
      <c r="M8" s="18">
        <f>'SDA population'!BF17</f>
        <v>1318676</v>
      </c>
      <c r="N8" s="18">
        <f>'SDA population'!BF18</f>
        <v>1361251</v>
      </c>
      <c r="O8" s="18">
        <f>'SDA population'!BF19</f>
        <v>1373408</v>
      </c>
      <c r="Q8" s="18">
        <f>'SDA population'!BF20</f>
        <v>1404085</v>
      </c>
    </row>
    <row r="9" spans="1:20">
      <c r="A9" s="66"/>
      <c r="B9" s="31" t="s">
        <v>137</v>
      </c>
      <c r="P9" s="18">
        <f>'SDA population'!BR14</f>
        <v>1420830</v>
      </c>
      <c r="R9" s="18">
        <f>'SDA population'!BL15</f>
        <v>1494781</v>
      </c>
      <c r="S9" s="18">
        <f>'SDA population'!BL16</f>
        <v>1529742</v>
      </c>
      <c r="T9" s="18">
        <f>'SDA population'!BL17</f>
        <v>1560763</v>
      </c>
    </row>
    <row r="11" spans="1:20">
      <c r="B11">
        <v>1980</v>
      </c>
      <c r="C11">
        <v>2013</v>
      </c>
    </row>
    <row r="12" spans="1:20">
      <c r="A12" s="31" t="s">
        <v>107</v>
      </c>
      <c r="B12" s="18">
        <f>D3</f>
        <v>537560</v>
      </c>
      <c r="C12" s="18">
        <f>S4</f>
        <v>1923524</v>
      </c>
    </row>
    <row r="13" spans="1:20">
      <c r="A13" s="31" t="s">
        <v>133</v>
      </c>
      <c r="B13" s="18">
        <f>D8</f>
        <v>566500</v>
      </c>
      <c r="C13" s="18">
        <f>S9</f>
        <v>1529742</v>
      </c>
    </row>
  </sheetData>
  <mergeCells count="2">
    <mergeCell ref="A3:A4"/>
    <mergeCell ref="A8:A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Table</vt:lpstr>
      <vt:lpstr>Pivots by Region</vt:lpstr>
      <vt:lpstr>SDA population</vt:lpstr>
      <vt:lpstr>SDA pop.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cp:lastPrinted>2016-01-13T17:24:42Z</cp:lastPrinted>
  <dcterms:created xsi:type="dcterms:W3CDTF">2016-01-06T19:06:44Z</dcterms:created>
  <dcterms:modified xsi:type="dcterms:W3CDTF">2016-01-27T18:00:11Z</dcterms:modified>
</cp:coreProperties>
</file>