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2695" windowHeight="88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D15" i="2" l="1"/>
  <c r="B14" i="2"/>
  <c r="F10" i="2"/>
  <c r="F13" i="2" s="1"/>
  <c r="E10" i="2"/>
  <c r="E13" i="2" s="1"/>
  <c r="D10" i="2"/>
  <c r="D14" i="2" s="1"/>
  <c r="C10" i="2"/>
  <c r="C15" i="2" s="1"/>
  <c r="B10" i="2"/>
  <c r="B15" i="2" s="1"/>
  <c r="F5" i="2"/>
  <c r="E5" i="2"/>
  <c r="D5" i="2"/>
  <c r="C5" i="2"/>
  <c r="B5" i="2"/>
  <c r="E14" i="2" l="1"/>
  <c r="E15" i="2"/>
  <c r="B13" i="2"/>
  <c r="F14" i="2"/>
  <c r="F15" i="2"/>
  <c r="C13" i="2"/>
  <c r="D13" i="2"/>
  <c r="C14" i="2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<sst xmlns="http://schemas.openxmlformats.org/spreadsheetml/2006/main" count="31" uniqueCount="12">
  <si>
    <t>high_tech</t>
  </si>
  <si>
    <t>self_emp_80</t>
  </si>
  <si>
    <t>self_emp_90</t>
  </si>
  <si>
    <t>self_emp_00</t>
  </si>
  <si>
    <t>self_emp_05</t>
  </si>
  <si>
    <t>self_emp_13</t>
  </si>
  <si>
    <t>Total</t>
  </si>
  <si>
    <t>Austin</t>
  </si>
  <si>
    <t>Non-High-Tech</t>
  </si>
  <si>
    <t>High-Tech</t>
  </si>
  <si>
    <t>INCORPORATED SELF-EMPLOYED ONLY</t>
  </si>
  <si>
    <t>Research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</si>
</sst>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>
    <font>
      <sz val="11"/>
      <name val="Calibri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Sheet1!$B$6:$F$6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4640</c:v>
                </c:pt>
                <c:pt idx="1">
                  <c:v>8697</c:v>
                </c:pt>
                <c:pt idx="2">
                  <c:v>14083</c:v>
                </c:pt>
                <c:pt idx="3">
                  <c:v>18067</c:v>
                </c:pt>
                <c:pt idx="4">
                  <c:v>21791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Sheet1!$B$6:$F$6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300</c:v>
                </c:pt>
                <c:pt idx="1">
                  <c:v>1314</c:v>
                </c:pt>
                <c:pt idx="2">
                  <c:v>3075</c:v>
                </c:pt>
                <c:pt idx="3">
                  <c:v>5971</c:v>
                </c:pt>
                <c:pt idx="4">
                  <c:v>4224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Sheet1!$B$6:$F$6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4940</c:v>
                </c:pt>
                <c:pt idx="1">
                  <c:v>10011</c:v>
                </c:pt>
                <c:pt idx="2">
                  <c:v>17158</c:v>
                </c:pt>
                <c:pt idx="3">
                  <c:v>24038</c:v>
                </c:pt>
                <c:pt idx="4">
                  <c:v>26015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73888"/>
        <c:axId val="92938816"/>
      </c:lineChart>
      <c:catAx>
        <c:axId val="927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38816"/>
        <c:crosses val="autoZero"/>
        <c:auto val="1"/>
        <c:lblAlgn val="ctr"/>
        <c:lblOffset val="100"/>
        <c:noMultiLvlLbl val="0"/>
      </c:catAx>
      <c:valAx>
        <c:axId val="929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73888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Number of Self-Employed Workers (Thousands)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8051125588997"/>
          <c:y val="5.1400554097404488E-2"/>
          <c:w val="0.6037084704513457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Sheet1!$B$6:$F$6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Sheet1!$B$12:$F$12</c:f>
              <c:numCache>
                <c:formatCode>0.0%</c:formatCode>
                <c:ptCount val="5"/>
                <c:pt idx="0">
                  <c:v>0.93927125506072873</c:v>
                </c:pt>
                <c:pt idx="1">
                  <c:v>0.86874438118070119</c:v>
                </c:pt>
                <c:pt idx="2">
                  <c:v>0.82078330807786459</c:v>
                </c:pt>
                <c:pt idx="3">
                  <c:v>0.75160163075131048</c:v>
                </c:pt>
                <c:pt idx="4">
                  <c:v>0.83763213530655389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Sheet1!$B$6:$F$6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Sheet1!$B$13:$F$13</c:f>
              <c:numCache>
                <c:formatCode>0.0%</c:formatCode>
                <c:ptCount val="5"/>
                <c:pt idx="0">
                  <c:v>6.0728744939271252E-2</c:v>
                </c:pt>
                <c:pt idx="1">
                  <c:v>0.13125561881929876</c:v>
                </c:pt>
                <c:pt idx="2">
                  <c:v>0.17921669192213543</c:v>
                </c:pt>
                <c:pt idx="3">
                  <c:v>0.24839836924868958</c:v>
                </c:pt>
                <c:pt idx="4">
                  <c:v>0.16236786469344608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15872"/>
        <c:axId val="92941120"/>
      </c:lineChart>
      <c:catAx>
        <c:axId val="928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41120"/>
        <c:crosses val="autoZero"/>
        <c:auto val="1"/>
        <c:lblAlgn val="ctr"/>
        <c:lblOffset val="100"/>
        <c:noMultiLvlLbl val="0"/>
      </c:catAx>
      <c:valAx>
        <c:axId val="929411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Self-Employed Workers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928158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Sheet2!$B$7:$F$7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Sheet2!$B$8:$F$8</c:f>
              <c:numCache>
                <c:formatCode>General</c:formatCode>
                <c:ptCount val="5"/>
                <c:pt idx="0">
                  <c:v>4260</c:v>
                </c:pt>
                <c:pt idx="1">
                  <c:v>6864</c:v>
                </c:pt>
                <c:pt idx="2">
                  <c:v>13181</c:v>
                </c:pt>
                <c:pt idx="3">
                  <c:v>19251</c:v>
                </c:pt>
                <c:pt idx="4">
                  <c:v>24951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Sheet2!$B$7:$F$7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Sheet2!$B$9:$F$9</c:f>
              <c:numCache>
                <c:formatCode>General</c:formatCode>
                <c:ptCount val="5"/>
                <c:pt idx="0">
                  <c:v>500</c:v>
                </c:pt>
                <c:pt idx="1">
                  <c:v>1679</c:v>
                </c:pt>
                <c:pt idx="2">
                  <c:v>3304</c:v>
                </c:pt>
                <c:pt idx="3">
                  <c:v>4408</c:v>
                </c:pt>
                <c:pt idx="4">
                  <c:v>8680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Sheet2!$A$10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Sheet2!$B$7:$F$7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4760</c:v>
                </c:pt>
                <c:pt idx="1">
                  <c:v>8543</c:v>
                </c:pt>
                <c:pt idx="2">
                  <c:v>16485</c:v>
                </c:pt>
                <c:pt idx="3">
                  <c:v>23659</c:v>
                </c:pt>
                <c:pt idx="4">
                  <c:v>33631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4544"/>
        <c:axId val="92945152"/>
      </c:lineChart>
      <c:catAx>
        <c:axId val="656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45152"/>
        <c:crosses val="autoZero"/>
        <c:auto val="1"/>
        <c:lblAlgn val="ctr"/>
        <c:lblOffset val="100"/>
        <c:noMultiLvlLbl val="0"/>
      </c:catAx>
      <c:valAx>
        <c:axId val="929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44544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Number of Self-Employed Workers (Thousands)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8051125588997"/>
          <c:y val="5.1400554097404488E-2"/>
          <c:w val="0.6037084704513457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Sheet2!$B$12:$F$12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Sheet2!$B$13:$F$13</c:f>
              <c:numCache>
                <c:formatCode>0.0%</c:formatCode>
                <c:ptCount val="5"/>
                <c:pt idx="0">
                  <c:v>0.89495798319327735</c:v>
                </c:pt>
                <c:pt idx="1">
                  <c:v>0.80346482500292637</c:v>
                </c:pt>
                <c:pt idx="2">
                  <c:v>0.79957537154989389</c:v>
                </c:pt>
                <c:pt idx="3">
                  <c:v>0.81368612367386617</c:v>
                </c:pt>
                <c:pt idx="4">
                  <c:v>0.74190479022330591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Sheet2!$B$12:$F$12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Sheet2!$B$14:$F$14</c:f>
              <c:numCache>
                <c:formatCode>0.0%</c:formatCode>
                <c:ptCount val="5"/>
                <c:pt idx="0">
                  <c:v>0.10504201680672269</c:v>
                </c:pt>
                <c:pt idx="1">
                  <c:v>0.19653517499707363</c:v>
                </c:pt>
                <c:pt idx="2">
                  <c:v>0.20042462845010617</c:v>
                </c:pt>
                <c:pt idx="3">
                  <c:v>0.18631387632613383</c:v>
                </c:pt>
                <c:pt idx="4">
                  <c:v>0.25809520977669415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17920"/>
        <c:axId val="92980352"/>
      </c:lineChart>
      <c:catAx>
        <c:axId val="928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80352"/>
        <c:crosses val="autoZero"/>
        <c:auto val="1"/>
        <c:lblAlgn val="ctr"/>
        <c:lblOffset val="100"/>
        <c:noMultiLvlLbl val="0"/>
      </c:catAx>
      <c:valAx>
        <c:axId val="929803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Self-Employed Workers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928179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23812</xdr:rowOff>
    </xdr:from>
    <xdr:to>
      <xdr:col>16</xdr:col>
      <xdr:colOff>161924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16</xdr:col>
      <xdr:colOff>142875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157772</xdr:colOff>
      <xdr:row>0</xdr:row>
      <xdr:rowOff>0</xdr:rowOff>
    </xdr:from>
    <xdr:to>
      <xdr:col>26</xdr:col>
      <xdr:colOff>571500</xdr:colOff>
      <xdr:row>24</xdr:row>
      <xdr:rowOff>114300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84" t="15209" r="51549" b="14505"/>
        <a:stretch/>
      </xdr:blipFill>
      <xdr:spPr>
        <a:xfrm>
          <a:off x="10520972" y="0"/>
          <a:ext cx="5900128" cy="4686300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24</xdr:row>
      <xdr:rowOff>152401</xdr:rowOff>
    </xdr:from>
    <xdr:to>
      <xdr:col>27</xdr:col>
      <xdr:colOff>533400</xdr:colOff>
      <xdr:row>46</xdr:row>
      <xdr:rowOff>32454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22" t="24427" r="44396" b="11740"/>
        <a:stretch/>
      </xdr:blipFill>
      <xdr:spPr>
        <a:xfrm>
          <a:off x="10496550" y="4724401"/>
          <a:ext cx="6496050" cy="4071053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0</xdr:row>
      <xdr:rowOff>38101</xdr:rowOff>
    </xdr:from>
    <xdr:to>
      <xdr:col>32</xdr:col>
      <xdr:colOff>591789</xdr:colOff>
      <xdr:row>23</xdr:row>
      <xdr:rowOff>171450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7502" t="21863" r="57870" b="15571"/>
        <a:stretch/>
      </xdr:blipFill>
      <xdr:spPr>
        <a:xfrm>
          <a:off x="16792575" y="38101"/>
          <a:ext cx="3306414" cy="4514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23812</xdr:rowOff>
    </xdr:from>
    <xdr:to>
      <xdr:col>16</xdr:col>
      <xdr:colOff>161924</xdr:colOff>
      <xdr:row>15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16</xdr:col>
      <xdr:colOff>142875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tabSelected="1" zoomScaleNormal="100" workbookViewId="0">
      <selection activeCell="D21" sqref="D2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4640</v>
      </c>
      <c r="C2">
        <v>8697</v>
      </c>
      <c r="D2">
        <v>14083</v>
      </c>
      <c r="E2">
        <v>18067</v>
      </c>
      <c r="F2">
        <v>21791</v>
      </c>
    </row>
    <row r="3" spans="1:6">
      <c r="A3">
        <v>1</v>
      </c>
      <c r="B3">
        <v>300</v>
      </c>
      <c r="C3">
        <v>1314</v>
      </c>
      <c r="D3">
        <v>3075</v>
      </c>
      <c r="E3">
        <v>5971</v>
      </c>
      <c r="F3">
        <v>4224</v>
      </c>
    </row>
    <row r="4" spans="1:6">
      <c r="A4" t="s">
        <v>6</v>
      </c>
      <c r="B4">
        <f>SUM(B2:B3)</f>
        <v>4940</v>
      </c>
      <c r="C4">
        <f t="shared" ref="C4:F4" si="0">SUM(C2:C3)</f>
        <v>10011</v>
      </c>
      <c r="D4">
        <f t="shared" si="0"/>
        <v>17158</v>
      </c>
      <c r="E4">
        <f t="shared" si="0"/>
        <v>24038</v>
      </c>
      <c r="F4">
        <f t="shared" si="0"/>
        <v>26015</v>
      </c>
    </row>
    <row r="6" spans="1:6">
      <c r="A6" t="s">
        <v>11</v>
      </c>
      <c r="B6">
        <v>1980</v>
      </c>
      <c r="C6">
        <v>1990</v>
      </c>
      <c r="D6">
        <v>2000</v>
      </c>
      <c r="E6">
        <v>2005</v>
      </c>
      <c r="F6">
        <v>2013</v>
      </c>
    </row>
    <row r="7" spans="1:6">
      <c r="A7" t="s">
        <v>8</v>
      </c>
      <c r="B7">
        <v>4640</v>
      </c>
      <c r="C7">
        <v>8697</v>
      </c>
      <c r="D7">
        <v>14083</v>
      </c>
      <c r="E7">
        <v>18067</v>
      </c>
      <c r="F7">
        <v>21791</v>
      </c>
    </row>
    <row r="8" spans="1:6">
      <c r="A8" t="s">
        <v>9</v>
      </c>
      <c r="B8">
        <v>300</v>
      </c>
      <c r="C8">
        <v>1314</v>
      </c>
      <c r="D8">
        <v>3075</v>
      </c>
      <c r="E8">
        <v>5971</v>
      </c>
      <c r="F8">
        <v>4224</v>
      </c>
    </row>
    <row r="9" spans="1:6">
      <c r="A9" t="s">
        <v>6</v>
      </c>
      <c r="B9">
        <f>SUM(B7:B8)</f>
        <v>4940</v>
      </c>
      <c r="C9">
        <f t="shared" ref="C9:F9" si="1">SUM(C7:C8)</f>
        <v>10011</v>
      </c>
      <c r="D9">
        <f t="shared" si="1"/>
        <v>17158</v>
      </c>
      <c r="E9">
        <f t="shared" si="1"/>
        <v>24038</v>
      </c>
      <c r="F9">
        <f t="shared" si="1"/>
        <v>26015</v>
      </c>
    </row>
    <row r="11" spans="1:6">
      <c r="A11" t="s">
        <v>11</v>
      </c>
      <c r="B11">
        <v>1980</v>
      </c>
      <c r="C11">
        <v>1990</v>
      </c>
      <c r="D11">
        <v>2000</v>
      </c>
      <c r="E11">
        <v>2005</v>
      </c>
      <c r="F11">
        <v>2013</v>
      </c>
    </row>
    <row r="12" spans="1:6">
      <c r="A12" t="s">
        <v>8</v>
      </c>
      <c r="B12" s="1">
        <f>B7/B$9</f>
        <v>0.93927125506072873</v>
      </c>
      <c r="C12" s="1">
        <f t="shared" ref="C12:F12" si="2">C7/C$9</f>
        <v>0.86874438118070119</v>
      </c>
      <c r="D12" s="1">
        <f t="shared" si="2"/>
        <v>0.82078330807786459</v>
      </c>
      <c r="E12" s="1">
        <f t="shared" si="2"/>
        <v>0.75160163075131048</v>
      </c>
      <c r="F12" s="1">
        <f t="shared" si="2"/>
        <v>0.83763213530655389</v>
      </c>
    </row>
    <row r="13" spans="1:6">
      <c r="A13" t="s">
        <v>9</v>
      </c>
      <c r="B13" s="1">
        <f t="shared" ref="B13:F13" si="3">B8/B$9</f>
        <v>6.0728744939271252E-2</v>
      </c>
      <c r="C13" s="1">
        <f t="shared" si="3"/>
        <v>0.13125561881929876</v>
      </c>
      <c r="D13" s="1">
        <f t="shared" si="3"/>
        <v>0.17921669192213543</v>
      </c>
      <c r="E13" s="1">
        <f t="shared" si="3"/>
        <v>0.24839836924868958</v>
      </c>
      <c r="F13" s="1">
        <f t="shared" si="3"/>
        <v>0.16236786469344608</v>
      </c>
    </row>
    <row r="14" spans="1:6">
      <c r="A14" t="s">
        <v>6</v>
      </c>
      <c r="B14" s="1">
        <f t="shared" ref="B14:F14" si="4">B9/B$9</f>
        <v>1</v>
      </c>
      <c r="C14" s="1">
        <f t="shared" si="4"/>
        <v>1</v>
      </c>
      <c r="D14" s="1">
        <f t="shared" si="4"/>
        <v>1</v>
      </c>
      <c r="E14" s="1">
        <f t="shared" si="4"/>
        <v>1</v>
      </c>
      <c r="F14" s="1">
        <f t="shared" si="4"/>
        <v>1</v>
      </c>
    </row>
  </sheetData>
  <pageMargins left="0.25" right="0.25" top="0.75" bottom="0.75" header="0.3" footer="0.3"/>
  <pageSetup scale="4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workbookViewId="0">
      <selection activeCell="A2" sqref="A2"/>
    </sheetView>
  </sheetViews>
  <sheetFormatPr defaultRowHeight="15"/>
  <sheetData>
    <row r="1" spans="1:16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6">
      <c r="A3">
        <v>0</v>
      </c>
      <c r="B3">
        <v>4260</v>
      </c>
      <c r="C3">
        <v>6864</v>
      </c>
      <c r="D3">
        <v>13181</v>
      </c>
      <c r="E3">
        <v>19251</v>
      </c>
      <c r="F3">
        <v>24951</v>
      </c>
    </row>
    <row r="4" spans="1:16">
      <c r="A4">
        <v>1</v>
      </c>
      <c r="B4">
        <v>500</v>
      </c>
      <c r="C4">
        <v>1679</v>
      </c>
      <c r="D4">
        <v>3304</v>
      </c>
      <c r="E4">
        <v>4408</v>
      </c>
      <c r="F4">
        <v>8680</v>
      </c>
    </row>
    <row r="5" spans="1:16">
      <c r="A5" t="s">
        <v>6</v>
      </c>
      <c r="B5">
        <f>SUM(B3:B4)</f>
        <v>4760</v>
      </c>
      <c r="C5">
        <f t="shared" ref="C5:F5" si="0">SUM(C3:C4)</f>
        <v>8543</v>
      </c>
      <c r="D5">
        <f t="shared" si="0"/>
        <v>16485</v>
      </c>
      <c r="E5">
        <f t="shared" si="0"/>
        <v>23659</v>
      </c>
      <c r="F5">
        <f t="shared" si="0"/>
        <v>33631</v>
      </c>
    </row>
    <row r="7" spans="1:16">
      <c r="A7" t="s">
        <v>7</v>
      </c>
      <c r="B7">
        <v>1980</v>
      </c>
      <c r="C7">
        <v>1990</v>
      </c>
      <c r="D7">
        <v>2000</v>
      </c>
      <c r="E7">
        <v>2005</v>
      </c>
      <c r="F7">
        <v>2013</v>
      </c>
    </row>
    <row r="8" spans="1:16">
      <c r="A8" t="s">
        <v>8</v>
      </c>
      <c r="B8">
        <v>4260</v>
      </c>
      <c r="C8">
        <v>6864</v>
      </c>
      <c r="D8">
        <v>13181</v>
      </c>
      <c r="E8">
        <v>19251</v>
      </c>
      <c r="F8">
        <v>24951</v>
      </c>
    </row>
    <row r="9" spans="1:16">
      <c r="A9" t="s">
        <v>9</v>
      </c>
      <c r="B9">
        <v>500</v>
      </c>
      <c r="C9">
        <v>1679</v>
      </c>
      <c r="D9">
        <v>3304</v>
      </c>
      <c r="E9">
        <v>4408</v>
      </c>
      <c r="F9">
        <v>8680</v>
      </c>
    </row>
    <row r="10" spans="1:16">
      <c r="A10" t="s">
        <v>6</v>
      </c>
      <c r="B10">
        <f>SUM(B8:B9)</f>
        <v>4760</v>
      </c>
      <c r="C10">
        <f t="shared" ref="C10:F10" si="1">SUM(C8:C9)</f>
        <v>8543</v>
      </c>
      <c r="D10">
        <f t="shared" si="1"/>
        <v>16485</v>
      </c>
      <c r="E10">
        <f t="shared" si="1"/>
        <v>23659</v>
      </c>
      <c r="F10">
        <f t="shared" si="1"/>
        <v>33631</v>
      </c>
    </row>
    <row r="12" spans="1:16">
      <c r="A12" t="s">
        <v>7</v>
      </c>
      <c r="B12">
        <v>1980</v>
      </c>
      <c r="C12">
        <v>1990</v>
      </c>
      <c r="D12">
        <v>2000</v>
      </c>
      <c r="E12">
        <v>2005</v>
      </c>
      <c r="F12">
        <v>2013</v>
      </c>
    </row>
    <row r="13" spans="1:16">
      <c r="A13" t="s">
        <v>8</v>
      </c>
      <c r="B13" s="1">
        <f>B8/B$10</f>
        <v>0.89495798319327735</v>
      </c>
      <c r="C13" s="1">
        <f t="shared" ref="C13:F13" si="2">C8/C$10</f>
        <v>0.80346482500292637</v>
      </c>
      <c r="D13" s="1">
        <f t="shared" si="2"/>
        <v>0.79957537154989389</v>
      </c>
      <c r="E13" s="1">
        <f t="shared" si="2"/>
        <v>0.81368612367386617</v>
      </c>
      <c r="F13" s="1">
        <f t="shared" si="2"/>
        <v>0.74190479022330591</v>
      </c>
    </row>
    <row r="14" spans="1:16">
      <c r="A14" t="s">
        <v>9</v>
      </c>
      <c r="B14" s="1">
        <f t="shared" ref="B14:F15" si="3">B9/B$10</f>
        <v>0.10504201680672269</v>
      </c>
      <c r="C14" s="1">
        <f t="shared" si="3"/>
        <v>0.19653517499707363</v>
      </c>
      <c r="D14" s="1">
        <f t="shared" si="3"/>
        <v>0.20042462845010617</v>
      </c>
      <c r="E14" s="1">
        <f t="shared" si="3"/>
        <v>0.18631387632613383</v>
      </c>
      <c r="F14" s="1">
        <f t="shared" si="3"/>
        <v>0.25809520977669415</v>
      </c>
    </row>
    <row r="15" spans="1:16">
      <c r="A15" t="s">
        <v>6</v>
      </c>
      <c r="B15" s="1">
        <f t="shared" si="3"/>
        <v>1</v>
      </c>
      <c r="C15" s="1">
        <f t="shared" si="3"/>
        <v>1</v>
      </c>
      <c r="D15" s="1">
        <f t="shared" si="3"/>
        <v>1</v>
      </c>
      <c r="E15" s="1">
        <f t="shared" si="3"/>
        <v>1</v>
      </c>
      <c r="F15" s="1">
        <f t="shared" si="3"/>
        <v>1</v>
      </c>
    </row>
  </sheetData>
  <mergeCells count="1">
    <mergeCell ref="A1:P1"/>
  </mergeCells>
  <pageMargins left="0.25" right="0.25" top="0.75" bottom="0.75" header="0.3" footer="0.3"/>
  <pageSetup scale="8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2015-10-26T19:08:52Z</cp:lastPrinted>
  <dcterms:created xsi:type="dcterms:W3CDTF">2015-10-26T17:39:28Z</dcterms:created>
  <dcterms:modified xsi:type="dcterms:W3CDTF">2015-12-04T22:39:50Z</dcterms:modified>
</cp:coreProperties>
</file>