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90" windowWidth="22695" windowHeight="8835" activeTab="2"/>
  </bookViews>
  <sheets>
    <sheet name="Sheet1" sheetId="1" r:id="rId1"/>
    <sheet name="Sheet2" sheetId="2" r:id="rId2"/>
    <sheet name="Sheet3" sheetId="4" r:id="rId3"/>
    <sheet name="Sheet4" sheetId="3" r:id="rId4"/>
  </sheets>
  <calcPr calcId="145621"/>
</workbook>
</file>

<file path=xl/calcChain.xml><?xml version="1.0" encoding="utf-8"?>
<calcChain xmlns="http://schemas.openxmlformats.org/spreadsheetml/2006/main">
  <c r="L8" i="4" l="1"/>
  <c r="T8" i="4"/>
  <c r="F15" i="4"/>
  <c r="D15" i="4"/>
  <c r="G10" i="4"/>
  <c r="G15" i="4" s="1"/>
  <c r="F10" i="4"/>
  <c r="E10" i="4"/>
  <c r="D10" i="4"/>
  <c r="C10" i="4"/>
  <c r="C15" i="4" s="1"/>
  <c r="G9" i="4"/>
  <c r="F9" i="4"/>
  <c r="F14" i="4" s="1"/>
  <c r="E9" i="4"/>
  <c r="D9" i="4"/>
  <c r="C9" i="4"/>
  <c r="P8" i="4"/>
  <c r="O8" i="4"/>
  <c r="N8" i="4"/>
  <c r="M8" i="4"/>
  <c r="P7" i="4"/>
  <c r="P9" i="4" s="1"/>
  <c r="O7" i="4"/>
  <c r="O9" i="4" s="1"/>
  <c r="N7" i="4"/>
  <c r="M7" i="4"/>
  <c r="L7" i="4"/>
  <c r="L9" i="4" s="1"/>
  <c r="G6" i="4"/>
  <c r="F6" i="4"/>
  <c r="E6" i="4"/>
  <c r="D6" i="4"/>
  <c r="C6" i="4"/>
  <c r="P3" i="4"/>
  <c r="O3" i="4"/>
  <c r="N3" i="4"/>
  <c r="M3" i="4"/>
  <c r="L3" i="4"/>
  <c r="P2" i="4"/>
  <c r="O2" i="4"/>
  <c r="O4" i="4" s="1"/>
  <c r="W2" i="4" s="1"/>
  <c r="N2" i="4"/>
  <c r="M2" i="4"/>
  <c r="L2" i="4"/>
  <c r="C11" i="4" l="1"/>
  <c r="C16" i="4" s="1"/>
  <c r="G11" i="4"/>
  <c r="G16" i="4" s="1"/>
  <c r="C14" i="4"/>
  <c r="M9" i="4"/>
  <c r="U8" i="4" s="1"/>
  <c r="T7" i="4"/>
  <c r="T9" i="4" s="1"/>
  <c r="D14" i="4"/>
  <c r="E15" i="4"/>
  <c r="G14" i="4"/>
  <c r="N9" i="4"/>
  <c r="V8" i="4" s="1"/>
  <c r="X7" i="4"/>
  <c r="W8" i="4"/>
  <c r="E14" i="4"/>
  <c r="X8" i="4"/>
  <c r="W3" i="4"/>
  <c r="W4" i="4" s="1"/>
  <c r="U2" i="4"/>
  <c r="U4" i="4" s="1"/>
  <c r="V2" i="4"/>
  <c r="L4" i="4"/>
  <c r="T3" i="4" s="1"/>
  <c r="P4" i="4"/>
  <c r="X2" i="4" s="1"/>
  <c r="D11" i="4"/>
  <c r="D16" i="4" s="1"/>
  <c r="M4" i="4"/>
  <c r="U3" i="4" s="1"/>
  <c r="U7" i="4"/>
  <c r="E11" i="4"/>
  <c r="E16" i="4" s="1"/>
  <c r="N4" i="4"/>
  <c r="V3" i="4" s="1"/>
  <c r="F11" i="4"/>
  <c r="F16" i="4" s="1"/>
  <c r="W7" i="4"/>
  <c r="W9" i="4" s="1"/>
  <c r="X8" i="1"/>
  <c r="W8" i="1"/>
  <c r="V8" i="1"/>
  <c r="U8" i="1"/>
  <c r="T8" i="1"/>
  <c r="X3" i="1"/>
  <c r="W3" i="1"/>
  <c r="V3" i="1"/>
  <c r="U3" i="1"/>
  <c r="T3" i="1"/>
  <c r="X8" i="2"/>
  <c r="W8" i="2"/>
  <c r="V8" i="2"/>
  <c r="U8" i="2"/>
  <c r="T8" i="2"/>
  <c r="X3" i="2"/>
  <c r="W3" i="2"/>
  <c r="V3" i="2"/>
  <c r="U3" i="2"/>
  <c r="T3" i="2"/>
  <c r="L8" i="1"/>
  <c r="P8" i="2"/>
  <c r="O8" i="2"/>
  <c r="N8" i="2"/>
  <c r="M8" i="2"/>
  <c r="L8" i="2"/>
  <c r="P7" i="2"/>
  <c r="O7" i="2"/>
  <c r="N7" i="2"/>
  <c r="N9" i="2" s="1"/>
  <c r="V7" i="2" s="1"/>
  <c r="M7" i="2"/>
  <c r="L7" i="2"/>
  <c r="P3" i="2"/>
  <c r="O3" i="2"/>
  <c r="N3" i="2"/>
  <c r="M3" i="2"/>
  <c r="L3" i="2"/>
  <c r="P2" i="2"/>
  <c r="P4" i="2" s="1"/>
  <c r="X2" i="2" s="1"/>
  <c r="O2" i="2"/>
  <c r="N2" i="2"/>
  <c r="M2" i="2"/>
  <c r="L2" i="2"/>
  <c r="L4" i="2" s="1"/>
  <c r="T2" i="2" s="1"/>
  <c r="P8" i="1"/>
  <c r="O8" i="1"/>
  <c r="N8" i="1"/>
  <c r="N9" i="1" s="1"/>
  <c r="M8" i="1"/>
  <c r="P7" i="1"/>
  <c r="X7" i="1" s="1"/>
  <c r="X9" i="1" s="1"/>
  <c r="O7" i="1"/>
  <c r="O9" i="1" s="1"/>
  <c r="N7" i="1"/>
  <c r="M7" i="1"/>
  <c r="U7" i="1" s="1"/>
  <c r="L7" i="1"/>
  <c r="L9" i="1" s="1"/>
  <c r="M3" i="1"/>
  <c r="P3" i="1"/>
  <c r="O3" i="1"/>
  <c r="N3" i="1"/>
  <c r="V4" i="1" s="1"/>
  <c r="L3" i="1"/>
  <c r="P2" i="1"/>
  <c r="P4" i="1" s="1"/>
  <c r="O2" i="1"/>
  <c r="O4" i="1" s="1"/>
  <c r="N2" i="1"/>
  <c r="M2" i="1"/>
  <c r="M4" i="1" s="1"/>
  <c r="L2" i="1"/>
  <c r="P9" i="1"/>
  <c r="M9" i="1"/>
  <c r="N4" i="1"/>
  <c r="V2" i="1" s="1"/>
  <c r="L4" i="1"/>
  <c r="U9" i="4" l="1"/>
  <c r="V7" i="4"/>
  <c r="V9" i="4" s="1"/>
  <c r="T2" i="4"/>
  <c r="T4" i="4" s="1"/>
  <c r="X9" i="4"/>
  <c r="X4" i="4"/>
  <c r="V4" i="4"/>
  <c r="X3" i="4"/>
  <c r="W7" i="2"/>
  <c r="V2" i="2"/>
  <c r="V4" i="2" s="1"/>
  <c r="T4" i="2"/>
  <c r="X4" i="2"/>
  <c r="V9" i="2"/>
  <c r="M4" i="2"/>
  <c r="O9" i="2"/>
  <c r="N4" i="2"/>
  <c r="L9" i="2"/>
  <c r="P9" i="2"/>
  <c r="O4" i="2"/>
  <c r="W2" i="2" s="1"/>
  <c r="M9" i="2"/>
  <c r="U7" i="2" s="1"/>
  <c r="U9" i="2" s="1"/>
  <c r="V7" i="1"/>
  <c r="V9" i="1" s="1"/>
  <c r="U9" i="1"/>
  <c r="W7" i="1"/>
  <c r="W9" i="1" s="1"/>
  <c r="T7" i="1"/>
  <c r="T9" i="1" s="1"/>
  <c r="W2" i="1"/>
  <c r="W4" i="1" s="1"/>
  <c r="X2" i="1"/>
  <c r="U2" i="1"/>
  <c r="U4" i="1" s="1"/>
  <c r="T2" i="1"/>
  <c r="T4" i="1" s="1"/>
  <c r="G10" i="3"/>
  <c r="F10" i="3"/>
  <c r="F15" i="3" s="1"/>
  <c r="E10" i="3"/>
  <c r="D10" i="3"/>
  <c r="C10" i="3"/>
  <c r="G9" i="3"/>
  <c r="F9" i="3"/>
  <c r="E9" i="3"/>
  <c r="E11" i="3" s="1"/>
  <c r="E16" i="3" s="1"/>
  <c r="D9" i="3"/>
  <c r="C9" i="3"/>
  <c r="G6" i="3"/>
  <c r="F6" i="3"/>
  <c r="E6" i="3"/>
  <c r="D6" i="3"/>
  <c r="D15" i="3" s="1"/>
  <c r="C6" i="3"/>
  <c r="G10" i="2"/>
  <c r="F10" i="2"/>
  <c r="E10" i="2"/>
  <c r="D10" i="2"/>
  <c r="C10" i="2"/>
  <c r="G9" i="2"/>
  <c r="F9" i="2"/>
  <c r="E9" i="2"/>
  <c r="D9" i="2"/>
  <c r="C9" i="2"/>
  <c r="G6" i="2"/>
  <c r="F6" i="2"/>
  <c r="E6" i="2"/>
  <c r="D6" i="2"/>
  <c r="C6" i="2"/>
  <c r="X7" i="2" l="1"/>
  <c r="X9" i="2" s="1"/>
  <c r="W9" i="2"/>
  <c r="T7" i="2"/>
  <c r="T9" i="2" s="1"/>
  <c r="U2" i="2"/>
  <c r="U4" i="2" s="1"/>
  <c r="W4" i="2"/>
  <c r="X4" i="1"/>
  <c r="C14" i="3"/>
  <c r="G14" i="3"/>
  <c r="E15" i="3"/>
  <c r="D14" i="3"/>
  <c r="C15" i="3"/>
  <c r="G15" i="3"/>
  <c r="F14" i="3"/>
  <c r="F11" i="3"/>
  <c r="F16" i="3" s="1"/>
  <c r="E14" i="3"/>
  <c r="C11" i="3"/>
  <c r="C16" i="3" s="1"/>
  <c r="G11" i="3"/>
  <c r="G16" i="3" s="1"/>
  <c r="D11" i="3"/>
  <c r="D16" i="3" s="1"/>
  <c r="G15" i="2"/>
  <c r="F15" i="2"/>
  <c r="E15" i="2"/>
  <c r="F11" i="2"/>
  <c r="F16" i="2" s="1"/>
  <c r="C14" i="2"/>
  <c r="G14" i="2"/>
  <c r="D14" i="2"/>
  <c r="C15" i="2"/>
  <c r="E14" i="2"/>
  <c r="D15" i="2"/>
  <c r="C11" i="2"/>
  <c r="C16" i="2" s="1"/>
  <c r="G11" i="2"/>
  <c r="G16" i="2" s="1"/>
  <c r="F14" i="2"/>
  <c r="D11" i="2"/>
  <c r="D16" i="2" s="1"/>
  <c r="E11" i="2"/>
  <c r="E16" i="2" s="1"/>
  <c r="F15" i="1"/>
  <c r="F14" i="1"/>
  <c r="F16" i="1"/>
  <c r="E11" i="1" l="1"/>
  <c r="E16" i="1" s="1"/>
  <c r="G10" i="1"/>
  <c r="G15" i="1" s="1"/>
  <c r="F10" i="1"/>
  <c r="E10" i="1"/>
  <c r="D10" i="1"/>
  <c r="G9" i="1"/>
  <c r="G14" i="1" s="1"/>
  <c r="F9" i="1"/>
  <c r="E9" i="1"/>
  <c r="D9" i="1"/>
  <c r="C10" i="1"/>
  <c r="C15" i="1" s="1"/>
  <c r="C9" i="1"/>
  <c r="C14" i="1" s="1"/>
  <c r="G6" i="1"/>
  <c r="F6" i="1"/>
  <c r="E6" i="1"/>
  <c r="D6" i="1"/>
  <c r="C6" i="1"/>
  <c r="F11" i="1" l="1"/>
  <c r="D14" i="1"/>
  <c r="D15" i="1"/>
  <c r="C11" i="1"/>
  <c r="C16" i="1" s="1"/>
  <c r="G11" i="1"/>
  <c r="G16" i="1" s="1"/>
  <c r="E14" i="1"/>
  <c r="E15" i="1"/>
  <c r="D11" i="1"/>
  <c r="D16" i="1" s="1"/>
</calcChain>
</file>

<file path=xl/sharedStrings.xml><?xml version="1.0" encoding="utf-8"?>
<sst xmlns="http://schemas.openxmlformats.org/spreadsheetml/2006/main" count="172" uniqueCount="18">
  <si>
    <t>selfemp</t>
  </si>
  <si>
    <t>high_tech</t>
  </si>
  <si>
    <t>persons_80</t>
  </si>
  <si>
    <t>persons_90</t>
  </si>
  <si>
    <t>persons_00</t>
  </si>
  <si>
    <t>persons_05</t>
  </si>
  <si>
    <t>persons_13</t>
  </si>
  <si>
    <t>Total=</t>
  </si>
  <si>
    <t>Self-Employed, Austin</t>
  </si>
  <si>
    <t>Non-High-Tech</t>
  </si>
  <si>
    <t>High-Tech</t>
  </si>
  <si>
    <t>Total</t>
  </si>
  <si>
    <t>Self-Employed, Silicon Valley</t>
  </si>
  <si>
    <t>Self-Employed, US</t>
  </si>
  <si>
    <t>Not SE</t>
  </si>
  <si>
    <t>SE</t>
  </si>
  <si>
    <t xml:space="preserve"> </t>
  </si>
  <si>
    <t>Self-Employed, Research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</si>
</sst>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980469902144"/>
          <c:y val="5.0925925925925923E-2"/>
          <c:w val="0.63847671957079333"/>
          <c:h val="0.84020815106445024"/>
        </c:manualLayout>
      </c:layout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Sheet1!$T$1:$X$1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Sheet1!$T$3:$X$3</c:f>
              <c:numCache>
                <c:formatCode>0.0%</c:formatCode>
                <c:ptCount val="5"/>
                <c:pt idx="0">
                  <c:v>5.3398058252427182E-2</c:v>
                </c:pt>
                <c:pt idx="1">
                  <c:v>7.5924166327315509E-2</c:v>
                </c:pt>
                <c:pt idx="2">
                  <c:v>6.59284396804663E-2</c:v>
                </c:pt>
                <c:pt idx="3">
                  <c:v>9.0892008697286128E-2</c:v>
                </c:pt>
                <c:pt idx="4">
                  <c:v>8.8153547378244088E-2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Sheet1!$S$8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Sheet1!$T$1:$X$1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Sheet1!$T$8:$X$8</c:f>
              <c:numCache>
                <c:formatCode>0.0%</c:formatCode>
                <c:ptCount val="5"/>
                <c:pt idx="0">
                  <c:v>8.7099695398040675E-2</c:v>
                </c:pt>
                <c:pt idx="1">
                  <c:v>9.3527145868159023E-2</c:v>
                </c:pt>
                <c:pt idx="2">
                  <c:v>9.6441575541902039E-2</c:v>
                </c:pt>
                <c:pt idx="3">
                  <c:v>0.11670719694381154</c:v>
                </c:pt>
                <c:pt idx="4">
                  <c:v>0.10891460796307065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2608"/>
        <c:axId val="70149248"/>
      </c:lineChart>
      <c:catAx>
        <c:axId val="449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49248"/>
        <c:crosses val="autoZero"/>
        <c:auto val="1"/>
        <c:lblAlgn val="ctr"/>
        <c:lblOffset val="100"/>
        <c:noMultiLvlLbl val="0"/>
      </c:catAx>
      <c:valAx>
        <c:axId val="70149248"/>
        <c:scaling>
          <c:orientation val="minMax"/>
          <c:max val="0.12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Entreprenurial Rate (Austin)</a:t>
                </a:r>
              </a:p>
            </c:rich>
          </c:tx>
          <c:layout>
            <c:manualLayout>
              <c:xMode val="edge"/>
              <c:yMode val="edge"/>
              <c:x val="3.8093061980339231E-2"/>
              <c:y val="0.19085099261921118"/>
            </c:manualLayout>
          </c:layout>
          <c:overlay val="0"/>
        </c:title>
        <c:numFmt formatCode="0%" sourceLinked="0"/>
        <c:majorTickMark val="out"/>
        <c:minorTickMark val="cross"/>
        <c:tickLblPos val="nextTo"/>
        <c:crossAx val="44932608"/>
        <c:crosses val="autoZero"/>
        <c:crossBetween val="between"/>
        <c:majorUnit val="2.0000000000000004E-2"/>
        <c:minorUnit val="1.0000000000000002E-2"/>
      </c:valAx>
    </c:plotArea>
    <c:legend>
      <c:legendPos val="r"/>
      <c:layout>
        <c:manualLayout>
          <c:xMode val="edge"/>
          <c:yMode val="edge"/>
          <c:x val="0.8228107276064176"/>
          <c:y val="0.33589676290463694"/>
          <c:w val="0.14796187318690429"/>
          <c:h val="0.27261005126037097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(b)</a:t>
            </a:r>
          </a:p>
        </c:rich>
      </c:tx>
      <c:layout>
        <c:manualLayout>
          <c:xMode val="edge"/>
          <c:yMode val="edge"/>
          <c:x val="0.42239446242761619"/>
          <c:y val="0.908277404921700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93844528324428"/>
          <c:y val="5.092603357466223E-2"/>
          <c:w val="0.66882285518008688"/>
          <c:h val="0.773094118268773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Sheet1!$C$13:$G$13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Sheet1!$C$14:$G$14</c:f>
              <c:numCache>
                <c:formatCode>0.00%</c:formatCode>
                <c:ptCount val="5"/>
                <c:pt idx="0">
                  <c:v>7.4470331526712188E-2</c:v>
                </c:pt>
                <c:pt idx="1">
                  <c:v>7.8412686032397538E-2</c:v>
                </c:pt>
                <c:pt idx="2">
                  <c:v>7.4620991600033271E-2</c:v>
                </c:pt>
                <c:pt idx="3">
                  <c:v>9.3487766614372983E-2</c:v>
                </c:pt>
                <c:pt idx="4">
                  <c:v>8.8206408943211065E-2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Sheet1!$C$13:$G$13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Sheet1!$C$15:$G$15</c:f>
              <c:numCache>
                <c:formatCode>0.00%</c:formatCode>
                <c:ptCount val="5"/>
                <c:pt idx="0">
                  <c:v>7.7426620679946507E-3</c:v>
                </c:pt>
                <c:pt idx="1">
                  <c:v>1.2269729305495298E-2</c:v>
                </c:pt>
                <c:pt idx="2">
                  <c:v>1.4916772606841161E-2</c:v>
                </c:pt>
                <c:pt idx="3">
                  <c:v>1.8083380620180913E-2</c:v>
                </c:pt>
                <c:pt idx="4">
                  <c:v>1.6760848131907761E-2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Sheet1!$C$13:$G$13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Sheet1!$C$16:$G$16</c:f>
              <c:numCache>
                <c:formatCode>0.00%</c:formatCode>
                <c:ptCount val="5"/>
                <c:pt idx="0">
                  <c:v>8.2212993594706837E-2</c:v>
                </c:pt>
                <c:pt idx="1">
                  <c:v>9.0682415337892841E-2</c:v>
                </c:pt>
                <c:pt idx="2">
                  <c:v>8.9537764206874426E-2</c:v>
                </c:pt>
                <c:pt idx="3">
                  <c:v>0.11157114723455389</c:v>
                </c:pt>
                <c:pt idx="4">
                  <c:v>0.10496725707511884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3856"/>
        <c:axId val="70151552"/>
      </c:lineChart>
      <c:catAx>
        <c:axId val="451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51552"/>
        <c:crosses val="autoZero"/>
        <c:auto val="1"/>
        <c:lblAlgn val="ctr"/>
        <c:lblOffset val="100"/>
        <c:noMultiLvlLbl val="0"/>
      </c:catAx>
      <c:valAx>
        <c:axId val="70151552"/>
        <c:scaling>
          <c:orientation val="minMax"/>
          <c:max val="0.12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Self-Employment Rate</a:t>
                </a:r>
              </a:p>
            </c:rich>
          </c:tx>
          <c:layout>
            <c:manualLayout>
              <c:xMode val="edge"/>
              <c:yMode val="edge"/>
              <c:x val="2.1023360700111633E-2"/>
              <c:y val="0.19979953848050871"/>
            </c:manualLayout>
          </c:layout>
          <c:overlay val="0"/>
        </c:title>
        <c:numFmt formatCode="0%" sourceLinked="0"/>
        <c:majorTickMark val="out"/>
        <c:minorTickMark val="cross"/>
        <c:tickLblPos val="nextTo"/>
        <c:crossAx val="45113856"/>
        <c:crosses val="autoZero"/>
        <c:crossBetween val="between"/>
        <c:majorUnit val="2.0000000000000004E-2"/>
        <c:minorUnit val="1.0000000000000002E-2"/>
      </c:valAx>
    </c:plotArea>
    <c:legend>
      <c:legendPos val="r"/>
      <c:layout>
        <c:manualLayout>
          <c:xMode val="edge"/>
          <c:yMode val="edge"/>
          <c:x val="0.79273547659334465"/>
          <c:y val="0.33589676290463694"/>
          <c:w val="0.19372814438804289"/>
          <c:h val="0.28190981335666371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980469902144"/>
          <c:y val="5.0925925925925923E-2"/>
          <c:w val="0.63847671957079333"/>
          <c:h val="0.84020815106445024"/>
        </c:manualLayout>
      </c:layout>
      <c:lineChart>
        <c:grouping val="standard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Sheet2!$T$1:$X$1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Sheet2!$T$3:$X$3</c:f>
              <c:numCache>
                <c:formatCode>0.0%</c:formatCode>
                <c:ptCount val="5"/>
                <c:pt idx="0">
                  <c:v>3.5530085959885389E-2</c:v>
                </c:pt>
                <c:pt idx="1">
                  <c:v>5.043048499425392E-2</c:v>
                </c:pt>
                <c:pt idx="2">
                  <c:v>4.8949523662102638E-2</c:v>
                </c:pt>
                <c:pt idx="3">
                  <c:v>6.7936798980074209E-2</c:v>
                </c:pt>
                <c:pt idx="4">
                  <c:v>6.1065364911621921E-2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Sheet2!$S$8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Sheet2!$T$1:$X$1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Sheet2!$T$8:$X$8</c:f>
              <c:numCache>
                <c:formatCode>0.0%</c:formatCode>
                <c:ptCount val="5"/>
                <c:pt idx="0">
                  <c:v>9.4966312155465221E-2</c:v>
                </c:pt>
                <c:pt idx="1">
                  <c:v>9.9523287156375623E-2</c:v>
                </c:pt>
                <c:pt idx="2">
                  <c:v>0.10770733532156329</c:v>
                </c:pt>
                <c:pt idx="3">
                  <c:v>0.11819517221722831</c:v>
                </c:pt>
                <c:pt idx="4">
                  <c:v>0.10235858057400235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26752"/>
        <c:axId val="70153856"/>
      </c:lineChart>
      <c:catAx>
        <c:axId val="396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53856"/>
        <c:crosses val="autoZero"/>
        <c:auto val="1"/>
        <c:lblAlgn val="ctr"/>
        <c:lblOffset val="100"/>
        <c:noMultiLvlLbl val="0"/>
      </c:catAx>
      <c:valAx>
        <c:axId val="70153856"/>
        <c:scaling>
          <c:orientation val="minMax"/>
          <c:max val="0.12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Entreprenurial Rate (Silicon Valley)</a:t>
                </a:r>
              </a:p>
            </c:rich>
          </c:tx>
          <c:layout>
            <c:manualLayout>
              <c:xMode val="edge"/>
              <c:yMode val="edge"/>
              <c:x val="3.8093027845203555E-2"/>
              <c:y val="7.4519896422343176E-2"/>
            </c:manualLayout>
          </c:layout>
          <c:overlay val="0"/>
        </c:title>
        <c:numFmt formatCode="0%" sourceLinked="0"/>
        <c:majorTickMark val="out"/>
        <c:minorTickMark val="cross"/>
        <c:tickLblPos val="nextTo"/>
        <c:crossAx val="39626752"/>
        <c:crosses val="autoZero"/>
        <c:crossBetween val="between"/>
        <c:majorUnit val="2.0000000000000004E-2"/>
        <c:minorUnit val="1.0000000000000002E-2"/>
      </c:valAx>
    </c:plotArea>
    <c:legend>
      <c:legendPos val="r"/>
      <c:layout>
        <c:manualLayout>
          <c:xMode val="edge"/>
          <c:yMode val="edge"/>
          <c:x val="0.8228107276064176"/>
          <c:y val="0.33589676290463694"/>
          <c:w val="0.17718927239358237"/>
          <c:h val="0.1518046821328542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(c)</a:t>
            </a:r>
          </a:p>
        </c:rich>
      </c:tx>
      <c:layout>
        <c:manualLayout>
          <c:xMode val="edge"/>
          <c:yMode val="edge"/>
          <c:x val="0.42239446242761619"/>
          <c:y val="0.908277404921700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93844528324428"/>
          <c:y val="5.092603357466223E-2"/>
          <c:w val="0.66882285518008688"/>
          <c:h val="0.7730941182687735"/>
        </c:manualLayout>
      </c:layout>
      <c:lineChart>
        <c:grouping val="standar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Sheet2!$C$13:$G$13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Sheet2!$C$14:$G$14</c:f>
              <c:numCache>
                <c:formatCode>0.00%</c:formatCode>
                <c:ptCount val="5"/>
                <c:pt idx="0">
                  <c:v>6.83868639480332E-2</c:v>
                </c:pt>
                <c:pt idx="1">
                  <c:v>7.3149950200487757E-2</c:v>
                </c:pt>
                <c:pt idx="2">
                  <c:v>7.2175477281959027E-2</c:v>
                </c:pt>
                <c:pt idx="3">
                  <c:v>8.4258349826513132E-2</c:v>
                </c:pt>
                <c:pt idx="4">
                  <c:v>7.3592065272450977E-2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Sheet2!$B$15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Sheet2!$C$13:$G$13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Sheet2!$C$15:$G$15</c:f>
              <c:numCache>
                <c:formatCode>0.00%</c:formatCode>
                <c:ptCount val="5"/>
                <c:pt idx="0">
                  <c:v>9.9442640041701759E-3</c:v>
                </c:pt>
                <c:pt idx="1">
                  <c:v>1.3363909207626107E-2</c:v>
                </c:pt>
                <c:pt idx="2">
                  <c:v>1.6148087970753785E-2</c:v>
                </c:pt>
                <c:pt idx="3">
                  <c:v>1.9506372701443009E-2</c:v>
                </c:pt>
                <c:pt idx="4">
                  <c:v>1.7161607207467979E-2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Sheet2!$B$16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Sheet2!$C$13:$G$13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Sheet2!$C$16:$G$16</c:f>
              <c:numCache>
                <c:formatCode>0.00%</c:formatCode>
                <c:ptCount val="5"/>
                <c:pt idx="0">
                  <c:v>7.8331127952203372E-2</c:v>
                </c:pt>
                <c:pt idx="1">
                  <c:v>8.6513859408113861E-2</c:v>
                </c:pt>
                <c:pt idx="2">
                  <c:v>8.8323565252712816E-2</c:v>
                </c:pt>
                <c:pt idx="3">
                  <c:v>0.10376472252795614</c:v>
                </c:pt>
                <c:pt idx="4">
                  <c:v>9.0753672479918945E-2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5904"/>
        <c:axId val="47972352"/>
      </c:lineChart>
      <c:catAx>
        <c:axId val="451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72352"/>
        <c:crosses val="autoZero"/>
        <c:auto val="1"/>
        <c:lblAlgn val="ctr"/>
        <c:lblOffset val="100"/>
        <c:noMultiLvlLbl val="0"/>
      </c:catAx>
      <c:valAx>
        <c:axId val="47972352"/>
        <c:scaling>
          <c:orientation val="minMax"/>
          <c:max val="0.12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Self-Employment Rate</a:t>
                </a:r>
              </a:p>
            </c:rich>
          </c:tx>
          <c:layout>
            <c:manualLayout>
              <c:xMode val="edge"/>
              <c:yMode val="edge"/>
              <c:x val="2.1023360700111633E-2"/>
              <c:y val="0.19979953848050871"/>
            </c:manualLayout>
          </c:layout>
          <c:overlay val="0"/>
        </c:title>
        <c:numFmt formatCode="0%" sourceLinked="0"/>
        <c:majorTickMark val="out"/>
        <c:minorTickMark val="cross"/>
        <c:tickLblPos val="nextTo"/>
        <c:crossAx val="45115904"/>
        <c:crosses val="autoZero"/>
        <c:crossBetween val="between"/>
        <c:majorUnit val="2.0000000000000004E-2"/>
        <c:minorUnit val="1.0000000000000002E-2"/>
      </c:valAx>
    </c:plotArea>
    <c:legend>
      <c:legendPos val="r"/>
      <c:layout>
        <c:manualLayout>
          <c:xMode val="edge"/>
          <c:yMode val="edge"/>
          <c:x val="0.79273547659334465"/>
          <c:y val="0.33589676290463694"/>
          <c:w val="0.19372814438804289"/>
          <c:h val="0.28190981335666371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980469902144"/>
          <c:y val="5.0925925925925923E-2"/>
          <c:w val="0.63847671957079333"/>
          <c:h val="0.84020815106445024"/>
        </c:manualLayout>
      </c:layout>
      <c:lineChart>
        <c:grouping val="standard"/>
        <c:varyColors val="0"/>
        <c:ser>
          <c:idx val="0"/>
          <c:order val="0"/>
          <c:tx>
            <c:strRef>
              <c:f>Sheet3!$S$3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Sheet3!$T$1:$X$1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Sheet3!$T$3:$X$3</c:f>
              <c:numCache>
                <c:formatCode>0.0%</c:formatCode>
                <c:ptCount val="5"/>
                <c:pt idx="0">
                  <c:v>3.1535648994515539E-2</c:v>
                </c:pt>
                <c:pt idx="1">
                  <c:v>4.4348604442997805E-2</c:v>
                </c:pt>
                <c:pt idx="2">
                  <c:v>5.7874587051159346E-2</c:v>
                </c:pt>
                <c:pt idx="3">
                  <c:v>8.2537921106104112E-2</c:v>
                </c:pt>
                <c:pt idx="4">
                  <c:v>6.447826672567393E-2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Sheet3!$S$8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Sheet3!$T$1:$X$1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Sheet3!$T$8:$X$8</c:f>
              <c:numCache>
                <c:formatCode>0.0%</c:formatCode>
                <c:ptCount val="5"/>
                <c:pt idx="0">
                  <c:v>6.5492693892843762E-2</c:v>
                </c:pt>
                <c:pt idx="1">
                  <c:v>7.9757098202656945E-2</c:v>
                </c:pt>
                <c:pt idx="2">
                  <c:v>8.6996546253435794E-2</c:v>
                </c:pt>
                <c:pt idx="3">
                  <c:v>9.0557933901334348E-2</c:v>
                </c:pt>
                <c:pt idx="4">
                  <c:v>8.0860814953642224E-2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7120"/>
        <c:axId val="131606208"/>
      </c:lineChart>
      <c:catAx>
        <c:axId val="590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06208"/>
        <c:crosses val="autoZero"/>
        <c:auto val="1"/>
        <c:lblAlgn val="ctr"/>
        <c:lblOffset val="100"/>
        <c:noMultiLvlLbl val="0"/>
      </c:catAx>
      <c:valAx>
        <c:axId val="131606208"/>
        <c:scaling>
          <c:orientation val="minMax"/>
          <c:max val="0.12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Entreprenurial Rate (R.T.)</a:t>
                </a:r>
              </a:p>
            </c:rich>
          </c:tx>
          <c:layout>
            <c:manualLayout>
              <c:xMode val="edge"/>
              <c:yMode val="edge"/>
              <c:x val="3.8093061980339231E-2"/>
              <c:y val="0.19085099261921118"/>
            </c:manualLayout>
          </c:layout>
          <c:overlay val="0"/>
        </c:title>
        <c:numFmt formatCode="0%" sourceLinked="0"/>
        <c:majorTickMark val="out"/>
        <c:minorTickMark val="cross"/>
        <c:tickLblPos val="nextTo"/>
        <c:crossAx val="59077120"/>
        <c:crosses val="autoZero"/>
        <c:crossBetween val="between"/>
        <c:majorUnit val="2.0000000000000004E-2"/>
        <c:minorUnit val="1.0000000000000002E-2"/>
      </c:valAx>
    </c:plotArea>
    <c:legend>
      <c:legendPos val="r"/>
      <c:layout>
        <c:manualLayout>
          <c:xMode val="edge"/>
          <c:yMode val="edge"/>
          <c:x val="0.8228107276064176"/>
          <c:y val="0.33589676290463694"/>
          <c:w val="0.14796187318690429"/>
          <c:h val="0.27261005126037097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(b)</a:t>
            </a:r>
          </a:p>
        </c:rich>
      </c:tx>
      <c:layout>
        <c:manualLayout>
          <c:xMode val="edge"/>
          <c:yMode val="edge"/>
          <c:x val="0.42239446242761619"/>
          <c:y val="0.908277404921700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93844528324428"/>
          <c:y val="5.092603357466223E-2"/>
          <c:w val="0.66882285518008688"/>
          <c:h val="0.7730941182687735"/>
        </c:manualLayout>
      </c:layout>
      <c:lineChart>
        <c:grouping val="standar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Sheet3!$C$13:$G$13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Sheet3!$C$14:$G$14</c:f>
              <c:numCache>
                <c:formatCode>0.00%</c:formatCode>
                <c:ptCount val="5"/>
                <c:pt idx="0">
                  <c:v>5.6267301873430757E-2</c:v>
                </c:pt>
                <c:pt idx="1">
                  <c:v>6.6460461519677674E-2</c:v>
                </c:pt>
                <c:pt idx="2">
                  <c:v>6.7862702590750987E-2</c:v>
                </c:pt>
                <c:pt idx="3">
                  <c:v>7.147844604243811E-2</c:v>
                </c:pt>
                <c:pt idx="4">
                  <c:v>6.511090428688325E-2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Sheet3!$B$15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Sheet3!$C$13:$G$13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Sheet3!$C$15:$G$15</c:f>
              <c:numCache>
                <c:formatCode>0.00%</c:formatCode>
                <c:ptCount val="5"/>
                <c:pt idx="0">
                  <c:v>4.4421554110603235E-3</c:v>
                </c:pt>
                <c:pt idx="1">
                  <c:v>7.3935398098028838E-3</c:v>
                </c:pt>
                <c:pt idx="2">
                  <c:v>1.2728819112581636E-2</c:v>
                </c:pt>
                <c:pt idx="3">
                  <c:v>1.738976581950535E-2</c:v>
                </c:pt>
                <c:pt idx="4">
                  <c:v>1.2558950110248417E-2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Sheet3!$B$16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Sheet3!$C$13:$G$13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Sheet3!$C$16:$G$16</c:f>
              <c:numCache>
                <c:formatCode>0.00%</c:formatCode>
                <c:ptCount val="5"/>
                <c:pt idx="0">
                  <c:v>6.0709457284491085E-2</c:v>
                </c:pt>
                <c:pt idx="1">
                  <c:v>7.3854001329480556E-2</c:v>
                </c:pt>
                <c:pt idx="2">
                  <c:v>8.0591521703332614E-2</c:v>
                </c:pt>
                <c:pt idx="3">
                  <c:v>8.8868211861943464E-2</c:v>
                </c:pt>
                <c:pt idx="4">
                  <c:v>7.7669854397131671E-2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05024"/>
        <c:axId val="131609088"/>
      </c:lineChart>
      <c:catAx>
        <c:axId val="1143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09088"/>
        <c:crosses val="autoZero"/>
        <c:auto val="1"/>
        <c:lblAlgn val="ctr"/>
        <c:lblOffset val="100"/>
        <c:noMultiLvlLbl val="0"/>
      </c:catAx>
      <c:valAx>
        <c:axId val="131609088"/>
        <c:scaling>
          <c:orientation val="minMax"/>
          <c:max val="0.12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Self-Employment Rate</a:t>
                </a:r>
              </a:p>
            </c:rich>
          </c:tx>
          <c:layout>
            <c:manualLayout>
              <c:xMode val="edge"/>
              <c:yMode val="edge"/>
              <c:x val="2.1023360700111633E-2"/>
              <c:y val="0.19979953848050871"/>
            </c:manualLayout>
          </c:layout>
          <c:overlay val="0"/>
        </c:title>
        <c:numFmt formatCode="0%" sourceLinked="0"/>
        <c:majorTickMark val="out"/>
        <c:minorTickMark val="cross"/>
        <c:tickLblPos val="nextTo"/>
        <c:crossAx val="114305024"/>
        <c:crosses val="autoZero"/>
        <c:crossBetween val="between"/>
        <c:majorUnit val="2.0000000000000004E-2"/>
        <c:minorUnit val="1.0000000000000002E-2"/>
      </c:valAx>
    </c:plotArea>
    <c:legend>
      <c:legendPos val="r"/>
      <c:layout>
        <c:manualLayout>
          <c:xMode val="edge"/>
          <c:yMode val="edge"/>
          <c:x val="0.79273547659334465"/>
          <c:y val="0.33589676290463694"/>
          <c:w val="0.19372814438804289"/>
          <c:h val="0.28190981335666371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(a)</a:t>
            </a:r>
          </a:p>
        </c:rich>
      </c:tx>
      <c:layout>
        <c:manualLayout>
          <c:xMode val="edge"/>
          <c:yMode val="edge"/>
          <c:x val="0.42239446242761619"/>
          <c:y val="0.908277404921700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93844528324428"/>
          <c:y val="5.092603357466223E-2"/>
          <c:w val="0.66882285518008688"/>
          <c:h val="0.7730941182687735"/>
        </c:manualLayout>
      </c:layout>
      <c:lineChart>
        <c:grouping val="standard"/>
        <c:varyColors val="0"/>
        <c:ser>
          <c:idx val="0"/>
          <c:order val="0"/>
          <c:tx>
            <c:strRef>
              <c:f>Sheet4!$B$14</c:f>
              <c:strCache>
                <c:ptCount val="1"/>
                <c:pt idx="0">
                  <c:v>Non-High-Tech</c:v>
                </c:pt>
              </c:strCache>
            </c:strRef>
          </c:tx>
          <c:cat>
            <c:numRef>
              <c:f>Sheet4!$C$13:$G$13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Sheet4!$C$14:$G$14</c:f>
              <c:numCache>
                <c:formatCode>0.00%</c:formatCode>
                <c:ptCount val="5"/>
                <c:pt idx="0">
                  <c:v>7.6120594863142793E-2</c:v>
                </c:pt>
                <c:pt idx="1">
                  <c:v>8.0846601055478334E-2</c:v>
                </c:pt>
                <c:pt idx="2">
                  <c:v>8.1277670186121864E-2</c:v>
                </c:pt>
                <c:pt idx="3">
                  <c:v>9.0114766135358459E-2</c:v>
                </c:pt>
                <c:pt idx="4">
                  <c:v>7.8087393835212127E-2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Sheet4!$B$15</c:f>
              <c:strCache>
                <c:ptCount val="1"/>
                <c:pt idx="0">
                  <c:v>High-Tech</c:v>
                </c:pt>
              </c:strCache>
            </c:strRef>
          </c:tx>
          <c:cat>
            <c:numRef>
              <c:f>Sheet4!$C$13:$G$13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Sheet4!$C$15:$G$15</c:f>
              <c:numCache>
                <c:formatCode>0.00%</c:formatCode>
                <c:ptCount val="5"/>
                <c:pt idx="0">
                  <c:v>5.271875966679657E-3</c:v>
                </c:pt>
                <c:pt idx="1">
                  <c:v>7.7512291640956009E-3</c:v>
                </c:pt>
                <c:pt idx="2">
                  <c:v>9.0896701959321414E-3</c:v>
                </c:pt>
                <c:pt idx="3">
                  <c:v>1.0730759137510823E-2</c:v>
                </c:pt>
                <c:pt idx="4">
                  <c:v>9.9054887897216011E-3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Sheet4!$B$16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Sheet4!$C$13:$G$13</c:f>
              <c:numCache>
                <c:formatCode>General</c:formatCod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</c:v>
                </c:pt>
                <c:pt idx="4">
                  <c:v>2013</c:v>
                </c:pt>
              </c:numCache>
            </c:numRef>
          </c:cat>
          <c:val>
            <c:numRef>
              <c:f>Sheet4!$C$16:$G$16</c:f>
              <c:numCache>
                <c:formatCode>0.00%</c:formatCode>
                <c:ptCount val="5"/>
                <c:pt idx="0">
                  <c:v>8.1392470829822455E-2</c:v>
                </c:pt>
                <c:pt idx="1">
                  <c:v>8.8597830219573931E-2</c:v>
                </c:pt>
                <c:pt idx="2">
                  <c:v>9.0367340382054004E-2</c:v>
                </c:pt>
                <c:pt idx="3">
                  <c:v>0.10084552527286929</c:v>
                </c:pt>
                <c:pt idx="4">
                  <c:v>8.7992882624933724E-2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4752"/>
        <c:axId val="47974656"/>
      </c:lineChart>
      <c:catAx>
        <c:axId val="480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74656"/>
        <c:crosses val="autoZero"/>
        <c:auto val="1"/>
        <c:lblAlgn val="ctr"/>
        <c:lblOffset val="100"/>
        <c:noMultiLvlLbl val="0"/>
      </c:catAx>
      <c:valAx>
        <c:axId val="47974656"/>
        <c:scaling>
          <c:orientation val="minMax"/>
          <c:max val="0.12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Self-Employment Rate</a:t>
                </a:r>
              </a:p>
            </c:rich>
          </c:tx>
          <c:layout>
            <c:manualLayout>
              <c:xMode val="edge"/>
              <c:yMode val="edge"/>
              <c:x val="2.1023360700111633E-2"/>
              <c:y val="0.19979953848050871"/>
            </c:manualLayout>
          </c:layout>
          <c:overlay val="0"/>
        </c:title>
        <c:numFmt formatCode="0%" sourceLinked="0"/>
        <c:majorTickMark val="out"/>
        <c:minorTickMark val="cross"/>
        <c:tickLblPos val="nextTo"/>
        <c:crossAx val="48074752"/>
        <c:crosses val="autoZero"/>
        <c:crossBetween val="between"/>
        <c:majorUnit val="2.0000000000000004E-2"/>
        <c:minorUnit val="1.0000000000000002E-2"/>
      </c:valAx>
    </c:plotArea>
    <c:legend>
      <c:legendPos val="r"/>
      <c:layout>
        <c:manualLayout>
          <c:xMode val="edge"/>
          <c:yMode val="edge"/>
          <c:x val="0.79273547659334465"/>
          <c:y val="0.33589676290463694"/>
          <c:w val="0.19372814438804289"/>
          <c:h val="0.28190981335666371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27</xdr:col>
      <xdr:colOff>238125</xdr:colOff>
      <xdr:row>24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11</xdr:col>
      <xdr:colOff>600075</xdr:colOff>
      <xdr:row>31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27</xdr:col>
      <xdr:colOff>238125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12</xdr:col>
      <xdr:colOff>600075</xdr:colOff>
      <xdr:row>31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27</xdr:col>
      <xdr:colOff>238125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11</xdr:col>
      <xdr:colOff>600075</xdr:colOff>
      <xdr:row>31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600075</xdr:colOff>
      <xdr:row>31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6"/>
  <sheetViews>
    <sheetView topLeftCell="A5" workbookViewId="0">
      <selection activeCell="O25" sqref="O25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R1" t="s">
        <v>0</v>
      </c>
      <c r="S1" t="s">
        <v>1</v>
      </c>
      <c r="T1">
        <v>1980</v>
      </c>
      <c r="U1">
        <v>1990</v>
      </c>
      <c r="V1">
        <v>2000</v>
      </c>
      <c r="W1">
        <v>2005</v>
      </c>
      <c r="X1">
        <v>2013</v>
      </c>
    </row>
    <row r="2" spans="1:25">
      <c r="A2">
        <v>0</v>
      </c>
      <c r="B2">
        <v>0</v>
      </c>
      <c r="C2">
        <v>221780</v>
      </c>
      <c r="D2">
        <v>311804</v>
      </c>
      <c r="E2">
        <v>470744</v>
      </c>
      <c r="F2">
        <v>529943</v>
      </c>
      <c r="G2">
        <v>752453</v>
      </c>
      <c r="J2">
        <v>0</v>
      </c>
      <c r="K2">
        <v>1</v>
      </c>
      <c r="L2">
        <f>C4</f>
        <v>39000</v>
      </c>
      <c r="M2">
        <f t="shared" ref="M2:P2" si="0">D4</f>
        <v>61269</v>
      </c>
      <c r="N2">
        <f t="shared" si="0"/>
        <v>142303</v>
      </c>
      <c r="O2">
        <f t="shared" si="0"/>
        <v>135468</v>
      </c>
      <c r="P2">
        <f t="shared" si="0"/>
        <v>180769</v>
      </c>
      <c r="R2" t="s">
        <v>14</v>
      </c>
      <c r="S2" t="s">
        <v>10</v>
      </c>
      <c r="T2" s="2">
        <f>L2/L$4</f>
        <v>0.94660194174757284</v>
      </c>
      <c r="U2" s="2">
        <f t="shared" ref="U2" si="1">M2/M$4</f>
        <v>0.92407583367268453</v>
      </c>
      <c r="V2" s="2">
        <f t="shared" ref="V2" si="2">N2/N$4</f>
        <v>0.93407156031953364</v>
      </c>
      <c r="W2" s="2">
        <f t="shared" ref="W2" si="3">O2/O$4</f>
        <v>0.90910799130271391</v>
      </c>
      <c r="X2" s="2">
        <f t="shared" ref="X2" si="4">P2/P$4</f>
        <v>0.9118464526217559</v>
      </c>
    </row>
    <row r="3" spans="1:25">
      <c r="A3">
        <v>1</v>
      </c>
      <c r="B3">
        <v>0</v>
      </c>
      <c r="C3">
        <v>21160</v>
      </c>
      <c r="D3">
        <v>32171</v>
      </c>
      <c r="E3">
        <v>50245</v>
      </c>
      <c r="F3">
        <v>70020</v>
      </c>
      <c r="G3">
        <v>91970</v>
      </c>
      <c r="J3">
        <v>1</v>
      </c>
      <c r="K3">
        <v>1</v>
      </c>
      <c r="L3">
        <f t="shared" ref="L3:P3" si="5">C5</f>
        <v>2200</v>
      </c>
      <c r="M3">
        <f>D5</f>
        <v>5034</v>
      </c>
      <c r="N3">
        <f t="shared" si="5"/>
        <v>10044</v>
      </c>
      <c r="O3">
        <f t="shared" si="5"/>
        <v>13544</v>
      </c>
      <c r="P3">
        <f t="shared" si="5"/>
        <v>17476</v>
      </c>
      <c r="R3" t="s">
        <v>15</v>
      </c>
      <c r="S3" t="s">
        <v>10</v>
      </c>
      <c r="T3" s="2">
        <f>L3/L$4</f>
        <v>5.3398058252427182E-2</v>
      </c>
      <c r="U3" s="2">
        <f>M3/M$4</f>
        <v>7.5924166327315509E-2</v>
      </c>
      <c r="V3" s="2">
        <f>N3/N$4</f>
        <v>6.59284396804663E-2</v>
      </c>
      <c r="W3" s="2">
        <f>O3/O$4</f>
        <v>9.0892008697286128E-2</v>
      </c>
      <c r="X3" s="2">
        <f>P3/P$4</f>
        <v>8.8153547378244088E-2</v>
      </c>
    </row>
    <row r="4" spans="1:25">
      <c r="A4">
        <v>0</v>
      </c>
      <c r="B4">
        <v>1</v>
      </c>
      <c r="C4">
        <v>39000</v>
      </c>
      <c r="D4">
        <v>61269</v>
      </c>
      <c r="E4">
        <v>142303</v>
      </c>
      <c r="F4">
        <v>135468</v>
      </c>
      <c r="G4">
        <v>180769</v>
      </c>
      <c r="J4" t="s">
        <v>7</v>
      </c>
      <c r="L4">
        <f>SUM(L2:L3)</f>
        <v>41200</v>
      </c>
      <c r="M4">
        <f t="shared" ref="M4:P4" si="6">SUM(M2:M3)</f>
        <v>66303</v>
      </c>
      <c r="N4">
        <f t="shared" si="6"/>
        <v>152347</v>
      </c>
      <c r="O4">
        <f t="shared" si="6"/>
        <v>149012</v>
      </c>
      <c r="P4">
        <f t="shared" si="6"/>
        <v>198245</v>
      </c>
      <c r="R4" t="s">
        <v>7</v>
      </c>
      <c r="T4" s="2">
        <f>SUM(T2:T3)</f>
        <v>1</v>
      </c>
      <c r="U4" s="2">
        <f t="shared" ref="U4" si="7">SUM(U2:U3)</f>
        <v>1</v>
      </c>
      <c r="V4" s="2">
        <f t="shared" ref="V4" si="8">SUM(V2:V3)</f>
        <v>1</v>
      </c>
      <c r="W4" s="2">
        <f t="shared" ref="W4" si="9">SUM(W2:W3)</f>
        <v>1</v>
      </c>
      <c r="X4" s="2">
        <f t="shared" ref="X4" si="10">SUM(X2:X3)</f>
        <v>1</v>
      </c>
    </row>
    <row r="5" spans="1:25">
      <c r="A5">
        <v>1</v>
      </c>
      <c r="B5">
        <v>1</v>
      </c>
      <c r="C5">
        <v>2200</v>
      </c>
      <c r="D5">
        <v>5034</v>
      </c>
      <c r="E5">
        <v>10044</v>
      </c>
      <c r="F5">
        <v>13544</v>
      </c>
      <c r="G5">
        <v>17476</v>
      </c>
    </row>
    <row r="6" spans="1:25">
      <c r="A6" t="s">
        <v>7</v>
      </c>
      <c r="C6">
        <f>SUM(C2:C5)</f>
        <v>284140</v>
      </c>
      <c r="D6">
        <f t="shared" ref="D6:G6" si="11">SUM(D2:D5)</f>
        <v>410278</v>
      </c>
      <c r="E6">
        <f t="shared" si="11"/>
        <v>673336</v>
      </c>
      <c r="F6">
        <f t="shared" si="11"/>
        <v>748975</v>
      </c>
      <c r="G6">
        <f t="shared" si="11"/>
        <v>1042668</v>
      </c>
      <c r="J6" t="s">
        <v>0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R6" t="s">
        <v>0</v>
      </c>
      <c r="S6" t="s">
        <v>1</v>
      </c>
      <c r="T6">
        <v>1980</v>
      </c>
      <c r="U6">
        <v>1990</v>
      </c>
      <c r="V6">
        <v>2000</v>
      </c>
      <c r="W6">
        <v>2005</v>
      </c>
      <c r="X6">
        <v>2013</v>
      </c>
    </row>
    <row r="7" spans="1:25">
      <c r="J7">
        <v>0</v>
      </c>
      <c r="K7">
        <v>0</v>
      </c>
      <c r="L7">
        <f>C2</f>
        <v>221780</v>
      </c>
      <c r="M7">
        <f t="shared" ref="M7:P7" si="12">D2</f>
        <v>311804</v>
      </c>
      <c r="N7">
        <f t="shared" si="12"/>
        <v>470744</v>
      </c>
      <c r="O7">
        <f t="shared" si="12"/>
        <v>529943</v>
      </c>
      <c r="P7">
        <f t="shared" si="12"/>
        <v>752453</v>
      </c>
      <c r="R7" t="s">
        <v>14</v>
      </c>
      <c r="S7" t="s">
        <v>9</v>
      </c>
      <c r="T7" s="2">
        <f>L7/L$9</f>
        <v>0.91290030460195937</v>
      </c>
      <c r="U7" s="2">
        <f t="shared" ref="U7" si="13">M7/M$9</f>
        <v>0.90647285413184098</v>
      </c>
      <c r="V7" s="2">
        <f t="shared" ref="V7" si="14">N7/N$9</f>
        <v>0.90355842445809798</v>
      </c>
      <c r="W7" s="2">
        <f t="shared" ref="W7" si="15">O7/O$9</f>
        <v>0.88329280305618851</v>
      </c>
      <c r="X7" s="2">
        <f t="shared" ref="X7" si="16">P7/P$9</f>
        <v>0.89108539203692938</v>
      </c>
    </row>
    <row r="8" spans="1:25">
      <c r="A8" t="s">
        <v>1</v>
      </c>
      <c r="B8" t="s">
        <v>0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J8">
        <v>1</v>
      </c>
      <c r="K8">
        <v>0</v>
      </c>
      <c r="L8">
        <f>C3</f>
        <v>21160</v>
      </c>
      <c r="M8">
        <f t="shared" ref="M8:P8" si="17">D3</f>
        <v>32171</v>
      </c>
      <c r="N8">
        <f t="shared" si="17"/>
        <v>50245</v>
      </c>
      <c r="O8">
        <f t="shared" si="17"/>
        <v>70020</v>
      </c>
      <c r="P8">
        <f t="shared" si="17"/>
        <v>91970</v>
      </c>
      <c r="R8" t="s">
        <v>15</v>
      </c>
      <c r="S8" t="s">
        <v>9</v>
      </c>
      <c r="T8" s="2">
        <f>L8/L$9</f>
        <v>8.7099695398040675E-2</v>
      </c>
      <c r="U8" s="2">
        <f>M8/M$9</f>
        <v>9.3527145868159023E-2</v>
      </c>
      <c r="V8" s="2">
        <f>N8/N$9</f>
        <v>9.6441575541902039E-2</v>
      </c>
      <c r="W8" s="2">
        <f>O8/O$9</f>
        <v>0.11670719694381154</v>
      </c>
      <c r="X8" s="2">
        <f>P8/P$9</f>
        <v>0.10891460796307065</v>
      </c>
      <c r="Y8" t="s">
        <v>16</v>
      </c>
    </row>
    <row r="9" spans="1:25">
      <c r="A9">
        <v>0</v>
      </c>
      <c r="B9">
        <v>1</v>
      </c>
      <c r="C9">
        <f>C3</f>
        <v>21160</v>
      </c>
      <c r="D9">
        <f t="shared" ref="D9:G9" si="18">D3</f>
        <v>32171</v>
      </c>
      <c r="E9">
        <f t="shared" si="18"/>
        <v>50245</v>
      </c>
      <c r="F9">
        <f t="shared" si="18"/>
        <v>70020</v>
      </c>
      <c r="G9">
        <f t="shared" si="18"/>
        <v>91970</v>
      </c>
      <c r="J9" t="s">
        <v>7</v>
      </c>
      <c r="L9">
        <f>SUM(L7:L8)</f>
        <v>242940</v>
      </c>
      <c r="M9">
        <f t="shared" ref="M9" si="19">SUM(M7:M8)</f>
        <v>343975</v>
      </c>
      <c r="N9">
        <f t="shared" ref="N9" si="20">SUM(N7:N8)</f>
        <v>520989</v>
      </c>
      <c r="O9">
        <f t="shared" ref="O9" si="21">SUM(O7:O8)</f>
        <v>599963</v>
      </c>
      <c r="P9">
        <f t="shared" ref="P9" si="22">SUM(P7:P8)</f>
        <v>844423</v>
      </c>
      <c r="R9" t="s">
        <v>7</v>
      </c>
      <c r="T9" s="2">
        <f>SUM(T7:T8)</f>
        <v>1</v>
      </c>
      <c r="U9" s="2">
        <f t="shared" ref="U9" si="23">SUM(U7:U8)</f>
        <v>1</v>
      </c>
      <c r="V9" s="2">
        <f t="shared" ref="V9" si="24">SUM(V7:V8)</f>
        <v>1</v>
      </c>
      <c r="W9" s="2">
        <f t="shared" ref="W9" si="25">SUM(W7:W8)</f>
        <v>1</v>
      </c>
      <c r="X9" s="2">
        <f t="shared" ref="X9" si="26">SUM(X7:X8)</f>
        <v>1</v>
      </c>
    </row>
    <row r="10" spans="1:25">
      <c r="A10">
        <v>1</v>
      </c>
      <c r="B10">
        <v>1</v>
      </c>
      <c r="C10">
        <f>C5</f>
        <v>2200</v>
      </c>
      <c r="D10">
        <f t="shared" ref="D10:G10" si="27">D5</f>
        <v>5034</v>
      </c>
      <c r="E10">
        <f t="shared" si="27"/>
        <v>10044</v>
      </c>
      <c r="F10">
        <f t="shared" si="27"/>
        <v>13544</v>
      </c>
      <c r="G10">
        <f t="shared" si="27"/>
        <v>17476</v>
      </c>
    </row>
    <row r="11" spans="1:25">
      <c r="A11" t="s">
        <v>11</v>
      </c>
      <c r="C11">
        <f>SUM(C9:C10)</f>
        <v>23360</v>
      </c>
      <c r="D11">
        <f t="shared" ref="D11:G11" si="28">SUM(D9:D10)</f>
        <v>37205</v>
      </c>
      <c r="E11">
        <f t="shared" si="28"/>
        <v>60289</v>
      </c>
      <c r="F11">
        <f t="shared" si="28"/>
        <v>83564</v>
      </c>
      <c r="G11">
        <f t="shared" si="28"/>
        <v>109446</v>
      </c>
    </row>
    <row r="13" spans="1:25">
      <c r="A13" t="s">
        <v>8</v>
      </c>
      <c r="C13">
        <v>1980</v>
      </c>
      <c r="D13">
        <v>1990</v>
      </c>
      <c r="E13">
        <v>2000</v>
      </c>
      <c r="F13">
        <v>2005</v>
      </c>
      <c r="G13">
        <v>2013</v>
      </c>
    </row>
    <row r="14" spans="1:25">
      <c r="B14" t="s">
        <v>9</v>
      </c>
      <c r="C14" s="1">
        <f>C9/C$6</f>
        <v>7.4470331526712188E-2</v>
      </c>
      <c r="D14" s="1">
        <f>D9/D$6</f>
        <v>7.8412686032397538E-2</v>
      </c>
      <c r="E14" s="1">
        <f t="shared" ref="E14:G14" si="29">E9/E$6</f>
        <v>7.4620991600033271E-2</v>
      </c>
      <c r="F14" s="1">
        <f>F9/F$6</f>
        <v>9.3487766614372983E-2</v>
      </c>
      <c r="G14" s="1">
        <f t="shared" si="29"/>
        <v>8.8206408943211065E-2</v>
      </c>
    </row>
    <row r="15" spans="1:25">
      <c r="B15" t="s">
        <v>10</v>
      </c>
      <c r="C15" s="1">
        <f>C10/C$6</f>
        <v>7.7426620679946507E-3</v>
      </c>
      <c r="D15" s="1">
        <f t="shared" ref="D15:G15" si="30">D10/D$6</f>
        <v>1.2269729305495298E-2</v>
      </c>
      <c r="E15" s="1">
        <f t="shared" si="30"/>
        <v>1.4916772606841161E-2</v>
      </c>
      <c r="F15" s="1">
        <f>F10/F$6</f>
        <v>1.8083380620180913E-2</v>
      </c>
      <c r="G15" s="1">
        <f t="shared" si="30"/>
        <v>1.6760848131907761E-2</v>
      </c>
    </row>
    <row r="16" spans="1:25">
      <c r="B16" t="s">
        <v>11</v>
      </c>
      <c r="C16" s="1">
        <f>C11/C$6</f>
        <v>8.2212993594706837E-2</v>
      </c>
      <c r="D16" s="1">
        <f t="shared" ref="D16:G16" si="31">D11/D$6</f>
        <v>9.0682415337892841E-2</v>
      </c>
      <c r="E16" s="1">
        <f t="shared" si="31"/>
        <v>8.9537764206874426E-2</v>
      </c>
      <c r="F16" s="1">
        <f>F11/F$6</f>
        <v>0.11157114723455389</v>
      </c>
      <c r="G16" s="1">
        <f t="shared" si="31"/>
        <v>0.10496725707511884</v>
      </c>
    </row>
  </sheetData>
  <pageMargins left="0.25" right="0.25" top="0.75" bottom="0.75" header="0.3" footer="0.3"/>
  <pageSetup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"/>
  <sheetViews>
    <sheetView topLeftCell="B1" workbookViewId="0">
      <selection activeCell="P21" sqref="P21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R1" t="s">
        <v>0</v>
      </c>
      <c r="S1" t="s">
        <v>1</v>
      </c>
      <c r="T1">
        <v>1980</v>
      </c>
      <c r="U1">
        <v>1990</v>
      </c>
      <c r="V1">
        <v>2000</v>
      </c>
      <c r="W1">
        <v>2005</v>
      </c>
      <c r="X1">
        <v>2013</v>
      </c>
    </row>
    <row r="2" spans="1:24">
      <c r="A2">
        <v>0</v>
      </c>
      <c r="B2">
        <v>0</v>
      </c>
      <c r="C2">
        <v>650140</v>
      </c>
      <c r="D2">
        <v>795428</v>
      </c>
      <c r="E2">
        <v>772812</v>
      </c>
      <c r="F2">
        <v>764180</v>
      </c>
      <c r="G2">
        <v>856165</v>
      </c>
      <c r="J2">
        <v>0</v>
      </c>
      <c r="K2">
        <v>1</v>
      </c>
      <c r="L2">
        <f>C4</f>
        <v>269280</v>
      </c>
      <c r="M2">
        <f t="shared" ref="M2:P2" si="0">D4</f>
        <v>302417</v>
      </c>
      <c r="N2">
        <f t="shared" si="0"/>
        <v>405507</v>
      </c>
      <c r="O2">
        <f t="shared" si="0"/>
        <v>325332</v>
      </c>
      <c r="P2">
        <f t="shared" si="0"/>
        <v>350063</v>
      </c>
      <c r="R2" t="s">
        <v>14</v>
      </c>
      <c r="S2" t="s">
        <v>10</v>
      </c>
      <c r="T2" s="2">
        <f>L2/L$4</f>
        <v>0.96446991404011462</v>
      </c>
      <c r="U2" s="2">
        <f t="shared" ref="U2:X2" si="1">M2/M$4</f>
        <v>0.94956951500574605</v>
      </c>
      <c r="V2" s="2">
        <f t="shared" si="1"/>
        <v>0.95105047633789741</v>
      </c>
      <c r="W2" s="2">
        <f t="shared" si="1"/>
        <v>0.93206320101992579</v>
      </c>
      <c r="X2" s="2">
        <f t="shared" si="1"/>
        <v>0.93893463508837804</v>
      </c>
    </row>
    <row r="3" spans="1:24">
      <c r="A3">
        <v>1</v>
      </c>
      <c r="B3">
        <v>0</v>
      </c>
      <c r="C3">
        <v>68220</v>
      </c>
      <c r="D3">
        <v>87913</v>
      </c>
      <c r="E3">
        <v>93285</v>
      </c>
      <c r="F3">
        <v>102429</v>
      </c>
      <c r="G3">
        <v>97629</v>
      </c>
      <c r="J3">
        <v>1</v>
      </c>
      <c r="K3">
        <v>1</v>
      </c>
      <c r="L3">
        <f t="shared" ref="L3:P3" si="2">C5</f>
        <v>9920</v>
      </c>
      <c r="M3">
        <f>D5</f>
        <v>16061</v>
      </c>
      <c r="N3">
        <f t="shared" si="2"/>
        <v>20871</v>
      </c>
      <c r="O3">
        <f t="shared" si="2"/>
        <v>23713</v>
      </c>
      <c r="P3">
        <f t="shared" si="2"/>
        <v>22767</v>
      </c>
      <c r="R3" t="s">
        <v>15</v>
      </c>
      <c r="S3" t="s">
        <v>10</v>
      </c>
      <c r="T3" s="2">
        <f>L3/L$4</f>
        <v>3.5530085959885389E-2</v>
      </c>
      <c r="U3" s="2">
        <f>M3/M$4</f>
        <v>5.043048499425392E-2</v>
      </c>
      <c r="V3" s="2">
        <f>N3/N$4</f>
        <v>4.8949523662102638E-2</v>
      </c>
      <c r="W3" s="2">
        <f>O3/O$4</f>
        <v>6.7936798980074209E-2</v>
      </c>
      <c r="X3" s="2">
        <f>P3/P$4</f>
        <v>6.1065364911621921E-2</v>
      </c>
    </row>
    <row r="4" spans="1:24">
      <c r="A4">
        <v>0</v>
      </c>
      <c r="B4">
        <v>1</v>
      </c>
      <c r="C4">
        <v>269280</v>
      </c>
      <c r="D4">
        <v>302417</v>
      </c>
      <c r="E4">
        <v>405507</v>
      </c>
      <c r="F4">
        <v>325332</v>
      </c>
      <c r="G4">
        <v>350063</v>
      </c>
      <c r="J4" t="s">
        <v>7</v>
      </c>
      <c r="L4">
        <f>SUM(L2:L3)</f>
        <v>279200</v>
      </c>
      <c r="M4">
        <f t="shared" ref="M4:P4" si="3">SUM(M2:M3)</f>
        <v>318478</v>
      </c>
      <c r="N4">
        <f t="shared" si="3"/>
        <v>426378</v>
      </c>
      <c r="O4">
        <f t="shared" si="3"/>
        <v>349045</v>
      </c>
      <c r="P4">
        <f t="shared" si="3"/>
        <v>372830</v>
      </c>
      <c r="R4" t="s">
        <v>7</v>
      </c>
      <c r="T4" s="2">
        <f>SUM(T2:T3)</f>
        <v>1</v>
      </c>
      <c r="U4" s="2">
        <f t="shared" ref="U4:X4" si="4">SUM(U2:U3)</f>
        <v>1</v>
      </c>
      <c r="V4" s="2">
        <f t="shared" si="4"/>
        <v>1</v>
      </c>
      <c r="W4" s="2">
        <f t="shared" si="4"/>
        <v>1</v>
      </c>
      <c r="X4" s="2">
        <f t="shared" si="4"/>
        <v>1</v>
      </c>
    </row>
    <row r="5" spans="1:24">
      <c r="A5">
        <v>1</v>
      </c>
      <c r="B5">
        <v>1</v>
      </c>
      <c r="C5">
        <v>9920</v>
      </c>
      <c r="D5">
        <v>16061</v>
      </c>
      <c r="E5">
        <v>20871</v>
      </c>
      <c r="F5">
        <v>23713</v>
      </c>
      <c r="G5">
        <v>22767</v>
      </c>
    </row>
    <row r="6" spans="1:24">
      <c r="A6" t="s">
        <v>7</v>
      </c>
      <c r="C6">
        <f>SUM(C2:C5)</f>
        <v>997560</v>
      </c>
      <c r="D6">
        <f t="shared" ref="D6:G6" si="5">SUM(D2:D5)</f>
        <v>1201819</v>
      </c>
      <c r="E6">
        <f t="shared" si="5"/>
        <v>1292475</v>
      </c>
      <c r="F6">
        <f t="shared" si="5"/>
        <v>1215654</v>
      </c>
      <c r="G6">
        <f t="shared" si="5"/>
        <v>1326624</v>
      </c>
      <c r="J6" t="s">
        <v>0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R6" t="s">
        <v>0</v>
      </c>
      <c r="S6" t="s">
        <v>1</v>
      </c>
      <c r="T6">
        <v>1980</v>
      </c>
      <c r="U6">
        <v>1990</v>
      </c>
      <c r="V6">
        <v>2000</v>
      </c>
      <c r="W6">
        <v>2005</v>
      </c>
      <c r="X6">
        <v>2013</v>
      </c>
    </row>
    <row r="7" spans="1:24">
      <c r="J7">
        <v>0</v>
      </c>
      <c r="K7">
        <v>0</v>
      </c>
      <c r="L7">
        <f>C2</f>
        <v>650140</v>
      </c>
      <c r="M7">
        <f t="shared" ref="M7:P7" si="6">D2</f>
        <v>795428</v>
      </c>
      <c r="N7">
        <f t="shared" si="6"/>
        <v>772812</v>
      </c>
      <c r="O7">
        <f t="shared" si="6"/>
        <v>764180</v>
      </c>
      <c r="P7">
        <f t="shared" si="6"/>
        <v>856165</v>
      </c>
      <c r="R7" t="s">
        <v>14</v>
      </c>
      <c r="S7" t="s">
        <v>9</v>
      </c>
      <c r="T7" s="2">
        <f>L7/L$9</f>
        <v>0.90503368784453475</v>
      </c>
      <c r="U7" s="2">
        <f t="shared" ref="U7:X7" si="7">M7/M$9</f>
        <v>0.90047671284362441</v>
      </c>
      <c r="V7" s="2">
        <f t="shared" si="7"/>
        <v>0.89229266467843671</v>
      </c>
      <c r="W7" s="2">
        <f t="shared" si="7"/>
        <v>0.88180482778277169</v>
      </c>
      <c r="X7" s="2">
        <f t="shared" si="7"/>
        <v>0.89764141942599762</v>
      </c>
    </row>
    <row r="8" spans="1:24">
      <c r="A8" t="s">
        <v>1</v>
      </c>
      <c r="B8" t="s">
        <v>0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J8">
        <v>1</v>
      </c>
      <c r="K8">
        <v>0</v>
      </c>
      <c r="L8">
        <f t="shared" ref="L8:P8" si="8">C3</f>
        <v>68220</v>
      </c>
      <c r="M8">
        <f t="shared" si="8"/>
        <v>87913</v>
      </c>
      <c r="N8">
        <f t="shared" si="8"/>
        <v>93285</v>
      </c>
      <c r="O8">
        <f t="shared" si="8"/>
        <v>102429</v>
      </c>
      <c r="P8">
        <f t="shared" si="8"/>
        <v>97629</v>
      </c>
      <c r="R8" t="s">
        <v>15</v>
      </c>
      <c r="S8" t="s">
        <v>9</v>
      </c>
      <c r="T8" s="2">
        <f>L8/L$9</f>
        <v>9.4966312155465221E-2</v>
      </c>
      <c r="U8" s="2">
        <f>M8/M$9</f>
        <v>9.9523287156375623E-2</v>
      </c>
      <c r="V8" s="2">
        <f>N8/N$9</f>
        <v>0.10770733532156329</v>
      </c>
      <c r="W8" s="2">
        <f>O8/O$9</f>
        <v>0.11819517221722831</v>
      </c>
      <c r="X8" s="2">
        <f>P8/P$9</f>
        <v>0.10235858057400235</v>
      </c>
    </row>
    <row r="9" spans="1:24">
      <c r="A9">
        <v>0</v>
      </c>
      <c r="B9">
        <v>1</v>
      </c>
      <c r="C9">
        <f>C3</f>
        <v>68220</v>
      </c>
      <c r="D9">
        <f t="shared" ref="D9:G9" si="9">D3</f>
        <v>87913</v>
      </c>
      <c r="E9">
        <f t="shared" si="9"/>
        <v>93285</v>
      </c>
      <c r="F9">
        <f t="shared" si="9"/>
        <v>102429</v>
      </c>
      <c r="G9">
        <f t="shared" si="9"/>
        <v>97629</v>
      </c>
      <c r="J9" t="s">
        <v>7</v>
      </c>
      <c r="L9">
        <f>SUM(L7:L8)</f>
        <v>718360</v>
      </c>
      <c r="M9">
        <f t="shared" ref="M9:P9" si="10">SUM(M7:M8)</f>
        <v>883341</v>
      </c>
      <c r="N9">
        <f t="shared" si="10"/>
        <v>866097</v>
      </c>
      <c r="O9">
        <f t="shared" si="10"/>
        <v>866609</v>
      </c>
      <c r="P9">
        <f t="shared" si="10"/>
        <v>953794</v>
      </c>
      <c r="R9" t="s">
        <v>7</v>
      </c>
      <c r="T9" s="2">
        <f>SUM(T7:T8)</f>
        <v>1</v>
      </c>
      <c r="U9" s="2">
        <f t="shared" ref="U9:X9" si="11">SUM(U7:U8)</f>
        <v>1</v>
      </c>
      <c r="V9" s="2">
        <f t="shared" si="11"/>
        <v>1</v>
      </c>
      <c r="W9" s="2">
        <f t="shared" si="11"/>
        <v>1</v>
      </c>
      <c r="X9" s="2">
        <f t="shared" si="11"/>
        <v>1</v>
      </c>
    </row>
    <row r="10" spans="1:24">
      <c r="A10">
        <v>1</v>
      </c>
      <c r="B10">
        <v>1</v>
      </c>
      <c r="C10">
        <f>C5</f>
        <v>9920</v>
      </c>
      <c r="D10">
        <f t="shared" ref="D10:G10" si="12">D5</f>
        <v>16061</v>
      </c>
      <c r="E10">
        <f t="shared" si="12"/>
        <v>20871</v>
      </c>
      <c r="F10">
        <f t="shared" si="12"/>
        <v>23713</v>
      </c>
      <c r="G10">
        <f t="shared" si="12"/>
        <v>22767</v>
      </c>
    </row>
    <row r="11" spans="1:24">
      <c r="A11" t="s">
        <v>11</v>
      </c>
      <c r="C11">
        <f>SUM(C9:C10)</f>
        <v>78140</v>
      </c>
      <c r="D11">
        <f t="shared" ref="D11:G11" si="13">SUM(D9:D10)</f>
        <v>103974</v>
      </c>
      <c r="E11">
        <f t="shared" si="13"/>
        <v>114156</v>
      </c>
      <c r="F11">
        <f t="shared" si="13"/>
        <v>126142</v>
      </c>
      <c r="G11">
        <f t="shared" si="13"/>
        <v>120396</v>
      </c>
    </row>
    <row r="13" spans="1:24">
      <c r="A13" t="s">
        <v>12</v>
      </c>
      <c r="C13">
        <v>1980</v>
      </c>
      <c r="D13">
        <v>1990</v>
      </c>
      <c r="E13">
        <v>2000</v>
      </c>
      <c r="F13">
        <v>2005</v>
      </c>
      <c r="G13">
        <v>2013</v>
      </c>
    </row>
    <row r="14" spans="1:24">
      <c r="B14" t="s">
        <v>9</v>
      </c>
      <c r="C14" s="1">
        <f>C9/C$6</f>
        <v>6.83868639480332E-2</v>
      </c>
      <c r="D14" s="1">
        <f>D9/D$6</f>
        <v>7.3149950200487757E-2</v>
      </c>
      <c r="E14" s="1">
        <f t="shared" ref="E14:G14" si="14">E9/E$6</f>
        <v>7.2175477281959027E-2</v>
      </c>
      <c r="F14" s="1">
        <f>F9/F$6</f>
        <v>8.4258349826513132E-2</v>
      </c>
      <c r="G14" s="1">
        <f t="shared" si="14"/>
        <v>7.3592065272450977E-2</v>
      </c>
    </row>
    <row r="15" spans="1:24">
      <c r="B15" t="s">
        <v>10</v>
      </c>
      <c r="C15" s="1">
        <f>C10/C$6</f>
        <v>9.9442640041701759E-3</v>
      </c>
      <c r="D15" s="1">
        <f t="shared" ref="D15:G16" si="15">D10/D$6</f>
        <v>1.3363909207626107E-2</v>
      </c>
      <c r="E15" s="1">
        <f t="shared" si="15"/>
        <v>1.6148087970753785E-2</v>
      </c>
      <c r="F15" s="1">
        <f>F10/F$6</f>
        <v>1.9506372701443009E-2</v>
      </c>
      <c r="G15" s="1">
        <f t="shared" si="15"/>
        <v>1.7161607207467979E-2</v>
      </c>
    </row>
    <row r="16" spans="1:24">
      <c r="B16" t="s">
        <v>11</v>
      </c>
      <c r="C16" s="1">
        <f>C11/C$6</f>
        <v>7.8331127952203372E-2</v>
      </c>
      <c r="D16" s="1">
        <f t="shared" si="15"/>
        <v>8.6513859408113861E-2</v>
      </c>
      <c r="E16" s="1">
        <f t="shared" si="15"/>
        <v>8.8323565252712816E-2</v>
      </c>
      <c r="F16" s="1">
        <f>F11/F$6</f>
        <v>0.10376472252795614</v>
      </c>
      <c r="G16" s="1">
        <f t="shared" si="15"/>
        <v>9.0753672479918945E-2</v>
      </c>
    </row>
  </sheetData>
  <pageMargins left="0.25" right="0.25" top="0.75" bottom="0.75" header="0.3" footer="0.3"/>
  <pageSetup scale="5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6"/>
  <sheetViews>
    <sheetView tabSelected="1" workbookViewId="0">
      <selection activeCell="P28" sqref="P28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R1" t="s">
        <v>0</v>
      </c>
      <c r="S1" t="s">
        <v>1</v>
      </c>
      <c r="T1">
        <v>1980</v>
      </c>
      <c r="U1">
        <v>1990</v>
      </c>
      <c r="V1">
        <v>2000</v>
      </c>
      <c r="W1">
        <v>2005</v>
      </c>
      <c r="X1">
        <v>2013</v>
      </c>
    </row>
    <row r="2" spans="1:25">
      <c r="A2">
        <v>0</v>
      </c>
      <c r="B2">
        <v>0</v>
      </c>
      <c r="C2">
        <v>249420</v>
      </c>
      <c r="D2">
        <v>339150</v>
      </c>
      <c r="E2">
        <v>419526</v>
      </c>
      <c r="F2">
        <v>454400</v>
      </c>
      <c r="G2">
        <v>592433</v>
      </c>
      <c r="J2">
        <v>0</v>
      </c>
      <c r="K2">
        <v>1</v>
      </c>
      <c r="L2">
        <f>C4</f>
        <v>42380</v>
      </c>
      <c r="M2">
        <f t="shared" ref="M2:P2" si="0">D4</f>
        <v>70464</v>
      </c>
      <c r="N2">
        <f t="shared" si="0"/>
        <v>122058</v>
      </c>
      <c r="O2">
        <f t="shared" si="0"/>
        <v>122361</v>
      </c>
      <c r="P2">
        <f t="shared" si="0"/>
        <v>145860</v>
      </c>
      <c r="R2" t="s">
        <v>14</v>
      </c>
      <c r="S2" t="s">
        <v>10</v>
      </c>
      <c r="T2" s="2">
        <f>L2/L$4</f>
        <v>0.96846435100548445</v>
      </c>
      <c r="U2" s="2">
        <f t="shared" ref="U2:X2" si="1">M2/M$4</f>
        <v>0.95565139555700218</v>
      </c>
      <c r="V2" s="2">
        <f t="shared" si="1"/>
        <v>0.94212541294884067</v>
      </c>
      <c r="W2" s="2">
        <f t="shared" si="1"/>
        <v>0.91746207889389586</v>
      </c>
      <c r="X2" s="2">
        <f t="shared" si="1"/>
        <v>0.93552173327432608</v>
      </c>
    </row>
    <row r="3" spans="1:25">
      <c r="A3">
        <v>1</v>
      </c>
      <c r="B3">
        <v>0</v>
      </c>
      <c r="C3">
        <v>17480</v>
      </c>
      <c r="D3">
        <v>29394</v>
      </c>
      <c r="E3">
        <v>39975</v>
      </c>
      <c r="F3">
        <v>45247</v>
      </c>
      <c r="G3">
        <v>52119</v>
      </c>
      <c r="J3">
        <v>1</v>
      </c>
      <c r="K3">
        <v>1</v>
      </c>
      <c r="L3">
        <f t="shared" ref="L3:P3" si="2">C5</f>
        <v>1380</v>
      </c>
      <c r="M3">
        <f>D5</f>
        <v>3270</v>
      </c>
      <c r="N3">
        <f t="shared" si="2"/>
        <v>7498</v>
      </c>
      <c r="O3">
        <f t="shared" si="2"/>
        <v>11008</v>
      </c>
      <c r="P3">
        <f t="shared" si="2"/>
        <v>10053</v>
      </c>
      <c r="R3" t="s">
        <v>15</v>
      </c>
      <c r="S3" t="s">
        <v>10</v>
      </c>
      <c r="T3" s="2">
        <f>L3/L$4</f>
        <v>3.1535648994515539E-2</v>
      </c>
      <c r="U3" s="2">
        <f>M3/M$4</f>
        <v>4.4348604442997805E-2</v>
      </c>
      <c r="V3" s="2">
        <f>N3/N$4</f>
        <v>5.7874587051159346E-2</v>
      </c>
      <c r="W3" s="2">
        <f>O3/O$4</f>
        <v>8.2537921106104112E-2</v>
      </c>
      <c r="X3" s="2">
        <f>P3/P$4</f>
        <v>6.447826672567393E-2</v>
      </c>
    </row>
    <row r="4" spans="1:25">
      <c r="A4">
        <v>0</v>
      </c>
      <c r="B4">
        <v>1</v>
      </c>
      <c r="C4">
        <v>42380</v>
      </c>
      <c r="D4">
        <v>70464</v>
      </c>
      <c r="E4">
        <v>122058</v>
      </c>
      <c r="F4">
        <v>122361</v>
      </c>
      <c r="G4">
        <v>145860</v>
      </c>
      <c r="J4" t="s">
        <v>7</v>
      </c>
      <c r="L4">
        <f>SUM(L2:L3)</f>
        <v>43760</v>
      </c>
      <c r="M4">
        <f t="shared" ref="M4:P4" si="3">SUM(M2:M3)</f>
        <v>73734</v>
      </c>
      <c r="N4">
        <f t="shared" si="3"/>
        <v>129556</v>
      </c>
      <c r="O4">
        <f t="shared" si="3"/>
        <v>133369</v>
      </c>
      <c r="P4">
        <f t="shared" si="3"/>
        <v>155913</v>
      </c>
      <c r="R4" t="s">
        <v>7</v>
      </c>
      <c r="T4" s="2">
        <f>SUM(T2:T3)</f>
        <v>1</v>
      </c>
      <c r="U4" s="2">
        <f t="shared" ref="U4:X4" si="4">SUM(U2:U3)</f>
        <v>1</v>
      </c>
      <c r="V4" s="2">
        <f t="shared" si="4"/>
        <v>1</v>
      </c>
      <c r="W4" s="2">
        <f t="shared" si="4"/>
        <v>1</v>
      </c>
      <c r="X4" s="2">
        <f t="shared" si="4"/>
        <v>1</v>
      </c>
    </row>
    <row r="5" spans="1:25">
      <c r="A5">
        <v>1</v>
      </c>
      <c r="B5">
        <v>1</v>
      </c>
      <c r="C5">
        <v>1380</v>
      </c>
      <c r="D5">
        <v>3270</v>
      </c>
      <c r="E5">
        <v>7498</v>
      </c>
      <c r="F5">
        <v>11008</v>
      </c>
      <c r="G5">
        <v>10053</v>
      </c>
    </row>
    <row r="6" spans="1:25">
      <c r="A6" t="s">
        <v>7</v>
      </c>
      <c r="C6">
        <f>SUM(C2:C5)</f>
        <v>310660</v>
      </c>
      <c r="D6">
        <f t="shared" ref="D6:G6" si="5">SUM(D2:D5)</f>
        <v>442278</v>
      </c>
      <c r="E6">
        <f t="shared" si="5"/>
        <v>589057</v>
      </c>
      <c r="F6">
        <f t="shared" si="5"/>
        <v>633016</v>
      </c>
      <c r="G6">
        <f t="shared" si="5"/>
        <v>800465</v>
      </c>
      <c r="J6" t="s">
        <v>0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R6" t="s">
        <v>0</v>
      </c>
      <c r="S6" t="s">
        <v>1</v>
      </c>
      <c r="T6">
        <v>1980</v>
      </c>
      <c r="U6">
        <v>1990</v>
      </c>
      <c r="V6">
        <v>2000</v>
      </c>
      <c r="W6">
        <v>2005</v>
      </c>
      <c r="X6">
        <v>2013</v>
      </c>
    </row>
    <row r="7" spans="1:25">
      <c r="J7">
        <v>0</v>
      </c>
      <c r="K7">
        <v>0</v>
      </c>
      <c r="L7">
        <f>C2</f>
        <v>249420</v>
      </c>
      <c r="M7">
        <f t="shared" ref="M7:P8" si="6">D2</f>
        <v>339150</v>
      </c>
      <c r="N7">
        <f t="shared" si="6"/>
        <v>419526</v>
      </c>
      <c r="O7">
        <f t="shared" si="6"/>
        <v>454400</v>
      </c>
      <c r="P7">
        <f t="shared" si="6"/>
        <v>592433</v>
      </c>
      <c r="R7" t="s">
        <v>14</v>
      </c>
      <c r="S7" t="s">
        <v>9</v>
      </c>
      <c r="T7" s="2">
        <f>L7/L$9</f>
        <v>0.93450730610715627</v>
      </c>
      <c r="U7" s="2">
        <f t="shared" ref="U7:X7" si="7">M7/M$9</f>
        <v>0.92024290179734303</v>
      </c>
      <c r="V7" s="2">
        <f t="shared" si="7"/>
        <v>0.91300345374656422</v>
      </c>
      <c r="W7" s="2">
        <f t="shared" si="7"/>
        <v>0.90944206609866562</v>
      </c>
      <c r="X7" s="2">
        <f t="shared" si="7"/>
        <v>0.91913918504635783</v>
      </c>
    </row>
    <row r="8" spans="1:25">
      <c r="A8" t="s">
        <v>1</v>
      </c>
      <c r="B8" t="s">
        <v>0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J8">
        <v>1</v>
      </c>
      <c r="K8">
        <v>0</v>
      </c>
      <c r="L8">
        <f>C3</f>
        <v>17480</v>
      </c>
      <c r="M8">
        <f t="shared" si="6"/>
        <v>29394</v>
      </c>
      <c r="N8">
        <f t="shared" si="6"/>
        <v>39975</v>
      </c>
      <c r="O8">
        <f t="shared" si="6"/>
        <v>45247</v>
      </c>
      <c r="P8">
        <f t="shared" si="6"/>
        <v>52119</v>
      </c>
      <c r="R8" t="s">
        <v>15</v>
      </c>
      <c r="S8" t="s">
        <v>9</v>
      </c>
      <c r="T8" s="2">
        <f>L8/L$9</f>
        <v>6.5492693892843762E-2</v>
      </c>
      <c r="U8" s="2">
        <f>M8/M$9</f>
        <v>7.9757098202656945E-2</v>
      </c>
      <c r="V8" s="2">
        <f>N8/N$9</f>
        <v>8.6996546253435794E-2</v>
      </c>
      <c r="W8" s="2">
        <f>O8/O$9</f>
        <v>9.0557933901334348E-2</v>
      </c>
      <c r="X8" s="2">
        <f>P8/P$9</f>
        <v>8.0860814953642224E-2</v>
      </c>
      <c r="Y8" t="s">
        <v>16</v>
      </c>
    </row>
    <row r="9" spans="1:25">
      <c r="A9">
        <v>0</v>
      </c>
      <c r="B9">
        <v>1</v>
      </c>
      <c r="C9">
        <f>C3</f>
        <v>17480</v>
      </c>
      <c r="D9">
        <f t="shared" ref="D9:G9" si="8">D3</f>
        <v>29394</v>
      </c>
      <c r="E9">
        <f t="shared" si="8"/>
        <v>39975</v>
      </c>
      <c r="F9">
        <f t="shared" si="8"/>
        <v>45247</v>
      </c>
      <c r="G9">
        <f t="shared" si="8"/>
        <v>52119</v>
      </c>
      <c r="J9" t="s">
        <v>7</v>
      </c>
      <c r="L9">
        <f>SUM(L7:L8)</f>
        <v>266900</v>
      </c>
      <c r="M9">
        <f t="shared" ref="M9:P9" si="9">SUM(M7:M8)</f>
        <v>368544</v>
      </c>
      <c r="N9">
        <f t="shared" si="9"/>
        <v>459501</v>
      </c>
      <c r="O9">
        <f t="shared" si="9"/>
        <v>499647</v>
      </c>
      <c r="P9">
        <f t="shared" si="9"/>
        <v>644552</v>
      </c>
      <c r="R9" t="s">
        <v>7</v>
      </c>
      <c r="T9" s="2">
        <f>SUM(T7:T8)</f>
        <v>1</v>
      </c>
      <c r="U9" s="2">
        <f t="shared" ref="U9:X9" si="10">SUM(U7:U8)</f>
        <v>1</v>
      </c>
      <c r="V9" s="2">
        <f t="shared" si="10"/>
        <v>1</v>
      </c>
      <c r="W9" s="2">
        <f t="shared" si="10"/>
        <v>1</v>
      </c>
      <c r="X9" s="2">
        <f t="shared" si="10"/>
        <v>1</v>
      </c>
    </row>
    <row r="10" spans="1:25">
      <c r="A10">
        <v>1</v>
      </c>
      <c r="B10">
        <v>1</v>
      </c>
      <c r="C10">
        <f>C5</f>
        <v>1380</v>
      </c>
      <c r="D10">
        <f t="shared" ref="D10:G10" si="11">D5</f>
        <v>3270</v>
      </c>
      <c r="E10">
        <f t="shared" si="11"/>
        <v>7498</v>
      </c>
      <c r="F10">
        <f t="shared" si="11"/>
        <v>11008</v>
      </c>
      <c r="G10">
        <f t="shared" si="11"/>
        <v>10053</v>
      </c>
    </row>
    <row r="11" spans="1:25">
      <c r="A11" t="s">
        <v>11</v>
      </c>
      <c r="C11">
        <f>SUM(C9:C10)</f>
        <v>18860</v>
      </c>
      <c r="D11">
        <f t="shared" ref="D11:G11" si="12">SUM(D9:D10)</f>
        <v>32664</v>
      </c>
      <c r="E11">
        <f t="shared" si="12"/>
        <v>47473</v>
      </c>
      <c r="F11">
        <f t="shared" si="12"/>
        <v>56255</v>
      </c>
      <c r="G11">
        <f t="shared" si="12"/>
        <v>62172</v>
      </c>
    </row>
    <row r="13" spans="1:25">
      <c r="A13" t="s">
        <v>17</v>
      </c>
      <c r="C13">
        <v>1980</v>
      </c>
      <c r="D13">
        <v>1990</v>
      </c>
      <c r="E13">
        <v>2000</v>
      </c>
      <c r="F13">
        <v>2005</v>
      </c>
      <c r="G13">
        <v>2013</v>
      </c>
    </row>
    <row r="14" spans="1:25">
      <c r="B14" t="s">
        <v>9</v>
      </c>
      <c r="C14" s="1">
        <f>C9/C$6</f>
        <v>5.6267301873430757E-2</v>
      </c>
      <c r="D14" s="1">
        <f>D9/D$6</f>
        <v>6.6460461519677674E-2</v>
      </c>
      <c r="E14" s="1">
        <f t="shared" ref="E14:G14" si="13">E9/E$6</f>
        <v>6.7862702590750987E-2</v>
      </c>
      <c r="F14" s="1">
        <f>F9/F$6</f>
        <v>7.147844604243811E-2</v>
      </c>
      <c r="G14" s="1">
        <f t="shared" si="13"/>
        <v>6.511090428688325E-2</v>
      </c>
    </row>
    <row r="15" spans="1:25">
      <c r="B15" t="s">
        <v>10</v>
      </c>
      <c r="C15" s="1">
        <f>C10/C$6</f>
        <v>4.4421554110603235E-3</v>
      </c>
      <c r="D15" s="1">
        <f t="shared" ref="D15:G16" si="14">D10/D$6</f>
        <v>7.3935398098028838E-3</v>
      </c>
      <c r="E15" s="1">
        <f t="shared" si="14"/>
        <v>1.2728819112581636E-2</v>
      </c>
      <c r="F15" s="1">
        <f>F10/F$6</f>
        <v>1.738976581950535E-2</v>
      </c>
      <c r="G15" s="1">
        <f t="shared" si="14"/>
        <v>1.2558950110248417E-2</v>
      </c>
    </row>
    <row r="16" spans="1:25">
      <c r="B16" t="s">
        <v>11</v>
      </c>
      <c r="C16" s="1">
        <f>C11/C$6</f>
        <v>6.0709457284491085E-2</v>
      </c>
      <c r="D16" s="1">
        <f t="shared" si="14"/>
        <v>7.3854001329480556E-2</v>
      </c>
      <c r="E16" s="1">
        <f t="shared" si="14"/>
        <v>8.0591521703332614E-2</v>
      </c>
      <c r="F16" s="1">
        <f>F11/F$6</f>
        <v>8.8868211861943464E-2</v>
      </c>
      <c r="G16" s="1">
        <f t="shared" si="14"/>
        <v>7.7669854397131671E-2</v>
      </c>
    </row>
  </sheetData>
  <pageMargins left="0.25" right="0.25" top="0.75" bottom="0.75" header="0.3" footer="0.3"/>
  <pageSetup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workbookViewId="0">
      <selection activeCell="K12" sqref="K1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</v>
      </c>
      <c r="C2">
        <v>81586020</v>
      </c>
      <c r="D2">
        <v>97350753</v>
      </c>
      <c r="E2">
        <v>109151919</v>
      </c>
      <c r="F2">
        <v>115055247</v>
      </c>
      <c r="G2">
        <v>119494916</v>
      </c>
    </row>
    <row r="3" spans="1:7">
      <c r="A3">
        <v>1</v>
      </c>
      <c r="B3">
        <v>0</v>
      </c>
      <c r="C3">
        <v>7879360</v>
      </c>
      <c r="D3">
        <v>9992891</v>
      </c>
      <c r="E3">
        <v>11366956</v>
      </c>
      <c r="F3">
        <v>13271446</v>
      </c>
      <c r="G3">
        <v>11788699</v>
      </c>
    </row>
    <row r="4" spans="1:7">
      <c r="A4">
        <v>0</v>
      </c>
      <c r="B4">
        <v>1</v>
      </c>
      <c r="C4">
        <v>13500460</v>
      </c>
      <c r="D4">
        <v>15301386</v>
      </c>
      <c r="E4">
        <v>18063273</v>
      </c>
      <c r="F4">
        <v>17365671</v>
      </c>
      <c r="G4">
        <v>18188990</v>
      </c>
    </row>
    <row r="5" spans="1:7">
      <c r="A5">
        <v>1</v>
      </c>
      <c r="B5">
        <v>1</v>
      </c>
      <c r="C5">
        <v>545700</v>
      </c>
      <c r="D5">
        <v>958076</v>
      </c>
      <c r="E5">
        <v>1271221</v>
      </c>
      <c r="F5">
        <v>1580348</v>
      </c>
      <c r="G5">
        <v>1495412</v>
      </c>
    </row>
    <row r="6" spans="1:7">
      <c r="A6" t="s">
        <v>7</v>
      </c>
      <c r="C6">
        <f>SUM(C2:C5)</f>
        <v>103511540</v>
      </c>
      <c r="D6">
        <f t="shared" ref="D6:G6" si="0">SUM(D2:D5)</f>
        <v>123603106</v>
      </c>
      <c r="E6">
        <f t="shared" si="0"/>
        <v>139853369</v>
      </c>
      <c r="F6">
        <f t="shared" si="0"/>
        <v>147272712</v>
      </c>
      <c r="G6">
        <f t="shared" si="0"/>
        <v>150968017</v>
      </c>
    </row>
    <row r="8" spans="1:7">
      <c r="A8" t="s">
        <v>1</v>
      </c>
      <c r="B8" t="s">
        <v>0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7">
      <c r="A9">
        <v>0</v>
      </c>
      <c r="B9">
        <v>1</v>
      </c>
      <c r="C9">
        <f>C3</f>
        <v>7879360</v>
      </c>
      <c r="D9">
        <f t="shared" ref="D9:G9" si="1">D3</f>
        <v>9992891</v>
      </c>
      <c r="E9">
        <f t="shared" si="1"/>
        <v>11366956</v>
      </c>
      <c r="F9">
        <f t="shared" si="1"/>
        <v>13271446</v>
      </c>
      <c r="G9">
        <f t="shared" si="1"/>
        <v>11788699</v>
      </c>
    </row>
    <row r="10" spans="1:7">
      <c r="A10">
        <v>1</v>
      </c>
      <c r="B10">
        <v>1</v>
      </c>
      <c r="C10">
        <f>C5</f>
        <v>545700</v>
      </c>
      <c r="D10">
        <f t="shared" ref="D10:G10" si="2">D5</f>
        <v>958076</v>
      </c>
      <c r="E10">
        <f t="shared" si="2"/>
        <v>1271221</v>
      </c>
      <c r="F10">
        <f t="shared" si="2"/>
        <v>1580348</v>
      </c>
      <c r="G10">
        <f t="shared" si="2"/>
        <v>1495412</v>
      </c>
    </row>
    <row r="11" spans="1:7">
      <c r="A11" t="s">
        <v>11</v>
      </c>
      <c r="C11">
        <f>SUM(C9:C10)</f>
        <v>8425060</v>
      </c>
      <c r="D11">
        <f t="shared" ref="D11:G11" si="3">SUM(D9:D10)</f>
        <v>10950967</v>
      </c>
      <c r="E11">
        <f t="shared" si="3"/>
        <v>12638177</v>
      </c>
      <c r="F11">
        <f t="shared" si="3"/>
        <v>14851794</v>
      </c>
      <c r="G11">
        <f t="shared" si="3"/>
        <v>13284111</v>
      </c>
    </row>
    <row r="13" spans="1:7">
      <c r="A13" t="s">
        <v>13</v>
      </c>
      <c r="C13">
        <v>1980</v>
      </c>
      <c r="D13">
        <v>1990</v>
      </c>
      <c r="E13">
        <v>2000</v>
      </c>
      <c r="F13">
        <v>2005</v>
      </c>
      <c r="G13">
        <v>2013</v>
      </c>
    </row>
    <row r="14" spans="1:7">
      <c r="B14" t="s">
        <v>9</v>
      </c>
      <c r="C14" s="1">
        <f>C9/C$6</f>
        <v>7.6120594863142793E-2</v>
      </c>
      <c r="D14" s="1">
        <f>D9/D$6</f>
        <v>8.0846601055478334E-2</v>
      </c>
      <c r="E14" s="1">
        <f t="shared" ref="E14:G14" si="4">E9/E$6</f>
        <v>8.1277670186121864E-2</v>
      </c>
      <c r="F14" s="1">
        <f>F9/F$6</f>
        <v>9.0114766135358459E-2</v>
      </c>
      <c r="G14" s="1">
        <f t="shared" si="4"/>
        <v>7.8087393835212127E-2</v>
      </c>
    </row>
    <row r="15" spans="1:7">
      <c r="B15" t="s">
        <v>10</v>
      </c>
      <c r="C15" s="1">
        <f>C10/C$6</f>
        <v>5.271875966679657E-3</v>
      </c>
      <c r="D15" s="1">
        <f t="shared" ref="D15:G16" si="5">D10/D$6</f>
        <v>7.7512291640956009E-3</v>
      </c>
      <c r="E15" s="1">
        <f t="shared" si="5"/>
        <v>9.0896701959321414E-3</v>
      </c>
      <c r="F15" s="1">
        <f>F10/F$6</f>
        <v>1.0730759137510823E-2</v>
      </c>
      <c r="G15" s="1">
        <f t="shared" si="5"/>
        <v>9.9054887897216011E-3</v>
      </c>
    </row>
    <row r="16" spans="1:7">
      <c r="B16" t="s">
        <v>11</v>
      </c>
      <c r="C16" s="1">
        <f>C11/C$6</f>
        <v>8.1392470829822455E-2</v>
      </c>
      <c r="D16" s="1">
        <f t="shared" si="5"/>
        <v>8.8597830219573931E-2</v>
      </c>
      <c r="E16" s="1">
        <f t="shared" si="5"/>
        <v>9.0367340382054004E-2</v>
      </c>
      <c r="F16" s="1">
        <f>F11/F$6</f>
        <v>0.10084552527286929</v>
      </c>
      <c r="G16" s="1">
        <f t="shared" si="5"/>
        <v>8.7992882624933724E-2</v>
      </c>
    </row>
  </sheetData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2015-10-30T20:23:29Z</cp:lastPrinted>
  <dcterms:created xsi:type="dcterms:W3CDTF">2015-10-28T18:46:48Z</dcterms:created>
  <dcterms:modified xsi:type="dcterms:W3CDTF">2015-12-04T22:37:14Z</dcterms:modified>
</cp:coreProperties>
</file>