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9" i="1"/>
  <c r="D8" i="1"/>
  <c r="D7" i="1"/>
  <c r="D6" i="1"/>
  <c r="D5" i="1"/>
  <c r="D4" i="1"/>
  <c r="D3" i="1"/>
  <c r="D2" i="1"/>
  <c r="B21" i="1"/>
  <c r="C21" i="1"/>
  <c r="C10" i="1"/>
  <c r="B10" i="1"/>
  <c r="D10" i="1" s="1"/>
  <c r="D21" i="1" l="1"/>
  <c r="F21" i="1" s="1"/>
  <c r="F16" i="1"/>
  <c r="F10" i="1"/>
  <c r="F6" i="1"/>
  <c r="F2" i="1"/>
  <c r="F9" i="1"/>
  <c r="F5" i="1"/>
  <c r="F3" i="1"/>
  <c r="F7" i="1"/>
  <c r="F4" i="1"/>
  <c r="F8" i="1"/>
  <c r="F17" i="1" l="1"/>
  <c r="F15" i="1"/>
  <c r="F18" i="1"/>
  <c r="F13" i="1"/>
  <c r="F19" i="1"/>
  <c r="F14" i="1"/>
  <c r="F20" i="1"/>
</calcChain>
</file>

<file path=xl/sharedStrings.xml><?xml version="1.0" encoding="utf-8"?>
<sst xmlns="http://schemas.openxmlformats.org/spreadsheetml/2006/main" count="48" uniqueCount="16">
  <si>
    <t>occ8cat</t>
  </si>
  <si>
    <t>Transportation</t>
  </si>
  <si>
    <t>Construction</t>
  </si>
  <si>
    <t>Mechanics/Mining/Agriculture</t>
  </si>
  <si>
    <t>jobs_80_ht</t>
  </si>
  <si>
    <t>jobs_80_nht</t>
  </si>
  <si>
    <t>jobs_13_ht</t>
  </si>
  <si>
    <t>jobs_13_nht</t>
  </si>
  <si>
    <t>Managers/Professionals/Technicians/Finance/Public Safety</t>
  </si>
  <si>
    <t>Production/Craft</t>
  </si>
  <si>
    <t>Machine Operators/assemblers</t>
  </si>
  <si>
    <t>Clerical/Retail Sales</t>
  </si>
  <si>
    <t>Low-Skill Services</t>
  </si>
  <si>
    <t>Total</t>
  </si>
  <si>
    <t>Net Job Gain</t>
  </si>
  <si>
    <t>% Job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</si>
</sst>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(a) 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Sheet1!$F$2</c:f>
              <c:numCache>
                <c:formatCode>0.0%</c:formatCode>
                <c:ptCount val="1"/>
                <c:pt idx="0">
                  <c:v>0.90963237719900492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Sheet1!$F$3</c:f>
              <c:numCache>
                <c:formatCode>0.0%</c:formatCode>
                <c:ptCount val="1"/>
                <c:pt idx="0">
                  <c:v>4.0123759507101906E-3</c:v>
                </c:pt>
              </c:numCache>
            </c:numRef>
          </c:val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Sheet1!$F$4</c:f>
              <c:numCache>
                <c:formatCode>0.0%</c:formatCode>
                <c:ptCount val="1"/>
                <c:pt idx="0">
                  <c:v>-4.0569579057180812E-3</c:v>
                </c:pt>
              </c:numCache>
            </c:numRef>
          </c:val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Sheet1!$F$5</c:f>
              <c:numCache>
                <c:formatCode>0.0%</c:formatCode>
                <c:ptCount val="1"/>
                <c:pt idx="0">
                  <c:v>-1.8724421103314222E-3</c:v>
                </c:pt>
              </c:numCache>
            </c:numRef>
          </c:val>
        </c:ser>
        <c:ser>
          <c:idx val="4"/>
          <c:order val="4"/>
          <c:tx>
            <c:strRef>
              <c:f>Sheet1!$E$6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Sheet1!$F$6</c:f>
              <c:numCache>
                <c:formatCode>0.0%</c:formatCode>
                <c:ptCount val="1"/>
                <c:pt idx="0">
                  <c:v>1.8011109823187967E-2</c:v>
                </c:pt>
              </c:numCache>
            </c:numRef>
          </c:val>
        </c:ser>
        <c:ser>
          <c:idx val="5"/>
          <c:order val="5"/>
          <c:tx>
            <c:strRef>
              <c:f>Sheet1!$E$7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Sheet1!$F$7</c:f>
              <c:numCache>
                <c:formatCode>0.0%</c:formatCode>
                <c:ptCount val="1"/>
                <c:pt idx="0">
                  <c:v>-2.4725152247376352E-2</c:v>
                </c:pt>
              </c:numCache>
            </c:numRef>
          </c:val>
        </c:ser>
        <c:ser>
          <c:idx val="6"/>
          <c:order val="6"/>
          <c:tx>
            <c:strRef>
              <c:f>Sheet1!$E$8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Sheet1!$F$8</c:f>
              <c:numCache>
                <c:formatCode>0.0%</c:formatCode>
                <c:ptCount val="1"/>
                <c:pt idx="0">
                  <c:v>8.7353882642461633E-2</c:v>
                </c:pt>
              </c:numCache>
            </c:numRef>
          </c:val>
        </c:ser>
        <c:ser>
          <c:idx val="7"/>
          <c:order val="7"/>
          <c:tx>
            <c:strRef>
              <c:f>Sheet1!$E$9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Sheet1!$F$9</c:f>
              <c:numCache>
                <c:formatCode>0.0%</c:formatCode>
                <c:ptCount val="1"/>
                <c:pt idx="0">
                  <c:v>1.1644806648061131E-2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006656"/>
        <c:axId val="50552832"/>
      </c:barChart>
      <c:catAx>
        <c:axId val="96006656"/>
        <c:scaling>
          <c:orientation val="minMax"/>
        </c:scaling>
        <c:delete val="1"/>
        <c:axPos val="b"/>
        <c:majorTickMark val="none"/>
        <c:minorTickMark val="none"/>
        <c:tickLblPos val="nextTo"/>
        <c:crossAx val="50552832"/>
        <c:crosses val="autoZero"/>
        <c:auto val="1"/>
        <c:lblAlgn val="ctr"/>
        <c:lblOffset val="100"/>
        <c:noMultiLvlLbl val="0"/>
      </c:catAx>
      <c:valAx>
        <c:axId val="50552832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96006656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8987494151128701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(a) High-Tech</a:t>
            </a:r>
            <a:r>
              <a:rPr lang="en-US" sz="1200" b="0" baseline="0"/>
              <a:t> Industries</a:t>
            </a:r>
            <a:endParaRPr lang="en-US" sz="1200" b="0"/>
          </a:p>
        </c:rich>
      </c:tx>
      <c:layout>
        <c:manualLayout>
          <c:xMode val="edge"/>
          <c:yMode val="edge"/>
          <c:x val="0.30064640336844445"/>
          <c:y val="0.894187639526129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5067348111829"/>
          <c:y val="5.0253501804647459E-2"/>
          <c:w val="0.50822564624799438"/>
          <c:h val="0.80588132948725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Managers/Professionals/Technicians/Finance/Public Safety</c:v>
                </c:pt>
              </c:strCache>
            </c:strRef>
          </c:tx>
          <c:invertIfNegative val="0"/>
          <c:val>
            <c:numRef>
              <c:f>Sheet1!$F$13</c:f>
              <c:numCache>
                <c:formatCode>0.0%</c:formatCode>
                <c:ptCount val="1"/>
                <c:pt idx="0">
                  <c:v>0.53056639690321483</c:v>
                </c:pt>
              </c:numCache>
            </c:numRef>
          </c:val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Production/Craft</c:v>
                </c:pt>
              </c:strCache>
            </c:strRef>
          </c:tx>
          <c:invertIfNegative val="0"/>
          <c:val>
            <c:numRef>
              <c:f>Sheet1!$F$14</c:f>
              <c:numCache>
                <c:formatCode>0.0%</c:formatCode>
                <c:ptCount val="1"/>
                <c:pt idx="0">
                  <c:v>4.2963640424106431E-3</c:v>
                </c:pt>
              </c:numCache>
            </c:numRef>
          </c:val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Transportation</c:v>
                </c:pt>
              </c:strCache>
            </c:strRef>
          </c:tx>
          <c:invertIfNegative val="0"/>
          <c:val>
            <c:numRef>
              <c:f>Sheet1!$F$15</c:f>
              <c:numCache>
                <c:formatCode>0.0%</c:formatCode>
                <c:ptCount val="1"/>
                <c:pt idx="0">
                  <c:v>3.5599204534578287E-2</c:v>
                </c:pt>
              </c:numCache>
            </c:numRef>
          </c:val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Construction</c:v>
                </c:pt>
              </c:strCache>
            </c:strRef>
          </c:tx>
          <c:invertIfNegative val="0"/>
          <c:val>
            <c:numRef>
              <c:f>Sheet1!$F$16</c:f>
              <c:numCache>
                <c:formatCode>0.0%</c:formatCode>
                <c:ptCount val="1"/>
                <c:pt idx="0">
                  <c:v>4.0302340667637958E-2</c:v>
                </c:pt>
              </c:numCache>
            </c:numRef>
          </c:val>
        </c:ser>
        <c:ser>
          <c:idx val="4"/>
          <c:order val="4"/>
          <c:tx>
            <c:strRef>
              <c:f>Sheet1!$E$17</c:f>
              <c:strCache>
                <c:ptCount val="1"/>
                <c:pt idx="0">
                  <c:v>Mechanics/Mining/Agriculture</c:v>
                </c:pt>
              </c:strCache>
            </c:strRef>
          </c:tx>
          <c:invertIfNegative val="0"/>
          <c:val>
            <c:numRef>
              <c:f>Sheet1!$F$17</c:f>
              <c:numCache>
                <c:formatCode>0.0%</c:formatCode>
                <c:ptCount val="1"/>
                <c:pt idx="0">
                  <c:v>4.8068231365584425E-3</c:v>
                </c:pt>
              </c:numCache>
            </c:numRef>
          </c:val>
        </c:ser>
        <c:ser>
          <c:idx val="5"/>
          <c:order val="5"/>
          <c:tx>
            <c:strRef>
              <c:f>Sheet1!$E$18</c:f>
              <c:strCache>
                <c:ptCount val="1"/>
                <c:pt idx="0">
                  <c:v>Machine Operators/assemblers</c:v>
                </c:pt>
              </c:strCache>
            </c:strRef>
          </c:tx>
          <c:invertIfNegative val="0"/>
          <c:val>
            <c:numRef>
              <c:f>Sheet1!$F$18</c:f>
              <c:numCache>
                <c:formatCode>0.0%</c:formatCode>
                <c:ptCount val="1"/>
                <c:pt idx="0">
                  <c:v>-1.3037976029691704E-2</c:v>
                </c:pt>
              </c:numCache>
            </c:numRef>
          </c:val>
        </c:ser>
        <c:ser>
          <c:idx val="6"/>
          <c:order val="6"/>
          <c:tx>
            <c:strRef>
              <c:f>Sheet1!$E$19</c:f>
              <c:strCache>
                <c:ptCount val="1"/>
                <c:pt idx="0">
                  <c:v>Clerical/Retail Sales</c:v>
                </c:pt>
              </c:strCache>
            </c:strRef>
          </c:tx>
          <c:invertIfNegative val="0"/>
          <c:val>
            <c:numRef>
              <c:f>Sheet1!$F$19</c:f>
              <c:numCache>
                <c:formatCode>0.0%</c:formatCode>
                <c:ptCount val="1"/>
                <c:pt idx="0">
                  <c:v>0.15413737730371252</c:v>
                </c:pt>
              </c:numCache>
            </c:numRef>
          </c:val>
        </c:ser>
        <c:ser>
          <c:idx val="7"/>
          <c:order val="7"/>
          <c:tx>
            <c:strRef>
              <c:f>Sheet1!$E$20</c:f>
              <c:strCache>
                <c:ptCount val="1"/>
                <c:pt idx="0">
                  <c:v>Low-Skill Services</c:v>
                </c:pt>
              </c:strCache>
            </c:strRef>
          </c:tx>
          <c:invertIfNegative val="0"/>
          <c:val>
            <c:numRef>
              <c:f>Sheet1!$F$20</c:f>
              <c:numCache>
                <c:formatCode>0.0%</c:formatCode>
                <c:ptCount val="1"/>
                <c:pt idx="0">
                  <c:v>0.24332946944157902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009216"/>
        <c:axId val="50555136"/>
      </c:barChart>
      <c:catAx>
        <c:axId val="96009216"/>
        <c:scaling>
          <c:orientation val="minMax"/>
        </c:scaling>
        <c:delete val="1"/>
        <c:axPos val="b"/>
        <c:majorTickMark val="none"/>
        <c:minorTickMark val="none"/>
        <c:tickLblPos val="nextTo"/>
        <c:crossAx val="50555136"/>
        <c:crosses val="autoZero"/>
        <c:auto val="1"/>
        <c:lblAlgn val="ctr"/>
        <c:lblOffset val="100"/>
        <c:noMultiLvlLbl val="0"/>
      </c:catAx>
      <c:valAx>
        <c:axId val="505551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96009216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67302216129667314"/>
          <c:y val="4.3830371274844022E-2"/>
          <c:w val="0.28987494151128701"/>
          <c:h val="0.8271130835219757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466724</xdr:colOff>
      <xdr:row>16</xdr:row>
      <xdr:rowOff>147638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18</xdr:col>
      <xdr:colOff>466724</xdr:colOff>
      <xdr:row>34</xdr:row>
      <xdr:rowOff>147638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0.02312</cdr:x>
      <cdr:y>0.11028</cdr:y>
    </cdr:from>
    <cdr:to>
      <cdr:x>0.06666</cdr:x>
      <cdr:y>0.76006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6244" y="1234510"/>
          <a:ext cx="2076454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 dirty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 of Net Job Gains</a:t>
          </a:r>
          <a:endParaRPr kumimoji="0" lang="en-US" sz="1200" b="1" i="0" u="none" strike="noStrike" kern="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0.02312</cdr:x>
      <cdr:y>0.11028</cdr:y>
    </cdr:from>
    <cdr:to>
      <cdr:x>0.06666</cdr:x>
      <cdr:y>0.76006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716244" y="1234510"/>
          <a:ext cx="2076454" cy="312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 dirty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Distribution of Net Job Gains</a:t>
          </a:r>
          <a:endParaRPr kumimoji="0" lang="en-US" sz="1200" b="1" i="0" u="none" strike="noStrike" kern="0" cap="none" spc="0" normalizeH="0" baseline="0" noProof="0" dirty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8" sqref="F28"/>
    </sheetView>
  </sheetViews>
  <sheetFormatPr defaultRowHeight="15"/>
  <cols>
    <col min="1" max="1" width="55" bestFit="1" customWidth="1"/>
    <col min="2" max="3" width="11.7109375" bestFit="1" customWidth="1"/>
    <col min="4" max="4" width="10" bestFit="1" customWidth="1"/>
    <col min="6" max="6" width="9.140625" style="1"/>
  </cols>
  <sheetData>
    <row r="1" spans="1:6">
      <c r="A1" t="s">
        <v>0</v>
      </c>
      <c r="B1" t="s">
        <v>4</v>
      </c>
      <c r="C1" t="s">
        <v>6</v>
      </c>
      <c r="D1" t="s">
        <v>14</v>
      </c>
      <c r="E1" t="s">
        <v>0</v>
      </c>
      <c r="F1" s="1" t="s">
        <v>15</v>
      </c>
    </row>
    <row r="2" spans="1:6">
      <c r="A2" t="s">
        <v>8</v>
      </c>
      <c r="B2">
        <v>18060</v>
      </c>
      <c r="C2">
        <v>120078</v>
      </c>
      <c r="D2">
        <f>C2-B2</f>
        <v>102018</v>
      </c>
      <c r="E2" t="s">
        <v>8</v>
      </c>
      <c r="F2" s="1">
        <f t="shared" ref="F2:F10" si="0">D2/D$10</f>
        <v>0.90963237719900492</v>
      </c>
    </row>
    <row r="3" spans="1:6">
      <c r="A3" t="s">
        <v>9</v>
      </c>
      <c r="B3">
        <v>1720</v>
      </c>
      <c r="C3">
        <v>2170</v>
      </c>
      <c r="D3">
        <f t="shared" ref="D3:D21" si="1">C3-B3</f>
        <v>450</v>
      </c>
      <c r="E3" t="s">
        <v>9</v>
      </c>
      <c r="F3" s="1">
        <f t="shared" si="0"/>
        <v>4.0123759507101906E-3</v>
      </c>
    </row>
    <row r="4" spans="1:6">
      <c r="A4" t="s">
        <v>1</v>
      </c>
      <c r="B4">
        <v>1080</v>
      </c>
      <c r="C4">
        <v>625</v>
      </c>
      <c r="D4">
        <f t="shared" si="1"/>
        <v>-455</v>
      </c>
      <c r="E4" t="s">
        <v>1</v>
      </c>
      <c r="F4" s="1">
        <f t="shared" si="0"/>
        <v>-4.0569579057180812E-3</v>
      </c>
    </row>
    <row r="5" spans="1:6">
      <c r="A5" t="s">
        <v>2</v>
      </c>
      <c r="B5">
        <v>780</v>
      </c>
      <c r="C5">
        <v>570</v>
      </c>
      <c r="D5">
        <f t="shared" si="1"/>
        <v>-210</v>
      </c>
      <c r="E5" t="s">
        <v>2</v>
      </c>
      <c r="F5" s="1">
        <f t="shared" si="0"/>
        <v>-1.8724421103314222E-3</v>
      </c>
    </row>
    <row r="6" spans="1:6">
      <c r="A6" t="s">
        <v>3</v>
      </c>
      <c r="B6">
        <v>2140</v>
      </c>
      <c r="C6">
        <v>4160</v>
      </c>
      <c r="D6">
        <f t="shared" si="1"/>
        <v>2020</v>
      </c>
      <c r="E6" t="s">
        <v>3</v>
      </c>
      <c r="F6" s="1">
        <f t="shared" si="0"/>
        <v>1.8011109823187967E-2</v>
      </c>
    </row>
    <row r="7" spans="1:6">
      <c r="A7" t="s">
        <v>10</v>
      </c>
      <c r="B7">
        <v>6220</v>
      </c>
      <c r="C7">
        <v>3447</v>
      </c>
      <c r="D7">
        <f t="shared" si="1"/>
        <v>-2773</v>
      </c>
      <c r="E7" t="s">
        <v>10</v>
      </c>
      <c r="F7" s="1">
        <f t="shared" si="0"/>
        <v>-2.4725152247376352E-2</v>
      </c>
    </row>
    <row r="8" spans="1:6">
      <c r="A8" t="s">
        <v>11</v>
      </c>
      <c r="B8">
        <v>13120</v>
      </c>
      <c r="C8">
        <v>22917</v>
      </c>
      <c r="D8">
        <f t="shared" si="1"/>
        <v>9797</v>
      </c>
      <c r="E8" t="s">
        <v>11</v>
      </c>
      <c r="F8" s="1">
        <f t="shared" si="0"/>
        <v>8.7353882642461633E-2</v>
      </c>
    </row>
    <row r="9" spans="1:6">
      <c r="A9" t="s">
        <v>12</v>
      </c>
      <c r="B9">
        <v>640</v>
      </c>
      <c r="C9">
        <v>1946</v>
      </c>
      <c r="D9">
        <f t="shared" si="1"/>
        <v>1306</v>
      </c>
      <c r="E9" t="s">
        <v>12</v>
      </c>
      <c r="F9" s="1">
        <f t="shared" si="0"/>
        <v>1.1644806648061131E-2</v>
      </c>
    </row>
    <row r="10" spans="1:6">
      <c r="A10" t="s">
        <v>13</v>
      </c>
      <c r="B10">
        <f>SUM(B2:B9)</f>
        <v>43760</v>
      </c>
      <c r="C10">
        <f>SUM(C2:C9)</f>
        <v>155913</v>
      </c>
      <c r="D10">
        <f t="shared" si="1"/>
        <v>112153</v>
      </c>
      <c r="E10" t="s">
        <v>13</v>
      </c>
      <c r="F10" s="1">
        <f t="shared" si="0"/>
        <v>1</v>
      </c>
    </row>
    <row r="12" spans="1:6">
      <c r="A12" t="s">
        <v>0</v>
      </c>
      <c r="B12" t="s">
        <v>5</v>
      </c>
      <c r="C12" t="s">
        <v>7</v>
      </c>
      <c r="D12" t="s">
        <v>14</v>
      </c>
      <c r="E12" t="s">
        <v>0</v>
      </c>
      <c r="F12" s="1" t="s">
        <v>15</v>
      </c>
    </row>
    <row r="13" spans="1:6">
      <c r="A13" t="s">
        <v>8</v>
      </c>
      <c r="B13">
        <v>94280</v>
      </c>
      <c r="C13">
        <v>293843</v>
      </c>
      <c r="D13">
        <f t="shared" si="1"/>
        <v>199563</v>
      </c>
      <c r="E13" t="s">
        <v>8</v>
      </c>
      <c r="F13" s="1">
        <f t="shared" ref="F13:F21" si="2">D13/D$21</f>
        <v>0.53056639690321483</v>
      </c>
    </row>
    <row r="14" spans="1:6">
      <c r="A14" t="s">
        <v>9</v>
      </c>
      <c r="B14">
        <v>6520</v>
      </c>
      <c r="C14">
        <v>8136</v>
      </c>
      <c r="D14">
        <f t="shared" si="1"/>
        <v>1616</v>
      </c>
      <c r="E14" t="s">
        <v>9</v>
      </c>
      <c r="F14" s="1">
        <f t="shared" si="2"/>
        <v>4.2963640424106431E-3</v>
      </c>
    </row>
    <row r="15" spans="1:6">
      <c r="A15" t="s">
        <v>1</v>
      </c>
      <c r="B15">
        <v>20960</v>
      </c>
      <c r="C15">
        <v>34350</v>
      </c>
      <c r="D15">
        <f t="shared" si="1"/>
        <v>13390</v>
      </c>
      <c r="E15" t="s">
        <v>1</v>
      </c>
      <c r="F15" s="1">
        <f t="shared" si="2"/>
        <v>3.5599204534578287E-2</v>
      </c>
    </row>
    <row r="16" spans="1:6">
      <c r="A16" t="s">
        <v>2</v>
      </c>
      <c r="B16">
        <v>11640</v>
      </c>
      <c r="C16">
        <v>26799</v>
      </c>
      <c r="D16">
        <f t="shared" si="1"/>
        <v>15159</v>
      </c>
      <c r="E16" t="s">
        <v>2</v>
      </c>
      <c r="F16" s="1">
        <f t="shared" si="2"/>
        <v>4.0302340667637958E-2</v>
      </c>
    </row>
    <row r="17" spans="1:6">
      <c r="A17" t="s">
        <v>3</v>
      </c>
      <c r="B17">
        <v>11160</v>
      </c>
      <c r="C17">
        <v>12968</v>
      </c>
      <c r="D17">
        <f t="shared" si="1"/>
        <v>1808</v>
      </c>
      <c r="E17" t="s">
        <v>3</v>
      </c>
      <c r="F17" s="1">
        <f t="shared" si="2"/>
        <v>4.8068231365584425E-3</v>
      </c>
    </row>
    <row r="18" spans="1:6">
      <c r="A18" t="s">
        <v>10</v>
      </c>
      <c r="B18">
        <v>17700</v>
      </c>
      <c r="C18">
        <v>12796</v>
      </c>
      <c r="D18">
        <f t="shared" si="1"/>
        <v>-4904</v>
      </c>
      <c r="E18" t="s">
        <v>10</v>
      </c>
      <c r="F18" s="1">
        <f t="shared" si="2"/>
        <v>-1.3037976029691704E-2</v>
      </c>
    </row>
    <row r="19" spans="1:6">
      <c r="A19" t="s">
        <v>11</v>
      </c>
      <c r="B19">
        <v>68540</v>
      </c>
      <c r="C19">
        <v>126516</v>
      </c>
      <c r="D19">
        <f t="shared" si="1"/>
        <v>57976</v>
      </c>
      <c r="E19" t="s">
        <v>11</v>
      </c>
      <c r="F19" s="1">
        <f t="shared" si="2"/>
        <v>0.15413737730371252</v>
      </c>
    </row>
    <row r="20" spans="1:6">
      <c r="A20" t="s">
        <v>12</v>
      </c>
      <c r="B20">
        <v>36100</v>
      </c>
      <c r="C20">
        <v>127624</v>
      </c>
      <c r="D20">
        <f t="shared" si="1"/>
        <v>91524</v>
      </c>
      <c r="E20" t="s">
        <v>12</v>
      </c>
      <c r="F20" s="1">
        <f t="shared" si="2"/>
        <v>0.24332946944157902</v>
      </c>
    </row>
    <row r="21" spans="1:6">
      <c r="A21" t="s">
        <v>13</v>
      </c>
      <c r="B21">
        <f>SUM(B13:B20)</f>
        <v>266900</v>
      </c>
      <c r="C21">
        <f>SUM(C13:C20)</f>
        <v>643032</v>
      </c>
      <c r="D21">
        <f t="shared" si="1"/>
        <v>376132</v>
      </c>
      <c r="E21" t="s">
        <v>13</v>
      </c>
      <c r="F21" s="1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dcterms:created xsi:type="dcterms:W3CDTF">2015-09-25T17:57:04Z</dcterms:created>
  <dcterms:modified xsi:type="dcterms:W3CDTF">2015-12-04T19:20:49Z</dcterms:modified>
</cp:coreProperties>
</file>