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0" i="1" l="1"/>
  <c r="C16" i="1" s="1"/>
  <c r="B10" i="1"/>
  <c r="B20" i="1" s="1"/>
  <c r="G9" i="1"/>
  <c r="H20" i="1" s="1"/>
  <c r="I20" i="1" s="1"/>
  <c r="F9" i="1"/>
  <c r="G20" i="1" s="1"/>
  <c r="G8" i="1"/>
  <c r="H19" i="1" s="1"/>
  <c r="F8" i="1"/>
  <c r="G19" i="1" s="1"/>
  <c r="G7" i="1"/>
  <c r="H18" i="1" s="1"/>
  <c r="I18" i="1" s="1"/>
  <c r="F7" i="1"/>
  <c r="G18" i="1" s="1"/>
  <c r="G6" i="1"/>
  <c r="H17" i="1" s="1"/>
  <c r="F6" i="1"/>
  <c r="G17" i="1" s="1"/>
  <c r="G5" i="1"/>
  <c r="H16" i="1" s="1"/>
  <c r="F5" i="1"/>
  <c r="G16" i="1" s="1"/>
  <c r="G4" i="1"/>
  <c r="H15" i="1" s="1"/>
  <c r="F4" i="1"/>
  <c r="G15" i="1" s="1"/>
  <c r="G3" i="1"/>
  <c r="H14" i="1" s="1"/>
  <c r="F3" i="1"/>
  <c r="G14" i="1" s="1"/>
  <c r="G2" i="1"/>
  <c r="H13" i="1" s="1"/>
  <c r="F2" i="1"/>
  <c r="G13" i="1" s="1"/>
  <c r="I13" i="1" l="1"/>
  <c r="I15" i="1"/>
  <c r="I17" i="1"/>
  <c r="I19" i="1"/>
  <c r="D16" i="1"/>
  <c r="I14" i="1"/>
  <c r="I16" i="1"/>
  <c r="C14" i="1"/>
  <c r="C18" i="1"/>
  <c r="C20" i="1"/>
  <c r="D20" i="1" s="1"/>
  <c r="B13" i="1"/>
  <c r="B15" i="1"/>
  <c r="B17" i="1"/>
  <c r="B19" i="1"/>
  <c r="C13" i="1"/>
  <c r="D13" i="1" s="1"/>
  <c r="C15" i="1"/>
  <c r="D15" i="1" s="1"/>
  <c r="C17" i="1"/>
  <c r="D17" i="1" s="1"/>
  <c r="C19" i="1"/>
  <c r="D19" i="1" s="1"/>
  <c r="B14" i="1"/>
  <c r="B16" i="1"/>
  <c r="B18" i="1"/>
  <c r="D14" i="1" l="1"/>
  <c r="D18" i="1"/>
</calcChain>
</file>

<file path=xl/sharedStrings.xml><?xml version="1.0" encoding="utf-8"?>
<sst xmlns="http://schemas.openxmlformats.org/spreadsheetml/2006/main" count="40" uniqueCount="22">
  <si>
    <t>occ8cat</t>
  </si>
  <si>
    <t>Managers/Professionals/Technicians/Finance/Public Safety</t>
  </si>
  <si>
    <t>Production/Craft</t>
  </si>
  <si>
    <t>Transportation</t>
  </si>
  <si>
    <t>Construction</t>
  </si>
  <si>
    <t>Mechanics/Mining/Agriculture</t>
  </si>
  <si>
    <t>Machine Operators/Assemblers</t>
  </si>
  <si>
    <t>Clerical/Retail Sales</t>
  </si>
  <si>
    <t>Low-Skill Services</t>
  </si>
  <si>
    <t>pwrkhrs_80</t>
  </si>
  <si>
    <t>pwrkhrs_13</t>
  </si>
  <si>
    <t>logwages80</t>
  </si>
  <si>
    <t>logwages13</t>
  </si>
  <si>
    <t>antilog1980</t>
  </si>
  <si>
    <t>antilog2013</t>
  </si>
  <si>
    <t>Total</t>
  </si>
  <si>
    <t>Change Emp Share</t>
  </si>
  <si>
    <t>Emp Share 1980</t>
  </si>
  <si>
    <t>Emp Share 2013</t>
  </si>
  <si>
    <t>Wage 1980</t>
  </si>
  <si>
    <t>Wage 2013</t>
  </si>
  <si>
    <t>Change in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</si>
</sst>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O19" sqref="O19"/>
    </sheetView>
  </sheetViews>
  <sheetFormatPr defaultRowHeight="15"/>
  <cols>
    <col min="2" max="2" width="10" bestFit="1" customWidth="1"/>
  </cols>
  <sheetData>
    <row r="1" spans="1:9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9">
      <c r="A2" t="s">
        <v>1</v>
      </c>
      <c r="B2">
        <v>210110440</v>
      </c>
      <c r="C2">
        <v>841762685</v>
      </c>
      <c r="D2">
        <v>2.7185127735137939</v>
      </c>
      <c r="E2">
        <v>3.1051268577575684</v>
      </c>
      <c r="F2">
        <f>EXP(D2)</f>
        <v>15.157762447564386</v>
      </c>
      <c r="G2">
        <f t="shared" ref="G2:G9" si="0">EXP(E2)</f>
        <v>22.312049252285636</v>
      </c>
    </row>
    <row r="3" spans="1:9">
      <c r="A3" t="s">
        <v>2</v>
      </c>
      <c r="B3">
        <v>16775460</v>
      </c>
      <c r="C3">
        <v>20104156.5</v>
      </c>
      <c r="D3">
        <v>2.5665102005004883</v>
      </c>
      <c r="E3">
        <v>2.5553207397460937</v>
      </c>
      <c r="F3">
        <f t="shared" ref="F3:F9" si="1">EXP(D3)</f>
        <v>13.020306803249946</v>
      </c>
      <c r="G3">
        <f t="shared" si="0"/>
        <v>12.875428657037926</v>
      </c>
    </row>
    <row r="4" spans="1:9">
      <c r="A4" t="s">
        <v>3</v>
      </c>
      <c r="B4">
        <v>33689880</v>
      </c>
      <c r="C4">
        <v>58163139.5</v>
      </c>
      <c r="D4">
        <v>2.2144877910614014</v>
      </c>
      <c r="E4">
        <v>2.3311994075775146</v>
      </c>
      <c r="F4">
        <f t="shared" si="1"/>
        <v>9.1567177575509895</v>
      </c>
      <c r="G4">
        <f t="shared" si="0"/>
        <v>10.290276369769032</v>
      </c>
    </row>
    <row r="5" spans="1:9">
      <c r="A5" t="s">
        <v>4</v>
      </c>
      <c r="B5">
        <v>21911820</v>
      </c>
      <c r="C5">
        <v>49975449</v>
      </c>
      <c r="D5">
        <v>2.4378068447113037</v>
      </c>
      <c r="E5">
        <v>2.3330366611480713</v>
      </c>
      <c r="F5">
        <f t="shared" si="1"/>
        <v>11.447906154914149</v>
      </c>
      <c r="G5">
        <f t="shared" si="0"/>
        <v>10.309199594829863</v>
      </c>
    </row>
    <row r="6" spans="1:9">
      <c r="A6" t="s">
        <v>5</v>
      </c>
      <c r="B6">
        <v>24005460</v>
      </c>
      <c r="C6">
        <v>35117120.5</v>
      </c>
      <c r="D6">
        <v>2.4673333168029785</v>
      </c>
      <c r="E6">
        <v>2.5693550109863281</v>
      </c>
      <c r="F6">
        <f t="shared" si="1"/>
        <v>11.790962129826559</v>
      </c>
      <c r="G6">
        <f t="shared" si="0"/>
        <v>13.057399844893595</v>
      </c>
    </row>
    <row r="7" spans="1:9">
      <c r="A7" t="s">
        <v>6</v>
      </c>
      <c r="B7">
        <v>40591500</v>
      </c>
      <c r="C7">
        <v>30035717</v>
      </c>
      <c r="D7">
        <v>2.2805297374725342</v>
      </c>
      <c r="E7">
        <v>2.2852547168731689</v>
      </c>
      <c r="F7">
        <f t="shared" si="1"/>
        <v>9.781860855515859</v>
      </c>
      <c r="G7">
        <f t="shared" si="0"/>
        <v>9.8281893108647811</v>
      </c>
    </row>
    <row r="8" spans="1:9">
      <c r="A8" t="s">
        <v>7</v>
      </c>
      <c r="B8">
        <v>128739700</v>
      </c>
      <c r="C8">
        <v>241763822</v>
      </c>
      <c r="D8">
        <v>2.3525264263153076</v>
      </c>
      <c r="E8">
        <v>2.5266225337982178</v>
      </c>
      <c r="F8">
        <f t="shared" si="1"/>
        <v>10.512094236014324</v>
      </c>
      <c r="G8">
        <f t="shared" si="0"/>
        <v>12.511178614103013</v>
      </c>
    </row>
    <row r="9" spans="1:9">
      <c r="A9" t="s">
        <v>8</v>
      </c>
      <c r="B9">
        <v>46183180</v>
      </c>
      <c r="C9">
        <v>191994083</v>
      </c>
      <c r="D9">
        <v>1.9921534061431885</v>
      </c>
      <c r="E9">
        <v>2.0660033226013184</v>
      </c>
      <c r="F9">
        <f t="shared" si="1"/>
        <v>7.3313040514787051</v>
      </c>
      <c r="G9">
        <f t="shared" si="0"/>
        <v>7.8932133654736143</v>
      </c>
    </row>
    <row r="10" spans="1:9">
      <c r="A10" t="s">
        <v>15</v>
      </c>
      <c r="B10">
        <f>SUM(B2:B9)</f>
        <v>522007440</v>
      </c>
      <c r="C10">
        <f>SUM(C2:C9)</f>
        <v>1468916172.5</v>
      </c>
    </row>
    <row r="12" spans="1:9">
      <c r="A12" t="s">
        <v>0</v>
      </c>
      <c r="B12" t="s">
        <v>17</v>
      </c>
      <c r="C12" t="s">
        <v>18</v>
      </c>
      <c r="D12" t="s">
        <v>16</v>
      </c>
      <c r="F12" t="s">
        <v>0</v>
      </c>
      <c r="G12" t="s">
        <v>19</v>
      </c>
      <c r="H12" t="s">
        <v>20</v>
      </c>
      <c r="I12" t="s">
        <v>21</v>
      </c>
    </row>
    <row r="13" spans="1:9">
      <c r="A13" t="s">
        <v>1</v>
      </c>
      <c r="B13">
        <f>B2/B$10</f>
        <v>0.40250468460756039</v>
      </c>
      <c r="C13">
        <f t="shared" ref="C13:C20" si="2">C2/C$10</f>
        <v>0.57305018540804442</v>
      </c>
      <c r="D13" s="2">
        <f>(C13-B13)/B13</f>
        <v>0.42371059846611436</v>
      </c>
      <c r="F13" t="s">
        <v>1</v>
      </c>
      <c r="G13" s="1">
        <f>F2</f>
        <v>15.157762447564386</v>
      </c>
      <c r="H13" s="1">
        <f t="shared" ref="H13:H20" si="3">G2</f>
        <v>22.312049252285636</v>
      </c>
      <c r="I13" s="2">
        <f>(H13-G13)/G13</f>
        <v>0.4719883181617503</v>
      </c>
    </row>
    <row r="14" spans="1:9">
      <c r="A14" t="s">
        <v>2</v>
      </c>
      <c r="B14">
        <f t="shared" ref="B14" si="4">B3/B$10</f>
        <v>3.2136438515129206E-2</v>
      </c>
      <c r="C14">
        <f t="shared" si="2"/>
        <v>1.3686387879972776E-2</v>
      </c>
      <c r="D14" s="2">
        <f t="shared" ref="D14:D20" si="5">(C14-B14)/B14</f>
        <v>-0.57411622095181791</v>
      </c>
      <c r="F14" t="s">
        <v>2</v>
      </c>
      <c r="G14" s="1">
        <f t="shared" ref="G14" si="6">F3</f>
        <v>13.020306803249946</v>
      </c>
      <c r="H14" s="1">
        <f t="shared" si="3"/>
        <v>12.875428657037926</v>
      </c>
      <c r="I14" s="2">
        <f t="shared" ref="I14:I20" si="7">(H14-G14)/G14</f>
        <v>-1.1127091580964751E-2</v>
      </c>
    </row>
    <row r="15" spans="1:9">
      <c r="A15" t="s">
        <v>3</v>
      </c>
      <c r="B15">
        <f t="shared" ref="B15" si="8">B4/B$10</f>
        <v>6.4539080132650986E-2</v>
      </c>
      <c r="C15">
        <f t="shared" si="2"/>
        <v>3.9595955568390337E-2</v>
      </c>
      <c r="D15" s="2">
        <f t="shared" si="5"/>
        <v>-0.38648094322065901</v>
      </c>
      <c r="F15" t="s">
        <v>3</v>
      </c>
      <c r="G15" s="1">
        <f t="shared" ref="G15" si="9">F4</f>
        <v>9.1567177575509895</v>
      </c>
      <c r="H15" s="1">
        <f t="shared" si="3"/>
        <v>10.290276369769032</v>
      </c>
      <c r="I15" s="2">
        <f t="shared" si="7"/>
        <v>0.12379529895232004</v>
      </c>
    </row>
    <row r="16" spans="1:9">
      <c r="A16" t="s">
        <v>4</v>
      </c>
      <c r="B16">
        <f t="shared" ref="B16" si="10">B5/B$10</f>
        <v>4.1976068387071262E-2</v>
      </c>
      <c r="C16">
        <f t="shared" si="2"/>
        <v>3.4021988412684591E-2</v>
      </c>
      <c r="D16" s="2">
        <f t="shared" si="5"/>
        <v>-0.18949082846540599</v>
      </c>
      <c r="F16" t="s">
        <v>4</v>
      </c>
      <c r="G16" s="1">
        <f t="shared" ref="G16" si="11">F5</f>
        <v>11.447906154914149</v>
      </c>
      <c r="H16" s="1">
        <f t="shared" si="3"/>
        <v>10.309199594829863</v>
      </c>
      <c r="I16" s="2">
        <f t="shared" si="7"/>
        <v>-9.946854426261019E-2</v>
      </c>
    </row>
    <row r="17" spans="1:9">
      <c r="A17" t="s">
        <v>5</v>
      </c>
      <c r="B17">
        <f t="shared" ref="B17" si="12">B6/B$10</f>
        <v>4.5986815820096359E-2</v>
      </c>
      <c r="C17">
        <f t="shared" si="2"/>
        <v>2.3906824063508636E-2</v>
      </c>
      <c r="D17" s="2">
        <f t="shared" si="5"/>
        <v>-0.48013743423693861</v>
      </c>
      <c r="F17" t="s">
        <v>5</v>
      </c>
      <c r="G17" s="1">
        <f t="shared" ref="G17" si="13">F6</f>
        <v>11.790962129826559</v>
      </c>
      <c r="H17" s="1">
        <f t="shared" si="3"/>
        <v>13.057399844893595</v>
      </c>
      <c r="I17" s="2">
        <f t="shared" si="7"/>
        <v>0.10740749576859725</v>
      </c>
    </row>
    <row r="18" spans="1:9">
      <c r="A18" t="s">
        <v>6</v>
      </c>
      <c r="B18">
        <f t="shared" ref="B18" si="14">B7/B$10</f>
        <v>7.7760385943924482E-2</v>
      </c>
      <c r="C18">
        <f t="shared" si="2"/>
        <v>2.0447536464168109E-2</v>
      </c>
      <c r="D18" s="2">
        <f t="shared" si="5"/>
        <v>-0.73704430326627379</v>
      </c>
      <c r="F18" t="s">
        <v>6</v>
      </c>
      <c r="G18" s="1">
        <f t="shared" ref="G18" si="15">F7</f>
        <v>9.781860855515859</v>
      </c>
      <c r="H18" s="1">
        <f t="shared" si="3"/>
        <v>9.8281893108647811</v>
      </c>
      <c r="I18" s="2">
        <f t="shared" si="7"/>
        <v>4.7361597177901036E-3</v>
      </c>
    </row>
    <row r="19" spans="1:9">
      <c r="A19" t="s">
        <v>7</v>
      </c>
      <c r="B19">
        <f t="shared" ref="B19" si="16">B8/B$10</f>
        <v>0.24662426267334428</v>
      </c>
      <c r="C19">
        <f t="shared" si="2"/>
        <v>0.16458653429387579</v>
      </c>
      <c r="D19" s="2">
        <f t="shared" si="5"/>
        <v>-0.33264256926792352</v>
      </c>
      <c r="F19" t="s">
        <v>7</v>
      </c>
      <c r="G19" s="1">
        <f t="shared" ref="G19" si="17">F8</f>
        <v>10.512094236014324</v>
      </c>
      <c r="H19" s="1">
        <f t="shared" si="3"/>
        <v>12.511178614103013</v>
      </c>
      <c r="I19" s="2">
        <f t="shared" si="7"/>
        <v>0.19016994456155531</v>
      </c>
    </row>
    <row r="20" spans="1:9">
      <c r="A20" t="s">
        <v>8</v>
      </c>
      <c r="B20">
        <f t="shared" ref="B20" si="18">B9/B$10</f>
        <v>8.8472263920223046E-2</v>
      </c>
      <c r="C20">
        <f t="shared" si="2"/>
        <v>0.13070458790935532</v>
      </c>
      <c r="D20" s="2">
        <f t="shared" si="5"/>
        <v>0.47735100378140982</v>
      </c>
      <c r="F20" t="s">
        <v>8</v>
      </c>
      <c r="G20" s="1">
        <f t="shared" ref="G20" si="19">F9</f>
        <v>7.3313040514787051</v>
      </c>
      <c r="H20" s="1">
        <f t="shared" si="3"/>
        <v>7.8932133654736143</v>
      </c>
      <c r="I20" s="2">
        <f t="shared" si="7"/>
        <v>7.6645206643908531E-2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dcterms:created xsi:type="dcterms:W3CDTF">2015-11-02T22:43:39Z</dcterms:created>
  <dcterms:modified xsi:type="dcterms:W3CDTF">2015-12-04T19:52:07Z</dcterms:modified>
</cp:coreProperties>
</file>