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9" i="1" l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J6" i="1"/>
  <c r="J5" i="1"/>
  <c r="J4" i="1"/>
  <c r="J3" i="1"/>
  <c r="J2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K3" i="1" s="1"/>
  <c r="Q3" i="1" s="1"/>
  <c r="G2" i="1"/>
  <c r="P5" i="1" l="1"/>
  <c r="K4" i="1"/>
  <c r="Q4" i="1" s="1"/>
  <c r="O12" i="1"/>
  <c r="K10" i="1"/>
  <c r="N10" i="1" s="1"/>
  <c r="K5" i="1"/>
  <c r="K12" i="1"/>
  <c r="Q12" i="1" s="1"/>
  <c r="K2" i="1"/>
  <c r="P2" i="1" s="1"/>
  <c r="K6" i="1"/>
  <c r="P6" i="1" s="1"/>
  <c r="P9" i="1"/>
  <c r="O3" i="1"/>
  <c r="O9" i="1"/>
  <c r="N5" i="1"/>
  <c r="Q5" i="1"/>
  <c r="O5" i="1"/>
  <c r="O4" i="1"/>
  <c r="P3" i="1"/>
  <c r="N9" i="1"/>
  <c r="Q2" i="1"/>
  <c r="P4" i="1"/>
  <c r="K9" i="1"/>
  <c r="Q9" i="1" s="1"/>
  <c r="N3" i="1"/>
  <c r="K11" i="1"/>
  <c r="Q11" i="1" s="1"/>
  <c r="K13" i="1"/>
  <c r="Q13" i="1" s="1"/>
  <c r="O11" i="1" l="1"/>
  <c r="N4" i="1"/>
  <c r="R4" i="1" s="1"/>
  <c r="Q6" i="1"/>
  <c r="Q10" i="1"/>
  <c r="P10" i="1"/>
  <c r="O6" i="1"/>
  <c r="N6" i="1"/>
  <c r="N11" i="1"/>
  <c r="R11" i="1" s="1"/>
  <c r="O10" i="1"/>
  <c r="R10" i="1" s="1"/>
  <c r="P12" i="1"/>
  <c r="O2" i="1"/>
  <c r="N12" i="1"/>
  <c r="N2" i="1"/>
  <c r="R5" i="1"/>
  <c r="P11" i="1"/>
  <c r="R3" i="1"/>
  <c r="R9" i="1"/>
  <c r="R6" i="1"/>
  <c r="O13" i="1"/>
  <c r="P13" i="1"/>
  <c r="R2" i="1"/>
  <c r="N13" i="1"/>
  <c r="R12" i="1" l="1"/>
  <c r="R13" i="1"/>
</calcChain>
</file>

<file path=xl/sharedStrings.xml><?xml version="1.0" encoding="utf-8"?>
<sst xmlns="http://schemas.openxmlformats.org/spreadsheetml/2006/main" count="84" uniqueCount="15">
  <si>
    <t>race_group</t>
  </si>
  <si>
    <t>Anglo</t>
  </si>
  <si>
    <t>African American</t>
  </si>
  <si>
    <t>Asian American</t>
  </si>
  <si>
    <t>Other</t>
  </si>
  <si>
    <t>Hispanic</t>
  </si>
  <si>
    <t/>
  </si>
  <si>
    <t>school</t>
  </si>
  <si>
    <t>Less than High School</t>
  </si>
  <si>
    <t>High School or GED</t>
  </si>
  <si>
    <t>Some College</t>
  </si>
  <si>
    <t>4 or More Years of College</t>
  </si>
  <si>
    <t>persons_80</t>
  </si>
  <si>
    <t>persons_13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</si>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</sst>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J18" sqref="J18"/>
    </sheetView>
  </sheetViews>
  <sheetFormatPr defaultRowHeight="15"/>
  <sheetData>
    <row r="1" spans="1:18">
      <c r="A1" t="s">
        <v>0</v>
      </c>
      <c r="B1" t="s">
        <v>7</v>
      </c>
      <c r="C1" t="s">
        <v>12</v>
      </c>
      <c r="D1" t="s">
        <v>13</v>
      </c>
      <c r="F1">
        <v>1980</v>
      </c>
      <c r="G1" t="s">
        <v>8</v>
      </c>
      <c r="H1" t="s">
        <v>9</v>
      </c>
      <c r="I1" t="s">
        <v>10</v>
      </c>
      <c r="J1" t="s">
        <v>11</v>
      </c>
      <c r="K1" t="s">
        <v>14</v>
      </c>
      <c r="M1">
        <v>1980</v>
      </c>
      <c r="N1" t="s">
        <v>8</v>
      </c>
      <c r="O1" t="s">
        <v>9</v>
      </c>
      <c r="P1" t="s">
        <v>10</v>
      </c>
      <c r="Q1" t="s">
        <v>11</v>
      </c>
      <c r="R1" t="s">
        <v>14</v>
      </c>
    </row>
    <row r="2" spans="1:18">
      <c r="A2" t="s">
        <v>1</v>
      </c>
      <c r="B2" t="s">
        <v>8</v>
      </c>
      <c r="C2">
        <v>36140</v>
      </c>
      <c r="D2">
        <v>10836</v>
      </c>
      <c r="F2" t="s">
        <v>1</v>
      </c>
      <c r="G2">
        <f>C2</f>
        <v>36140</v>
      </c>
      <c r="H2">
        <f>C7</f>
        <v>55860</v>
      </c>
      <c r="I2">
        <f>C12</f>
        <v>73860</v>
      </c>
      <c r="J2">
        <f>C17</f>
        <v>73160</v>
      </c>
      <c r="K2">
        <f>SUM(G2:J2)</f>
        <v>239020</v>
      </c>
      <c r="M2" t="s">
        <v>1</v>
      </c>
      <c r="N2" s="1">
        <f>G2/$K2</f>
        <v>0.15120073634005524</v>
      </c>
      <c r="O2" s="1">
        <f t="shared" ref="O2:Q2" si="0">H2/$K2</f>
        <v>0.23370429252782193</v>
      </c>
      <c r="P2" s="1">
        <f t="shared" si="0"/>
        <v>0.30901179817588487</v>
      </c>
      <c r="Q2" s="1">
        <f t="shared" si="0"/>
        <v>0.30608317295623799</v>
      </c>
      <c r="R2" s="1">
        <f>SUM(N2:Q2)</f>
        <v>1</v>
      </c>
    </row>
    <row r="3" spans="1:18">
      <c r="A3" t="s">
        <v>2</v>
      </c>
      <c r="B3" t="s">
        <v>8</v>
      </c>
      <c r="C3">
        <v>21000</v>
      </c>
      <c r="D3">
        <v>7823</v>
      </c>
      <c r="F3" t="s">
        <v>5</v>
      </c>
      <c r="G3">
        <f>C6</f>
        <v>600</v>
      </c>
      <c r="H3">
        <f>C11</f>
        <v>400</v>
      </c>
      <c r="I3">
        <f>C16</f>
        <v>720</v>
      </c>
      <c r="J3">
        <f>C21</f>
        <v>500</v>
      </c>
      <c r="K3">
        <f t="shared" ref="K3:K6" si="1">SUM(G3:J3)</f>
        <v>2220</v>
      </c>
      <c r="M3" t="s">
        <v>5</v>
      </c>
      <c r="N3" s="1">
        <f t="shared" ref="N3:N6" si="2">G3/$K3</f>
        <v>0.27027027027027029</v>
      </c>
      <c r="O3" s="1">
        <f t="shared" ref="O3:O6" si="3">H3/$K3</f>
        <v>0.18018018018018017</v>
      </c>
      <c r="P3" s="1">
        <f t="shared" ref="P3:P6" si="4">I3/$K3</f>
        <v>0.32432432432432434</v>
      </c>
      <c r="Q3" s="1">
        <f t="shared" ref="Q3:Q6" si="5">J3/$K3</f>
        <v>0.22522522522522523</v>
      </c>
      <c r="R3" s="1">
        <f t="shared" ref="R3:R6" si="6">SUM(N3:Q3)</f>
        <v>1</v>
      </c>
    </row>
    <row r="4" spans="1:18">
      <c r="A4" t="s">
        <v>3</v>
      </c>
      <c r="B4" t="s">
        <v>8</v>
      </c>
      <c r="C4">
        <v>120</v>
      </c>
      <c r="D4">
        <v>3145</v>
      </c>
      <c r="F4" t="s">
        <v>3</v>
      </c>
      <c r="G4">
        <f>C4</f>
        <v>120</v>
      </c>
      <c r="H4">
        <f>C9</f>
        <v>100</v>
      </c>
      <c r="I4">
        <f>C14</f>
        <v>360</v>
      </c>
      <c r="J4">
        <f>C19</f>
        <v>1360</v>
      </c>
      <c r="K4">
        <f t="shared" si="1"/>
        <v>1940</v>
      </c>
      <c r="M4" t="s">
        <v>3</v>
      </c>
      <c r="N4" s="1">
        <f t="shared" si="2"/>
        <v>6.1855670103092786E-2</v>
      </c>
      <c r="O4" s="1">
        <f t="shared" si="3"/>
        <v>5.1546391752577317E-2</v>
      </c>
      <c r="P4" s="1">
        <f t="shared" si="4"/>
        <v>0.18556701030927836</v>
      </c>
      <c r="Q4" s="1">
        <f t="shared" si="5"/>
        <v>0.7010309278350515</v>
      </c>
      <c r="R4" s="1">
        <f t="shared" si="6"/>
        <v>1</v>
      </c>
    </row>
    <row r="5" spans="1:18">
      <c r="A5" t="s">
        <v>4</v>
      </c>
      <c r="B5" t="s">
        <v>8</v>
      </c>
      <c r="C5">
        <v>80</v>
      </c>
      <c r="D5">
        <v>1682</v>
      </c>
      <c r="F5" t="s">
        <v>2</v>
      </c>
      <c r="G5">
        <f>C3</f>
        <v>21000</v>
      </c>
      <c r="H5">
        <f>C8</f>
        <v>18400</v>
      </c>
      <c r="I5">
        <f>C13</f>
        <v>17960</v>
      </c>
      <c r="J5">
        <f>C18</f>
        <v>9580</v>
      </c>
      <c r="K5">
        <f t="shared" si="1"/>
        <v>66940</v>
      </c>
      <c r="M5" t="s">
        <v>2</v>
      </c>
      <c r="N5" s="1">
        <f t="shared" si="2"/>
        <v>0.31371377352853302</v>
      </c>
      <c r="O5" s="1">
        <f t="shared" si="3"/>
        <v>0.27487302061547653</v>
      </c>
      <c r="P5" s="1">
        <f t="shared" si="4"/>
        <v>0.26829997012249773</v>
      </c>
      <c r="Q5" s="1">
        <f t="shared" si="5"/>
        <v>0.14311323573349269</v>
      </c>
      <c r="R5" s="1">
        <f t="shared" si="6"/>
        <v>0.99999999999999989</v>
      </c>
    </row>
    <row r="6" spans="1:18">
      <c r="A6" t="s">
        <v>5</v>
      </c>
      <c r="B6" t="s">
        <v>8</v>
      </c>
      <c r="C6">
        <v>600</v>
      </c>
      <c r="D6">
        <v>36700</v>
      </c>
      <c r="F6" t="s">
        <v>4</v>
      </c>
      <c r="G6">
        <f>C5</f>
        <v>80</v>
      </c>
      <c r="H6">
        <f>C10</f>
        <v>80</v>
      </c>
      <c r="I6">
        <f>C15</f>
        <v>240</v>
      </c>
      <c r="J6">
        <f>C20</f>
        <v>140</v>
      </c>
      <c r="K6">
        <f t="shared" si="1"/>
        <v>540</v>
      </c>
      <c r="M6" t="s">
        <v>4</v>
      </c>
      <c r="N6" s="1">
        <f t="shared" si="2"/>
        <v>0.14814814814814814</v>
      </c>
      <c r="O6" s="1">
        <f t="shared" si="3"/>
        <v>0.14814814814814814</v>
      </c>
      <c r="P6" s="1">
        <f t="shared" si="4"/>
        <v>0.44444444444444442</v>
      </c>
      <c r="Q6" s="1">
        <f t="shared" si="5"/>
        <v>0.25925925925925924</v>
      </c>
      <c r="R6" s="1">
        <f t="shared" si="6"/>
        <v>1</v>
      </c>
    </row>
    <row r="7" spans="1:18">
      <c r="A7" t="s">
        <v>1</v>
      </c>
      <c r="B7" t="s">
        <v>9</v>
      </c>
      <c r="C7">
        <v>55860</v>
      </c>
      <c r="D7">
        <v>57713</v>
      </c>
    </row>
    <row r="8" spans="1:18">
      <c r="A8" t="s">
        <v>2</v>
      </c>
      <c r="B8" t="s">
        <v>9</v>
      </c>
      <c r="C8">
        <v>18400</v>
      </c>
      <c r="D8">
        <v>40608</v>
      </c>
      <c r="F8">
        <v>2013</v>
      </c>
      <c r="G8" t="s">
        <v>8</v>
      </c>
      <c r="H8" t="s">
        <v>9</v>
      </c>
      <c r="I8" t="s">
        <v>10</v>
      </c>
      <c r="J8" t="s">
        <v>11</v>
      </c>
      <c r="M8">
        <v>2013</v>
      </c>
      <c r="N8" t="s">
        <v>8</v>
      </c>
      <c r="O8" t="s">
        <v>9</v>
      </c>
      <c r="P8" t="s">
        <v>10</v>
      </c>
      <c r="Q8" t="s">
        <v>11</v>
      </c>
    </row>
    <row r="9" spans="1:18">
      <c r="A9" t="s">
        <v>3</v>
      </c>
      <c r="B9" t="s">
        <v>9</v>
      </c>
      <c r="C9">
        <v>100</v>
      </c>
      <c r="D9">
        <v>4464</v>
      </c>
      <c r="F9" t="s">
        <v>1</v>
      </c>
      <c r="G9">
        <f>D2</f>
        <v>10836</v>
      </c>
      <c r="H9">
        <f>D7</f>
        <v>57713</v>
      </c>
      <c r="I9">
        <f>D12</f>
        <v>130399</v>
      </c>
      <c r="J9">
        <f>D17</f>
        <v>287382</v>
      </c>
      <c r="K9">
        <f>SUM(G9:J9)</f>
        <v>486330</v>
      </c>
      <c r="M9" t="s">
        <v>1</v>
      </c>
      <c r="N9" s="1">
        <f>G9/$K9</f>
        <v>2.2281167108753316E-2</v>
      </c>
      <c r="O9" s="1">
        <f t="shared" ref="O9:O13" si="7">H9/$K9</f>
        <v>0.11867045010589518</v>
      </c>
      <c r="P9" s="1">
        <f t="shared" ref="P9:P13" si="8">I9/$K9</f>
        <v>0.26812863693376926</v>
      </c>
      <c r="Q9" s="1">
        <f t="shared" ref="Q9:Q13" si="9">J9/$K9</f>
        <v>0.59091974585158225</v>
      </c>
      <c r="R9" s="1">
        <f>SUM(N9:Q9)</f>
        <v>1</v>
      </c>
    </row>
    <row r="10" spans="1:18">
      <c r="A10" t="s">
        <v>4</v>
      </c>
      <c r="B10" t="s">
        <v>9</v>
      </c>
      <c r="C10">
        <v>80</v>
      </c>
      <c r="D10">
        <v>2704</v>
      </c>
      <c r="F10" t="s">
        <v>5</v>
      </c>
      <c r="G10">
        <f>D6</f>
        <v>36700</v>
      </c>
      <c r="H10">
        <f>D11</f>
        <v>15210</v>
      </c>
      <c r="I10">
        <f>D16</f>
        <v>15748</v>
      </c>
      <c r="J10">
        <f>D21</f>
        <v>13887</v>
      </c>
      <c r="K10">
        <f t="shared" ref="K10:K13" si="10">SUM(G10:J10)</f>
        <v>81545</v>
      </c>
      <c r="M10" t="s">
        <v>5</v>
      </c>
      <c r="N10" s="1">
        <f>G10/$K10</f>
        <v>0.45005825004598687</v>
      </c>
      <c r="O10" s="1">
        <f t="shared" si="7"/>
        <v>0.18652277883377277</v>
      </c>
      <c r="P10" s="1">
        <f t="shared" si="8"/>
        <v>0.19312036298976026</v>
      </c>
      <c r="Q10" s="1">
        <f t="shared" si="9"/>
        <v>0.17029860813048009</v>
      </c>
      <c r="R10" s="1">
        <f t="shared" ref="R10:R13" si="11">SUM(N10:Q10)</f>
        <v>1</v>
      </c>
    </row>
    <row r="11" spans="1:18">
      <c r="A11" t="s">
        <v>5</v>
      </c>
      <c r="B11" t="s">
        <v>9</v>
      </c>
      <c r="C11">
        <v>400</v>
      </c>
      <c r="D11">
        <v>15210</v>
      </c>
      <c r="F11" t="s">
        <v>3</v>
      </c>
      <c r="G11">
        <f>D4</f>
        <v>3145</v>
      </c>
      <c r="H11">
        <f>D9</f>
        <v>4464</v>
      </c>
      <c r="I11">
        <f>D14</f>
        <v>6658</v>
      </c>
      <c r="J11">
        <f>D19</f>
        <v>28813</v>
      </c>
      <c r="K11">
        <f t="shared" si="10"/>
        <v>43080</v>
      </c>
      <c r="M11" t="s">
        <v>3</v>
      </c>
      <c r="N11" s="1">
        <f>G11/$K11</f>
        <v>7.3003714020427116E-2</v>
      </c>
      <c r="O11" s="1">
        <f t="shared" si="7"/>
        <v>0.10362116991643454</v>
      </c>
      <c r="P11" s="1">
        <f t="shared" si="8"/>
        <v>0.15454967502321262</v>
      </c>
      <c r="Q11" s="1">
        <f t="shared" si="9"/>
        <v>0.66882544103992569</v>
      </c>
      <c r="R11" s="1">
        <f t="shared" si="11"/>
        <v>1</v>
      </c>
    </row>
    <row r="12" spans="1:18">
      <c r="A12" t="s">
        <v>1</v>
      </c>
      <c r="B12" t="s">
        <v>10</v>
      </c>
      <c r="C12">
        <v>73860</v>
      </c>
      <c r="D12">
        <v>130399</v>
      </c>
      <c r="F12" t="s">
        <v>2</v>
      </c>
      <c r="G12">
        <f>D3</f>
        <v>7823</v>
      </c>
      <c r="H12">
        <f>D8</f>
        <v>40608</v>
      </c>
      <c r="I12">
        <f>D13</f>
        <v>70997</v>
      </c>
      <c r="J12">
        <f>D18</f>
        <v>51293</v>
      </c>
      <c r="K12">
        <f t="shared" si="10"/>
        <v>170721</v>
      </c>
      <c r="M12" t="s">
        <v>2</v>
      </c>
      <c r="N12" s="1">
        <f t="shared" ref="N12:N13" si="12">G12/$K12</f>
        <v>4.5823302347104342E-2</v>
      </c>
      <c r="O12" s="1">
        <f t="shared" si="7"/>
        <v>0.23786177447414203</v>
      </c>
      <c r="P12" s="1">
        <f t="shared" si="8"/>
        <v>0.41586565214589888</v>
      </c>
      <c r="Q12" s="1">
        <f t="shared" si="9"/>
        <v>0.30044927103285479</v>
      </c>
      <c r="R12" s="1">
        <f t="shared" si="11"/>
        <v>1</v>
      </c>
    </row>
    <row r="13" spans="1:18">
      <c r="A13" t="s">
        <v>2</v>
      </c>
      <c r="B13" t="s">
        <v>10</v>
      </c>
      <c r="C13">
        <v>17960</v>
      </c>
      <c r="D13">
        <v>70997</v>
      </c>
      <c r="F13" t="s">
        <v>4</v>
      </c>
      <c r="G13">
        <f>D5</f>
        <v>1682</v>
      </c>
      <c r="H13">
        <f>D10</f>
        <v>2704</v>
      </c>
      <c r="I13">
        <f>D15</f>
        <v>5907</v>
      </c>
      <c r="J13">
        <f>D20</f>
        <v>8496</v>
      </c>
      <c r="K13">
        <f t="shared" si="10"/>
        <v>18789</v>
      </c>
      <c r="M13" t="s">
        <v>4</v>
      </c>
      <c r="N13" s="1">
        <f t="shared" si="12"/>
        <v>8.9520464101335892E-2</v>
      </c>
      <c r="O13" s="1">
        <f t="shared" si="7"/>
        <v>0.14391399222949597</v>
      </c>
      <c r="P13" s="1">
        <f t="shared" si="8"/>
        <v>0.31438607695992338</v>
      </c>
      <c r="Q13" s="1">
        <f t="shared" si="9"/>
        <v>0.45217946670924475</v>
      </c>
      <c r="R13" s="1">
        <f t="shared" si="11"/>
        <v>1</v>
      </c>
    </row>
    <row r="14" spans="1:18">
      <c r="A14" t="s">
        <v>3</v>
      </c>
      <c r="B14" t="s">
        <v>10</v>
      </c>
      <c r="C14">
        <v>360</v>
      </c>
      <c r="D14">
        <v>6658</v>
      </c>
    </row>
    <row r="15" spans="1:18">
      <c r="A15" t="s">
        <v>4</v>
      </c>
      <c r="B15" t="s">
        <v>10</v>
      </c>
      <c r="C15">
        <v>240</v>
      </c>
      <c r="D15">
        <v>5907</v>
      </c>
    </row>
    <row r="16" spans="1:18">
      <c r="A16" t="s">
        <v>5</v>
      </c>
      <c r="B16" t="s">
        <v>10</v>
      </c>
      <c r="C16">
        <v>720</v>
      </c>
      <c r="D16">
        <v>15748</v>
      </c>
    </row>
    <row r="17" spans="1:4">
      <c r="A17" t="s">
        <v>1</v>
      </c>
      <c r="B17" t="s">
        <v>11</v>
      </c>
      <c r="C17">
        <v>73160</v>
      </c>
      <c r="D17">
        <v>287382</v>
      </c>
    </row>
    <row r="18" spans="1:4">
      <c r="A18" t="s">
        <v>2</v>
      </c>
      <c r="B18" t="s">
        <v>11</v>
      </c>
      <c r="C18">
        <v>9580</v>
      </c>
      <c r="D18">
        <v>51293</v>
      </c>
    </row>
    <row r="19" spans="1:4">
      <c r="A19" t="s">
        <v>3</v>
      </c>
      <c r="B19" t="s">
        <v>11</v>
      </c>
      <c r="C19">
        <v>1360</v>
      </c>
      <c r="D19">
        <v>28813</v>
      </c>
    </row>
    <row r="20" spans="1:4">
      <c r="A20" t="s">
        <v>4</v>
      </c>
      <c r="B20" t="s">
        <v>11</v>
      </c>
      <c r="C20">
        <v>140</v>
      </c>
      <c r="D20">
        <v>8496</v>
      </c>
    </row>
    <row r="21" spans="1:4">
      <c r="A21" t="s">
        <v>5</v>
      </c>
      <c r="B21" t="s">
        <v>11</v>
      </c>
      <c r="C21">
        <v>500</v>
      </c>
      <c r="D21">
        <v>13887</v>
      </c>
    </row>
    <row r="22" spans="1:4">
      <c r="A22" t="s">
        <v>6</v>
      </c>
      <c r="B22" t="s">
        <v>6</v>
      </c>
      <c r="C22">
        <v>0</v>
      </c>
      <c r="D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2015-10-30T21:52:57Z</dcterms:created>
  <dcterms:modified xsi:type="dcterms:W3CDTF">2015-12-04T19:48:01Z</dcterms:modified>
</cp:coreProperties>
</file>