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a\Desktop\"/>
    </mc:Choice>
  </mc:AlternateContent>
  <xr:revisionPtr revIDLastSave="0" documentId="13_ncr:1_{94298395-E16F-4E87-9838-D5A9F80E17E5}" xr6:coauthVersionLast="37" xr6:coauthVersionMax="37" xr10:uidLastSave="{00000000-0000-0000-0000-000000000000}"/>
  <bookViews>
    <workbookView xWindow="0" yWindow="0" windowWidth="21570" windowHeight="7770" xr2:uid="{FCDC8443-6327-4135-AAB9-1A119774C1B4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G3" i="2" l="1"/>
  <c r="C100" i="1" l="1"/>
  <c r="C104" i="1"/>
  <c r="C97" i="1"/>
  <c r="C79" i="1"/>
  <c r="C83" i="1"/>
  <c r="C87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22" i="1"/>
  <c r="C23" i="1"/>
  <c r="C28" i="1"/>
  <c r="C31" i="1"/>
  <c r="C33" i="1"/>
  <c r="C37" i="1"/>
  <c r="C41" i="1"/>
  <c r="C45" i="1"/>
  <c r="C49" i="1"/>
  <c r="C53" i="1"/>
  <c r="C57" i="1"/>
  <c r="C61" i="1"/>
  <c r="C67" i="1"/>
  <c r="C71" i="1"/>
  <c r="C73" i="1"/>
  <c r="C26" i="1"/>
  <c r="C29" i="1"/>
  <c r="C98" i="1"/>
  <c r="C99" i="1"/>
  <c r="C103" i="1"/>
  <c r="C96" i="1"/>
  <c r="C76" i="1"/>
  <c r="C77" i="1"/>
  <c r="C78" i="1"/>
  <c r="C82" i="1"/>
  <c r="C86" i="1"/>
  <c r="C25" i="1"/>
  <c r="C27" i="1"/>
  <c r="C30" i="1"/>
  <c r="C32" i="1"/>
  <c r="C39" i="1"/>
  <c r="C63" i="1"/>
  <c r="C102" i="1"/>
  <c r="C95" i="1"/>
  <c r="C93" i="1"/>
  <c r="C81" i="1"/>
  <c r="C85" i="1"/>
  <c r="C101" i="1"/>
  <c r="C94" i="1"/>
  <c r="C89" i="1"/>
  <c r="C90" i="1"/>
  <c r="C91" i="1"/>
  <c r="C92" i="1"/>
  <c r="C80" i="1"/>
  <c r="C84" i="1"/>
  <c r="C88" i="1"/>
  <c r="C24" i="1"/>
  <c r="C34" i="1"/>
  <c r="C43" i="1"/>
  <c r="C47" i="1"/>
  <c r="C51" i="1"/>
  <c r="C55" i="1"/>
  <c r="C59" i="1"/>
  <c r="C65" i="1"/>
  <c r="C69" i="1"/>
  <c r="C75" i="1"/>
  <c r="C35" i="1"/>
  <c r="B98" i="1"/>
  <c r="B28" i="1"/>
  <c r="B72" i="1"/>
  <c r="B64" i="1"/>
  <c r="B56" i="1"/>
  <c r="B48" i="1"/>
  <c r="B40" i="1"/>
  <c r="B87" i="1"/>
  <c r="B79" i="1"/>
  <c r="B97" i="1"/>
  <c r="B100" i="1"/>
  <c r="B84" i="1"/>
  <c r="B92" i="1"/>
  <c r="B26" i="1"/>
  <c r="B69" i="1"/>
  <c r="B61" i="1"/>
  <c r="B53" i="1"/>
  <c r="B45" i="1"/>
  <c r="B37" i="1"/>
  <c r="B85" i="1"/>
  <c r="B93" i="1"/>
  <c r="B27" i="1"/>
  <c r="B86" i="1"/>
  <c r="B78" i="1"/>
  <c r="B96" i="1"/>
  <c r="B99" i="1"/>
  <c r="B101" i="1"/>
  <c r="B71" i="1"/>
  <c r="B55" i="1"/>
  <c r="B23" i="1"/>
  <c r="B70" i="1"/>
  <c r="B62" i="1"/>
  <c r="B54" i="1"/>
  <c r="B46" i="1"/>
  <c r="B38" i="1"/>
  <c r="B91" i="1"/>
  <c r="B94" i="1"/>
  <c r="B24" i="1"/>
  <c r="B75" i="1"/>
  <c r="B67" i="1"/>
  <c r="B59" i="1"/>
  <c r="B51" i="1"/>
  <c r="B43" i="1"/>
  <c r="B95" i="1"/>
  <c r="B34" i="1"/>
  <c r="B25" i="1"/>
  <c r="B77" i="1"/>
  <c r="B39" i="1"/>
  <c r="B30" i="1"/>
  <c r="B33" i="1"/>
  <c r="B22" i="1"/>
  <c r="B68" i="1"/>
  <c r="B60" i="1"/>
  <c r="B52" i="1"/>
  <c r="B44" i="1"/>
  <c r="B36" i="1"/>
  <c r="B83" i="1"/>
  <c r="B104" i="1"/>
  <c r="B88" i="1"/>
  <c r="B80" i="1"/>
  <c r="B90" i="1"/>
  <c r="B35" i="1"/>
  <c r="B73" i="1"/>
  <c r="B65" i="1"/>
  <c r="B57" i="1"/>
  <c r="B49" i="1"/>
  <c r="B41" i="1"/>
  <c r="B81" i="1"/>
  <c r="B32" i="1"/>
  <c r="B82" i="1"/>
  <c r="B76" i="1"/>
  <c r="B103" i="1"/>
  <c r="B31" i="1"/>
  <c r="B74" i="1"/>
  <c r="B66" i="1"/>
  <c r="B58" i="1"/>
  <c r="B50" i="1"/>
  <c r="B42" i="1"/>
  <c r="B89" i="1"/>
  <c r="B29" i="1"/>
  <c r="B63" i="1"/>
  <c r="B47" i="1"/>
  <c r="B102" i="1"/>
  <c r="B5" i="1"/>
  <c r="I5" i="1" s="1"/>
  <c r="B4" i="1"/>
  <c r="C6" i="1"/>
  <c r="C10" i="1"/>
  <c r="C14" i="1"/>
  <c r="C18" i="1"/>
  <c r="C7" i="1"/>
  <c r="C11" i="1"/>
  <c r="C15" i="1"/>
  <c r="C19" i="1"/>
  <c r="C8" i="1"/>
  <c r="C12" i="1"/>
  <c r="C16" i="1"/>
  <c r="C20" i="1"/>
  <c r="C9" i="1"/>
  <c r="C13" i="1"/>
  <c r="C17" i="1"/>
  <c r="C21" i="1"/>
  <c r="C3" i="1"/>
  <c r="C4" i="1"/>
  <c r="C5" i="1"/>
  <c r="C2" i="1"/>
  <c r="B21" i="1"/>
  <c r="I21" i="1" s="1"/>
  <c r="B15" i="1"/>
  <c r="I15" i="1" s="1"/>
  <c r="B16" i="1"/>
  <c r="I16" i="1" s="1"/>
  <c r="B6" i="1"/>
  <c r="B8" i="1"/>
  <c r="I8" i="1" s="1"/>
  <c r="B13" i="1"/>
  <c r="I13" i="1" s="1"/>
  <c r="B14" i="1"/>
  <c r="I14" i="1" s="1"/>
  <c r="B20" i="1"/>
  <c r="I20" i="1" s="1"/>
  <c r="B19" i="1"/>
  <c r="B3" i="1"/>
  <c r="I3" i="1" s="1"/>
  <c r="B9" i="1"/>
  <c r="I9" i="1" s="1"/>
  <c r="B10" i="1"/>
  <c r="I10" i="1" s="1"/>
  <c r="B11" i="1"/>
  <c r="I11" i="1" s="1"/>
  <c r="B12" i="1"/>
  <c r="I12" i="1" s="1"/>
  <c r="B17" i="1"/>
  <c r="I17" i="1" s="1"/>
  <c r="B18" i="1"/>
  <c r="I18" i="1" s="1"/>
  <c r="D16" i="1"/>
  <c r="E16" i="1" s="1"/>
  <c r="G16" i="1"/>
  <c r="B2" i="1"/>
  <c r="B7" i="1"/>
  <c r="I7" i="1" s="1"/>
  <c r="D21" i="1"/>
  <c r="G21" i="1"/>
  <c r="G10" i="1" l="1"/>
  <c r="E21" i="1"/>
  <c r="I63" i="1"/>
  <c r="G63" i="1"/>
  <c r="D63" i="1"/>
  <c r="D31" i="1"/>
  <c r="G31" i="1"/>
  <c r="I31" i="1"/>
  <c r="G57" i="1"/>
  <c r="I57" i="1"/>
  <c r="D57" i="1"/>
  <c r="G83" i="1"/>
  <c r="I83" i="1"/>
  <c r="D83" i="1"/>
  <c r="G30" i="1"/>
  <c r="D30" i="1"/>
  <c r="E30" i="1" s="1"/>
  <c r="I30" i="1"/>
  <c r="G59" i="1"/>
  <c r="I59" i="1"/>
  <c r="D59" i="1"/>
  <c r="F59" i="1" s="1"/>
  <c r="H59" i="1" s="1"/>
  <c r="G94" i="1"/>
  <c r="D94" i="1"/>
  <c r="I94" i="1"/>
  <c r="G55" i="1"/>
  <c r="D55" i="1"/>
  <c r="I55" i="1"/>
  <c r="G96" i="1"/>
  <c r="I96" i="1"/>
  <c r="D96" i="1"/>
  <c r="G93" i="1"/>
  <c r="I93" i="1"/>
  <c r="D93" i="1"/>
  <c r="F93" i="1" s="1"/>
  <c r="H93" i="1" s="1"/>
  <c r="G53" i="1"/>
  <c r="I53" i="1"/>
  <c r="D53" i="1"/>
  <c r="G92" i="1"/>
  <c r="D92" i="1"/>
  <c r="I92" i="1"/>
  <c r="G79" i="1"/>
  <c r="D79" i="1"/>
  <c r="E79" i="1" s="1"/>
  <c r="I79" i="1"/>
  <c r="G56" i="1"/>
  <c r="I56" i="1"/>
  <c r="D56" i="1"/>
  <c r="F56" i="1" s="1"/>
  <c r="H56" i="1" s="1"/>
  <c r="D98" i="1"/>
  <c r="G98" i="1"/>
  <c r="I98" i="1"/>
  <c r="F98" i="1"/>
  <c r="H98" i="1" s="1"/>
  <c r="E98" i="1"/>
  <c r="F53" i="1"/>
  <c r="H53" i="1" s="1"/>
  <c r="E53" i="1"/>
  <c r="F79" i="1"/>
  <c r="H79" i="1" s="1"/>
  <c r="G50" i="1"/>
  <c r="I50" i="1"/>
  <c r="D50" i="1"/>
  <c r="E50" i="1" s="1"/>
  <c r="I32" i="1"/>
  <c r="G32" i="1"/>
  <c r="D32" i="1"/>
  <c r="E32" i="1" s="1"/>
  <c r="D90" i="1"/>
  <c r="E90" i="1" s="1"/>
  <c r="G90" i="1"/>
  <c r="I90" i="1"/>
  <c r="G60" i="1"/>
  <c r="I60" i="1"/>
  <c r="D60" i="1"/>
  <c r="E60" i="1" s="1"/>
  <c r="G34" i="1"/>
  <c r="D34" i="1"/>
  <c r="E34" i="1" s="1"/>
  <c r="I34" i="1"/>
  <c r="G54" i="1"/>
  <c r="D54" i="1"/>
  <c r="E54" i="1" s="1"/>
  <c r="I54" i="1"/>
  <c r="I29" i="1"/>
  <c r="G29" i="1"/>
  <c r="D29" i="1"/>
  <c r="E29" i="1" s="1"/>
  <c r="G58" i="1"/>
  <c r="D58" i="1"/>
  <c r="F58" i="1" s="1"/>
  <c r="I58" i="1"/>
  <c r="G103" i="1"/>
  <c r="D103" i="1"/>
  <c r="I103" i="1"/>
  <c r="G81" i="1"/>
  <c r="D81" i="1"/>
  <c r="I81" i="1"/>
  <c r="I65" i="1"/>
  <c r="G65" i="1"/>
  <c r="D65" i="1"/>
  <c r="E65" i="1" s="1"/>
  <c r="G80" i="1"/>
  <c r="D80" i="1"/>
  <c r="E80" i="1" s="1"/>
  <c r="I80" i="1"/>
  <c r="D36" i="1"/>
  <c r="G36" i="1"/>
  <c r="I36" i="1"/>
  <c r="I68" i="1"/>
  <c r="D68" i="1"/>
  <c r="G68" i="1"/>
  <c r="G39" i="1"/>
  <c r="D39" i="1"/>
  <c r="F39" i="1" s="1"/>
  <c r="I39" i="1"/>
  <c r="G95" i="1"/>
  <c r="I95" i="1"/>
  <c r="D95" i="1"/>
  <c r="E95" i="1" s="1"/>
  <c r="I67" i="1"/>
  <c r="D67" i="1"/>
  <c r="E67" i="1" s="1"/>
  <c r="G67" i="1"/>
  <c r="D91" i="1"/>
  <c r="E91" i="1" s="1"/>
  <c r="G91" i="1"/>
  <c r="I91" i="1"/>
  <c r="G62" i="1"/>
  <c r="D62" i="1"/>
  <c r="E62" i="1" s="1"/>
  <c r="I62" i="1"/>
  <c r="I71" i="1"/>
  <c r="G71" i="1"/>
  <c r="D71" i="1"/>
  <c r="F71" i="1" s="1"/>
  <c r="G78" i="1"/>
  <c r="I78" i="1"/>
  <c r="D78" i="1"/>
  <c r="E78" i="1" s="1"/>
  <c r="G85" i="1"/>
  <c r="D85" i="1"/>
  <c r="E85" i="1" s="1"/>
  <c r="I85" i="1"/>
  <c r="G61" i="1"/>
  <c r="D61" i="1"/>
  <c r="E61" i="1" s="1"/>
  <c r="I61" i="1"/>
  <c r="G84" i="1"/>
  <c r="I84" i="1"/>
  <c r="D84" i="1"/>
  <c r="E84" i="1" s="1"/>
  <c r="G87" i="1"/>
  <c r="I87" i="1"/>
  <c r="D87" i="1"/>
  <c r="E87" i="1" s="1"/>
  <c r="I64" i="1"/>
  <c r="G64" i="1"/>
  <c r="D64" i="1"/>
  <c r="F90" i="1"/>
  <c r="F85" i="1"/>
  <c r="F96" i="1"/>
  <c r="H96" i="1" s="1"/>
  <c r="E96" i="1"/>
  <c r="F29" i="1"/>
  <c r="F67" i="1"/>
  <c r="F68" i="1"/>
  <c r="E68" i="1"/>
  <c r="E36" i="1"/>
  <c r="F36" i="1"/>
  <c r="G102" i="1"/>
  <c r="D102" i="1"/>
  <c r="F102" i="1" s="1"/>
  <c r="I102" i="1"/>
  <c r="D89" i="1"/>
  <c r="G89" i="1"/>
  <c r="I89" i="1"/>
  <c r="I66" i="1"/>
  <c r="G66" i="1"/>
  <c r="D66" i="1"/>
  <c r="F66" i="1" s="1"/>
  <c r="D76" i="1"/>
  <c r="E76" i="1" s="1"/>
  <c r="G76" i="1"/>
  <c r="I76" i="1"/>
  <c r="G41" i="1"/>
  <c r="I41" i="1"/>
  <c r="D41" i="1"/>
  <c r="F41" i="1" s="1"/>
  <c r="I73" i="1"/>
  <c r="G73" i="1"/>
  <c r="D73" i="1"/>
  <c r="G88" i="1"/>
  <c r="I88" i="1"/>
  <c r="D88" i="1"/>
  <c r="F88" i="1" s="1"/>
  <c r="G44" i="1"/>
  <c r="I44" i="1"/>
  <c r="D44" i="1"/>
  <c r="E44" i="1" s="1"/>
  <c r="I22" i="1"/>
  <c r="G22" i="1"/>
  <c r="D22" i="1"/>
  <c r="E22" i="1" s="1"/>
  <c r="D77" i="1"/>
  <c r="G77" i="1"/>
  <c r="I77" i="1"/>
  <c r="G43" i="1"/>
  <c r="I43" i="1"/>
  <c r="D43" i="1"/>
  <c r="E43" i="1" s="1"/>
  <c r="I75" i="1"/>
  <c r="D75" i="1"/>
  <c r="F75" i="1" s="1"/>
  <c r="H75" i="1" s="1"/>
  <c r="G75" i="1"/>
  <c r="G38" i="1"/>
  <c r="D38" i="1"/>
  <c r="F38" i="1" s="1"/>
  <c r="I38" i="1"/>
  <c r="I70" i="1"/>
  <c r="D70" i="1"/>
  <c r="F70" i="1" s="1"/>
  <c r="H70" i="1" s="1"/>
  <c r="G70" i="1"/>
  <c r="G101" i="1"/>
  <c r="D101" i="1"/>
  <c r="F101" i="1" s="1"/>
  <c r="I101" i="1"/>
  <c r="G86" i="1"/>
  <c r="I86" i="1"/>
  <c r="D86" i="1"/>
  <c r="F86" i="1" s="1"/>
  <c r="G37" i="1"/>
  <c r="I37" i="1"/>
  <c r="D37" i="1"/>
  <c r="F37" i="1" s="1"/>
  <c r="I69" i="1"/>
  <c r="G69" i="1"/>
  <c r="D69" i="1"/>
  <c r="G100" i="1"/>
  <c r="I100" i="1"/>
  <c r="D100" i="1"/>
  <c r="F100" i="1" s="1"/>
  <c r="G40" i="1"/>
  <c r="I40" i="1"/>
  <c r="D40" i="1"/>
  <c r="I72" i="1"/>
  <c r="G72" i="1"/>
  <c r="D72" i="1"/>
  <c r="E72" i="1" s="1"/>
  <c r="F55" i="1"/>
  <c r="E55" i="1"/>
  <c r="F34" i="1"/>
  <c r="H34" i="1" s="1"/>
  <c r="F80" i="1"/>
  <c r="H80" i="1" s="1"/>
  <c r="F89" i="1"/>
  <c r="E89" i="1"/>
  <c r="F81" i="1"/>
  <c r="E81" i="1"/>
  <c r="F63" i="1"/>
  <c r="E63" i="1"/>
  <c r="F78" i="1"/>
  <c r="H78" i="1" s="1"/>
  <c r="F103" i="1"/>
  <c r="H103" i="1" s="1"/>
  <c r="E103" i="1"/>
  <c r="F31" i="1"/>
  <c r="H31" i="1" s="1"/>
  <c r="E31" i="1"/>
  <c r="E66" i="1"/>
  <c r="F50" i="1"/>
  <c r="H50" i="1" s="1"/>
  <c r="F87" i="1"/>
  <c r="H87" i="1" s="1"/>
  <c r="G20" i="1"/>
  <c r="G47" i="1"/>
  <c r="D47" i="1"/>
  <c r="E47" i="1" s="1"/>
  <c r="I47" i="1"/>
  <c r="G42" i="1"/>
  <c r="D42" i="1"/>
  <c r="E42" i="1" s="1"/>
  <c r="I42" i="1"/>
  <c r="I74" i="1"/>
  <c r="D74" i="1"/>
  <c r="F74" i="1" s="1"/>
  <c r="G74" i="1"/>
  <c r="G82" i="1"/>
  <c r="I82" i="1"/>
  <c r="D82" i="1"/>
  <c r="F82" i="1" s="1"/>
  <c r="H82" i="1" s="1"/>
  <c r="G49" i="1"/>
  <c r="I49" i="1"/>
  <c r="D49" i="1"/>
  <c r="E49" i="1" s="1"/>
  <c r="G35" i="1"/>
  <c r="D35" i="1"/>
  <c r="F35" i="1" s="1"/>
  <c r="I35" i="1"/>
  <c r="G104" i="1"/>
  <c r="I104" i="1"/>
  <c r="D104" i="1"/>
  <c r="E104" i="1" s="1"/>
  <c r="G52" i="1"/>
  <c r="D52" i="1"/>
  <c r="E52" i="1" s="1"/>
  <c r="I52" i="1"/>
  <c r="I33" i="1"/>
  <c r="G33" i="1"/>
  <c r="D33" i="1"/>
  <c r="E33" i="1" s="1"/>
  <c r="I25" i="1"/>
  <c r="G25" i="1"/>
  <c r="D25" i="1"/>
  <c r="F25" i="1" s="1"/>
  <c r="G51" i="1"/>
  <c r="D51" i="1"/>
  <c r="E51" i="1" s="1"/>
  <c r="I51" i="1"/>
  <c r="I24" i="1"/>
  <c r="D24" i="1"/>
  <c r="E24" i="1" s="1"/>
  <c r="G24" i="1"/>
  <c r="G46" i="1"/>
  <c r="I46" i="1"/>
  <c r="D46" i="1"/>
  <c r="F46" i="1" s="1"/>
  <c r="D23" i="1"/>
  <c r="E23" i="1" s="1"/>
  <c r="G23" i="1"/>
  <c r="I23" i="1"/>
  <c r="G99" i="1"/>
  <c r="I99" i="1"/>
  <c r="D99" i="1"/>
  <c r="F99" i="1" s="1"/>
  <c r="D27" i="1"/>
  <c r="E27" i="1" s="1"/>
  <c r="G27" i="1"/>
  <c r="I27" i="1"/>
  <c r="G45" i="1"/>
  <c r="D45" i="1"/>
  <c r="E45" i="1" s="1"/>
  <c r="I45" i="1"/>
  <c r="G26" i="1"/>
  <c r="D26" i="1"/>
  <c r="E26" i="1" s="1"/>
  <c r="I26" i="1"/>
  <c r="G97" i="1"/>
  <c r="I97" i="1"/>
  <c r="D97" i="1"/>
  <c r="F97" i="1" s="1"/>
  <c r="G48" i="1"/>
  <c r="I48" i="1"/>
  <c r="D48" i="1"/>
  <c r="F48" i="1" s="1"/>
  <c r="H48" i="1" s="1"/>
  <c r="I28" i="1"/>
  <c r="D28" i="1"/>
  <c r="E28" i="1" s="1"/>
  <c r="G28" i="1"/>
  <c r="F69" i="1"/>
  <c r="E69" i="1"/>
  <c r="F24" i="1"/>
  <c r="F92" i="1"/>
  <c r="E92" i="1"/>
  <c r="F94" i="1"/>
  <c r="H94" i="1" s="1"/>
  <c r="E94" i="1"/>
  <c r="E39" i="1"/>
  <c r="E25" i="1"/>
  <c r="F77" i="1"/>
  <c r="E77" i="1"/>
  <c r="E73" i="1"/>
  <c r="F73" i="1"/>
  <c r="H73" i="1" s="1"/>
  <c r="E57" i="1"/>
  <c r="F57" i="1"/>
  <c r="H57" i="1" s="1"/>
  <c r="F28" i="1"/>
  <c r="F64" i="1"/>
  <c r="E64" i="1"/>
  <c r="F40" i="1"/>
  <c r="H40" i="1" s="1"/>
  <c r="E40" i="1"/>
  <c r="F83" i="1"/>
  <c r="E83" i="1"/>
  <c r="G19" i="1"/>
  <c r="I19" i="1"/>
  <c r="G6" i="1"/>
  <c r="I6" i="1"/>
  <c r="G4" i="1"/>
  <c r="I4" i="1"/>
  <c r="D4" i="1"/>
  <c r="E4" i="1" s="1"/>
  <c r="D5" i="1"/>
  <c r="E5" i="1" s="1"/>
  <c r="D15" i="1"/>
  <c r="G5" i="1"/>
  <c r="G15" i="1"/>
  <c r="F16" i="1"/>
  <c r="H16" i="1" s="1"/>
  <c r="F21" i="1"/>
  <c r="H21" i="1" s="1"/>
  <c r="D9" i="1"/>
  <c r="G8" i="1"/>
  <c r="G17" i="1"/>
  <c r="G9" i="1"/>
  <c r="D17" i="1"/>
  <c r="D8" i="1"/>
  <c r="G12" i="1"/>
  <c r="D3" i="1"/>
  <c r="D18" i="1"/>
  <c r="D10" i="1"/>
  <c r="D19" i="1"/>
  <c r="G14" i="1"/>
  <c r="G3" i="1"/>
  <c r="D14" i="1"/>
  <c r="G18" i="1"/>
  <c r="D11" i="1"/>
  <c r="D20" i="1"/>
  <c r="D13" i="1"/>
  <c r="D12" i="1"/>
  <c r="D6" i="1"/>
  <c r="G13" i="1"/>
  <c r="G11" i="1"/>
  <c r="G7" i="1"/>
  <c r="D7" i="1"/>
  <c r="D2" i="1"/>
  <c r="G2" i="1"/>
  <c r="H90" i="1" l="1"/>
  <c r="F61" i="1"/>
  <c r="H61" i="1" s="1"/>
  <c r="E48" i="1"/>
  <c r="F51" i="1"/>
  <c r="H51" i="1" s="1"/>
  <c r="E41" i="1"/>
  <c r="F72" i="1"/>
  <c r="H72" i="1" s="1"/>
  <c r="F60" i="1"/>
  <c r="H60" i="1" s="1"/>
  <c r="E59" i="1"/>
  <c r="H58" i="1"/>
  <c r="H83" i="1"/>
  <c r="H46" i="1"/>
  <c r="E75" i="1"/>
  <c r="H100" i="1"/>
  <c r="H88" i="1"/>
  <c r="F30" i="1"/>
  <c r="H30" i="1" s="1"/>
  <c r="E99" i="1"/>
  <c r="H25" i="1"/>
  <c r="H81" i="1"/>
  <c r="H101" i="1"/>
  <c r="H29" i="1"/>
  <c r="H85" i="1"/>
  <c r="E100" i="1"/>
  <c r="E56" i="1"/>
  <c r="H41" i="1"/>
  <c r="H77" i="1"/>
  <c r="H39" i="1"/>
  <c r="E58" i="1"/>
  <c r="H86" i="1"/>
  <c r="E102" i="1"/>
  <c r="E93" i="1"/>
  <c r="H97" i="1"/>
  <c r="H35" i="1"/>
  <c r="F42" i="1"/>
  <c r="H42" i="1" s="1"/>
  <c r="H63" i="1"/>
  <c r="H89" i="1"/>
  <c r="H37" i="1"/>
  <c r="F84" i="1"/>
  <c r="H84" i="1" s="1"/>
  <c r="H28" i="1"/>
  <c r="H99" i="1"/>
  <c r="H92" i="1"/>
  <c r="H69" i="1"/>
  <c r="H55" i="1"/>
  <c r="H38" i="1"/>
  <c r="F104" i="1"/>
  <c r="H104" i="1" s="1"/>
  <c r="E74" i="1"/>
  <c r="F45" i="1"/>
  <c r="H45" i="1" s="1"/>
  <c r="F27" i="1"/>
  <c r="H27" i="1" s="1"/>
  <c r="F52" i="1"/>
  <c r="H52" i="1" s="1"/>
  <c r="F49" i="1"/>
  <c r="H49" i="1" s="1"/>
  <c r="H64" i="1"/>
  <c r="E38" i="1"/>
  <c r="F54" i="1"/>
  <c r="H54" i="1" s="1"/>
  <c r="E70" i="1"/>
  <c r="E86" i="1"/>
  <c r="F95" i="1"/>
  <c r="H95" i="1" s="1"/>
  <c r="F91" i="1"/>
  <c r="H91" i="1" s="1"/>
  <c r="F47" i="1"/>
  <c r="H47" i="1" s="1"/>
  <c r="H74" i="1"/>
  <c r="H66" i="1"/>
  <c r="E97" i="1"/>
  <c r="F44" i="1"/>
  <c r="H44" i="1" s="1"/>
  <c r="F22" i="1"/>
  <c r="H22" i="1" s="1"/>
  <c r="F43" i="1"/>
  <c r="H43" i="1" s="1"/>
  <c r="E35" i="1"/>
  <c r="E46" i="1"/>
  <c r="F62" i="1"/>
  <c r="H62" i="1" s="1"/>
  <c r="F23" i="1"/>
  <c r="H23" i="1" s="1"/>
  <c r="E101" i="1"/>
  <c r="E88" i="1"/>
  <c r="F65" i="1"/>
  <c r="H65" i="1" s="1"/>
  <c r="H24" i="1"/>
  <c r="F33" i="1"/>
  <c r="H33" i="1" s="1"/>
  <c r="E82" i="1"/>
  <c r="H102" i="1"/>
  <c r="H71" i="1"/>
  <c r="H67" i="1"/>
  <c r="E37" i="1"/>
  <c r="E71" i="1"/>
  <c r="F76" i="1"/>
  <c r="H76" i="1" s="1"/>
  <c r="F32" i="1"/>
  <c r="H32" i="1" s="1"/>
  <c r="F26" i="1"/>
  <c r="H26" i="1" s="1"/>
  <c r="H68" i="1"/>
  <c r="H36" i="1"/>
  <c r="F5" i="1"/>
  <c r="H5" i="1" s="1"/>
  <c r="F4" i="1"/>
  <c r="H4" i="1" s="1"/>
  <c r="F7" i="1"/>
  <c r="H7" i="1" s="1"/>
  <c r="E7" i="1"/>
  <c r="F11" i="1"/>
  <c r="H11" i="1" s="1"/>
  <c r="E11" i="1"/>
  <c r="F10" i="1"/>
  <c r="H10" i="1" s="1"/>
  <c r="E10" i="1"/>
  <c r="F15" i="1"/>
  <c r="H15" i="1" s="1"/>
  <c r="E15" i="1"/>
  <c r="F12" i="1"/>
  <c r="E12" i="1"/>
  <c r="F13" i="1"/>
  <c r="H13" i="1" s="1"/>
  <c r="E13" i="1"/>
  <c r="F8" i="1"/>
  <c r="H8" i="1" s="1"/>
  <c r="E8" i="1"/>
  <c r="F6" i="1"/>
  <c r="H6" i="1" s="1"/>
  <c r="E6" i="1"/>
  <c r="F20" i="1"/>
  <c r="H20" i="1" s="1"/>
  <c r="E20" i="1"/>
  <c r="F14" i="1"/>
  <c r="H14" i="1" s="1"/>
  <c r="E14" i="1"/>
  <c r="F19" i="1"/>
  <c r="H19" i="1" s="1"/>
  <c r="E19" i="1"/>
  <c r="F18" i="1"/>
  <c r="H18" i="1" s="1"/>
  <c r="E18" i="1"/>
  <c r="F17" i="1"/>
  <c r="H17" i="1" s="1"/>
  <c r="E17" i="1"/>
  <c r="F9" i="1"/>
  <c r="H9" i="1" s="1"/>
  <c r="E9" i="1"/>
  <c r="F3" i="1"/>
  <c r="H3" i="1" s="1"/>
  <c r="E3" i="1"/>
  <c r="F2" i="1"/>
  <c r="H2" i="1" s="1"/>
  <c r="E2" i="1"/>
  <c r="H12" i="1"/>
</calcChain>
</file>

<file path=xl/sharedStrings.xml><?xml version="1.0" encoding="utf-8"?>
<sst xmlns="http://schemas.openxmlformats.org/spreadsheetml/2006/main" count="17" uniqueCount="14">
  <si>
    <t>Price</t>
  </si>
  <si>
    <t xml:space="preserve">Quantity </t>
  </si>
  <si>
    <t xml:space="preserve">Fixed Cost </t>
  </si>
  <si>
    <t>Variable cost</t>
  </si>
  <si>
    <t>C(x)</t>
  </si>
  <si>
    <t>R(x)</t>
  </si>
  <si>
    <t>P(x)</t>
  </si>
  <si>
    <t>last month</t>
  </si>
  <si>
    <t xml:space="preserve">Price </t>
  </si>
  <si>
    <t xml:space="preserve">This month </t>
  </si>
  <si>
    <t>Slope</t>
  </si>
  <si>
    <t>Constant</t>
  </si>
  <si>
    <t xml:space="preserve">Elasticity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</si>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</sst>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89F3-46C1-45DF-890C-2F643E21DAC6}">
  <dimension ref="A1:I1000"/>
  <sheetViews>
    <sheetView tabSelected="1" workbookViewId="0">
      <selection activeCell="A7" sqref="A7:XFD7"/>
    </sheetView>
  </sheetViews>
  <sheetFormatPr defaultRowHeight="15" x14ac:dyDescent="0.25"/>
  <cols>
    <col min="3" max="3" width="10.5703125" bestFit="1" customWidth="1"/>
    <col min="4" max="4" width="12.42578125" bestFit="1" customWidth="1"/>
    <col min="8" max="8" width="12" bestFit="1" customWidth="1"/>
    <col min="9" max="9" width="11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5</v>
      </c>
      <c r="H1" t="s">
        <v>6</v>
      </c>
      <c r="I1" t="s">
        <v>12</v>
      </c>
    </row>
    <row r="2" spans="1:9" x14ac:dyDescent="0.25">
      <c r="A2">
        <v>0</v>
      </c>
      <c r="B2">
        <f>Sheet2!$F$3*(Sheet1!A2)+Sheet2!$G$3</f>
        <v>4000</v>
      </c>
      <c r="C2">
        <f>Sheet2!$G$3</f>
        <v>4000</v>
      </c>
      <c r="D2">
        <f>B2*1.8</f>
        <v>7200</v>
      </c>
      <c r="E2">
        <f>C2+D2</f>
        <v>11200</v>
      </c>
      <c r="F2">
        <f>C2+D2</f>
        <v>11200</v>
      </c>
      <c r="G2">
        <f t="shared" ref="G2" si="0">A2*B2</f>
        <v>0</v>
      </c>
      <c r="H2" s="1">
        <f t="shared" ref="H2" si="1">G2-F2</f>
        <v>-11200</v>
      </c>
    </row>
    <row r="3" spans="1:9" x14ac:dyDescent="0.25">
      <c r="A3">
        <v>1.5</v>
      </c>
      <c r="B3">
        <f>Sheet2!$F$3*(Sheet1!A3)+Sheet2!$G$3</f>
        <v>2500</v>
      </c>
      <c r="C3">
        <f>Sheet2!$G$3</f>
        <v>4000</v>
      </c>
      <c r="D3">
        <f t="shared" ref="D3:D11" si="2">B3*1.8</f>
        <v>4500</v>
      </c>
      <c r="E3">
        <f t="shared" ref="E3:E21" si="3">C3+D3</f>
        <v>8500</v>
      </c>
      <c r="F3">
        <f t="shared" ref="F3:F11" si="4">C3+D3</f>
        <v>8500</v>
      </c>
      <c r="G3">
        <f t="shared" ref="G3:G11" si="5">A3*B3</f>
        <v>3750</v>
      </c>
      <c r="H3" s="1">
        <f t="shared" ref="H3:H11" si="6">G3-F3</f>
        <v>-4750</v>
      </c>
      <c r="I3">
        <f>((-A3)*Sheet2!$F$3)/B3</f>
        <v>0.6</v>
      </c>
    </row>
    <row r="4" spans="1:9" x14ac:dyDescent="0.25">
      <c r="A4">
        <v>1.625</v>
      </c>
      <c r="B4">
        <f>Sheet2!$F$3*(Sheet1!A4)+Sheet2!$G$3</f>
        <v>2375</v>
      </c>
      <c r="C4">
        <f>Sheet2!$G$3</f>
        <v>4000</v>
      </c>
      <c r="D4">
        <f t="shared" si="2"/>
        <v>4275</v>
      </c>
      <c r="E4">
        <f t="shared" si="3"/>
        <v>8275</v>
      </c>
      <c r="F4">
        <f t="shared" si="4"/>
        <v>8275</v>
      </c>
      <c r="G4">
        <f t="shared" si="5"/>
        <v>3859.375</v>
      </c>
      <c r="H4" s="1">
        <f t="shared" si="6"/>
        <v>-4415.625</v>
      </c>
      <c r="I4">
        <f>((-A4)*Sheet2!$F$3)/B4</f>
        <v>0.68421052631578949</v>
      </c>
    </row>
    <row r="5" spans="1:9" x14ac:dyDescent="0.25">
      <c r="A5">
        <v>1.75</v>
      </c>
      <c r="B5">
        <f>Sheet2!$F$3*(Sheet1!A5)+Sheet2!$G$3</f>
        <v>2250</v>
      </c>
      <c r="C5">
        <f>Sheet2!$G$3</f>
        <v>4000</v>
      </c>
      <c r="D5">
        <f t="shared" si="2"/>
        <v>4050</v>
      </c>
      <c r="E5">
        <f t="shared" si="3"/>
        <v>8050</v>
      </c>
      <c r="F5">
        <f t="shared" si="4"/>
        <v>8050</v>
      </c>
      <c r="G5">
        <f t="shared" si="5"/>
        <v>3937.5</v>
      </c>
      <c r="H5" s="1">
        <f t="shared" si="6"/>
        <v>-4112.5</v>
      </c>
      <c r="I5">
        <f>((-A5)*Sheet2!$F$3)/B5</f>
        <v>0.77777777777777779</v>
      </c>
    </row>
    <row r="6" spans="1:9" x14ac:dyDescent="0.25">
      <c r="A6">
        <v>1.875</v>
      </c>
      <c r="B6">
        <f>Sheet2!$F$3*(Sheet1!A6)+Sheet2!$G$3</f>
        <v>2125</v>
      </c>
      <c r="C6">
        <f>Sheet2!$G$3</f>
        <v>4000</v>
      </c>
      <c r="D6">
        <f t="shared" si="2"/>
        <v>3825</v>
      </c>
      <c r="E6">
        <f t="shared" si="3"/>
        <v>7825</v>
      </c>
      <c r="F6">
        <f t="shared" si="4"/>
        <v>7825</v>
      </c>
      <c r="G6">
        <f t="shared" si="5"/>
        <v>3984.375</v>
      </c>
      <c r="H6" s="1">
        <f t="shared" si="6"/>
        <v>-3840.625</v>
      </c>
      <c r="I6">
        <f>(-A6*Sheet2!$F$3)/B6</f>
        <v>0.88235294117647056</v>
      </c>
    </row>
    <row r="7" spans="1:9" x14ac:dyDescent="0.25">
      <c r="A7">
        <v>2</v>
      </c>
      <c r="B7">
        <f>Sheet2!$F$3*(Sheet1!A7)+Sheet2!$G$3</f>
        <v>2000</v>
      </c>
      <c r="C7">
        <f>Sheet2!$G$3</f>
        <v>4000</v>
      </c>
      <c r="D7">
        <f t="shared" si="2"/>
        <v>3600</v>
      </c>
      <c r="E7">
        <f t="shared" si="3"/>
        <v>7600</v>
      </c>
      <c r="F7">
        <f t="shared" si="4"/>
        <v>7600</v>
      </c>
      <c r="G7">
        <f t="shared" si="5"/>
        <v>4000</v>
      </c>
      <c r="H7" s="1">
        <f t="shared" si="6"/>
        <v>-3600</v>
      </c>
      <c r="I7">
        <f>(-A7*Sheet2!$F$3)/B7</f>
        <v>1</v>
      </c>
    </row>
    <row r="8" spans="1:9" x14ac:dyDescent="0.25">
      <c r="A8">
        <v>2.125</v>
      </c>
      <c r="B8">
        <f>Sheet2!$F$3*(Sheet1!A8)+Sheet2!$G$3</f>
        <v>1875</v>
      </c>
      <c r="C8">
        <f>Sheet2!$G$3</f>
        <v>4000</v>
      </c>
      <c r="D8">
        <f t="shared" si="2"/>
        <v>3375</v>
      </c>
      <c r="E8">
        <f t="shared" si="3"/>
        <v>7375</v>
      </c>
      <c r="F8">
        <f t="shared" si="4"/>
        <v>7375</v>
      </c>
      <c r="G8">
        <f t="shared" si="5"/>
        <v>3984.375</v>
      </c>
      <c r="H8" s="1">
        <f t="shared" si="6"/>
        <v>-3390.625</v>
      </c>
      <c r="I8">
        <f>(-A8*Sheet2!$F$3)/B8</f>
        <v>1.1333333333333333</v>
      </c>
    </row>
    <row r="9" spans="1:9" ht="15.75" customHeight="1" x14ac:dyDescent="0.25">
      <c r="A9">
        <v>2.25</v>
      </c>
      <c r="B9">
        <f>Sheet2!$F$3*(Sheet1!A9)+Sheet2!$G$3</f>
        <v>1750</v>
      </c>
      <c r="C9">
        <f>Sheet2!$G$3</f>
        <v>4000</v>
      </c>
      <c r="D9">
        <f t="shared" si="2"/>
        <v>3150</v>
      </c>
      <c r="E9">
        <f t="shared" si="3"/>
        <v>7150</v>
      </c>
      <c r="F9">
        <f t="shared" si="4"/>
        <v>7150</v>
      </c>
      <c r="G9">
        <f t="shared" si="5"/>
        <v>3937.5</v>
      </c>
      <c r="H9" s="1">
        <f t="shared" si="6"/>
        <v>-3212.5</v>
      </c>
      <c r="I9">
        <f>(-A9*Sheet2!$F$3)/B9</f>
        <v>1.2857142857142858</v>
      </c>
    </row>
    <row r="10" spans="1:9" x14ac:dyDescent="0.25">
      <c r="A10">
        <v>2.375</v>
      </c>
      <c r="B10">
        <f>Sheet2!$F$3*(Sheet1!A10)+Sheet2!$G$3</f>
        <v>1625</v>
      </c>
      <c r="C10">
        <f>Sheet2!$G$3</f>
        <v>4000</v>
      </c>
      <c r="D10">
        <f t="shared" si="2"/>
        <v>2925</v>
      </c>
      <c r="E10">
        <f t="shared" si="3"/>
        <v>6925</v>
      </c>
      <c r="F10">
        <f t="shared" si="4"/>
        <v>6925</v>
      </c>
      <c r="G10">
        <f t="shared" si="5"/>
        <v>3859.375</v>
      </c>
      <c r="H10" s="1">
        <f t="shared" si="6"/>
        <v>-3065.625</v>
      </c>
      <c r="I10">
        <f>(-A10*Sheet2!$F$3)/B10</f>
        <v>1.4615384615384615</v>
      </c>
    </row>
    <row r="11" spans="1:9" x14ac:dyDescent="0.25">
      <c r="A11">
        <v>2.5</v>
      </c>
      <c r="B11">
        <f>Sheet2!$F$3*(Sheet1!A11)+Sheet2!$G$3</f>
        <v>1500</v>
      </c>
      <c r="C11">
        <f>Sheet2!$G$3</f>
        <v>4000</v>
      </c>
      <c r="D11">
        <f t="shared" si="2"/>
        <v>2700</v>
      </c>
      <c r="E11">
        <f t="shared" si="3"/>
        <v>6700</v>
      </c>
      <c r="F11">
        <f t="shared" si="4"/>
        <v>6700</v>
      </c>
      <c r="G11">
        <f t="shared" si="5"/>
        <v>3750</v>
      </c>
      <c r="H11" s="1">
        <f t="shared" si="6"/>
        <v>-2950</v>
      </c>
      <c r="I11">
        <f>(-A11*Sheet2!$F$3)/B11</f>
        <v>1.6666666666666667</v>
      </c>
    </row>
    <row r="12" spans="1:9" x14ac:dyDescent="0.25">
      <c r="A12">
        <v>2.625</v>
      </c>
      <c r="B12">
        <f>Sheet2!$F$3*(Sheet1!A12)+Sheet2!$G$3</f>
        <v>1375</v>
      </c>
      <c r="C12">
        <f>Sheet2!$G$3</f>
        <v>4000</v>
      </c>
      <c r="D12">
        <f t="shared" ref="D12:D21" si="7">B12*1.8</f>
        <v>2475</v>
      </c>
      <c r="E12">
        <f t="shared" si="3"/>
        <v>6475</v>
      </c>
      <c r="F12">
        <f t="shared" ref="F12:F14" si="8">C12+D12</f>
        <v>6475</v>
      </c>
      <c r="G12">
        <f t="shared" ref="G12:G21" si="9">A12*B12</f>
        <v>3609.375</v>
      </c>
      <c r="H12" s="1">
        <f t="shared" ref="H12:H21" si="10">G12-F12</f>
        <v>-2865.625</v>
      </c>
      <c r="I12">
        <f>(-A12*Sheet2!$F$3)/B12</f>
        <v>1.9090909090909092</v>
      </c>
    </row>
    <row r="13" spans="1:9" x14ac:dyDescent="0.25">
      <c r="A13">
        <v>2.75</v>
      </c>
      <c r="B13">
        <f>Sheet2!$F$3*(Sheet1!A13)+Sheet2!$G$3</f>
        <v>1250</v>
      </c>
      <c r="C13">
        <f>Sheet2!$G$3</f>
        <v>4000</v>
      </c>
      <c r="D13">
        <f t="shared" si="7"/>
        <v>2250</v>
      </c>
      <c r="E13">
        <f t="shared" si="3"/>
        <v>6250</v>
      </c>
      <c r="F13">
        <f t="shared" si="8"/>
        <v>6250</v>
      </c>
      <c r="G13">
        <f t="shared" si="9"/>
        <v>3437.5</v>
      </c>
      <c r="H13" s="1">
        <f t="shared" si="10"/>
        <v>-2812.5</v>
      </c>
      <c r="I13">
        <f>(-A13*Sheet2!$F$3)/B13</f>
        <v>2.2000000000000002</v>
      </c>
    </row>
    <row r="14" spans="1:9" x14ac:dyDescent="0.25">
      <c r="A14">
        <v>2.875</v>
      </c>
      <c r="B14">
        <f>Sheet2!$F$3*(Sheet1!A14)+Sheet2!$G$3</f>
        <v>1125</v>
      </c>
      <c r="C14">
        <f>Sheet2!$G$3</f>
        <v>4000</v>
      </c>
      <c r="D14">
        <f t="shared" si="7"/>
        <v>2025</v>
      </c>
      <c r="E14">
        <f t="shared" si="3"/>
        <v>6025</v>
      </c>
      <c r="F14">
        <f t="shared" si="8"/>
        <v>6025</v>
      </c>
      <c r="G14">
        <f t="shared" si="9"/>
        <v>3234.375</v>
      </c>
      <c r="H14" s="1">
        <f t="shared" si="10"/>
        <v>-2790.625</v>
      </c>
      <c r="I14">
        <f>(-A14*Sheet2!$F$3)/B14</f>
        <v>2.5555555555555554</v>
      </c>
    </row>
    <row r="15" spans="1:9" x14ac:dyDescent="0.25">
      <c r="A15">
        <v>3</v>
      </c>
      <c r="B15">
        <f>Sheet2!$F$3*(Sheet1!A15)+Sheet2!$G$3</f>
        <v>1000</v>
      </c>
      <c r="C15">
        <f>Sheet2!$G$3</f>
        <v>4000</v>
      </c>
      <c r="D15">
        <f t="shared" si="7"/>
        <v>1800</v>
      </c>
      <c r="E15">
        <f t="shared" si="3"/>
        <v>5800</v>
      </c>
      <c r="F15">
        <f>C15+D15</f>
        <v>5800</v>
      </c>
      <c r="G15">
        <f t="shared" si="9"/>
        <v>3000</v>
      </c>
      <c r="H15" s="1">
        <f t="shared" si="10"/>
        <v>-2800</v>
      </c>
      <c r="I15">
        <f>(-A15*Sheet2!$F$3)/B15</f>
        <v>3</v>
      </c>
    </row>
    <row r="16" spans="1:9" x14ac:dyDescent="0.25">
      <c r="A16">
        <v>3.125</v>
      </c>
      <c r="B16">
        <f>Sheet2!$F$3*(Sheet1!A16)+Sheet2!$G$3</f>
        <v>875</v>
      </c>
      <c r="C16">
        <f>Sheet2!$G$3</f>
        <v>4000</v>
      </c>
      <c r="D16">
        <f t="shared" si="7"/>
        <v>1575</v>
      </c>
      <c r="E16">
        <f t="shared" si="3"/>
        <v>5575</v>
      </c>
      <c r="F16">
        <f t="shared" ref="F16:F21" si="11">C16+D16</f>
        <v>5575</v>
      </c>
      <c r="G16">
        <f t="shared" si="9"/>
        <v>2734.375</v>
      </c>
      <c r="H16" s="1">
        <f t="shared" si="10"/>
        <v>-2840.625</v>
      </c>
      <c r="I16">
        <f>(-A16*Sheet2!$F$3)/B16</f>
        <v>3.5714285714285716</v>
      </c>
    </row>
    <row r="17" spans="1:9" x14ac:dyDescent="0.25">
      <c r="A17">
        <v>3.25</v>
      </c>
      <c r="B17">
        <f>Sheet2!$F$3*(Sheet1!A17)+Sheet2!$G$3</f>
        <v>750</v>
      </c>
      <c r="C17">
        <f>Sheet2!$G$3</f>
        <v>4000</v>
      </c>
      <c r="D17">
        <f t="shared" si="7"/>
        <v>1350</v>
      </c>
      <c r="E17">
        <f t="shared" si="3"/>
        <v>5350</v>
      </c>
      <c r="F17">
        <f t="shared" si="11"/>
        <v>5350</v>
      </c>
      <c r="G17">
        <f t="shared" si="9"/>
        <v>2437.5</v>
      </c>
      <c r="H17" s="1">
        <f t="shared" si="10"/>
        <v>-2912.5</v>
      </c>
      <c r="I17">
        <f>(-A17*Sheet2!$F$3)/B17</f>
        <v>4.333333333333333</v>
      </c>
    </row>
    <row r="18" spans="1:9" x14ac:dyDescent="0.25">
      <c r="A18">
        <v>3.375</v>
      </c>
      <c r="B18">
        <f>Sheet2!$F$3*(Sheet1!A18)+Sheet2!$G$3</f>
        <v>625</v>
      </c>
      <c r="C18">
        <f>Sheet2!$G$3</f>
        <v>4000</v>
      </c>
      <c r="D18">
        <f t="shared" si="7"/>
        <v>1125</v>
      </c>
      <c r="E18">
        <f t="shared" si="3"/>
        <v>5125</v>
      </c>
      <c r="F18">
        <f t="shared" si="11"/>
        <v>5125</v>
      </c>
      <c r="G18">
        <f t="shared" si="9"/>
        <v>2109.375</v>
      </c>
      <c r="H18" s="1">
        <f t="shared" si="10"/>
        <v>-3015.625</v>
      </c>
      <c r="I18">
        <f>(-A18*Sheet2!$F$3)/B18</f>
        <v>5.4</v>
      </c>
    </row>
    <row r="19" spans="1:9" x14ac:dyDescent="0.25">
      <c r="A19">
        <v>3.5</v>
      </c>
      <c r="B19">
        <f>Sheet2!$F$3*(Sheet1!A19)+Sheet2!$G$3</f>
        <v>500</v>
      </c>
      <c r="C19">
        <f>Sheet2!$G$3</f>
        <v>4000</v>
      </c>
      <c r="D19">
        <f t="shared" si="7"/>
        <v>900</v>
      </c>
      <c r="E19">
        <f t="shared" si="3"/>
        <v>4900</v>
      </c>
      <c r="F19">
        <f t="shared" si="11"/>
        <v>4900</v>
      </c>
      <c r="G19">
        <f t="shared" si="9"/>
        <v>1750</v>
      </c>
      <c r="H19" s="1">
        <f t="shared" si="10"/>
        <v>-3150</v>
      </c>
      <c r="I19">
        <f>(-A19*Sheet2!$F$3)/B19</f>
        <v>7</v>
      </c>
    </row>
    <row r="20" spans="1:9" x14ac:dyDescent="0.25">
      <c r="A20">
        <v>3.625</v>
      </c>
      <c r="B20">
        <f>Sheet2!$F$3*(Sheet1!A20)+Sheet2!$G$3</f>
        <v>375</v>
      </c>
      <c r="C20">
        <f>Sheet2!$G$3</f>
        <v>4000</v>
      </c>
      <c r="D20">
        <f t="shared" si="7"/>
        <v>675</v>
      </c>
      <c r="E20">
        <f t="shared" si="3"/>
        <v>4675</v>
      </c>
      <c r="F20">
        <f t="shared" si="11"/>
        <v>4675</v>
      </c>
      <c r="G20">
        <f t="shared" si="9"/>
        <v>1359.375</v>
      </c>
      <c r="H20" s="1">
        <f t="shared" si="10"/>
        <v>-3315.625</v>
      </c>
      <c r="I20">
        <f>(-A20*Sheet2!$F$3)/B20</f>
        <v>9.6666666666666661</v>
      </c>
    </row>
    <row r="21" spans="1:9" x14ac:dyDescent="0.25">
      <c r="A21">
        <v>3.75</v>
      </c>
      <c r="B21">
        <f>Sheet2!$F$3*(Sheet1!A21)+Sheet2!$G$3</f>
        <v>250</v>
      </c>
      <c r="C21">
        <f>Sheet2!$G$3</f>
        <v>4000</v>
      </c>
      <c r="D21">
        <f t="shared" si="7"/>
        <v>450</v>
      </c>
      <c r="E21">
        <f t="shared" si="3"/>
        <v>4450</v>
      </c>
      <c r="F21">
        <f t="shared" si="11"/>
        <v>4450</v>
      </c>
      <c r="G21">
        <f t="shared" si="9"/>
        <v>937.5</v>
      </c>
      <c r="H21" s="1">
        <f t="shared" si="10"/>
        <v>-3512.5</v>
      </c>
      <c r="I21">
        <f>(-A21*Sheet2!$F$3)/B21</f>
        <v>15</v>
      </c>
    </row>
    <row r="22" spans="1:9" x14ac:dyDescent="0.25">
      <c r="A22">
        <v>3.875</v>
      </c>
      <c r="B22">
        <f>Sheet2!$F$3*(Sheet1!A22)+Sheet2!$G$3</f>
        <v>125</v>
      </c>
      <c r="C22">
        <f>Sheet2!$G$3</f>
        <v>4000</v>
      </c>
      <c r="D22">
        <f t="shared" ref="D22:D37" si="12">B22*1.8</f>
        <v>225</v>
      </c>
      <c r="E22">
        <f t="shared" ref="E22:E37" si="13">C22+D22</f>
        <v>4225</v>
      </c>
      <c r="F22">
        <f t="shared" ref="F22:F37" si="14">C22+D22</f>
        <v>4225</v>
      </c>
      <c r="G22">
        <f t="shared" ref="G22:G37" si="15">A22*B22</f>
        <v>484.375</v>
      </c>
      <c r="H22" s="1">
        <f t="shared" ref="H22:H37" si="16">G22-F22</f>
        <v>-3740.625</v>
      </c>
      <c r="I22">
        <f>(-A22*Sheet2!$F$3)/B22</f>
        <v>31</v>
      </c>
    </row>
    <row r="23" spans="1:9" x14ac:dyDescent="0.25">
      <c r="A23">
        <v>4</v>
      </c>
      <c r="B23">
        <f>Sheet2!$F$3*(Sheet1!A23)+Sheet2!$G$3</f>
        <v>0</v>
      </c>
      <c r="C23">
        <f>Sheet2!$G$3</f>
        <v>4000</v>
      </c>
      <c r="D23">
        <f t="shared" si="12"/>
        <v>0</v>
      </c>
      <c r="E23">
        <f t="shared" si="13"/>
        <v>4000</v>
      </c>
      <c r="F23">
        <f t="shared" si="14"/>
        <v>4000</v>
      </c>
      <c r="G23">
        <f t="shared" si="15"/>
        <v>0</v>
      </c>
      <c r="H23" s="1">
        <f t="shared" si="16"/>
        <v>-4000</v>
      </c>
      <c r="I23" t="e">
        <f>(-A23*Sheet2!$F$3)/B23</f>
        <v>#DIV/0!</v>
      </c>
    </row>
    <row r="24" spans="1:9" x14ac:dyDescent="0.25">
      <c r="A24">
        <v>4.125</v>
      </c>
      <c r="B24">
        <f>Sheet2!$F$3*(Sheet1!A24)+Sheet2!$G$3</f>
        <v>-125</v>
      </c>
      <c r="C24">
        <f>Sheet2!$G$3</f>
        <v>4000</v>
      </c>
      <c r="D24">
        <f t="shared" si="12"/>
        <v>-225</v>
      </c>
      <c r="E24">
        <f t="shared" si="13"/>
        <v>3775</v>
      </c>
      <c r="F24">
        <f t="shared" si="14"/>
        <v>3775</v>
      </c>
      <c r="G24">
        <f t="shared" si="15"/>
        <v>-515.625</v>
      </c>
      <c r="H24" s="1">
        <f t="shared" si="16"/>
        <v>-4290.625</v>
      </c>
      <c r="I24">
        <f>(-A24*Sheet2!$F$3)/B24</f>
        <v>-33</v>
      </c>
    </row>
    <row r="25" spans="1:9" x14ac:dyDescent="0.25">
      <c r="A25">
        <v>4.25</v>
      </c>
      <c r="B25">
        <f>Sheet2!$F$3*(Sheet1!A25)+Sheet2!$G$3</f>
        <v>-250</v>
      </c>
      <c r="C25">
        <f>Sheet2!$G$3</f>
        <v>4000</v>
      </c>
      <c r="D25">
        <f t="shared" si="12"/>
        <v>-450</v>
      </c>
      <c r="E25">
        <f t="shared" si="13"/>
        <v>3550</v>
      </c>
      <c r="F25">
        <f t="shared" si="14"/>
        <v>3550</v>
      </c>
      <c r="G25">
        <f t="shared" si="15"/>
        <v>-1062.5</v>
      </c>
      <c r="H25" s="1">
        <f t="shared" si="16"/>
        <v>-4612.5</v>
      </c>
      <c r="I25">
        <f>(-A25*Sheet2!$F$3)/B25</f>
        <v>-17</v>
      </c>
    </row>
    <row r="26" spans="1:9" x14ac:dyDescent="0.25">
      <c r="A26">
        <v>4.375</v>
      </c>
      <c r="B26">
        <f>Sheet2!$F$3*(Sheet1!A26)+Sheet2!$G$3</f>
        <v>-375</v>
      </c>
      <c r="C26">
        <f>Sheet2!$G$3</f>
        <v>4000</v>
      </c>
      <c r="D26">
        <f t="shared" si="12"/>
        <v>-675</v>
      </c>
      <c r="E26">
        <f t="shared" si="13"/>
        <v>3325</v>
      </c>
      <c r="F26">
        <f t="shared" si="14"/>
        <v>3325</v>
      </c>
      <c r="G26">
        <f t="shared" si="15"/>
        <v>-1640.625</v>
      </c>
      <c r="H26" s="1">
        <f t="shared" si="16"/>
        <v>-4965.625</v>
      </c>
      <c r="I26">
        <f>(-A26*Sheet2!$F$3)/B26</f>
        <v>-11.666666666666666</v>
      </c>
    </row>
    <row r="27" spans="1:9" x14ac:dyDescent="0.25">
      <c r="A27">
        <v>4.5</v>
      </c>
      <c r="B27">
        <f>Sheet2!$F$3*(Sheet1!A27)+Sheet2!$G$3</f>
        <v>-500</v>
      </c>
      <c r="C27">
        <f>Sheet2!$G$3</f>
        <v>4000</v>
      </c>
      <c r="D27">
        <f t="shared" si="12"/>
        <v>-900</v>
      </c>
      <c r="E27">
        <f t="shared" si="13"/>
        <v>3100</v>
      </c>
      <c r="F27">
        <f t="shared" si="14"/>
        <v>3100</v>
      </c>
      <c r="G27">
        <f t="shared" si="15"/>
        <v>-2250</v>
      </c>
      <c r="H27" s="1">
        <f t="shared" si="16"/>
        <v>-5350</v>
      </c>
      <c r="I27">
        <f>(-A27*Sheet2!$F$3)/B27</f>
        <v>-9</v>
      </c>
    </row>
    <row r="28" spans="1:9" x14ac:dyDescent="0.25">
      <c r="A28">
        <v>4.625</v>
      </c>
      <c r="B28">
        <f>Sheet2!$F$3*(Sheet1!A28)+Sheet2!$G$3</f>
        <v>-625</v>
      </c>
      <c r="C28">
        <f>Sheet2!$G$3</f>
        <v>4000</v>
      </c>
      <c r="D28">
        <f t="shared" si="12"/>
        <v>-1125</v>
      </c>
      <c r="E28">
        <f t="shared" si="13"/>
        <v>2875</v>
      </c>
      <c r="F28">
        <f t="shared" si="14"/>
        <v>2875</v>
      </c>
      <c r="G28">
        <f t="shared" si="15"/>
        <v>-2890.625</v>
      </c>
      <c r="H28" s="1">
        <f t="shared" si="16"/>
        <v>-5765.625</v>
      </c>
      <c r="I28">
        <f>(-A28*Sheet2!$F$3)/B28</f>
        <v>-7.4</v>
      </c>
    </row>
    <row r="29" spans="1:9" x14ac:dyDescent="0.25">
      <c r="A29">
        <v>4.75</v>
      </c>
      <c r="B29">
        <f>Sheet2!$F$3*(Sheet1!A29)+Sheet2!$G$3</f>
        <v>-750</v>
      </c>
      <c r="C29">
        <f>Sheet2!$G$3</f>
        <v>4000</v>
      </c>
      <c r="D29">
        <f t="shared" si="12"/>
        <v>-1350</v>
      </c>
      <c r="E29">
        <f t="shared" si="13"/>
        <v>2650</v>
      </c>
      <c r="F29">
        <f t="shared" si="14"/>
        <v>2650</v>
      </c>
      <c r="G29">
        <f t="shared" si="15"/>
        <v>-3562.5</v>
      </c>
      <c r="H29" s="1">
        <f t="shared" si="16"/>
        <v>-6212.5</v>
      </c>
      <c r="I29">
        <f>(-A29*Sheet2!$F$3)/B29</f>
        <v>-6.333333333333333</v>
      </c>
    </row>
    <row r="30" spans="1:9" x14ac:dyDescent="0.25">
      <c r="A30">
        <v>4.875</v>
      </c>
      <c r="B30">
        <f>Sheet2!$F$3*(Sheet1!A30)+Sheet2!$G$3</f>
        <v>-875</v>
      </c>
      <c r="C30">
        <f>Sheet2!$G$3</f>
        <v>4000</v>
      </c>
      <c r="D30">
        <f t="shared" si="12"/>
        <v>-1575</v>
      </c>
      <c r="E30">
        <f t="shared" si="13"/>
        <v>2425</v>
      </c>
      <c r="F30">
        <f t="shared" si="14"/>
        <v>2425</v>
      </c>
      <c r="G30">
        <f t="shared" si="15"/>
        <v>-4265.625</v>
      </c>
      <c r="H30" s="1">
        <f t="shared" si="16"/>
        <v>-6690.625</v>
      </c>
      <c r="I30">
        <f>(-A30*Sheet2!$F$3)/B30</f>
        <v>-5.5714285714285712</v>
      </c>
    </row>
    <row r="31" spans="1:9" x14ac:dyDescent="0.25">
      <c r="A31">
        <v>5</v>
      </c>
      <c r="B31">
        <f>Sheet2!$F$3*(Sheet1!A31)+Sheet2!$G$3</f>
        <v>-1000</v>
      </c>
      <c r="C31">
        <f>Sheet2!$G$3</f>
        <v>4000</v>
      </c>
      <c r="D31">
        <f t="shared" si="12"/>
        <v>-1800</v>
      </c>
      <c r="E31">
        <f t="shared" si="13"/>
        <v>2200</v>
      </c>
      <c r="F31">
        <f t="shared" si="14"/>
        <v>2200</v>
      </c>
      <c r="G31">
        <f t="shared" si="15"/>
        <v>-5000</v>
      </c>
      <c r="H31" s="1">
        <f t="shared" si="16"/>
        <v>-7200</v>
      </c>
      <c r="I31">
        <f>(-A31*Sheet2!$F$3)/B31</f>
        <v>-5</v>
      </c>
    </row>
    <row r="32" spans="1:9" x14ac:dyDescent="0.25">
      <c r="A32">
        <v>5.125</v>
      </c>
      <c r="B32">
        <f>Sheet2!$F$3*(Sheet1!A32)+Sheet2!$G$3</f>
        <v>-1125</v>
      </c>
      <c r="C32">
        <f>Sheet2!$G$3</f>
        <v>4000</v>
      </c>
      <c r="D32">
        <f t="shared" si="12"/>
        <v>-2025</v>
      </c>
      <c r="E32">
        <f t="shared" si="13"/>
        <v>1975</v>
      </c>
      <c r="F32">
        <f t="shared" si="14"/>
        <v>1975</v>
      </c>
      <c r="G32">
        <f t="shared" si="15"/>
        <v>-5765.625</v>
      </c>
      <c r="H32" s="1">
        <f t="shared" si="16"/>
        <v>-7740.625</v>
      </c>
      <c r="I32">
        <f>(-A32*Sheet2!$F$3)/B32</f>
        <v>-4.5555555555555554</v>
      </c>
    </row>
    <row r="33" spans="1:9" x14ac:dyDescent="0.25">
      <c r="A33">
        <v>5.25</v>
      </c>
      <c r="B33">
        <f>Sheet2!$F$3*(Sheet1!A33)+Sheet2!$G$3</f>
        <v>-1250</v>
      </c>
      <c r="C33">
        <f>Sheet2!$G$3</f>
        <v>4000</v>
      </c>
      <c r="D33">
        <f t="shared" si="12"/>
        <v>-2250</v>
      </c>
      <c r="E33">
        <f t="shared" si="13"/>
        <v>1750</v>
      </c>
      <c r="F33">
        <f t="shared" si="14"/>
        <v>1750</v>
      </c>
      <c r="G33">
        <f t="shared" si="15"/>
        <v>-6562.5</v>
      </c>
      <c r="H33" s="1">
        <f t="shared" si="16"/>
        <v>-8312.5</v>
      </c>
      <c r="I33">
        <f>(-A33*Sheet2!$F$3)/B33</f>
        <v>-4.2</v>
      </c>
    </row>
    <row r="34" spans="1:9" x14ac:dyDescent="0.25">
      <c r="A34">
        <v>5.375</v>
      </c>
      <c r="B34">
        <f>Sheet2!$F$3*(Sheet1!A34)+Sheet2!$G$3</f>
        <v>-1375</v>
      </c>
      <c r="C34">
        <f>Sheet2!$G$3</f>
        <v>4000</v>
      </c>
      <c r="D34">
        <f t="shared" si="12"/>
        <v>-2475</v>
      </c>
      <c r="E34">
        <f t="shared" si="13"/>
        <v>1525</v>
      </c>
      <c r="F34">
        <f t="shared" si="14"/>
        <v>1525</v>
      </c>
      <c r="G34">
        <f t="shared" si="15"/>
        <v>-7390.625</v>
      </c>
      <c r="H34" s="1">
        <f t="shared" si="16"/>
        <v>-8915.625</v>
      </c>
      <c r="I34">
        <f>(-A34*Sheet2!$F$3)/B34</f>
        <v>-3.9090909090909092</v>
      </c>
    </row>
    <row r="35" spans="1:9" x14ac:dyDescent="0.25">
      <c r="A35">
        <v>5.5</v>
      </c>
      <c r="B35">
        <f>Sheet2!$F$3*(Sheet1!A35)+Sheet2!$G$3</f>
        <v>-1500</v>
      </c>
      <c r="C35">
        <f>Sheet2!$G$3</f>
        <v>4000</v>
      </c>
      <c r="D35">
        <f t="shared" si="12"/>
        <v>-2700</v>
      </c>
      <c r="E35">
        <f t="shared" si="13"/>
        <v>1300</v>
      </c>
      <c r="F35">
        <f t="shared" si="14"/>
        <v>1300</v>
      </c>
      <c r="G35">
        <f t="shared" si="15"/>
        <v>-8250</v>
      </c>
      <c r="H35" s="1">
        <f t="shared" si="16"/>
        <v>-9550</v>
      </c>
      <c r="I35">
        <f>(-A35*Sheet2!$F$3)/B35</f>
        <v>-3.6666666666666665</v>
      </c>
    </row>
    <row r="36" spans="1:9" x14ac:dyDescent="0.25">
      <c r="A36">
        <v>5.625</v>
      </c>
      <c r="B36">
        <f>Sheet2!$F$3*(Sheet1!A36)+Sheet2!$G$3</f>
        <v>-1625</v>
      </c>
      <c r="C36">
        <f>Sheet2!$G$3</f>
        <v>4000</v>
      </c>
      <c r="D36">
        <f t="shared" si="12"/>
        <v>-2925</v>
      </c>
      <c r="E36">
        <f t="shared" si="13"/>
        <v>1075</v>
      </c>
      <c r="F36">
        <f t="shared" si="14"/>
        <v>1075</v>
      </c>
      <c r="G36">
        <f t="shared" si="15"/>
        <v>-9140.625</v>
      </c>
      <c r="H36" s="1">
        <f t="shared" si="16"/>
        <v>-10215.625</v>
      </c>
      <c r="I36">
        <f>(-A36*Sheet2!$F$3)/B36</f>
        <v>-3.4615384615384617</v>
      </c>
    </row>
    <row r="37" spans="1:9" x14ac:dyDescent="0.25">
      <c r="A37">
        <v>5.75</v>
      </c>
      <c r="B37">
        <f>Sheet2!$F$3*(Sheet1!A37)+Sheet2!$G$3</f>
        <v>-1750</v>
      </c>
      <c r="C37">
        <f>Sheet2!$G$3</f>
        <v>4000</v>
      </c>
      <c r="D37">
        <f t="shared" si="12"/>
        <v>-3150</v>
      </c>
      <c r="E37">
        <f t="shared" si="13"/>
        <v>850</v>
      </c>
      <c r="F37">
        <f t="shared" si="14"/>
        <v>850</v>
      </c>
      <c r="G37">
        <f t="shared" si="15"/>
        <v>-10062.5</v>
      </c>
      <c r="H37" s="1">
        <f t="shared" si="16"/>
        <v>-10912.5</v>
      </c>
      <c r="I37">
        <f>(-A37*Sheet2!$F$3)/B37</f>
        <v>-3.2857142857142856</v>
      </c>
    </row>
    <row r="38" spans="1:9" x14ac:dyDescent="0.25">
      <c r="A38">
        <v>5.875</v>
      </c>
      <c r="B38">
        <f>Sheet2!$F$3*(Sheet1!A38)+Sheet2!$G$3</f>
        <v>-1875</v>
      </c>
      <c r="C38">
        <f>Sheet2!$G$3</f>
        <v>4000</v>
      </c>
      <c r="D38">
        <f t="shared" ref="D38:D75" si="17">B38*1.8</f>
        <v>-3375</v>
      </c>
      <c r="E38">
        <f t="shared" ref="E38:E75" si="18">C38+D38</f>
        <v>625</v>
      </c>
      <c r="F38">
        <f t="shared" ref="F38:F75" si="19">C38+D38</f>
        <v>625</v>
      </c>
      <c r="G38">
        <f t="shared" ref="G38:G75" si="20">A38*B38</f>
        <v>-11015.625</v>
      </c>
      <c r="H38" s="1">
        <f t="shared" ref="H38:H75" si="21">G38-F38</f>
        <v>-11640.625</v>
      </c>
      <c r="I38">
        <f>(-A38*Sheet2!$F$3)/B38</f>
        <v>-3.1333333333333333</v>
      </c>
    </row>
    <row r="39" spans="1:9" x14ac:dyDescent="0.25">
      <c r="A39">
        <v>6</v>
      </c>
      <c r="B39">
        <f>Sheet2!$F$3*(Sheet1!A39)+Sheet2!$G$3</f>
        <v>-2000</v>
      </c>
      <c r="C39">
        <f>Sheet2!$G$3</f>
        <v>4000</v>
      </c>
      <c r="D39">
        <f t="shared" si="17"/>
        <v>-3600</v>
      </c>
      <c r="E39">
        <f t="shared" si="18"/>
        <v>400</v>
      </c>
      <c r="F39">
        <f t="shared" si="19"/>
        <v>400</v>
      </c>
      <c r="G39">
        <f t="shared" si="20"/>
        <v>-12000</v>
      </c>
      <c r="H39" s="1">
        <f t="shared" si="21"/>
        <v>-12400</v>
      </c>
      <c r="I39">
        <f>(-A39*Sheet2!$F$3)/B39</f>
        <v>-3</v>
      </c>
    </row>
    <row r="40" spans="1:9" x14ac:dyDescent="0.25">
      <c r="A40">
        <v>6.125</v>
      </c>
      <c r="B40">
        <f>Sheet2!$F$3*(Sheet1!A40)+Sheet2!$G$3</f>
        <v>-2125</v>
      </c>
      <c r="C40">
        <f>Sheet2!$G$3</f>
        <v>4000</v>
      </c>
      <c r="D40">
        <f t="shared" si="17"/>
        <v>-3825</v>
      </c>
      <c r="E40">
        <f t="shared" si="18"/>
        <v>175</v>
      </c>
      <c r="F40">
        <f t="shared" si="19"/>
        <v>175</v>
      </c>
      <c r="G40">
        <f t="shared" si="20"/>
        <v>-13015.625</v>
      </c>
      <c r="H40" s="1">
        <f t="shared" si="21"/>
        <v>-13190.625</v>
      </c>
      <c r="I40">
        <f>(-A40*Sheet2!$F$3)/B40</f>
        <v>-2.8823529411764706</v>
      </c>
    </row>
    <row r="41" spans="1:9" x14ac:dyDescent="0.25">
      <c r="A41">
        <v>6.25</v>
      </c>
      <c r="B41">
        <f>Sheet2!$F$3*(Sheet1!A41)+Sheet2!$G$3</f>
        <v>-2250</v>
      </c>
      <c r="C41">
        <f>Sheet2!$G$3</f>
        <v>4000</v>
      </c>
      <c r="D41">
        <f t="shared" si="17"/>
        <v>-4050</v>
      </c>
      <c r="E41">
        <f t="shared" si="18"/>
        <v>-50</v>
      </c>
      <c r="F41">
        <f t="shared" si="19"/>
        <v>-50</v>
      </c>
      <c r="G41">
        <f t="shared" si="20"/>
        <v>-14062.5</v>
      </c>
      <c r="H41" s="1">
        <f t="shared" si="21"/>
        <v>-14012.5</v>
      </c>
      <c r="I41">
        <f>(-A41*Sheet2!$F$3)/B41</f>
        <v>-2.7777777777777777</v>
      </c>
    </row>
    <row r="42" spans="1:9" x14ac:dyDescent="0.25">
      <c r="A42">
        <v>6.375</v>
      </c>
      <c r="B42">
        <f>Sheet2!$F$3*(Sheet1!A42)+Sheet2!$G$3</f>
        <v>-2375</v>
      </c>
      <c r="C42">
        <f>Sheet2!$G$3</f>
        <v>4000</v>
      </c>
      <c r="D42">
        <f t="shared" si="17"/>
        <v>-4275</v>
      </c>
      <c r="E42">
        <f t="shared" si="18"/>
        <v>-275</v>
      </c>
      <c r="F42">
        <f t="shared" si="19"/>
        <v>-275</v>
      </c>
      <c r="G42">
        <f t="shared" si="20"/>
        <v>-15140.625</v>
      </c>
      <c r="H42" s="1">
        <f t="shared" si="21"/>
        <v>-14865.625</v>
      </c>
      <c r="I42">
        <f>(-A42*Sheet2!$F$3)/B42</f>
        <v>-2.6842105263157894</v>
      </c>
    </row>
    <row r="43" spans="1:9" x14ac:dyDescent="0.25">
      <c r="A43">
        <v>6.5</v>
      </c>
      <c r="B43">
        <f>Sheet2!$F$3*(Sheet1!A43)+Sheet2!$G$3</f>
        <v>-2500</v>
      </c>
      <c r="C43">
        <f>Sheet2!$G$3</f>
        <v>4000</v>
      </c>
      <c r="D43">
        <f t="shared" si="17"/>
        <v>-4500</v>
      </c>
      <c r="E43">
        <f t="shared" si="18"/>
        <v>-500</v>
      </c>
      <c r="F43">
        <f t="shared" si="19"/>
        <v>-500</v>
      </c>
      <c r="G43">
        <f t="shared" si="20"/>
        <v>-16250</v>
      </c>
      <c r="H43" s="1">
        <f t="shared" si="21"/>
        <v>-15750</v>
      </c>
      <c r="I43">
        <f>(-A43*Sheet2!$F$3)/B43</f>
        <v>-2.6</v>
      </c>
    </row>
    <row r="44" spans="1:9" x14ac:dyDescent="0.25">
      <c r="A44">
        <v>6.625</v>
      </c>
      <c r="B44">
        <f>Sheet2!$F$3*(Sheet1!A44)+Sheet2!$G$3</f>
        <v>-2625</v>
      </c>
      <c r="C44">
        <f>Sheet2!$G$3</f>
        <v>4000</v>
      </c>
      <c r="D44">
        <f t="shared" si="17"/>
        <v>-4725</v>
      </c>
      <c r="E44">
        <f t="shared" si="18"/>
        <v>-725</v>
      </c>
      <c r="F44">
        <f t="shared" si="19"/>
        <v>-725</v>
      </c>
      <c r="G44">
        <f t="shared" si="20"/>
        <v>-17390.625</v>
      </c>
      <c r="H44" s="1">
        <f t="shared" si="21"/>
        <v>-16665.625</v>
      </c>
      <c r="I44">
        <f>(-A44*Sheet2!$F$3)/B44</f>
        <v>-2.5238095238095237</v>
      </c>
    </row>
    <row r="45" spans="1:9" x14ac:dyDescent="0.25">
      <c r="A45">
        <v>6.75</v>
      </c>
      <c r="B45">
        <f>Sheet2!$F$3*(Sheet1!A45)+Sheet2!$G$3</f>
        <v>-2750</v>
      </c>
      <c r="C45">
        <f>Sheet2!$G$3</f>
        <v>4000</v>
      </c>
      <c r="D45">
        <f t="shared" si="17"/>
        <v>-4950</v>
      </c>
      <c r="E45">
        <f t="shared" si="18"/>
        <v>-950</v>
      </c>
      <c r="F45">
        <f t="shared" si="19"/>
        <v>-950</v>
      </c>
      <c r="G45">
        <f t="shared" si="20"/>
        <v>-18562.5</v>
      </c>
      <c r="H45" s="1">
        <f t="shared" si="21"/>
        <v>-17612.5</v>
      </c>
      <c r="I45">
        <f>(-A45*Sheet2!$F$3)/B45</f>
        <v>-2.4545454545454546</v>
      </c>
    </row>
    <row r="46" spans="1:9" x14ac:dyDescent="0.25">
      <c r="A46">
        <v>6.875</v>
      </c>
      <c r="B46">
        <f>Sheet2!$F$3*(Sheet1!A46)+Sheet2!$G$3</f>
        <v>-2875</v>
      </c>
      <c r="C46">
        <f>Sheet2!$G$3</f>
        <v>4000</v>
      </c>
      <c r="D46">
        <f t="shared" si="17"/>
        <v>-5175</v>
      </c>
      <c r="E46">
        <f t="shared" si="18"/>
        <v>-1175</v>
      </c>
      <c r="F46">
        <f t="shared" si="19"/>
        <v>-1175</v>
      </c>
      <c r="G46">
        <f t="shared" si="20"/>
        <v>-19765.625</v>
      </c>
      <c r="H46" s="1">
        <f t="shared" si="21"/>
        <v>-18590.625</v>
      </c>
      <c r="I46">
        <f>(-A46*Sheet2!$F$3)/B46</f>
        <v>-2.3913043478260869</v>
      </c>
    </row>
    <row r="47" spans="1:9" x14ac:dyDescent="0.25">
      <c r="A47">
        <v>7</v>
      </c>
      <c r="B47">
        <f>Sheet2!$F$3*(Sheet1!A47)+Sheet2!$G$3</f>
        <v>-3000</v>
      </c>
      <c r="C47">
        <f>Sheet2!$G$3</f>
        <v>4000</v>
      </c>
      <c r="D47">
        <f t="shared" si="17"/>
        <v>-5400</v>
      </c>
      <c r="E47">
        <f t="shared" si="18"/>
        <v>-1400</v>
      </c>
      <c r="F47">
        <f t="shared" si="19"/>
        <v>-1400</v>
      </c>
      <c r="G47">
        <f t="shared" si="20"/>
        <v>-21000</v>
      </c>
      <c r="H47" s="1">
        <f t="shared" si="21"/>
        <v>-19600</v>
      </c>
      <c r="I47">
        <f>(-A47*Sheet2!$F$3)/B47</f>
        <v>-2.3333333333333335</v>
      </c>
    </row>
    <row r="48" spans="1:9" x14ac:dyDescent="0.25">
      <c r="A48">
        <v>7.125</v>
      </c>
      <c r="B48">
        <f>Sheet2!$F$3*(Sheet1!A48)+Sheet2!$G$3</f>
        <v>-3125</v>
      </c>
      <c r="C48">
        <f>Sheet2!$G$3</f>
        <v>4000</v>
      </c>
      <c r="D48">
        <f t="shared" si="17"/>
        <v>-5625</v>
      </c>
      <c r="E48">
        <f t="shared" si="18"/>
        <v>-1625</v>
      </c>
      <c r="F48">
        <f t="shared" si="19"/>
        <v>-1625</v>
      </c>
      <c r="G48">
        <f t="shared" si="20"/>
        <v>-22265.625</v>
      </c>
      <c r="H48" s="1">
        <f t="shared" si="21"/>
        <v>-20640.625</v>
      </c>
      <c r="I48">
        <f>(-A48*Sheet2!$F$3)/B48</f>
        <v>-2.2799999999999998</v>
      </c>
    </row>
    <row r="49" spans="1:9" x14ac:dyDescent="0.25">
      <c r="A49">
        <v>7.25</v>
      </c>
      <c r="B49">
        <f>Sheet2!$F$3*(Sheet1!A49)+Sheet2!$G$3</f>
        <v>-3250</v>
      </c>
      <c r="C49">
        <f>Sheet2!$G$3</f>
        <v>4000</v>
      </c>
      <c r="D49">
        <f t="shared" si="17"/>
        <v>-5850</v>
      </c>
      <c r="E49">
        <f t="shared" si="18"/>
        <v>-1850</v>
      </c>
      <c r="F49">
        <f t="shared" si="19"/>
        <v>-1850</v>
      </c>
      <c r="G49">
        <f t="shared" si="20"/>
        <v>-23562.5</v>
      </c>
      <c r="H49" s="1">
        <f t="shared" si="21"/>
        <v>-21712.5</v>
      </c>
      <c r="I49">
        <f>(-A49*Sheet2!$F$3)/B49</f>
        <v>-2.2307692307692308</v>
      </c>
    </row>
    <row r="50" spans="1:9" x14ac:dyDescent="0.25">
      <c r="A50">
        <v>7.375</v>
      </c>
      <c r="B50">
        <f>Sheet2!$F$3*(Sheet1!A50)+Sheet2!$G$3</f>
        <v>-3375</v>
      </c>
      <c r="C50">
        <f>Sheet2!$G$3</f>
        <v>4000</v>
      </c>
      <c r="D50">
        <f t="shared" si="17"/>
        <v>-6075</v>
      </c>
      <c r="E50">
        <f t="shared" si="18"/>
        <v>-2075</v>
      </c>
      <c r="F50">
        <f t="shared" si="19"/>
        <v>-2075</v>
      </c>
      <c r="G50">
        <f t="shared" si="20"/>
        <v>-24890.625</v>
      </c>
      <c r="H50" s="1">
        <f t="shared" si="21"/>
        <v>-22815.625</v>
      </c>
      <c r="I50">
        <f>(-A50*Sheet2!$F$3)/B50</f>
        <v>-2.1851851851851851</v>
      </c>
    </row>
    <row r="51" spans="1:9" x14ac:dyDescent="0.25">
      <c r="A51">
        <v>7.5</v>
      </c>
      <c r="B51">
        <f>Sheet2!$F$3*(Sheet1!A51)+Sheet2!$G$3</f>
        <v>-3500</v>
      </c>
      <c r="C51">
        <f>Sheet2!$G$3</f>
        <v>4000</v>
      </c>
      <c r="D51">
        <f t="shared" si="17"/>
        <v>-6300</v>
      </c>
      <c r="E51">
        <f t="shared" si="18"/>
        <v>-2300</v>
      </c>
      <c r="F51">
        <f t="shared" si="19"/>
        <v>-2300</v>
      </c>
      <c r="G51">
        <f t="shared" si="20"/>
        <v>-26250</v>
      </c>
      <c r="H51" s="1">
        <f t="shared" si="21"/>
        <v>-23950</v>
      </c>
      <c r="I51">
        <f>(-A51*Sheet2!$F$3)/B51</f>
        <v>-2.1428571428571428</v>
      </c>
    </row>
    <row r="52" spans="1:9" x14ac:dyDescent="0.25">
      <c r="A52">
        <v>7.625</v>
      </c>
      <c r="B52">
        <f>Sheet2!$F$3*(Sheet1!A52)+Sheet2!$G$3</f>
        <v>-3625</v>
      </c>
      <c r="C52">
        <f>Sheet2!$G$3</f>
        <v>4000</v>
      </c>
      <c r="D52">
        <f t="shared" si="17"/>
        <v>-6525</v>
      </c>
      <c r="E52">
        <f t="shared" si="18"/>
        <v>-2525</v>
      </c>
      <c r="F52">
        <f t="shared" si="19"/>
        <v>-2525</v>
      </c>
      <c r="G52">
        <f t="shared" si="20"/>
        <v>-27640.625</v>
      </c>
      <c r="H52" s="1">
        <f t="shared" si="21"/>
        <v>-25115.625</v>
      </c>
      <c r="I52">
        <f>(-A52*Sheet2!$F$3)/B52</f>
        <v>-2.103448275862069</v>
      </c>
    </row>
    <row r="53" spans="1:9" x14ac:dyDescent="0.25">
      <c r="A53">
        <v>7.75</v>
      </c>
      <c r="B53">
        <f>Sheet2!$F$3*(Sheet1!A53)+Sheet2!$G$3</f>
        <v>-3750</v>
      </c>
      <c r="C53">
        <f>Sheet2!$G$3</f>
        <v>4000</v>
      </c>
      <c r="D53">
        <f t="shared" si="17"/>
        <v>-6750</v>
      </c>
      <c r="E53">
        <f t="shared" si="18"/>
        <v>-2750</v>
      </c>
      <c r="F53">
        <f t="shared" si="19"/>
        <v>-2750</v>
      </c>
      <c r="G53">
        <f t="shared" si="20"/>
        <v>-29062.5</v>
      </c>
      <c r="H53" s="1">
        <f t="shared" si="21"/>
        <v>-26312.5</v>
      </c>
      <c r="I53">
        <f>(-A53*Sheet2!$F$3)/B53</f>
        <v>-2.0666666666666669</v>
      </c>
    </row>
    <row r="54" spans="1:9" x14ac:dyDescent="0.25">
      <c r="A54">
        <v>7.875</v>
      </c>
      <c r="B54">
        <f>Sheet2!$F$3*(Sheet1!A54)+Sheet2!$G$3</f>
        <v>-3875</v>
      </c>
      <c r="C54">
        <f>Sheet2!$G$3</f>
        <v>4000</v>
      </c>
      <c r="D54">
        <f t="shared" si="17"/>
        <v>-6975</v>
      </c>
      <c r="E54">
        <f t="shared" si="18"/>
        <v>-2975</v>
      </c>
      <c r="F54">
        <f t="shared" si="19"/>
        <v>-2975</v>
      </c>
      <c r="G54">
        <f t="shared" si="20"/>
        <v>-30515.625</v>
      </c>
      <c r="H54" s="1">
        <f t="shared" si="21"/>
        <v>-27540.625</v>
      </c>
      <c r="I54">
        <f>(-A54*Sheet2!$F$3)/B54</f>
        <v>-2.032258064516129</v>
      </c>
    </row>
    <row r="55" spans="1:9" x14ac:dyDescent="0.25">
      <c r="A55">
        <v>8</v>
      </c>
      <c r="B55">
        <f>Sheet2!$F$3*(Sheet1!A55)+Sheet2!$G$3</f>
        <v>-4000</v>
      </c>
      <c r="C55">
        <f>Sheet2!$G$3</f>
        <v>4000</v>
      </c>
      <c r="D55">
        <f t="shared" si="17"/>
        <v>-7200</v>
      </c>
      <c r="E55">
        <f t="shared" si="18"/>
        <v>-3200</v>
      </c>
      <c r="F55">
        <f t="shared" si="19"/>
        <v>-3200</v>
      </c>
      <c r="G55">
        <f t="shared" si="20"/>
        <v>-32000</v>
      </c>
      <c r="H55" s="1">
        <f t="shared" si="21"/>
        <v>-28800</v>
      </c>
      <c r="I55">
        <f>(-A55*Sheet2!$F$3)/B55</f>
        <v>-2</v>
      </c>
    </row>
    <row r="56" spans="1:9" x14ac:dyDescent="0.25">
      <c r="A56">
        <v>8.125</v>
      </c>
      <c r="B56">
        <f>Sheet2!$F$3*(Sheet1!A56)+Sheet2!$G$3</f>
        <v>-4125</v>
      </c>
      <c r="C56">
        <f>Sheet2!$G$3</f>
        <v>4000</v>
      </c>
      <c r="D56">
        <f t="shared" si="17"/>
        <v>-7425</v>
      </c>
      <c r="E56">
        <f t="shared" si="18"/>
        <v>-3425</v>
      </c>
      <c r="F56">
        <f t="shared" si="19"/>
        <v>-3425</v>
      </c>
      <c r="G56">
        <f t="shared" si="20"/>
        <v>-33515.625</v>
      </c>
      <c r="H56" s="1">
        <f t="shared" si="21"/>
        <v>-30090.625</v>
      </c>
      <c r="I56">
        <f>(-A56*Sheet2!$F$3)/B56</f>
        <v>-1.9696969696969697</v>
      </c>
    </row>
    <row r="57" spans="1:9" x14ac:dyDescent="0.25">
      <c r="A57">
        <v>8.25</v>
      </c>
      <c r="B57">
        <f>Sheet2!$F$3*(Sheet1!A57)+Sheet2!$G$3</f>
        <v>-4250</v>
      </c>
      <c r="C57">
        <f>Sheet2!$G$3</f>
        <v>4000</v>
      </c>
      <c r="D57">
        <f t="shared" si="17"/>
        <v>-7650</v>
      </c>
      <c r="E57">
        <f t="shared" si="18"/>
        <v>-3650</v>
      </c>
      <c r="F57">
        <f t="shared" si="19"/>
        <v>-3650</v>
      </c>
      <c r="G57">
        <f t="shared" si="20"/>
        <v>-35062.5</v>
      </c>
      <c r="H57" s="1">
        <f t="shared" si="21"/>
        <v>-31412.5</v>
      </c>
      <c r="I57">
        <f>(-A57*Sheet2!$F$3)/B57</f>
        <v>-1.9411764705882353</v>
      </c>
    </row>
    <row r="58" spans="1:9" x14ac:dyDescent="0.25">
      <c r="A58">
        <v>8.375</v>
      </c>
      <c r="B58">
        <f>Sheet2!$F$3*(Sheet1!A58)+Sheet2!$G$3</f>
        <v>-4375</v>
      </c>
      <c r="C58">
        <f>Sheet2!$G$3</f>
        <v>4000</v>
      </c>
      <c r="D58">
        <f t="shared" si="17"/>
        <v>-7875</v>
      </c>
      <c r="E58">
        <f t="shared" si="18"/>
        <v>-3875</v>
      </c>
      <c r="F58">
        <f t="shared" si="19"/>
        <v>-3875</v>
      </c>
      <c r="G58">
        <f t="shared" si="20"/>
        <v>-36640.625</v>
      </c>
      <c r="H58" s="1">
        <f t="shared" si="21"/>
        <v>-32765.625</v>
      </c>
      <c r="I58">
        <f>(-A58*Sheet2!$F$3)/B58</f>
        <v>-1.9142857142857144</v>
      </c>
    </row>
    <row r="59" spans="1:9" x14ac:dyDescent="0.25">
      <c r="A59">
        <v>8.5</v>
      </c>
      <c r="B59">
        <f>Sheet2!$F$3*(Sheet1!A59)+Sheet2!$G$3</f>
        <v>-4500</v>
      </c>
      <c r="C59">
        <f>Sheet2!$G$3</f>
        <v>4000</v>
      </c>
      <c r="D59">
        <f t="shared" si="17"/>
        <v>-8100</v>
      </c>
      <c r="E59">
        <f t="shared" si="18"/>
        <v>-4100</v>
      </c>
      <c r="F59">
        <f t="shared" si="19"/>
        <v>-4100</v>
      </c>
      <c r="G59">
        <f t="shared" si="20"/>
        <v>-38250</v>
      </c>
      <c r="H59" s="1">
        <f t="shared" si="21"/>
        <v>-34150</v>
      </c>
      <c r="I59">
        <f>(-A59*Sheet2!$F$3)/B59</f>
        <v>-1.8888888888888888</v>
      </c>
    </row>
    <row r="60" spans="1:9" x14ac:dyDescent="0.25">
      <c r="A60">
        <v>8.625</v>
      </c>
      <c r="B60">
        <f>Sheet2!$F$3*(Sheet1!A60)+Sheet2!$G$3</f>
        <v>-4625</v>
      </c>
      <c r="C60">
        <f>Sheet2!$G$3</f>
        <v>4000</v>
      </c>
      <c r="D60">
        <f t="shared" si="17"/>
        <v>-8325</v>
      </c>
      <c r="E60">
        <f t="shared" si="18"/>
        <v>-4325</v>
      </c>
      <c r="F60">
        <f t="shared" si="19"/>
        <v>-4325</v>
      </c>
      <c r="G60">
        <f t="shared" si="20"/>
        <v>-39890.625</v>
      </c>
      <c r="H60" s="1">
        <f t="shared" si="21"/>
        <v>-35565.625</v>
      </c>
      <c r="I60">
        <f>(-A60*Sheet2!$F$3)/B60</f>
        <v>-1.8648648648648649</v>
      </c>
    </row>
    <row r="61" spans="1:9" x14ac:dyDescent="0.25">
      <c r="A61">
        <v>8.75</v>
      </c>
      <c r="B61">
        <f>Sheet2!$F$3*(Sheet1!A61)+Sheet2!$G$3</f>
        <v>-4750</v>
      </c>
      <c r="C61">
        <f>Sheet2!$G$3</f>
        <v>4000</v>
      </c>
      <c r="D61">
        <f t="shared" si="17"/>
        <v>-8550</v>
      </c>
      <c r="E61">
        <f t="shared" si="18"/>
        <v>-4550</v>
      </c>
      <c r="F61">
        <f t="shared" si="19"/>
        <v>-4550</v>
      </c>
      <c r="G61">
        <f t="shared" si="20"/>
        <v>-41562.5</v>
      </c>
      <c r="H61" s="1">
        <f t="shared" si="21"/>
        <v>-37012.5</v>
      </c>
      <c r="I61">
        <f>(-A61*Sheet2!$F$3)/B61</f>
        <v>-1.8421052631578947</v>
      </c>
    </row>
    <row r="62" spans="1:9" x14ac:dyDescent="0.25">
      <c r="A62">
        <v>8.875</v>
      </c>
      <c r="B62">
        <f>Sheet2!$F$3*(Sheet1!A62)+Sheet2!$G$3</f>
        <v>-4875</v>
      </c>
      <c r="C62">
        <f>Sheet2!$G$3</f>
        <v>4000</v>
      </c>
      <c r="D62">
        <f t="shared" si="17"/>
        <v>-8775</v>
      </c>
      <c r="E62">
        <f t="shared" si="18"/>
        <v>-4775</v>
      </c>
      <c r="F62">
        <f t="shared" si="19"/>
        <v>-4775</v>
      </c>
      <c r="G62">
        <f t="shared" si="20"/>
        <v>-43265.625</v>
      </c>
      <c r="H62" s="1">
        <f t="shared" si="21"/>
        <v>-38490.625</v>
      </c>
      <c r="I62">
        <f>(-A62*Sheet2!$F$3)/B62</f>
        <v>-1.8205128205128205</v>
      </c>
    </row>
    <row r="63" spans="1:9" x14ac:dyDescent="0.25">
      <c r="A63">
        <v>9</v>
      </c>
      <c r="B63">
        <f>Sheet2!$F$3*(Sheet1!A63)+Sheet2!$G$3</f>
        <v>-5000</v>
      </c>
      <c r="C63">
        <f>Sheet2!$G$3</f>
        <v>4000</v>
      </c>
      <c r="D63">
        <f t="shared" si="17"/>
        <v>-9000</v>
      </c>
      <c r="E63">
        <f t="shared" si="18"/>
        <v>-5000</v>
      </c>
      <c r="F63">
        <f t="shared" si="19"/>
        <v>-5000</v>
      </c>
      <c r="G63">
        <f t="shared" si="20"/>
        <v>-45000</v>
      </c>
      <c r="H63" s="1">
        <f t="shared" si="21"/>
        <v>-40000</v>
      </c>
      <c r="I63">
        <f>(-A63*Sheet2!$F$3)/B63</f>
        <v>-1.8</v>
      </c>
    </row>
    <row r="64" spans="1:9" x14ac:dyDescent="0.25">
      <c r="A64">
        <v>9.125</v>
      </c>
      <c r="B64">
        <f>Sheet2!$F$3*(Sheet1!A64)+Sheet2!$G$3</f>
        <v>-5125</v>
      </c>
      <c r="C64">
        <f>Sheet2!$G$3</f>
        <v>4000</v>
      </c>
      <c r="D64">
        <f t="shared" si="17"/>
        <v>-9225</v>
      </c>
      <c r="E64">
        <f t="shared" si="18"/>
        <v>-5225</v>
      </c>
      <c r="F64">
        <f t="shared" si="19"/>
        <v>-5225</v>
      </c>
      <c r="G64">
        <f t="shared" si="20"/>
        <v>-46765.625</v>
      </c>
      <c r="H64" s="1">
        <f t="shared" si="21"/>
        <v>-41540.625</v>
      </c>
      <c r="I64">
        <f>(-A64*Sheet2!$F$3)/B64</f>
        <v>-1.7804878048780488</v>
      </c>
    </row>
    <row r="65" spans="1:9" x14ac:dyDescent="0.25">
      <c r="A65">
        <v>9.25</v>
      </c>
      <c r="B65">
        <f>Sheet2!$F$3*(Sheet1!A65)+Sheet2!$G$3</f>
        <v>-5250</v>
      </c>
      <c r="C65">
        <f>Sheet2!$G$3</f>
        <v>4000</v>
      </c>
      <c r="D65">
        <f t="shared" si="17"/>
        <v>-9450</v>
      </c>
      <c r="E65">
        <f t="shared" si="18"/>
        <v>-5450</v>
      </c>
      <c r="F65">
        <f t="shared" si="19"/>
        <v>-5450</v>
      </c>
      <c r="G65">
        <f t="shared" si="20"/>
        <v>-48562.5</v>
      </c>
      <c r="H65" s="1">
        <f t="shared" si="21"/>
        <v>-43112.5</v>
      </c>
      <c r="I65">
        <f>(-A65*Sheet2!$F$3)/B65</f>
        <v>-1.7619047619047619</v>
      </c>
    </row>
    <row r="66" spans="1:9" x14ac:dyDescent="0.25">
      <c r="A66">
        <v>9.375</v>
      </c>
      <c r="B66">
        <f>Sheet2!$F$3*(Sheet1!A66)+Sheet2!$G$3</f>
        <v>-5375</v>
      </c>
      <c r="C66">
        <f>Sheet2!$G$3</f>
        <v>4000</v>
      </c>
      <c r="D66">
        <f t="shared" si="17"/>
        <v>-9675</v>
      </c>
      <c r="E66">
        <f t="shared" si="18"/>
        <v>-5675</v>
      </c>
      <c r="F66">
        <f t="shared" si="19"/>
        <v>-5675</v>
      </c>
      <c r="G66">
        <f t="shared" si="20"/>
        <v>-50390.625</v>
      </c>
      <c r="H66" s="1">
        <f t="shared" si="21"/>
        <v>-44715.625</v>
      </c>
      <c r="I66">
        <f>(-A66*Sheet2!$F$3)/B66</f>
        <v>-1.7441860465116279</v>
      </c>
    </row>
    <row r="67" spans="1:9" x14ac:dyDescent="0.25">
      <c r="A67">
        <v>9.5</v>
      </c>
      <c r="B67">
        <f>Sheet2!$F$3*(Sheet1!A67)+Sheet2!$G$3</f>
        <v>-5500</v>
      </c>
      <c r="C67">
        <f>Sheet2!$G$3</f>
        <v>4000</v>
      </c>
      <c r="D67">
        <f t="shared" si="17"/>
        <v>-9900</v>
      </c>
      <c r="E67">
        <f t="shared" si="18"/>
        <v>-5900</v>
      </c>
      <c r="F67">
        <f t="shared" si="19"/>
        <v>-5900</v>
      </c>
      <c r="G67">
        <f t="shared" si="20"/>
        <v>-52250</v>
      </c>
      <c r="H67" s="1">
        <f t="shared" si="21"/>
        <v>-46350</v>
      </c>
      <c r="I67">
        <f>(-A67*Sheet2!$F$3)/B67</f>
        <v>-1.7272727272727273</v>
      </c>
    </row>
    <row r="68" spans="1:9" x14ac:dyDescent="0.25">
      <c r="A68">
        <v>9.625</v>
      </c>
      <c r="B68">
        <f>Sheet2!$F$3*(Sheet1!A68)+Sheet2!$G$3</f>
        <v>-5625</v>
      </c>
      <c r="C68">
        <f>Sheet2!$G$3</f>
        <v>4000</v>
      </c>
      <c r="D68">
        <f t="shared" si="17"/>
        <v>-10125</v>
      </c>
      <c r="E68">
        <f t="shared" si="18"/>
        <v>-6125</v>
      </c>
      <c r="F68">
        <f t="shared" si="19"/>
        <v>-6125</v>
      </c>
      <c r="G68">
        <f t="shared" si="20"/>
        <v>-54140.625</v>
      </c>
      <c r="H68" s="1">
        <f t="shared" si="21"/>
        <v>-48015.625</v>
      </c>
      <c r="I68">
        <f>(-A68*Sheet2!$F$3)/B68</f>
        <v>-1.711111111111111</v>
      </c>
    </row>
    <row r="69" spans="1:9" x14ac:dyDescent="0.25">
      <c r="A69">
        <v>9.75</v>
      </c>
      <c r="B69">
        <f>Sheet2!$F$3*(Sheet1!A69)+Sheet2!$G$3</f>
        <v>-5750</v>
      </c>
      <c r="C69">
        <f>Sheet2!$G$3</f>
        <v>4000</v>
      </c>
      <c r="D69">
        <f t="shared" si="17"/>
        <v>-10350</v>
      </c>
      <c r="E69">
        <f t="shared" si="18"/>
        <v>-6350</v>
      </c>
      <c r="F69">
        <f t="shared" si="19"/>
        <v>-6350</v>
      </c>
      <c r="G69">
        <f t="shared" si="20"/>
        <v>-56062.5</v>
      </c>
      <c r="H69" s="1">
        <f t="shared" si="21"/>
        <v>-49712.5</v>
      </c>
      <c r="I69">
        <f>(-A69*Sheet2!$F$3)/B69</f>
        <v>-1.6956521739130435</v>
      </c>
    </row>
    <row r="70" spans="1:9" x14ac:dyDescent="0.25">
      <c r="A70">
        <v>9.875</v>
      </c>
      <c r="B70">
        <f>Sheet2!$F$3*(Sheet1!A70)+Sheet2!$G$3</f>
        <v>-5875</v>
      </c>
      <c r="C70">
        <f>Sheet2!$G$3</f>
        <v>4000</v>
      </c>
      <c r="D70">
        <f t="shared" si="17"/>
        <v>-10575</v>
      </c>
      <c r="E70">
        <f t="shared" si="18"/>
        <v>-6575</v>
      </c>
      <c r="F70">
        <f t="shared" si="19"/>
        <v>-6575</v>
      </c>
      <c r="G70">
        <f t="shared" si="20"/>
        <v>-58015.625</v>
      </c>
      <c r="H70" s="1">
        <f t="shared" si="21"/>
        <v>-51440.625</v>
      </c>
      <c r="I70">
        <f>(-A70*Sheet2!$F$3)/B70</f>
        <v>-1.6808510638297873</v>
      </c>
    </row>
    <row r="71" spans="1:9" x14ac:dyDescent="0.25">
      <c r="A71">
        <v>10</v>
      </c>
      <c r="B71">
        <f>Sheet2!$F$3*(Sheet1!A71)+Sheet2!$G$3</f>
        <v>-6000</v>
      </c>
      <c r="C71">
        <f>Sheet2!$G$3</f>
        <v>4000</v>
      </c>
      <c r="D71">
        <f t="shared" si="17"/>
        <v>-10800</v>
      </c>
      <c r="E71">
        <f t="shared" si="18"/>
        <v>-6800</v>
      </c>
      <c r="F71">
        <f t="shared" si="19"/>
        <v>-6800</v>
      </c>
      <c r="G71">
        <f t="shared" si="20"/>
        <v>-60000</v>
      </c>
      <c r="H71" s="1">
        <f t="shared" si="21"/>
        <v>-53200</v>
      </c>
      <c r="I71">
        <f>(-A71*Sheet2!$F$3)/B71</f>
        <v>-1.6666666666666667</v>
      </c>
    </row>
    <row r="72" spans="1:9" x14ac:dyDescent="0.25">
      <c r="A72">
        <v>10.125</v>
      </c>
      <c r="B72">
        <f>Sheet2!$F$3*(Sheet1!A72)+Sheet2!$G$3</f>
        <v>-6125</v>
      </c>
      <c r="C72">
        <f>Sheet2!$G$3</f>
        <v>4000</v>
      </c>
      <c r="D72">
        <f t="shared" si="17"/>
        <v>-11025</v>
      </c>
      <c r="E72">
        <f t="shared" si="18"/>
        <v>-7025</v>
      </c>
      <c r="F72">
        <f t="shared" si="19"/>
        <v>-7025</v>
      </c>
      <c r="G72">
        <f t="shared" si="20"/>
        <v>-62015.625</v>
      </c>
      <c r="H72" s="1">
        <f t="shared" si="21"/>
        <v>-54990.625</v>
      </c>
      <c r="I72">
        <f>(-A72*Sheet2!$F$3)/B72</f>
        <v>-1.653061224489796</v>
      </c>
    </row>
    <row r="73" spans="1:9" x14ac:dyDescent="0.25">
      <c r="A73">
        <v>10.25</v>
      </c>
      <c r="B73">
        <f>Sheet2!$F$3*(Sheet1!A73)+Sheet2!$G$3</f>
        <v>-6250</v>
      </c>
      <c r="C73">
        <f>Sheet2!$G$3</f>
        <v>4000</v>
      </c>
      <c r="D73">
        <f t="shared" si="17"/>
        <v>-11250</v>
      </c>
      <c r="E73">
        <f t="shared" si="18"/>
        <v>-7250</v>
      </c>
      <c r="F73">
        <f t="shared" si="19"/>
        <v>-7250</v>
      </c>
      <c r="G73">
        <f t="shared" si="20"/>
        <v>-64062.5</v>
      </c>
      <c r="H73" s="1">
        <f t="shared" si="21"/>
        <v>-56812.5</v>
      </c>
      <c r="I73">
        <f>(-A73*Sheet2!$F$3)/B73</f>
        <v>-1.64</v>
      </c>
    </row>
    <row r="74" spans="1:9" x14ac:dyDescent="0.25">
      <c r="A74">
        <v>10.375</v>
      </c>
      <c r="B74">
        <f>Sheet2!$F$3*(Sheet1!A74)+Sheet2!$G$3</f>
        <v>-6375</v>
      </c>
      <c r="C74">
        <f>Sheet2!$G$3</f>
        <v>4000</v>
      </c>
      <c r="D74">
        <f t="shared" si="17"/>
        <v>-11475</v>
      </c>
      <c r="E74">
        <f t="shared" si="18"/>
        <v>-7475</v>
      </c>
      <c r="F74">
        <f t="shared" si="19"/>
        <v>-7475</v>
      </c>
      <c r="G74">
        <f t="shared" si="20"/>
        <v>-66140.625</v>
      </c>
      <c r="H74" s="1">
        <f t="shared" si="21"/>
        <v>-58665.625</v>
      </c>
      <c r="I74">
        <f>(-A74*Sheet2!$F$3)/B74</f>
        <v>-1.6274509803921569</v>
      </c>
    </row>
    <row r="75" spans="1:9" x14ac:dyDescent="0.25">
      <c r="A75">
        <v>10.5</v>
      </c>
      <c r="B75">
        <f>Sheet2!$F$3*(Sheet1!A75)+Sheet2!$G$3</f>
        <v>-6500</v>
      </c>
      <c r="C75">
        <f>Sheet2!$G$3</f>
        <v>4000</v>
      </c>
      <c r="D75">
        <f t="shared" si="17"/>
        <v>-11700</v>
      </c>
      <c r="E75">
        <f t="shared" si="18"/>
        <v>-7700</v>
      </c>
      <c r="F75">
        <f t="shared" si="19"/>
        <v>-7700</v>
      </c>
      <c r="G75">
        <f t="shared" si="20"/>
        <v>-68250</v>
      </c>
      <c r="H75" s="1">
        <f t="shared" si="21"/>
        <v>-60550</v>
      </c>
      <c r="I75">
        <f>(-A75*Sheet2!$F$3)/B75</f>
        <v>-1.6153846153846154</v>
      </c>
    </row>
    <row r="76" spans="1:9" x14ac:dyDescent="0.25">
      <c r="A76">
        <v>10.625</v>
      </c>
      <c r="B76">
        <f>Sheet2!$F$3*(Sheet1!A76)+Sheet2!$G$3</f>
        <v>-6625</v>
      </c>
      <c r="C76">
        <f>Sheet2!$G$3</f>
        <v>4000</v>
      </c>
      <c r="D76">
        <f t="shared" ref="D76:D91" si="22">B76*1.8</f>
        <v>-11925</v>
      </c>
      <c r="E76">
        <f t="shared" ref="E76:E91" si="23">C76+D76</f>
        <v>-7925</v>
      </c>
      <c r="F76">
        <f t="shared" ref="F76:F91" si="24">C76+D76</f>
        <v>-7925</v>
      </c>
      <c r="G76">
        <f t="shared" ref="G76:G91" si="25">A76*B76</f>
        <v>-70390.625</v>
      </c>
      <c r="H76" s="1">
        <f t="shared" ref="H76:H91" si="26">G76-F76</f>
        <v>-62465.625</v>
      </c>
      <c r="I76">
        <f>(-A76*Sheet2!$F$3)/B76</f>
        <v>-1.6037735849056605</v>
      </c>
    </row>
    <row r="77" spans="1:9" x14ac:dyDescent="0.25">
      <c r="A77">
        <v>10.75</v>
      </c>
      <c r="B77">
        <f>Sheet2!$F$3*(Sheet1!A77)+Sheet2!$G$3</f>
        <v>-6750</v>
      </c>
      <c r="C77">
        <f>Sheet2!$G$3</f>
        <v>4000</v>
      </c>
      <c r="D77">
        <f t="shared" si="22"/>
        <v>-12150</v>
      </c>
      <c r="E77">
        <f t="shared" si="23"/>
        <v>-8150</v>
      </c>
      <c r="F77">
        <f t="shared" si="24"/>
        <v>-8150</v>
      </c>
      <c r="G77">
        <f t="shared" si="25"/>
        <v>-72562.5</v>
      </c>
      <c r="H77" s="1">
        <f t="shared" si="26"/>
        <v>-64412.5</v>
      </c>
      <c r="I77">
        <f>(-A77*Sheet2!$F$3)/B77</f>
        <v>-1.5925925925925926</v>
      </c>
    </row>
    <row r="78" spans="1:9" x14ac:dyDescent="0.25">
      <c r="A78">
        <v>10.875</v>
      </c>
      <c r="B78">
        <f>Sheet2!$F$3*(Sheet1!A78)+Sheet2!$G$3</f>
        <v>-6875</v>
      </c>
      <c r="C78">
        <f>Sheet2!$G$3</f>
        <v>4000</v>
      </c>
      <c r="D78">
        <f t="shared" si="22"/>
        <v>-12375</v>
      </c>
      <c r="E78">
        <f t="shared" si="23"/>
        <v>-8375</v>
      </c>
      <c r="F78">
        <f t="shared" si="24"/>
        <v>-8375</v>
      </c>
      <c r="G78">
        <f t="shared" si="25"/>
        <v>-74765.625</v>
      </c>
      <c r="H78" s="1">
        <f t="shared" si="26"/>
        <v>-66390.625</v>
      </c>
      <c r="I78">
        <f>(-A78*Sheet2!$F$3)/B78</f>
        <v>-1.5818181818181818</v>
      </c>
    </row>
    <row r="79" spans="1:9" x14ac:dyDescent="0.25">
      <c r="A79">
        <v>11</v>
      </c>
      <c r="B79">
        <f>Sheet2!$F$3*(Sheet1!A79)+Sheet2!$G$3</f>
        <v>-7000</v>
      </c>
      <c r="C79">
        <f>Sheet2!$G$3</f>
        <v>4000</v>
      </c>
      <c r="D79">
        <f t="shared" si="22"/>
        <v>-12600</v>
      </c>
      <c r="E79">
        <f t="shared" si="23"/>
        <v>-8600</v>
      </c>
      <c r="F79">
        <f t="shared" si="24"/>
        <v>-8600</v>
      </c>
      <c r="G79">
        <f t="shared" si="25"/>
        <v>-77000</v>
      </c>
      <c r="H79" s="1">
        <f t="shared" si="26"/>
        <v>-68400</v>
      </c>
      <c r="I79">
        <f>(-A79*Sheet2!$F$3)/B79</f>
        <v>-1.5714285714285714</v>
      </c>
    </row>
    <row r="80" spans="1:9" x14ac:dyDescent="0.25">
      <c r="A80">
        <v>11.125</v>
      </c>
      <c r="B80">
        <f>Sheet2!$F$3*(Sheet1!A80)+Sheet2!$G$3</f>
        <v>-7125</v>
      </c>
      <c r="C80">
        <f>Sheet2!$G$3</f>
        <v>4000</v>
      </c>
      <c r="D80">
        <f t="shared" si="22"/>
        <v>-12825</v>
      </c>
      <c r="E80">
        <f t="shared" si="23"/>
        <v>-8825</v>
      </c>
      <c r="F80">
        <f t="shared" si="24"/>
        <v>-8825</v>
      </c>
      <c r="G80">
        <f t="shared" si="25"/>
        <v>-79265.625</v>
      </c>
      <c r="H80" s="1">
        <f t="shared" si="26"/>
        <v>-70440.625</v>
      </c>
      <c r="I80">
        <f>(-A80*Sheet2!$F$3)/B80</f>
        <v>-1.5614035087719298</v>
      </c>
    </row>
    <row r="81" spans="1:9" x14ac:dyDescent="0.25">
      <c r="A81">
        <v>11.25</v>
      </c>
      <c r="B81">
        <f>Sheet2!$F$3*(Sheet1!A81)+Sheet2!$G$3</f>
        <v>-7250</v>
      </c>
      <c r="C81">
        <f>Sheet2!$G$3</f>
        <v>4000</v>
      </c>
      <c r="D81">
        <f t="shared" si="22"/>
        <v>-13050</v>
      </c>
      <c r="E81">
        <f t="shared" si="23"/>
        <v>-9050</v>
      </c>
      <c r="F81">
        <f t="shared" si="24"/>
        <v>-9050</v>
      </c>
      <c r="G81">
        <f t="shared" si="25"/>
        <v>-81562.5</v>
      </c>
      <c r="H81" s="1">
        <f t="shared" si="26"/>
        <v>-72512.5</v>
      </c>
      <c r="I81">
        <f>(-A81*Sheet2!$F$3)/B81</f>
        <v>-1.5517241379310345</v>
      </c>
    </row>
    <row r="82" spans="1:9" x14ac:dyDescent="0.25">
      <c r="A82">
        <v>11.375</v>
      </c>
      <c r="B82">
        <f>Sheet2!$F$3*(Sheet1!A82)+Sheet2!$G$3</f>
        <v>-7375</v>
      </c>
      <c r="C82">
        <f>Sheet2!$G$3</f>
        <v>4000</v>
      </c>
      <c r="D82">
        <f t="shared" si="22"/>
        <v>-13275</v>
      </c>
      <c r="E82">
        <f t="shared" si="23"/>
        <v>-9275</v>
      </c>
      <c r="F82">
        <f t="shared" si="24"/>
        <v>-9275</v>
      </c>
      <c r="G82">
        <f t="shared" si="25"/>
        <v>-83890.625</v>
      </c>
      <c r="H82" s="1">
        <f t="shared" si="26"/>
        <v>-74615.625</v>
      </c>
      <c r="I82">
        <f>(-A82*Sheet2!$F$3)/B82</f>
        <v>-1.5423728813559323</v>
      </c>
    </row>
    <row r="83" spans="1:9" x14ac:dyDescent="0.25">
      <c r="A83">
        <v>11.5</v>
      </c>
      <c r="B83">
        <f>Sheet2!$F$3*(Sheet1!A83)+Sheet2!$G$3</f>
        <v>-7500</v>
      </c>
      <c r="C83">
        <f>Sheet2!$G$3</f>
        <v>4000</v>
      </c>
      <c r="D83">
        <f t="shared" si="22"/>
        <v>-13500</v>
      </c>
      <c r="E83">
        <f t="shared" si="23"/>
        <v>-9500</v>
      </c>
      <c r="F83">
        <f t="shared" si="24"/>
        <v>-9500</v>
      </c>
      <c r="G83">
        <f t="shared" si="25"/>
        <v>-86250</v>
      </c>
      <c r="H83" s="1">
        <f t="shared" si="26"/>
        <v>-76750</v>
      </c>
      <c r="I83">
        <f>(-A83*Sheet2!$F$3)/B83</f>
        <v>-1.5333333333333334</v>
      </c>
    </row>
    <row r="84" spans="1:9" x14ac:dyDescent="0.25">
      <c r="A84">
        <v>11.625</v>
      </c>
      <c r="B84">
        <f>Sheet2!$F$3*(Sheet1!A84)+Sheet2!$G$3</f>
        <v>-7625</v>
      </c>
      <c r="C84">
        <f>Sheet2!$G$3</f>
        <v>4000</v>
      </c>
      <c r="D84">
        <f t="shared" si="22"/>
        <v>-13725</v>
      </c>
      <c r="E84">
        <f t="shared" si="23"/>
        <v>-9725</v>
      </c>
      <c r="F84">
        <f t="shared" si="24"/>
        <v>-9725</v>
      </c>
      <c r="G84">
        <f t="shared" si="25"/>
        <v>-88640.625</v>
      </c>
      <c r="H84" s="1">
        <f t="shared" si="26"/>
        <v>-78915.625</v>
      </c>
      <c r="I84">
        <f>(-A84*Sheet2!$F$3)/B84</f>
        <v>-1.5245901639344261</v>
      </c>
    </row>
    <row r="85" spans="1:9" x14ac:dyDescent="0.25">
      <c r="A85">
        <v>11.75</v>
      </c>
      <c r="B85">
        <f>Sheet2!$F$3*(Sheet1!A85)+Sheet2!$G$3</f>
        <v>-7750</v>
      </c>
      <c r="C85">
        <f>Sheet2!$G$3</f>
        <v>4000</v>
      </c>
      <c r="D85">
        <f t="shared" si="22"/>
        <v>-13950</v>
      </c>
      <c r="E85">
        <f t="shared" si="23"/>
        <v>-9950</v>
      </c>
      <c r="F85">
        <f t="shared" si="24"/>
        <v>-9950</v>
      </c>
      <c r="G85">
        <f t="shared" si="25"/>
        <v>-91062.5</v>
      </c>
      <c r="H85" s="1">
        <f t="shared" si="26"/>
        <v>-81112.5</v>
      </c>
      <c r="I85">
        <f>(-A85*Sheet2!$F$3)/B85</f>
        <v>-1.5161290322580645</v>
      </c>
    </row>
    <row r="86" spans="1:9" x14ac:dyDescent="0.25">
      <c r="A86">
        <v>11.875</v>
      </c>
      <c r="B86">
        <f>Sheet2!$F$3*(Sheet1!A86)+Sheet2!$G$3</f>
        <v>-7875</v>
      </c>
      <c r="C86">
        <f>Sheet2!$G$3</f>
        <v>4000</v>
      </c>
      <c r="D86">
        <f t="shared" si="22"/>
        <v>-14175</v>
      </c>
      <c r="E86">
        <f t="shared" si="23"/>
        <v>-10175</v>
      </c>
      <c r="F86">
        <f t="shared" si="24"/>
        <v>-10175</v>
      </c>
      <c r="G86">
        <f t="shared" si="25"/>
        <v>-93515.625</v>
      </c>
      <c r="H86" s="1">
        <f t="shared" si="26"/>
        <v>-83340.625</v>
      </c>
      <c r="I86">
        <f>(-A86*Sheet2!$F$3)/B86</f>
        <v>-1.5079365079365079</v>
      </c>
    </row>
    <row r="87" spans="1:9" x14ac:dyDescent="0.25">
      <c r="A87">
        <v>12</v>
      </c>
      <c r="B87">
        <f>Sheet2!$F$3*(Sheet1!A87)+Sheet2!$G$3</f>
        <v>-8000</v>
      </c>
      <c r="C87">
        <f>Sheet2!$G$3</f>
        <v>4000</v>
      </c>
      <c r="D87">
        <f t="shared" si="22"/>
        <v>-14400</v>
      </c>
      <c r="E87">
        <f t="shared" si="23"/>
        <v>-10400</v>
      </c>
      <c r="F87">
        <f t="shared" si="24"/>
        <v>-10400</v>
      </c>
      <c r="G87">
        <f t="shared" si="25"/>
        <v>-96000</v>
      </c>
      <c r="H87" s="1">
        <f t="shared" si="26"/>
        <v>-85600</v>
      </c>
      <c r="I87">
        <f>(-A87*Sheet2!$F$3)/B87</f>
        <v>-1.5</v>
      </c>
    </row>
    <row r="88" spans="1:9" x14ac:dyDescent="0.25">
      <c r="A88">
        <v>12.125</v>
      </c>
      <c r="B88">
        <f>Sheet2!$F$3*(Sheet1!A88)+Sheet2!$G$3</f>
        <v>-8125</v>
      </c>
      <c r="C88">
        <f>Sheet2!$G$3</f>
        <v>4000</v>
      </c>
      <c r="D88">
        <f t="shared" si="22"/>
        <v>-14625</v>
      </c>
      <c r="E88">
        <f t="shared" si="23"/>
        <v>-10625</v>
      </c>
      <c r="F88">
        <f t="shared" si="24"/>
        <v>-10625</v>
      </c>
      <c r="G88">
        <f t="shared" si="25"/>
        <v>-98515.625</v>
      </c>
      <c r="H88" s="1">
        <f t="shared" si="26"/>
        <v>-87890.625</v>
      </c>
      <c r="I88">
        <f>(-A88*Sheet2!$F$3)/B88</f>
        <v>-1.4923076923076923</v>
      </c>
    </row>
    <row r="89" spans="1:9" x14ac:dyDescent="0.25">
      <c r="A89">
        <v>12.25</v>
      </c>
      <c r="B89">
        <f>Sheet2!$F$3*(Sheet1!A89)+Sheet2!$G$3</f>
        <v>-8250</v>
      </c>
      <c r="C89">
        <f>Sheet2!$G$3</f>
        <v>4000</v>
      </c>
      <c r="D89">
        <f t="shared" si="22"/>
        <v>-14850</v>
      </c>
      <c r="E89">
        <f t="shared" si="23"/>
        <v>-10850</v>
      </c>
      <c r="F89">
        <f t="shared" si="24"/>
        <v>-10850</v>
      </c>
      <c r="G89">
        <f t="shared" si="25"/>
        <v>-101062.5</v>
      </c>
      <c r="H89" s="1">
        <f t="shared" si="26"/>
        <v>-90212.5</v>
      </c>
      <c r="I89">
        <f>(-A89*Sheet2!$F$3)/B89</f>
        <v>-1.4848484848484849</v>
      </c>
    </row>
    <row r="90" spans="1:9" x14ac:dyDescent="0.25">
      <c r="A90">
        <v>12.375</v>
      </c>
      <c r="B90">
        <f>Sheet2!$F$3*(Sheet1!A90)+Sheet2!$G$3</f>
        <v>-8375</v>
      </c>
      <c r="C90">
        <f>Sheet2!$G$3</f>
        <v>4000</v>
      </c>
      <c r="D90">
        <f t="shared" si="22"/>
        <v>-15075</v>
      </c>
      <c r="E90">
        <f t="shared" si="23"/>
        <v>-11075</v>
      </c>
      <c r="F90">
        <f t="shared" si="24"/>
        <v>-11075</v>
      </c>
      <c r="G90">
        <f t="shared" si="25"/>
        <v>-103640.625</v>
      </c>
      <c r="H90" s="1">
        <f t="shared" si="26"/>
        <v>-92565.625</v>
      </c>
      <c r="I90">
        <f>(-A90*Sheet2!$F$3)/B90</f>
        <v>-1.4776119402985075</v>
      </c>
    </row>
    <row r="91" spans="1:9" x14ac:dyDescent="0.25">
      <c r="A91">
        <v>12.5</v>
      </c>
      <c r="B91">
        <f>Sheet2!$F$3*(Sheet1!A91)+Sheet2!$G$3</f>
        <v>-8500</v>
      </c>
      <c r="C91">
        <f>Sheet2!$G$3</f>
        <v>4000</v>
      </c>
      <c r="D91">
        <f t="shared" si="22"/>
        <v>-15300</v>
      </c>
      <c r="E91">
        <f t="shared" si="23"/>
        <v>-11300</v>
      </c>
      <c r="F91">
        <f t="shared" si="24"/>
        <v>-11300</v>
      </c>
      <c r="G91">
        <f t="shared" si="25"/>
        <v>-106250</v>
      </c>
      <c r="H91" s="1">
        <f t="shared" si="26"/>
        <v>-94950</v>
      </c>
      <c r="I91">
        <f>(-A91*Sheet2!$F$3)/B91</f>
        <v>-1.4705882352941178</v>
      </c>
    </row>
    <row r="92" spans="1:9" x14ac:dyDescent="0.25">
      <c r="A92">
        <v>12.625</v>
      </c>
      <c r="B92">
        <f>Sheet2!$F$3*(Sheet1!A92)+Sheet2!$G$3</f>
        <v>-8625</v>
      </c>
      <c r="C92">
        <f>Sheet2!$G$3</f>
        <v>4000</v>
      </c>
      <c r="D92">
        <f t="shared" ref="D92:D104" si="27">B92*1.8</f>
        <v>-15525</v>
      </c>
      <c r="E92">
        <f t="shared" ref="E92:E104" si="28">C92+D92</f>
        <v>-11525</v>
      </c>
      <c r="F92">
        <f t="shared" ref="F92:F104" si="29">C92+D92</f>
        <v>-11525</v>
      </c>
      <c r="G92">
        <f t="shared" ref="G92:G104" si="30">A92*B92</f>
        <v>-108890.625</v>
      </c>
      <c r="H92" s="1">
        <f t="shared" ref="H92:H104" si="31">G92-F92</f>
        <v>-97365.625</v>
      </c>
      <c r="I92">
        <f>(-A92*Sheet2!$F$3)/B92</f>
        <v>-1.463768115942029</v>
      </c>
    </row>
    <row r="93" spans="1:9" x14ac:dyDescent="0.25">
      <c r="A93">
        <v>12.75</v>
      </c>
      <c r="B93">
        <f>Sheet2!$F$3*(Sheet1!A93)+Sheet2!$G$3</f>
        <v>-8750</v>
      </c>
      <c r="C93">
        <f>Sheet2!$G$3</f>
        <v>4000</v>
      </c>
      <c r="D93">
        <f t="shared" si="27"/>
        <v>-15750</v>
      </c>
      <c r="E93">
        <f t="shared" si="28"/>
        <v>-11750</v>
      </c>
      <c r="F93">
        <f t="shared" si="29"/>
        <v>-11750</v>
      </c>
      <c r="G93">
        <f t="shared" si="30"/>
        <v>-111562.5</v>
      </c>
      <c r="H93" s="1">
        <f t="shared" si="31"/>
        <v>-99812.5</v>
      </c>
      <c r="I93">
        <f>(-A93*Sheet2!$F$3)/B93</f>
        <v>-1.4571428571428571</v>
      </c>
    </row>
    <row r="94" spans="1:9" x14ac:dyDescent="0.25">
      <c r="A94">
        <v>12.875</v>
      </c>
      <c r="B94">
        <f>Sheet2!$F$3*(Sheet1!A94)+Sheet2!$G$3</f>
        <v>-8875</v>
      </c>
      <c r="C94">
        <f>Sheet2!$G$3</f>
        <v>4000</v>
      </c>
      <c r="D94">
        <f t="shared" si="27"/>
        <v>-15975</v>
      </c>
      <c r="E94">
        <f t="shared" si="28"/>
        <v>-11975</v>
      </c>
      <c r="F94">
        <f t="shared" si="29"/>
        <v>-11975</v>
      </c>
      <c r="G94">
        <f t="shared" si="30"/>
        <v>-114265.625</v>
      </c>
      <c r="H94" s="1">
        <f t="shared" si="31"/>
        <v>-102290.625</v>
      </c>
      <c r="I94">
        <f>(-A94*Sheet2!$F$3)/B94</f>
        <v>-1.4507042253521127</v>
      </c>
    </row>
    <row r="95" spans="1:9" x14ac:dyDescent="0.25">
      <c r="A95">
        <v>13</v>
      </c>
      <c r="B95">
        <f>Sheet2!$F$3*(Sheet1!A95)+Sheet2!$G$3</f>
        <v>-9000</v>
      </c>
      <c r="C95">
        <f>Sheet2!$G$3</f>
        <v>4000</v>
      </c>
      <c r="D95">
        <f t="shared" si="27"/>
        <v>-16200</v>
      </c>
      <c r="E95">
        <f t="shared" si="28"/>
        <v>-12200</v>
      </c>
      <c r="F95">
        <f t="shared" si="29"/>
        <v>-12200</v>
      </c>
      <c r="G95">
        <f t="shared" si="30"/>
        <v>-117000</v>
      </c>
      <c r="H95" s="1">
        <f t="shared" si="31"/>
        <v>-104800</v>
      </c>
      <c r="I95">
        <f>(-A95*Sheet2!$F$3)/B95</f>
        <v>-1.4444444444444444</v>
      </c>
    </row>
    <row r="96" spans="1:9" x14ac:dyDescent="0.25">
      <c r="A96">
        <v>13.125</v>
      </c>
      <c r="B96">
        <f>Sheet2!$F$3*(Sheet1!A96)+Sheet2!$G$3</f>
        <v>-9125</v>
      </c>
      <c r="C96">
        <f>Sheet2!$G$3</f>
        <v>4000</v>
      </c>
      <c r="D96">
        <f t="shared" si="27"/>
        <v>-16425</v>
      </c>
      <c r="E96">
        <f t="shared" si="28"/>
        <v>-12425</v>
      </c>
      <c r="F96">
        <f t="shared" si="29"/>
        <v>-12425</v>
      </c>
      <c r="G96">
        <f t="shared" si="30"/>
        <v>-119765.625</v>
      </c>
      <c r="H96" s="1">
        <f t="shared" si="31"/>
        <v>-107340.625</v>
      </c>
      <c r="I96">
        <f>(-A96*Sheet2!$F$3)/B96</f>
        <v>-1.4383561643835616</v>
      </c>
    </row>
    <row r="97" spans="1:9" x14ac:dyDescent="0.25">
      <c r="A97">
        <v>13.25</v>
      </c>
      <c r="B97">
        <f>Sheet2!$F$3*(Sheet1!A97)+Sheet2!$G$3</f>
        <v>-9250</v>
      </c>
      <c r="C97">
        <f>Sheet2!$G$3</f>
        <v>4000</v>
      </c>
      <c r="D97">
        <f t="shared" si="27"/>
        <v>-16650</v>
      </c>
      <c r="E97">
        <f t="shared" si="28"/>
        <v>-12650</v>
      </c>
      <c r="F97">
        <f t="shared" si="29"/>
        <v>-12650</v>
      </c>
      <c r="G97">
        <f t="shared" si="30"/>
        <v>-122562.5</v>
      </c>
      <c r="H97" s="1">
        <f t="shared" si="31"/>
        <v>-109912.5</v>
      </c>
      <c r="I97">
        <f>(-A97*Sheet2!$F$3)/B97</f>
        <v>-1.4324324324324325</v>
      </c>
    </row>
    <row r="98" spans="1:9" x14ac:dyDescent="0.25">
      <c r="A98">
        <v>13.375</v>
      </c>
      <c r="B98">
        <f>Sheet2!$F$3*(Sheet1!A98)+Sheet2!$G$3</f>
        <v>-9375</v>
      </c>
      <c r="C98">
        <f>Sheet2!$G$3</f>
        <v>4000</v>
      </c>
      <c r="D98">
        <f t="shared" si="27"/>
        <v>-16875</v>
      </c>
      <c r="E98">
        <f t="shared" si="28"/>
        <v>-12875</v>
      </c>
      <c r="F98">
        <f t="shared" si="29"/>
        <v>-12875</v>
      </c>
      <c r="G98">
        <f t="shared" si="30"/>
        <v>-125390.625</v>
      </c>
      <c r="H98" s="1">
        <f t="shared" si="31"/>
        <v>-112515.625</v>
      </c>
      <c r="I98">
        <f>(-A98*Sheet2!$F$3)/B98</f>
        <v>-1.4266666666666667</v>
      </c>
    </row>
    <row r="99" spans="1:9" x14ac:dyDescent="0.25">
      <c r="A99">
        <v>13.5</v>
      </c>
      <c r="B99">
        <f>Sheet2!$F$3*(Sheet1!A99)+Sheet2!$G$3</f>
        <v>-9500</v>
      </c>
      <c r="C99">
        <f>Sheet2!$G$3</f>
        <v>4000</v>
      </c>
      <c r="D99">
        <f t="shared" si="27"/>
        <v>-17100</v>
      </c>
      <c r="E99">
        <f t="shared" si="28"/>
        <v>-13100</v>
      </c>
      <c r="F99">
        <f t="shared" si="29"/>
        <v>-13100</v>
      </c>
      <c r="G99">
        <f t="shared" si="30"/>
        <v>-128250</v>
      </c>
      <c r="H99" s="1">
        <f t="shared" si="31"/>
        <v>-115150</v>
      </c>
      <c r="I99">
        <f>(-A99*Sheet2!$F$3)/B99</f>
        <v>-1.4210526315789473</v>
      </c>
    </row>
    <row r="100" spans="1:9" x14ac:dyDescent="0.25">
      <c r="A100">
        <v>13.625</v>
      </c>
      <c r="B100">
        <f>Sheet2!$F$3*(Sheet1!A100)+Sheet2!$G$3</f>
        <v>-9625</v>
      </c>
      <c r="C100">
        <f>Sheet2!$G$3</f>
        <v>4000</v>
      </c>
      <c r="D100">
        <f t="shared" si="27"/>
        <v>-17325</v>
      </c>
      <c r="E100">
        <f t="shared" si="28"/>
        <v>-13325</v>
      </c>
      <c r="F100">
        <f t="shared" si="29"/>
        <v>-13325</v>
      </c>
      <c r="G100">
        <f t="shared" si="30"/>
        <v>-131140.625</v>
      </c>
      <c r="H100" s="1">
        <f t="shared" si="31"/>
        <v>-117815.625</v>
      </c>
      <c r="I100">
        <f>(-A100*Sheet2!$F$3)/B100</f>
        <v>-1.4155844155844155</v>
      </c>
    </row>
    <row r="101" spans="1:9" x14ac:dyDescent="0.25">
      <c r="A101">
        <v>13.75</v>
      </c>
      <c r="B101">
        <f>Sheet2!$F$3*(Sheet1!A101)+Sheet2!$G$3</f>
        <v>-9750</v>
      </c>
      <c r="C101">
        <f>Sheet2!$G$3</f>
        <v>4000</v>
      </c>
      <c r="D101">
        <f t="shared" si="27"/>
        <v>-17550</v>
      </c>
      <c r="E101">
        <f t="shared" si="28"/>
        <v>-13550</v>
      </c>
      <c r="F101">
        <f t="shared" si="29"/>
        <v>-13550</v>
      </c>
      <c r="G101">
        <f t="shared" si="30"/>
        <v>-134062.5</v>
      </c>
      <c r="H101" s="1">
        <f t="shared" si="31"/>
        <v>-120512.5</v>
      </c>
      <c r="I101">
        <f>(-A101*Sheet2!$F$3)/B101</f>
        <v>-1.4102564102564104</v>
      </c>
    </row>
    <row r="102" spans="1:9" x14ac:dyDescent="0.25">
      <c r="A102">
        <v>13.875</v>
      </c>
      <c r="B102">
        <f>Sheet2!$F$3*(Sheet1!A102)+Sheet2!$G$3</f>
        <v>-9875</v>
      </c>
      <c r="C102">
        <f>Sheet2!$G$3</f>
        <v>4000</v>
      </c>
      <c r="D102">
        <f t="shared" si="27"/>
        <v>-17775</v>
      </c>
      <c r="E102">
        <f t="shared" si="28"/>
        <v>-13775</v>
      </c>
      <c r="F102">
        <f t="shared" si="29"/>
        <v>-13775</v>
      </c>
      <c r="G102">
        <f t="shared" si="30"/>
        <v>-137015.625</v>
      </c>
      <c r="H102" s="1">
        <f t="shared" si="31"/>
        <v>-123240.625</v>
      </c>
      <c r="I102">
        <f>(-A102*Sheet2!$F$3)/B102</f>
        <v>-1.4050632911392404</v>
      </c>
    </row>
    <row r="103" spans="1:9" x14ac:dyDescent="0.25">
      <c r="A103">
        <v>14</v>
      </c>
      <c r="B103">
        <f>Sheet2!$F$3*(Sheet1!A103)+Sheet2!$G$3</f>
        <v>-10000</v>
      </c>
      <c r="C103">
        <f>Sheet2!$G$3</f>
        <v>4000</v>
      </c>
      <c r="D103">
        <f t="shared" si="27"/>
        <v>-18000</v>
      </c>
      <c r="E103">
        <f t="shared" si="28"/>
        <v>-14000</v>
      </c>
      <c r="F103">
        <f t="shared" si="29"/>
        <v>-14000</v>
      </c>
      <c r="G103">
        <f t="shared" si="30"/>
        <v>-140000</v>
      </c>
      <c r="H103" s="1">
        <f t="shared" si="31"/>
        <v>-126000</v>
      </c>
      <c r="I103">
        <f>(-A103*Sheet2!$F$3)/B103</f>
        <v>-1.4</v>
      </c>
    </row>
    <row r="104" spans="1:9" x14ac:dyDescent="0.25">
      <c r="A104">
        <v>14.125</v>
      </c>
      <c r="B104">
        <f>Sheet2!$F$3*(Sheet1!A104)+Sheet2!$G$3</f>
        <v>-10125</v>
      </c>
      <c r="C104">
        <f>Sheet2!$G$3</f>
        <v>4000</v>
      </c>
      <c r="D104">
        <f t="shared" si="27"/>
        <v>-18225</v>
      </c>
      <c r="E104">
        <f t="shared" si="28"/>
        <v>-14225</v>
      </c>
      <c r="F104">
        <f t="shared" si="29"/>
        <v>-14225</v>
      </c>
      <c r="G104">
        <f t="shared" si="30"/>
        <v>-143015.625</v>
      </c>
      <c r="H104" s="1">
        <f t="shared" si="31"/>
        <v>-128790.625</v>
      </c>
      <c r="I104">
        <f>(-A104*Sheet2!$F$3)/B104</f>
        <v>-1.3950617283950617</v>
      </c>
    </row>
    <row r="1000" ht="17.25" customHeight="1" x14ac:dyDescent="0.25"/>
  </sheetData>
  <conditionalFormatting sqref="H2:H2318">
    <cfRule type="top10" dxfId="1" priority="3" bottom="1" rank="1"/>
    <cfRule type="top10" dxfId="0" priority="4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3390-0771-46F7-996C-B94E85E955ED}">
  <dimension ref="A1:G3"/>
  <sheetViews>
    <sheetView workbookViewId="0">
      <selection activeCell="A4" sqref="A4"/>
    </sheetView>
  </sheetViews>
  <sheetFormatPr defaultRowHeight="15" x14ac:dyDescent="0.25"/>
  <cols>
    <col min="1" max="1" width="10.42578125" bestFit="1" customWidth="1"/>
    <col min="5" max="5" width="2.7109375" customWidth="1"/>
  </cols>
  <sheetData>
    <row r="1" spans="1:7" x14ac:dyDescent="0.25">
      <c r="A1" s="2" t="s">
        <v>7</v>
      </c>
      <c r="B1" s="2"/>
      <c r="C1" s="2" t="s">
        <v>9</v>
      </c>
      <c r="D1" s="2"/>
    </row>
    <row r="2" spans="1:7" x14ac:dyDescent="0.25">
      <c r="A2" t="s">
        <v>8</v>
      </c>
      <c r="B2" t="s">
        <v>1</v>
      </c>
      <c r="C2" t="s">
        <v>8</v>
      </c>
      <c r="D2" t="s">
        <v>1</v>
      </c>
      <c r="F2" t="s">
        <v>10</v>
      </c>
      <c r="G2" t="s">
        <v>11</v>
      </c>
    </row>
    <row r="3" spans="1:7" x14ac:dyDescent="0.25">
      <c r="A3">
        <v>2</v>
      </c>
      <c r="B3">
        <v>2000</v>
      </c>
      <c r="C3">
        <v>4</v>
      </c>
      <c r="D3">
        <v>0</v>
      </c>
      <c r="F3">
        <f>(D3-B3)/(C3-A3)</f>
        <v>-1000</v>
      </c>
      <c r="G3">
        <f>D3-(F3*C3)</f>
        <v>4000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Allen</dc:creator>
  <cp:lastModifiedBy>Evan Allen</cp:lastModifiedBy>
  <dcterms:created xsi:type="dcterms:W3CDTF">2018-09-04T02:28:59Z</dcterms:created>
  <dcterms:modified xsi:type="dcterms:W3CDTF">2018-10-04T01:50:17Z</dcterms:modified>
</cp:coreProperties>
</file>