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bray\Downloads\ADMTools-MWE-for-Jay\"/>
    </mc:Choice>
  </mc:AlternateContent>
  <xr:revisionPtr revIDLastSave="0" documentId="13_ncr:1_{030B1FBC-4663-4423-8A74-B4E3C2584234}" xr6:coauthVersionLast="47" xr6:coauthVersionMax="47" xr10:uidLastSave="{00000000-0000-0000-0000-000000000000}"/>
  <bookViews>
    <workbookView xWindow="0" yWindow="0" windowWidth="11520" windowHeight="18000" activeTab="1" xr2:uid="{00000000-000D-0000-FFFF-FFFF00000000}"/>
  </bookViews>
  <sheets>
    <sheet name="baseline" sheetId="1" r:id="rId1"/>
    <sheet name="upd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2" l="1"/>
  <c r="M25" i="2"/>
  <c r="N25" i="2"/>
  <c r="O25" i="2"/>
  <c r="L26" i="2"/>
  <c r="M26" i="2"/>
  <c r="N26" i="2"/>
  <c r="O26" i="2"/>
  <c r="L27" i="2"/>
  <c r="M27" i="2"/>
  <c r="N27" i="2"/>
  <c r="O27" i="2"/>
  <c r="L28" i="2"/>
  <c r="M28" i="2"/>
  <c r="N28" i="2"/>
  <c r="O28" i="2"/>
  <c r="L29" i="2"/>
  <c r="M29" i="2"/>
  <c r="N29" i="2"/>
  <c r="O29" i="2"/>
  <c r="K26" i="2"/>
  <c r="K27" i="2"/>
  <c r="K28" i="2"/>
  <c r="K29" i="2"/>
  <c r="K25" i="2"/>
  <c r="D33" i="2" l="1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C34" i="2"/>
  <c r="C35" i="2"/>
  <c r="C36" i="2"/>
  <c r="C37" i="2"/>
  <c r="C33" i="2"/>
  <c r="L42" i="2"/>
  <c r="M42" i="2"/>
  <c r="L43" i="2"/>
  <c r="M43" i="2"/>
  <c r="L44" i="2"/>
  <c r="M44" i="2"/>
  <c r="L45" i="2"/>
  <c r="M45" i="2"/>
  <c r="L46" i="2"/>
  <c r="M46" i="2"/>
  <c r="K43" i="2"/>
  <c r="K44" i="2"/>
  <c r="K45" i="2"/>
  <c r="K46" i="2"/>
  <c r="K42" i="2"/>
</calcChain>
</file>

<file path=xl/sharedStrings.xml><?xml version="1.0" encoding="utf-8"?>
<sst xmlns="http://schemas.openxmlformats.org/spreadsheetml/2006/main" count="152" uniqueCount="34">
  <si>
    <t>Track length</t>
  </si>
  <si>
    <t>X</t>
  </si>
  <si>
    <t>Y</t>
  </si>
  <si>
    <t>Z</t>
  </si>
  <si>
    <t>uvec_X</t>
  </si>
  <si>
    <t>uvec_Y</t>
  </si>
  <si>
    <t>uvec_Z</t>
  </si>
  <si>
    <t>sMPA</t>
  </si>
  <si>
    <t>GSA angle to WCS</t>
  </si>
  <si>
    <t>sMask</t>
  </si>
  <si>
    <t>Position in 5DOF space</t>
  </si>
  <si>
    <t>Encoders</t>
  </si>
  <si>
    <t>from files/Poses - Ti1C2.xlsx</t>
  </si>
  <si>
    <t>Name</t>
  </si>
  <si>
    <t>Rx</t>
  </si>
  <si>
    <t>Ry</t>
  </si>
  <si>
    <t>color</t>
  </si>
  <si>
    <t>Rz</t>
  </si>
  <si>
    <t>PR1</t>
  </si>
  <si>
    <t>crimson</t>
  </si>
  <si>
    <t>PR2</t>
  </si>
  <si>
    <t>PR3</t>
  </si>
  <si>
    <t>PR4</t>
  </si>
  <si>
    <t>PR5</t>
  </si>
  <si>
    <t>Corresponding field points in GSA</t>
  </si>
  <si>
    <t>Best-fit rigid body transform:</t>
  </si>
  <si>
    <t>rigid body transform</t>
  </si>
  <si>
    <t>Manal</t>
  </si>
  <si>
    <t>Manal - Evan</t>
  </si>
  <si>
    <t>Evan</t>
  </si>
  <si>
    <t>Manal's version</t>
  </si>
  <si>
    <t>Evan's version</t>
  </si>
  <si>
    <t>Deltas (Manal - Evan)</t>
  </si>
  <si>
    <t>update -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</si>
</sst>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 vertical="top"/>
    </xf>
    <xf numFmtId="0" fontId="2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64" fontId="0" fillId="2" borderId="5" xfId="0" applyNumberFormat="1" applyFill="1" applyBorder="1"/>
    <xf numFmtId="164" fontId="0" fillId="2" borderId="0" xfId="0" applyNumberFormat="1" applyFill="1"/>
    <xf numFmtId="164" fontId="0" fillId="2" borderId="6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1" fillId="0" borderId="0" xfId="0" applyFont="1" applyBorder="1" applyAlignment="1">
      <alignment horizontal="center" vertical="top"/>
    </xf>
  </cellXfs>
  <cellStyles count="2">
    <cellStyle name="Normal" xfId="0" builtinId="0"/>
    <cellStyle name="Normal 2" xfId="1" xr:uid="{CFA4577D-24FF-44F2-BD3A-FC53AF7DA3C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3"/>
  <sheetViews>
    <sheetView workbookViewId="0"/>
  </sheetViews>
  <sheetFormatPr defaultRowHeight="14.4" x14ac:dyDescent="0.3"/>
  <sheetData>
    <row r="3" spans="1:19" x14ac:dyDescent="0.3">
      <c r="A3" t="s">
        <v>0</v>
      </c>
      <c r="B3">
        <v>1402.123</v>
      </c>
    </row>
    <row r="5" spans="1:19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19" x14ac:dyDescent="0.3">
      <c r="A6" s="1" t="s">
        <v>7</v>
      </c>
      <c r="B6">
        <v>1.912450357704107</v>
      </c>
      <c r="C6">
        <v>248.52975684036221</v>
      </c>
      <c r="D6">
        <v>1268.4944228076511</v>
      </c>
      <c r="E6">
        <v>-1.535889735716513E-4</v>
      </c>
      <c r="F6">
        <v>0.41167341736088647</v>
      </c>
      <c r="G6">
        <v>0.91133142920061538</v>
      </c>
    </row>
    <row r="10" spans="1:19" x14ac:dyDescent="0.3">
      <c r="A10" t="s">
        <v>8</v>
      </c>
      <c r="B10">
        <v>-11.1035</v>
      </c>
    </row>
    <row r="12" spans="1:19" x14ac:dyDescent="0.3">
      <c r="C12" s="1" t="s">
        <v>1</v>
      </c>
      <c r="D12" s="1" t="s">
        <v>2</v>
      </c>
      <c r="E12" s="1" t="s">
        <v>3</v>
      </c>
    </row>
    <row r="13" spans="1:19" x14ac:dyDescent="0.3">
      <c r="B13" s="1" t="s">
        <v>9</v>
      </c>
      <c r="C13">
        <v>1.8864098872661601</v>
      </c>
      <c r="D13">
        <v>-0.14323171687237851</v>
      </c>
      <c r="E13">
        <v>599.14550875864984</v>
      </c>
    </row>
    <row r="15" spans="1:19" x14ac:dyDescent="0.3">
      <c r="B15" t="s">
        <v>10</v>
      </c>
      <c r="N15" t="s">
        <v>11</v>
      </c>
      <c r="O15" t="s">
        <v>12</v>
      </c>
    </row>
    <row r="16" spans="1:19" x14ac:dyDescent="0.3">
      <c r="B16" t="s">
        <v>13</v>
      </c>
      <c r="C16" s="1" t="s">
        <v>1</v>
      </c>
      <c r="D16" s="1" t="s">
        <v>2</v>
      </c>
      <c r="E16" s="1" t="s">
        <v>3</v>
      </c>
      <c r="F16" s="1" t="s">
        <v>14</v>
      </c>
      <c r="G16" s="1" t="s">
        <v>15</v>
      </c>
      <c r="H16" s="1" t="s">
        <v>16</v>
      </c>
      <c r="I16" s="1" t="s">
        <v>17</v>
      </c>
      <c r="J16" s="1" t="s">
        <v>4</v>
      </c>
      <c r="K16" s="1" t="s">
        <v>5</v>
      </c>
      <c r="L16" s="1" t="s">
        <v>6</v>
      </c>
      <c r="N16" s="1" t="s">
        <v>13</v>
      </c>
      <c r="O16" s="1" t="s">
        <v>1</v>
      </c>
      <c r="P16" s="1" t="s">
        <v>2</v>
      </c>
      <c r="Q16" s="1" t="s">
        <v>3</v>
      </c>
      <c r="R16" s="1" t="s">
        <v>14</v>
      </c>
      <c r="S16" s="1" t="s">
        <v>15</v>
      </c>
    </row>
    <row r="17" spans="1:19" x14ac:dyDescent="0.3">
      <c r="B17" s="1" t="s">
        <v>18</v>
      </c>
      <c r="C17">
        <v>1.8639279079024449</v>
      </c>
      <c r="D17">
        <v>0.18097293452162891</v>
      </c>
      <c r="E17">
        <v>0.48494933409292101</v>
      </c>
      <c r="F17">
        <v>2.1742603404812551E-2</v>
      </c>
      <c r="G17">
        <v>2.1500004215254231E-3</v>
      </c>
      <c r="H17" t="s">
        <v>19</v>
      </c>
      <c r="J17">
        <v>4.8486380979883809E-2</v>
      </c>
      <c r="K17">
        <v>248.35834088475809</v>
      </c>
      <c r="L17">
        <v>1268.029959934323</v>
      </c>
      <c r="N17" s="1" t="s">
        <v>18</v>
      </c>
      <c r="O17">
        <v>1.840415330222362</v>
      </c>
      <c r="P17">
        <v>0.2120082628085426</v>
      </c>
      <c r="Q17">
        <v>0.47515651632442241</v>
      </c>
      <c r="R17">
        <v>2.2473721052156621E-2</v>
      </c>
      <c r="S17">
        <v>4.2318000240636269E-3</v>
      </c>
    </row>
    <row r="18" spans="1:19" x14ac:dyDescent="0.3">
      <c r="B18" s="1" t="s">
        <v>20</v>
      </c>
      <c r="C18">
        <v>-108.6407587698196</v>
      </c>
      <c r="D18">
        <v>-46.872839901029117</v>
      </c>
      <c r="E18">
        <v>23.119237542624539</v>
      </c>
      <c r="F18">
        <v>-4.9108108847212337</v>
      </c>
      <c r="G18">
        <v>10.652038339140059</v>
      </c>
      <c r="H18" t="s">
        <v>19</v>
      </c>
      <c r="J18">
        <v>238.84120470552079</v>
      </c>
      <c r="K18">
        <v>350.32489472588082</v>
      </c>
      <c r="L18">
        <v>1220.5774019697051</v>
      </c>
      <c r="N18" s="1" t="s">
        <v>20</v>
      </c>
      <c r="O18">
        <v>-108.5435045909511</v>
      </c>
      <c r="P18">
        <v>-46.945253315715341</v>
      </c>
      <c r="Q18">
        <v>23.018176608172912</v>
      </c>
      <c r="R18">
        <v>-4.9107770975092251</v>
      </c>
      <c r="S18">
        <v>10.651059777185409</v>
      </c>
    </row>
    <row r="19" spans="1:19" x14ac:dyDescent="0.3">
      <c r="B19" s="1" t="s">
        <v>21</v>
      </c>
      <c r="C19">
        <v>112.1749539847024</v>
      </c>
      <c r="D19">
        <v>-46.558870512371527</v>
      </c>
      <c r="E19">
        <v>22.972109888806759</v>
      </c>
      <c r="F19">
        <v>-4.8773897574234724</v>
      </c>
      <c r="G19">
        <v>-10.62859161265213</v>
      </c>
      <c r="H19" t="s">
        <v>19</v>
      </c>
      <c r="J19">
        <v>-238.32153058073601</v>
      </c>
      <c r="K19">
        <v>349.63974170190193</v>
      </c>
      <c r="L19">
        <v>1220.87540159235</v>
      </c>
      <c r="N19" s="1" t="s">
        <v>21</v>
      </c>
      <c r="O19">
        <v>112.126703724832</v>
      </c>
      <c r="P19">
        <v>-46.26592886107985</v>
      </c>
      <c r="Q19">
        <v>23.076513274032489</v>
      </c>
      <c r="R19">
        <v>-4.8758881837509369</v>
      </c>
      <c r="S19">
        <v>-10.62834376939572</v>
      </c>
    </row>
    <row r="20" spans="1:19" x14ac:dyDescent="0.3">
      <c r="B20" s="1" t="s">
        <v>22</v>
      </c>
      <c r="C20">
        <v>104.0217623207086</v>
      </c>
      <c r="D20">
        <v>58.587899763290437</v>
      </c>
      <c r="E20">
        <v>31.58588531775727</v>
      </c>
      <c r="F20">
        <v>5.2890280767729783</v>
      </c>
      <c r="G20">
        <v>-10.34979585660391</v>
      </c>
      <c r="H20" t="s">
        <v>19</v>
      </c>
      <c r="J20">
        <v>-232.1392565619845</v>
      </c>
      <c r="K20">
        <v>128.77198994800889</v>
      </c>
      <c r="L20">
        <v>1264.5596021131939</v>
      </c>
      <c r="N20" s="1" t="s">
        <v>22</v>
      </c>
      <c r="O20">
        <v>103.82798783872229</v>
      </c>
      <c r="P20">
        <v>58.809988009988032</v>
      </c>
      <c r="Q20">
        <v>31.78396607453713</v>
      </c>
      <c r="R20">
        <v>5.2939190387910973</v>
      </c>
      <c r="S20">
        <v>-10.347362112835309</v>
      </c>
    </row>
    <row r="21" spans="1:19" x14ac:dyDescent="0.3">
      <c r="B21" s="1" t="s">
        <v>23</v>
      </c>
      <c r="C21">
        <v>-100.4862195509438</v>
      </c>
      <c r="D21">
        <v>58.391173156748181</v>
      </c>
      <c r="E21">
        <v>31.54609852402357</v>
      </c>
      <c r="F21">
        <v>5.2693391318967029</v>
      </c>
      <c r="G21">
        <v>10.37226939257231</v>
      </c>
      <c r="H21" t="s">
        <v>19</v>
      </c>
      <c r="J21">
        <v>232.637811085099</v>
      </c>
      <c r="K21">
        <v>129.19726620376679</v>
      </c>
      <c r="L21">
        <v>1264.424597351699</v>
      </c>
      <c r="N21" s="1" t="s">
        <v>23</v>
      </c>
      <c r="O21">
        <v>-100.54275040639411</v>
      </c>
      <c r="P21">
        <v>58.250561393399742</v>
      </c>
      <c r="Q21">
        <v>31.549182808143719</v>
      </c>
      <c r="R21">
        <v>5.268763959129898</v>
      </c>
      <c r="S21">
        <v>10.373125111938981</v>
      </c>
    </row>
    <row r="27" spans="1:19" x14ac:dyDescent="0.3">
      <c r="A27" t="s">
        <v>24</v>
      </c>
    </row>
    <row r="28" spans="1:19" x14ac:dyDescent="0.3">
      <c r="C28" s="1" t="s">
        <v>1</v>
      </c>
      <c r="D28" s="1" t="s">
        <v>2</v>
      </c>
      <c r="E28" s="1" t="s">
        <v>3</v>
      </c>
    </row>
    <row r="29" spans="1:19" x14ac:dyDescent="0.3">
      <c r="B29" s="1" t="s">
        <v>18</v>
      </c>
      <c r="C29">
        <v>1.912414288882329</v>
      </c>
      <c r="D29">
        <v>-0.40614203098166968</v>
      </c>
      <c r="E29">
        <v>1292.6336296873401</v>
      </c>
    </row>
    <row r="30" spans="1:19" x14ac:dyDescent="0.3">
      <c r="B30" s="1" t="s">
        <v>20</v>
      </c>
      <c r="C30">
        <v>130.20044593570111</v>
      </c>
      <c r="D30">
        <v>58.258231766435188</v>
      </c>
      <c r="E30">
        <v>1278.8551361053901</v>
      </c>
    </row>
    <row r="31" spans="1:19" x14ac:dyDescent="0.3">
      <c r="B31" s="1" t="s">
        <v>21</v>
      </c>
      <c r="C31">
        <v>-126.1465765960337</v>
      </c>
      <c r="D31">
        <v>57.864941142173478</v>
      </c>
      <c r="E31">
        <v>1278.9317006335741</v>
      </c>
    </row>
    <row r="32" spans="1:19" x14ac:dyDescent="0.3">
      <c r="B32" s="1" t="s">
        <v>22</v>
      </c>
      <c r="C32">
        <v>-128.11749424127589</v>
      </c>
      <c r="D32">
        <v>-65.761491997780695</v>
      </c>
      <c r="E32">
        <v>1307.9649379973739</v>
      </c>
    </row>
    <row r="33" spans="2:5" x14ac:dyDescent="0.3">
      <c r="B33" s="1" t="s">
        <v>23</v>
      </c>
      <c r="C33">
        <v>132.15159153415519</v>
      </c>
      <c r="D33">
        <v>-65.503558900378977</v>
      </c>
      <c r="E33">
        <v>1307.8374329104149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52"/>
  <sheetViews>
    <sheetView tabSelected="1" topLeftCell="G5" zoomScale="77" workbookViewId="0">
      <selection activeCell="O13" sqref="O13:T13"/>
    </sheetView>
  </sheetViews>
  <sheetFormatPr defaultRowHeight="14.4" x14ac:dyDescent="0.3"/>
  <cols>
    <col min="3" max="3" width="9.21875" bestFit="1" customWidth="1"/>
    <col min="4" max="7" width="9" bestFit="1" customWidth="1"/>
  </cols>
  <sheetData>
    <row r="3" spans="1:20" x14ac:dyDescent="0.3">
      <c r="A3" t="s">
        <v>0</v>
      </c>
      <c r="B3">
        <v>1402.123</v>
      </c>
    </row>
    <row r="5" spans="1:20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10" spans="1:20" x14ac:dyDescent="0.3">
      <c r="A10" t="s">
        <v>8</v>
      </c>
      <c r="B10">
        <v>-11.1035</v>
      </c>
    </row>
    <row r="11" spans="1:20" x14ac:dyDescent="0.3">
      <c r="N11" t="s">
        <v>25</v>
      </c>
    </row>
    <row r="12" spans="1:20" x14ac:dyDescent="0.3">
      <c r="O12" s="1" t="s">
        <v>1</v>
      </c>
      <c r="P12" s="1" t="s">
        <v>2</v>
      </c>
      <c r="Q12" s="1" t="s">
        <v>3</v>
      </c>
      <c r="R12" s="1" t="s">
        <v>14</v>
      </c>
      <c r="S12" s="1" t="s">
        <v>15</v>
      </c>
      <c r="T12" s="1" t="s">
        <v>17</v>
      </c>
    </row>
    <row r="13" spans="1:20" x14ac:dyDescent="0.3">
      <c r="N13" s="1" t="s">
        <v>26</v>
      </c>
      <c r="O13">
        <v>4.8753088950981113E-2</v>
      </c>
      <c r="P13">
        <v>4.0810629279208047E-2</v>
      </c>
      <c r="Q13">
        <v>0.11166931751228799</v>
      </c>
      <c r="R13">
        <v>-3.277728891644524E-3</v>
      </c>
      <c r="S13">
        <v>2.8762309976655578E-3</v>
      </c>
      <c r="T13">
        <v>2.5126657864869811E-2</v>
      </c>
    </row>
    <row r="15" spans="1:20" x14ac:dyDescent="0.3">
      <c r="B15" t="s">
        <v>10</v>
      </c>
      <c r="E15" t="s">
        <v>31</v>
      </c>
      <c r="N15" t="s">
        <v>11</v>
      </c>
    </row>
    <row r="16" spans="1:20" x14ac:dyDescent="0.3">
      <c r="B16" t="s">
        <v>13</v>
      </c>
      <c r="C16" s="1" t="s">
        <v>1</v>
      </c>
      <c r="D16" s="1" t="s">
        <v>2</v>
      </c>
      <c r="E16" s="1" t="s">
        <v>3</v>
      </c>
      <c r="F16" s="1" t="s">
        <v>14</v>
      </c>
      <c r="G16" s="1" t="s">
        <v>15</v>
      </c>
      <c r="H16" s="1" t="s">
        <v>16</v>
      </c>
      <c r="I16" s="1" t="s">
        <v>17</v>
      </c>
      <c r="J16" s="1" t="s">
        <v>4</v>
      </c>
      <c r="K16" s="1" t="s">
        <v>5</v>
      </c>
      <c r="L16" s="1" t="s">
        <v>6</v>
      </c>
      <c r="N16" t="s">
        <v>13</v>
      </c>
      <c r="O16" s="1" t="s">
        <v>1</v>
      </c>
      <c r="P16" s="1" t="s">
        <v>2</v>
      </c>
      <c r="Q16" s="1" t="s">
        <v>3</v>
      </c>
      <c r="R16" s="1" t="s">
        <v>14</v>
      </c>
      <c r="S16" s="1" t="s">
        <v>15</v>
      </c>
    </row>
    <row r="17" spans="2:19" x14ac:dyDescent="0.3">
      <c r="B17" s="1" t="s">
        <v>18</v>
      </c>
      <c r="C17" s="3">
        <v>1.912680996853426</v>
      </c>
      <c r="D17" s="3">
        <v>0.221783563800837</v>
      </c>
      <c r="E17" s="3">
        <v>0.59661865160520899</v>
      </c>
      <c r="F17" s="3">
        <v>1.846375095488284E-2</v>
      </c>
      <c r="G17" s="3">
        <v>1.9523765165788359E-4</v>
      </c>
      <c r="J17">
        <v>4.4029606075094976E-3</v>
      </c>
      <c r="K17">
        <v>248.43090591156869</v>
      </c>
      <c r="L17">
        <v>1268.0157459974901</v>
      </c>
      <c r="N17" s="1" t="s">
        <v>18</v>
      </c>
      <c r="O17">
        <v>1.8890443217870341</v>
      </c>
      <c r="P17">
        <v>0.25478279525712538</v>
      </c>
      <c r="Q17">
        <v>0.58531347682128432</v>
      </c>
      <c r="R17">
        <v>1.919574825891714E-2</v>
      </c>
      <c r="S17">
        <v>2.2771299273888668E-3</v>
      </c>
    </row>
    <row r="18" spans="2:19" x14ac:dyDescent="0.3">
      <c r="B18" s="1" t="s">
        <v>20</v>
      </c>
      <c r="C18" s="3">
        <v>-108.5920056808687</v>
      </c>
      <c r="D18" s="3">
        <v>-46.83202927174991</v>
      </c>
      <c r="E18" s="3">
        <v>23.23090686013683</v>
      </c>
      <c r="F18" s="3">
        <v>-4.9186307792507229</v>
      </c>
      <c r="G18" s="3">
        <v>10.647980352967011</v>
      </c>
      <c r="J18">
        <v>238.7512662075932</v>
      </c>
      <c r="K18">
        <v>350.49614749174918</v>
      </c>
      <c r="L18">
        <v>1220.5458330626971</v>
      </c>
      <c r="N18" s="1" t="s">
        <v>20</v>
      </c>
      <c r="O18">
        <v>-108.4957351955856</v>
      </c>
      <c r="P18">
        <v>-46.899024075496548</v>
      </c>
      <c r="Q18">
        <v>23.12643978331041</v>
      </c>
      <c r="R18">
        <v>-4.9186008788352247</v>
      </c>
      <c r="S18">
        <v>10.646999974179881</v>
      </c>
    </row>
    <row r="19" spans="2:19" x14ac:dyDescent="0.3">
      <c r="B19" s="1" t="s">
        <v>21</v>
      </c>
      <c r="C19" s="3">
        <v>112.2237070736533</v>
      </c>
      <c r="D19" s="3">
        <v>-46.51805988309232</v>
      </c>
      <c r="E19" s="3">
        <v>23.08377920631904</v>
      </c>
      <c r="F19" s="3">
        <v>-4.8761341792250086</v>
      </c>
      <c r="G19" s="3">
        <v>-10.632633597165899</v>
      </c>
      <c r="J19">
        <v>-238.41112012646019</v>
      </c>
      <c r="K19">
        <v>349.6083580765399</v>
      </c>
      <c r="L19">
        <v>1220.8668972873629</v>
      </c>
      <c r="N19" s="1" t="s">
        <v>21</v>
      </c>
      <c r="O19">
        <v>112.1754714509551</v>
      </c>
      <c r="P19">
        <v>-46.222886255254458</v>
      </c>
      <c r="Q19">
        <v>23.186712369615421</v>
      </c>
      <c r="R19">
        <v>-4.8746256556198588</v>
      </c>
      <c r="S19">
        <v>-10.632385947353431</v>
      </c>
    </row>
    <row r="20" spans="2:19" x14ac:dyDescent="0.3">
      <c r="B20" s="1" t="s">
        <v>22</v>
      </c>
      <c r="C20" s="3">
        <v>104.07051540965961</v>
      </c>
      <c r="D20" s="3">
        <v>58.628710392569637</v>
      </c>
      <c r="E20" s="3">
        <v>31.697554635269562</v>
      </c>
      <c r="F20" s="3">
        <v>5.2903148581760631</v>
      </c>
      <c r="G20" s="3">
        <v>-10.34946558095297</v>
      </c>
      <c r="J20">
        <v>-232.13192943693329</v>
      </c>
      <c r="K20">
        <v>128.7437252443562</v>
      </c>
      <c r="L20">
        <v>1264.5638250697721</v>
      </c>
      <c r="N20" s="1" t="s">
        <v>22</v>
      </c>
      <c r="O20">
        <v>103.8770573443762</v>
      </c>
      <c r="P20">
        <v>58.851129363927022</v>
      </c>
      <c r="Q20">
        <v>31.89523791687472</v>
      </c>
      <c r="R20">
        <v>5.2952051142831609</v>
      </c>
      <c r="S20">
        <v>-10.347030974302641</v>
      </c>
    </row>
    <row r="21" spans="2:19" x14ac:dyDescent="0.3">
      <c r="B21" s="1" t="s">
        <v>23</v>
      </c>
      <c r="C21" s="3">
        <v>-100.4374664619929</v>
      </c>
      <c r="D21" s="3">
        <v>58.431983786027388</v>
      </c>
      <c r="E21" s="3">
        <v>31.657767841535851</v>
      </c>
      <c r="F21" s="3">
        <v>5.2614855144862069</v>
      </c>
      <c r="G21" s="3">
        <v>10.372589084528959</v>
      </c>
      <c r="J21">
        <v>232.64490289623271</v>
      </c>
      <c r="K21">
        <v>129.3704494184897</v>
      </c>
      <c r="L21">
        <v>1264.4055848906471</v>
      </c>
      <c r="N21" s="1" t="s">
        <v>23</v>
      </c>
      <c r="O21">
        <v>-100.4945760540792</v>
      </c>
      <c r="P21">
        <v>58.294783063939391</v>
      </c>
      <c r="Q21">
        <v>31.65855072490076</v>
      </c>
      <c r="R21">
        <v>5.2609042282054412</v>
      </c>
      <c r="S21">
        <v>10.37344037752038</v>
      </c>
    </row>
    <row r="23" spans="2:19" x14ac:dyDescent="0.3">
      <c r="B23" t="s">
        <v>10</v>
      </c>
      <c r="E23" t="s">
        <v>30</v>
      </c>
      <c r="L23" t="s">
        <v>33</v>
      </c>
    </row>
    <row r="24" spans="2:19" x14ac:dyDescent="0.3">
      <c r="B24" t="s">
        <v>13</v>
      </c>
      <c r="C24" s="1" t="s">
        <v>1</v>
      </c>
      <c r="D24" s="1" t="s">
        <v>2</v>
      </c>
      <c r="E24" s="1" t="s">
        <v>3</v>
      </c>
      <c r="F24" s="1" t="s">
        <v>14</v>
      </c>
      <c r="G24" s="1" t="s">
        <v>15</v>
      </c>
      <c r="J24" t="s">
        <v>13</v>
      </c>
      <c r="K24" s="1" t="s">
        <v>1</v>
      </c>
      <c r="L24" s="1" t="s">
        <v>2</v>
      </c>
      <c r="M24" s="1" t="s">
        <v>3</v>
      </c>
      <c r="N24" s="1" t="s">
        <v>14</v>
      </c>
      <c r="O24" s="1" t="s">
        <v>15</v>
      </c>
    </row>
    <row r="25" spans="2:19" x14ac:dyDescent="0.3">
      <c r="B25" s="1" t="s">
        <v>18</v>
      </c>
      <c r="C25" s="3">
        <v>1.9678505174150691</v>
      </c>
      <c r="D25" s="3">
        <v>0.10567490607991203</v>
      </c>
      <c r="E25" s="3">
        <v>0.61736170545094637</v>
      </c>
      <c r="F25" s="3">
        <v>1.322680607155946E-2</v>
      </c>
      <c r="G25" s="3">
        <v>-2.2084405018039295E-3</v>
      </c>
      <c r="J25" s="1" t="s">
        <v>18</v>
      </c>
      <c r="K25" s="3">
        <f>C17-baseline!C17</f>
        <v>4.8753088950981072E-2</v>
      </c>
      <c r="L25" s="3">
        <f>D17-baseline!D17</f>
        <v>4.0810629279208088E-2</v>
      </c>
      <c r="M25" s="3">
        <f>E17-baseline!E17</f>
        <v>0.11166931751228798</v>
      </c>
      <c r="N25" s="3">
        <f>F17-baseline!F17</f>
        <v>-3.2788524499297103E-3</v>
      </c>
      <c r="O25" s="3">
        <f>G17-baseline!G17</f>
        <v>-1.9547627698675396E-3</v>
      </c>
    </row>
    <row r="26" spans="2:19" x14ac:dyDescent="0.3">
      <c r="B26" s="1" t="s">
        <v>20</v>
      </c>
      <c r="C26" s="3">
        <v>-108.49792118925966</v>
      </c>
      <c r="D26" s="3">
        <v>-47.031955195657702</v>
      </c>
      <c r="E26" s="3">
        <v>23.267284574975179</v>
      </c>
      <c r="F26" s="3">
        <v>-4.9276927567844906</v>
      </c>
      <c r="G26" s="3">
        <v>10.643822382323089</v>
      </c>
      <c r="J26" s="1" t="s">
        <v>20</v>
      </c>
      <c r="K26" s="3">
        <f>C18-baseline!C18</f>
        <v>4.8753088950903134E-2</v>
      </c>
      <c r="L26" s="3">
        <f>D18-baseline!D18</f>
        <v>4.0810629279206978E-2</v>
      </c>
      <c r="M26" s="3">
        <f>E18-baseline!E18</f>
        <v>0.11166931751229114</v>
      </c>
      <c r="N26" s="3">
        <f>F18-baseline!F18</f>
        <v>-7.8198945294891686E-3</v>
      </c>
      <c r="O26" s="3">
        <f>G18-baseline!G18</f>
        <v>-4.0579861730485334E-3</v>
      </c>
    </row>
    <row r="27" spans="2:19" x14ac:dyDescent="0.3">
      <c r="B27" s="1" t="s">
        <v>21</v>
      </c>
      <c r="C27" s="3">
        <v>112.3170555275024</v>
      </c>
      <c r="D27" s="3">
        <v>-46.544137957121848</v>
      </c>
      <c r="E27" s="3">
        <v>23.102917368167937</v>
      </c>
      <c r="F27" s="3">
        <v>-4.8775573638496281</v>
      </c>
      <c r="G27" s="3">
        <v>-10.636775411913552</v>
      </c>
      <c r="J27" s="1" t="s">
        <v>21</v>
      </c>
      <c r="K27" s="3">
        <f>C19-baseline!C19</f>
        <v>4.8753088950903134E-2</v>
      </c>
      <c r="L27" s="3">
        <f>D19-baseline!D19</f>
        <v>4.0810629279206978E-2</v>
      </c>
      <c r="M27" s="3">
        <f>E19-baseline!E19</f>
        <v>0.11166931751228049</v>
      </c>
      <c r="N27" s="3">
        <f>F19-baseline!F19</f>
        <v>1.2555781984637804E-3</v>
      </c>
      <c r="O27" s="3">
        <f>G19-baseline!G19</f>
        <v>-4.0419845137691368E-3</v>
      </c>
    </row>
    <row r="28" spans="2:19" x14ac:dyDescent="0.3">
      <c r="B28" s="1" t="s">
        <v>22</v>
      </c>
      <c r="C28" s="3">
        <v>104.08181486327507</v>
      </c>
      <c r="D28" s="3">
        <v>58.597721488072011</v>
      </c>
      <c r="E28" s="3">
        <v>31.701541604953434</v>
      </c>
      <c r="F28" s="3">
        <v>5.288774173833402</v>
      </c>
      <c r="G28" s="3">
        <v>-10.349999698623668</v>
      </c>
      <c r="J28" s="1" t="s">
        <v>22</v>
      </c>
      <c r="K28" s="3">
        <f>C20-baseline!C20</f>
        <v>4.875308895100261E-2</v>
      </c>
      <c r="L28" s="3">
        <f>D20-baseline!D20</f>
        <v>4.0810629279199873E-2</v>
      </c>
      <c r="M28" s="3">
        <f>E20-baseline!E20</f>
        <v>0.11166931751229114</v>
      </c>
      <c r="N28" s="3">
        <f>F20-baseline!F20</f>
        <v>1.2867814030848024E-3</v>
      </c>
      <c r="O28" s="3">
        <f>G20-baseline!G20</f>
        <v>3.3027565094023714E-4</v>
      </c>
    </row>
    <row r="29" spans="2:19" x14ac:dyDescent="0.3">
      <c r="B29" s="1" t="s">
        <v>23</v>
      </c>
      <c r="C29" s="3">
        <v>-100.42560490897843</v>
      </c>
      <c r="D29" s="3">
        <v>58.239835686407105</v>
      </c>
      <c r="E29" s="3">
        <v>31.67781745878051</v>
      </c>
      <c r="F29" s="3">
        <v>5.2525471116917437</v>
      </c>
      <c r="G29" s="3">
        <v>10.372044490367839</v>
      </c>
      <c r="J29" s="1" t="s">
        <v>23</v>
      </c>
      <c r="K29" s="3">
        <f>C21-baseline!C21</f>
        <v>4.8753088950903134E-2</v>
      </c>
      <c r="L29" s="3">
        <f>D21-baseline!D21</f>
        <v>4.0810629279206978E-2</v>
      </c>
      <c r="M29" s="3">
        <f>E21-baseline!E21</f>
        <v>0.11166931751228049</v>
      </c>
      <c r="N29" s="3">
        <f>F21-baseline!F21</f>
        <v>-7.85361741049595E-3</v>
      </c>
      <c r="O29" s="3">
        <f>G21-baseline!G21</f>
        <v>3.1969195664949268E-4</v>
      </c>
    </row>
    <row r="30" spans="2:19" x14ac:dyDescent="0.3">
      <c r="B30" s="24"/>
    </row>
    <row r="31" spans="2:19" x14ac:dyDescent="0.3">
      <c r="B31" s="24"/>
      <c r="D31" t="s">
        <v>32</v>
      </c>
    </row>
    <row r="32" spans="2:19" x14ac:dyDescent="0.3">
      <c r="B32" t="s">
        <v>13</v>
      </c>
      <c r="C32" s="1" t="s">
        <v>1</v>
      </c>
      <c r="D32" s="1" t="s">
        <v>2</v>
      </c>
      <c r="E32" s="1" t="s">
        <v>3</v>
      </c>
      <c r="F32" s="1" t="s">
        <v>14</v>
      </c>
      <c r="G32" s="1" t="s">
        <v>15</v>
      </c>
    </row>
    <row r="33" spans="1:20" x14ac:dyDescent="0.3">
      <c r="B33" s="1" t="s">
        <v>18</v>
      </c>
      <c r="C33" s="3">
        <f>C25-C17</f>
        <v>5.5169520561643148E-2</v>
      </c>
      <c r="D33" s="3">
        <f t="shared" ref="D33:G33" si="0">D25-D17</f>
        <v>-0.11610865772092496</v>
      </c>
      <c r="E33" s="3">
        <f t="shared" si="0"/>
        <v>2.074305384573738E-2</v>
      </c>
      <c r="F33" s="3">
        <f t="shared" si="0"/>
        <v>-5.23694488332338E-3</v>
      </c>
      <c r="G33" s="3">
        <f t="shared" si="0"/>
        <v>-2.4036781534618129E-3</v>
      </c>
    </row>
    <row r="34" spans="1:20" x14ac:dyDescent="0.3">
      <c r="B34" s="1" t="s">
        <v>20</v>
      </c>
      <c r="C34" s="3">
        <f t="shared" ref="C34:G37" si="1">C26-C18</f>
        <v>9.4084491609038423E-2</v>
      </c>
      <c r="D34" s="3">
        <f t="shared" si="1"/>
        <v>-0.19992592390779151</v>
      </c>
      <c r="E34" s="3">
        <f t="shared" si="1"/>
        <v>3.6377714838348396E-2</v>
      </c>
      <c r="F34" s="3">
        <f t="shared" si="1"/>
        <v>-9.0619775337676955E-3</v>
      </c>
      <c r="G34" s="3">
        <f t="shared" si="1"/>
        <v>-4.1579706439218711E-3</v>
      </c>
    </row>
    <row r="35" spans="1:20" x14ac:dyDescent="0.3">
      <c r="B35" s="1" t="s">
        <v>21</v>
      </c>
      <c r="C35" s="3">
        <f t="shared" si="1"/>
        <v>9.3348453849102953E-2</v>
      </c>
      <c r="D35" s="3">
        <f t="shared" si="1"/>
        <v>-2.6078074029527443E-2</v>
      </c>
      <c r="E35" s="3">
        <f t="shared" si="1"/>
        <v>1.9138161848896829E-2</v>
      </c>
      <c r="F35" s="3">
        <f t="shared" si="1"/>
        <v>-1.4231846246195445E-3</v>
      </c>
      <c r="G35" s="3">
        <f t="shared" si="1"/>
        <v>-4.141814747653072E-3</v>
      </c>
    </row>
    <row r="36" spans="1:20" x14ac:dyDescent="0.3">
      <c r="B36" s="1" t="s">
        <v>22</v>
      </c>
      <c r="C36" s="3">
        <f t="shared" si="1"/>
        <v>1.1299453615464472E-2</v>
      </c>
      <c r="D36" s="3">
        <f t="shared" si="1"/>
        <v>-3.0988904497625924E-2</v>
      </c>
      <c r="E36" s="3">
        <f t="shared" si="1"/>
        <v>3.9869696838721325E-3</v>
      </c>
      <c r="F36" s="3">
        <f t="shared" si="1"/>
        <v>-1.5406843426610806E-3</v>
      </c>
      <c r="G36" s="3">
        <f t="shared" si="1"/>
        <v>-5.3411767069810878E-4</v>
      </c>
    </row>
    <row r="37" spans="1:20" x14ac:dyDescent="0.3">
      <c r="B37" s="1" t="s">
        <v>23</v>
      </c>
      <c r="C37" s="3">
        <f t="shared" si="1"/>
        <v>1.186155301446945E-2</v>
      </c>
      <c r="D37" s="3">
        <f t="shared" si="1"/>
        <v>-0.19214809962028312</v>
      </c>
      <c r="E37" s="3">
        <f t="shared" si="1"/>
        <v>2.0049617244659146E-2</v>
      </c>
      <c r="F37" s="3">
        <f t="shared" si="1"/>
        <v>-8.9384027944632294E-3</v>
      </c>
      <c r="G37" s="3">
        <f t="shared" si="1"/>
        <v>-5.4459416111996006E-4</v>
      </c>
    </row>
    <row r="40" spans="1:20" x14ac:dyDescent="0.3">
      <c r="A40" t="s">
        <v>24</v>
      </c>
      <c r="E40" s="2" t="s">
        <v>29</v>
      </c>
    </row>
    <row r="41" spans="1:20" x14ac:dyDescent="0.3">
      <c r="C41" s="1" t="s">
        <v>1</v>
      </c>
      <c r="D41" s="1" t="s">
        <v>2</v>
      </c>
      <c r="E41" s="1" t="s">
        <v>3</v>
      </c>
      <c r="G41" s="4"/>
      <c r="H41" s="5" t="s">
        <v>27</v>
      </c>
      <c r="I41" s="4"/>
      <c r="J41" s="4"/>
      <c r="K41" s="4"/>
      <c r="L41" s="6" t="s">
        <v>28</v>
      </c>
      <c r="M41" s="4"/>
    </row>
    <row r="42" spans="1:20" x14ac:dyDescent="0.3">
      <c r="B42" s="1" t="s">
        <v>18</v>
      </c>
      <c r="C42">
        <v>1.9170839574609351</v>
      </c>
      <c r="D42">
        <v>-0.31365680829082981</v>
      </c>
      <c r="E42">
        <v>1292.751094891554</v>
      </c>
      <c r="G42" s="7">
        <v>1.9179999999999999</v>
      </c>
      <c r="H42" s="8">
        <v>-0.313</v>
      </c>
      <c r="I42" s="9">
        <v>1292.749</v>
      </c>
      <c r="J42" s="4"/>
      <c r="K42" s="10">
        <f>G42-C42</f>
        <v>9.1604253906485411E-4</v>
      </c>
      <c r="L42" s="11">
        <f t="shared" ref="L42:M46" si="2">H42-D42</f>
        <v>6.568082908298134E-4</v>
      </c>
      <c r="M42" s="12">
        <f t="shared" si="2"/>
        <v>-2.0948915539520385E-3</v>
      </c>
    </row>
    <row r="43" spans="1:20" x14ac:dyDescent="0.3">
      <c r="B43" s="1" t="s">
        <v>20</v>
      </c>
      <c r="C43">
        <v>130.15926052672461</v>
      </c>
      <c r="D43">
        <v>58.450899635995</v>
      </c>
      <c r="E43">
        <v>1278.9745766820949</v>
      </c>
      <c r="G43" s="13">
        <v>130.161</v>
      </c>
      <c r="H43" s="4">
        <v>58.448999999999998</v>
      </c>
      <c r="I43" s="14">
        <v>1278.972</v>
      </c>
      <c r="J43" s="4"/>
      <c r="K43" s="15">
        <f t="shared" ref="K43:K46" si="3">G43-C43</f>
        <v>1.739473275392811E-3</v>
      </c>
      <c r="L43" s="16">
        <f t="shared" si="2"/>
        <v>-1.8996359950023134E-3</v>
      </c>
      <c r="M43" s="17">
        <f t="shared" si="2"/>
        <v>-2.5766820949684188E-3</v>
      </c>
    </row>
    <row r="44" spans="1:20" x14ac:dyDescent="0.3">
      <c r="B44" s="1" t="s">
        <v>21</v>
      </c>
      <c r="C44">
        <v>-126.1874130528069</v>
      </c>
      <c r="D44">
        <v>57.854323965927897</v>
      </c>
      <c r="E44">
        <v>1279.0347499605041</v>
      </c>
      <c r="G44" s="13">
        <v>-126.18600000000001</v>
      </c>
      <c r="H44" s="4">
        <v>57.854999999999997</v>
      </c>
      <c r="I44" s="14">
        <v>1279.029</v>
      </c>
      <c r="J44" s="4"/>
      <c r="K44" s="15">
        <f t="shared" si="3"/>
        <v>1.4130528068960757E-3</v>
      </c>
      <c r="L44" s="16">
        <f t="shared" si="2"/>
        <v>6.7603407210015121E-4</v>
      </c>
      <c r="M44" s="17">
        <f t="shared" si="2"/>
        <v>-5.7499605040902679E-3</v>
      </c>
    </row>
    <row r="45" spans="1:20" x14ac:dyDescent="0.3">
      <c r="B45" s="1" t="s">
        <v>22</v>
      </c>
      <c r="C45">
        <v>-128.06141402727371</v>
      </c>
      <c r="D45">
        <v>-65.771499676059477</v>
      </c>
      <c r="E45">
        <v>1308.0810769909081</v>
      </c>
      <c r="G45" s="13">
        <v>-128.06200000000001</v>
      </c>
      <c r="H45" s="4">
        <v>-65.768000000000001</v>
      </c>
      <c r="I45" s="14">
        <v>1308.08</v>
      </c>
      <c r="J45" s="4"/>
      <c r="K45" s="15">
        <f t="shared" si="3"/>
        <v>-5.8597272629867803E-4</v>
      </c>
      <c r="L45" s="16">
        <f t="shared" si="2"/>
        <v>3.4996760594765419E-3</v>
      </c>
      <c r="M45" s="17">
        <f t="shared" si="2"/>
        <v>-1.0769909081318474E-3</v>
      </c>
    </row>
    <row r="46" spans="1:20" x14ac:dyDescent="0.3">
      <c r="B46" s="1" t="s">
        <v>23</v>
      </c>
      <c r="C46">
        <v>132.20743643423981</v>
      </c>
      <c r="D46">
        <v>-65.311414862570814</v>
      </c>
      <c r="E46">
        <v>1307.969566657257</v>
      </c>
      <c r="G46" s="18">
        <v>132.20699999999999</v>
      </c>
      <c r="H46" s="19">
        <v>-65.307000000000002</v>
      </c>
      <c r="I46" s="20">
        <v>1307.973</v>
      </c>
      <c r="J46" s="4"/>
      <c r="K46" s="21">
        <f t="shared" si="3"/>
        <v>-4.3643423981620799E-4</v>
      </c>
      <c r="L46" s="22">
        <f t="shared" si="2"/>
        <v>4.4148625708118061E-3</v>
      </c>
      <c r="M46" s="23">
        <f t="shared" si="2"/>
        <v>3.4333427429373842E-3</v>
      </c>
    </row>
    <row r="48" spans="1:20" x14ac:dyDescent="0.3">
      <c r="P48" s="3"/>
      <c r="Q48" s="3"/>
      <c r="R48" s="3"/>
      <c r="S48" s="3"/>
      <c r="T48" s="3"/>
    </row>
    <row r="49" spans="16:20" x14ac:dyDescent="0.3">
      <c r="P49" s="3"/>
      <c r="Q49" s="3"/>
      <c r="R49" s="3"/>
      <c r="S49" s="3"/>
      <c r="T49" s="3"/>
    </row>
    <row r="50" spans="16:20" x14ac:dyDescent="0.3">
      <c r="P50" s="3"/>
      <c r="Q50" s="3"/>
      <c r="R50" s="3"/>
      <c r="S50" s="3"/>
      <c r="T50" s="3"/>
    </row>
    <row r="51" spans="16:20" x14ac:dyDescent="0.3">
      <c r="P51" s="3"/>
      <c r="Q51" s="3"/>
      <c r="R51" s="3"/>
      <c r="S51" s="3"/>
      <c r="T51" s="3"/>
    </row>
    <row r="52" spans="16:20" x14ac:dyDescent="0.3">
      <c r="P52" s="3"/>
      <c r="Q52" s="3"/>
      <c r="R52" s="3"/>
      <c r="S52" s="3"/>
      <c r="T52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Bray, Evan (GSFC-549.0)[ORBITAL SCIENCES CORP]</cp:lastModifiedBy>
  <dcterms:created xsi:type="dcterms:W3CDTF">2023-08-01T13:34:45Z</dcterms:created>
  <dcterms:modified xsi:type="dcterms:W3CDTF">2023-08-02T17:36:31Z</dcterms:modified>
</cp:coreProperties>
</file>