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bray\Downloads\ADMTools-MWE-for-Jay\"/>
    </mc:Choice>
  </mc:AlternateContent>
  <xr:revisionPtr revIDLastSave="0" documentId="13_ncr:1_{7941D61E-ECC1-47E9-8CFB-E8F4E39248A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seline" sheetId="1" r:id="rId1"/>
    <sheet name="update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3" i="2" l="1"/>
  <c r="H33" i="2"/>
  <c r="G33" i="2"/>
  <c r="I32" i="2"/>
  <c r="H32" i="2"/>
  <c r="G32" i="2"/>
  <c r="I31" i="2"/>
  <c r="H31" i="2"/>
  <c r="G31" i="2"/>
  <c r="I30" i="2"/>
  <c r="H30" i="2"/>
  <c r="G30" i="2"/>
  <c r="I29" i="2"/>
  <c r="H29" i="2"/>
  <c r="G29" i="2"/>
</calcChain>
</file>

<file path=xl/sharedStrings.xml><?xml version="1.0" encoding="utf-8"?>
<sst xmlns="http://schemas.openxmlformats.org/spreadsheetml/2006/main" count="154" uniqueCount="43">
  <si>
    <t>Track length</t>
  </si>
  <si>
    <t>X</t>
  </si>
  <si>
    <t>Y</t>
  </si>
  <si>
    <t>Z</t>
  </si>
  <si>
    <t>uvec_X</t>
  </si>
  <si>
    <t>uvec_Y</t>
  </si>
  <si>
    <t>uvec_Z</t>
  </si>
  <si>
    <t>sMPA</t>
  </si>
  <si>
    <t>GSA angle to WCS</t>
  </si>
  <si>
    <t>sMask</t>
  </si>
  <si>
    <t>Position in 5DOF space</t>
  </si>
  <si>
    <t>Encoders</t>
  </si>
  <si>
    <t>from files/Poses - Ti2C4 update from ADM Ti2C2 - Manal.xlsx</t>
  </si>
  <si>
    <t>Name</t>
  </si>
  <si>
    <t>Rx</t>
  </si>
  <si>
    <t>Ry</t>
  </si>
  <si>
    <t>color</t>
  </si>
  <si>
    <t>PR1</t>
  </si>
  <si>
    <t>crimson</t>
  </si>
  <si>
    <t>PR2</t>
  </si>
  <si>
    <t>PR3</t>
  </si>
  <si>
    <t>PR4</t>
  </si>
  <si>
    <t>PR5</t>
  </si>
  <si>
    <t>Corresponding field points in GSA</t>
  </si>
  <si>
    <t>ADM measurements</t>
  </si>
  <si>
    <t>from "Ti2"</t>
  </si>
  <si>
    <t>z_sMATF</t>
  </si>
  <si>
    <t>z_PAT</t>
  </si>
  <si>
    <t>z_type</t>
  </si>
  <si>
    <t>sMATF AC AZ</t>
  </si>
  <si>
    <t>sMATF AC EL</t>
  </si>
  <si>
    <t>PAT AC AZ</t>
  </si>
  <si>
    <t>PAT AC EL</t>
  </si>
  <si>
    <t>sMATF Pri LED X</t>
  </si>
  <si>
    <t>sMATF Pri LED Y</t>
  </si>
  <si>
    <t>PAT Pri LED X</t>
  </si>
  <si>
    <t>PAT Pri LED Y</t>
  </si>
  <si>
    <t>date</t>
  </si>
  <si>
    <t>PATB</t>
  </si>
  <si>
    <t>mirror</t>
  </si>
  <si>
    <t>from "Ti3"</t>
  </si>
  <si>
    <t>PATB_update</t>
  </si>
  <si>
    <t>Deltas from Jay's Ti3C4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</si>
</sst>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 applyAlignment="1">
      <alignment horizontal="center" vertical="top"/>
    </xf>
    <xf numFmtId="16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bray\Downloads\ADMTools-MWE-for-Jay\Poses%20-%20Ti3C4%20update%20from%20ADM%20Ti3C2%20-%20Jay%20V.xlsx" TargetMode="External"/><Relationship Id="rId1" Type="http://schemas.openxmlformats.org/officeDocument/2006/relationships/externalLinkPath" Target="Poses%20-%20Ti3C4%20update%20from%20ADM%20Ti3C2%20-%20Jay%20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3C4 JV"/>
      <sheetName val="Ti3C2 PSF Shifts"/>
      <sheetName val="Ti3C2 PSF Shifts, sorted"/>
      <sheetName val="mapping 05182023"/>
    </sheetNames>
    <sheetDataSet>
      <sheetData sheetId="0">
        <row r="24">
          <cell r="C24">
            <v>1.651</v>
          </cell>
          <cell r="D24">
            <v>1.111</v>
          </cell>
          <cell r="E24">
            <v>1291.0719999999999</v>
          </cell>
        </row>
        <row r="25">
          <cell r="C25">
            <v>129.89599999999999</v>
          </cell>
          <cell r="D25">
            <v>59.872999999999998</v>
          </cell>
          <cell r="E25">
            <v>1277.3050000000001</v>
          </cell>
        </row>
        <row r="26">
          <cell r="C26">
            <v>-126.45099999999999</v>
          </cell>
          <cell r="D26">
            <v>59.277999999999999</v>
          </cell>
          <cell r="E26">
            <v>1277.3320000000001</v>
          </cell>
        </row>
        <row r="27">
          <cell r="C27">
            <v>-128.33000000000001</v>
          </cell>
          <cell r="D27">
            <v>-64.343000000000004</v>
          </cell>
          <cell r="E27">
            <v>1306.394</v>
          </cell>
        </row>
        <row r="28">
          <cell r="C28">
            <v>131.93899999999999</v>
          </cell>
          <cell r="D28">
            <v>-63.88</v>
          </cell>
          <cell r="E28">
            <v>1306.317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45"/>
  <sheetViews>
    <sheetView topLeftCell="A6" workbookViewId="0">
      <selection activeCell="I24" sqref="I24:M28"/>
    </sheetView>
  </sheetViews>
  <sheetFormatPr defaultRowHeight="14.4" x14ac:dyDescent="0.3"/>
  <sheetData>
    <row r="3" spans="1:19" x14ac:dyDescent="0.3">
      <c r="A3" t="s">
        <v>0</v>
      </c>
      <c r="B3">
        <v>1402.123</v>
      </c>
    </row>
    <row r="5" spans="1:19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19" x14ac:dyDescent="0.3">
      <c r="A6" s="1" t="s">
        <v>7</v>
      </c>
      <c r="B6">
        <v>1.9590000000000001</v>
      </c>
      <c r="C6">
        <v>248.70500000000001</v>
      </c>
      <c r="D6">
        <v>1268.749</v>
      </c>
      <c r="E6">
        <v>-1.3264502276259411E-4</v>
      </c>
      <c r="F6">
        <v>0.4116670562911931</v>
      </c>
      <c r="G6">
        <v>0.91133430593270293</v>
      </c>
    </row>
    <row r="10" spans="1:19" x14ac:dyDescent="0.3">
      <c r="A10" t="s">
        <v>8</v>
      </c>
      <c r="B10">
        <v>-11.1035</v>
      </c>
    </row>
    <row r="12" spans="1:19" x14ac:dyDescent="0.3">
      <c r="C12" s="1" t="s">
        <v>1</v>
      </c>
      <c r="D12" s="1" t="s">
        <v>2</v>
      </c>
      <c r="E12" s="1" t="s">
        <v>3</v>
      </c>
    </row>
    <row r="13" spans="1:19" x14ac:dyDescent="0.3">
      <c r="B13" s="1" t="s">
        <v>9</v>
      </c>
      <c r="C13">
        <v>1.9690000000000001</v>
      </c>
      <c r="D13">
        <v>-0.11800000000002341</v>
      </c>
      <c r="E13">
        <v>599.4290000000002</v>
      </c>
    </row>
    <row r="15" spans="1:19" x14ac:dyDescent="0.3">
      <c r="B15" t="s">
        <v>10</v>
      </c>
      <c r="N15" t="s">
        <v>11</v>
      </c>
      <c r="O15" t="s">
        <v>12</v>
      </c>
    </row>
    <row r="16" spans="1:19" x14ac:dyDescent="0.3">
      <c r="B16" t="s">
        <v>13</v>
      </c>
      <c r="C16" s="1" t="s">
        <v>1</v>
      </c>
      <c r="D16" s="1" t="s">
        <v>2</v>
      </c>
      <c r="E16" s="1" t="s">
        <v>3</v>
      </c>
      <c r="F16" s="1" t="s">
        <v>14</v>
      </c>
      <c r="G16" s="1" t="s">
        <v>15</v>
      </c>
      <c r="H16" s="1" t="s">
        <v>16</v>
      </c>
      <c r="I16" s="1" t="s">
        <v>4</v>
      </c>
      <c r="J16" s="1" t="s">
        <v>5</v>
      </c>
      <c r="K16" s="1" t="s">
        <v>6</v>
      </c>
      <c r="N16" s="1" t="s">
        <v>13</v>
      </c>
      <c r="O16" s="1" t="s">
        <v>1</v>
      </c>
      <c r="P16" s="1" t="s">
        <v>2</v>
      </c>
      <c r="Q16" s="1" t="s">
        <v>3</v>
      </c>
      <c r="R16" s="1" t="s">
        <v>14</v>
      </c>
      <c r="S16" s="1" t="s">
        <v>15</v>
      </c>
    </row>
    <row r="17" spans="1:19" x14ac:dyDescent="0.3">
      <c r="B17" s="1" t="s">
        <v>17</v>
      </c>
      <c r="C17">
        <v>1.977681040367842</v>
      </c>
      <c r="D17">
        <v>0.17650389607604211</v>
      </c>
      <c r="E17">
        <v>0.77481028874404956</v>
      </c>
      <c r="F17">
        <v>1.3636623999342991E-2</v>
      </c>
      <c r="G17">
        <v>-8.2630775002724406E-4</v>
      </c>
      <c r="H17" t="s">
        <v>18</v>
      </c>
      <c r="I17">
        <v>-1.8634727687187779E-2</v>
      </c>
      <c r="J17">
        <v>248.53773439209439</v>
      </c>
      <c r="K17">
        <v>1267.994811253182</v>
      </c>
      <c r="N17" s="1" t="s">
        <v>17</v>
      </c>
      <c r="O17">
        <v>1.9541645703814601</v>
      </c>
      <c r="P17">
        <v>0.21281920113616989</v>
      </c>
      <c r="Q17">
        <v>0.76097827894861991</v>
      </c>
      <c r="R17">
        <v>1.436985228329702E-2</v>
      </c>
      <c r="S17">
        <v>1.255321528411808E-3</v>
      </c>
    </row>
    <row r="18" spans="1:19" x14ac:dyDescent="0.3">
      <c r="B18" s="1" t="s">
        <v>19</v>
      </c>
      <c r="C18">
        <v>-108.4874639375371</v>
      </c>
      <c r="D18">
        <v>-46.961437974539876</v>
      </c>
      <c r="E18">
        <v>23.427140799475861</v>
      </c>
      <c r="F18">
        <v>-4.9273708723241088</v>
      </c>
      <c r="G18">
        <v>10.645169227937609</v>
      </c>
      <c r="H18" t="s">
        <v>18</v>
      </c>
      <c r="I18">
        <v>238.68896160589841</v>
      </c>
      <c r="J18">
        <v>350.68556407109412</v>
      </c>
      <c r="K18">
        <v>1220.503609944943</v>
      </c>
      <c r="N18" s="1" t="s">
        <v>19</v>
      </c>
      <c r="O18">
        <v>-108.392152234337</v>
      </c>
      <c r="P18">
        <v>-47.019830240910849</v>
      </c>
      <c r="Q18">
        <v>23.31723707330346</v>
      </c>
      <c r="R18">
        <v>-4.9273495927435667</v>
      </c>
      <c r="S18">
        <v>10.64418644444841</v>
      </c>
    </row>
    <row r="19" spans="1:19" x14ac:dyDescent="0.3">
      <c r="B19" s="1" t="s">
        <v>20</v>
      </c>
      <c r="C19">
        <v>112.3275079654511</v>
      </c>
      <c r="D19">
        <v>-46.473320185016753</v>
      </c>
      <c r="E19">
        <v>23.257290374323251</v>
      </c>
      <c r="F19">
        <v>-4.8770599236961036</v>
      </c>
      <c r="G19">
        <v>-10.63542815675377</v>
      </c>
      <c r="H19" t="s">
        <v>18</v>
      </c>
      <c r="I19">
        <v>-238.4730601262589</v>
      </c>
      <c r="J19">
        <v>349.624882105739</v>
      </c>
      <c r="K19">
        <v>1220.850067999984</v>
      </c>
      <c r="N19" s="1" t="s">
        <v>20</v>
      </c>
      <c r="O19">
        <v>112.2790727056602</v>
      </c>
      <c r="P19">
        <v>-46.174792296273338</v>
      </c>
      <c r="Q19">
        <v>23.358091969365159</v>
      </c>
      <c r="R19">
        <v>-4.8755511047031028</v>
      </c>
      <c r="S19">
        <v>-10.635181416544819</v>
      </c>
    </row>
    <row r="20" spans="1:19" x14ac:dyDescent="0.3">
      <c r="B20" s="1" t="s">
        <v>21</v>
      </c>
      <c r="C20">
        <v>104.0923384284703</v>
      </c>
      <c r="D20">
        <v>58.668466590654361</v>
      </c>
      <c r="E20">
        <v>31.85687126366366</v>
      </c>
      <c r="F20">
        <v>5.2892244334198502</v>
      </c>
      <c r="G20">
        <v>-10.34859123324155</v>
      </c>
      <c r="H20" t="s">
        <v>18</v>
      </c>
      <c r="I20">
        <v>-232.11253210231149</v>
      </c>
      <c r="J20">
        <v>128.76815061425441</v>
      </c>
      <c r="K20">
        <v>1264.564898673626</v>
      </c>
      <c r="N20" s="1" t="s">
        <v>21</v>
      </c>
      <c r="O20">
        <v>103.8991559609245</v>
      </c>
      <c r="P20">
        <v>58.891924514803279</v>
      </c>
      <c r="Q20">
        <v>32.053306951782659</v>
      </c>
      <c r="R20">
        <v>5.2941130578911171</v>
      </c>
      <c r="S20">
        <v>-10.346157020908469</v>
      </c>
    </row>
    <row r="21" spans="1:19" x14ac:dyDescent="0.3">
      <c r="B21" s="1" t="s">
        <v>22</v>
      </c>
      <c r="C21">
        <v>-100.4150813848013</v>
      </c>
      <c r="D21">
        <v>58.310303692694561</v>
      </c>
      <c r="E21">
        <v>31.838226062668749</v>
      </c>
      <c r="F21">
        <v>5.2529162125363706</v>
      </c>
      <c r="G21">
        <v>10.373452815258251</v>
      </c>
      <c r="H21" t="s">
        <v>18</v>
      </c>
      <c r="I21">
        <v>232.66406322696949</v>
      </c>
      <c r="J21">
        <v>129.5591981631872</v>
      </c>
      <c r="K21">
        <v>1264.3827327921831</v>
      </c>
      <c r="N21" s="1" t="s">
        <v>22</v>
      </c>
      <c r="O21">
        <v>-100.47265137285289</v>
      </c>
      <c r="P21">
        <v>58.179121608649993</v>
      </c>
      <c r="Q21">
        <v>31.83481041635044</v>
      </c>
      <c r="R21">
        <v>5.2523306689888463</v>
      </c>
      <c r="S21">
        <v>10.374299977695831</v>
      </c>
    </row>
    <row r="27" spans="1:19" x14ac:dyDescent="0.3">
      <c r="A27" t="s">
        <v>23</v>
      </c>
    </row>
    <row r="28" spans="1:19" x14ac:dyDescent="0.3">
      <c r="C28" s="1" t="s">
        <v>1</v>
      </c>
      <c r="D28" s="1" t="s">
        <v>2</v>
      </c>
      <c r="E28" s="1" t="s">
        <v>3</v>
      </c>
    </row>
    <row r="29" spans="1:19" x14ac:dyDescent="0.3">
      <c r="B29" s="1" t="s">
        <v>17</v>
      </c>
      <c r="C29">
        <v>1.9590463126806541</v>
      </c>
      <c r="D29">
        <v>-0.28354496653921052</v>
      </c>
      <c r="E29">
        <v>1292.9172612650659</v>
      </c>
    </row>
    <row r="30" spans="1:19" x14ac:dyDescent="0.3">
      <c r="B30" s="1" t="s">
        <v>19</v>
      </c>
      <c r="C30">
        <v>130.2014976683613</v>
      </c>
      <c r="D30">
        <v>58.480124521037851</v>
      </c>
      <c r="E30">
        <v>1279.137260991444</v>
      </c>
    </row>
    <row r="31" spans="1:19" x14ac:dyDescent="0.3">
      <c r="B31" s="1" t="s">
        <v>20</v>
      </c>
      <c r="C31">
        <v>-126.1455521608078</v>
      </c>
      <c r="D31">
        <v>57.884266795645907</v>
      </c>
      <c r="E31">
        <v>1279.200297183206</v>
      </c>
    </row>
    <row r="32" spans="1:19" x14ac:dyDescent="0.3">
      <c r="B32" s="1" t="s">
        <v>21</v>
      </c>
      <c r="C32">
        <v>-128.02019367384119</v>
      </c>
      <c r="D32">
        <v>-65.73940778641861</v>
      </c>
      <c r="E32">
        <v>1308.2508250715709</v>
      </c>
    </row>
    <row r="33" spans="2:19" x14ac:dyDescent="0.3">
      <c r="B33" s="1" t="s">
        <v>22</v>
      </c>
      <c r="C33">
        <v>132.24898184216821</v>
      </c>
      <c r="D33">
        <v>-65.275953764005635</v>
      </c>
      <c r="E33">
        <v>1308.137138744393</v>
      </c>
    </row>
    <row r="41" spans="2:19" x14ac:dyDescent="0.3">
      <c r="B41" t="s">
        <v>24</v>
      </c>
      <c r="D41" t="s">
        <v>25</v>
      </c>
    </row>
    <row r="44" spans="2:19" x14ac:dyDescent="0.3">
      <c r="C44" s="1" t="s">
        <v>1</v>
      </c>
      <c r="D44" s="1" t="s">
        <v>2</v>
      </c>
      <c r="E44" s="1" t="s">
        <v>3</v>
      </c>
      <c r="F44" s="1" t="s">
        <v>14</v>
      </c>
      <c r="G44" s="1" t="s">
        <v>15</v>
      </c>
      <c r="H44" s="1" t="s">
        <v>26</v>
      </c>
      <c r="I44" s="1" t="s">
        <v>27</v>
      </c>
      <c r="J44" s="1" t="s">
        <v>28</v>
      </c>
      <c r="K44" s="1" t="s">
        <v>29</v>
      </c>
      <c r="L44" s="1" t="s">
        <v>30</v>
      </c>
      <c r="M44" s="1" t="s">
        <v>31</v>
      </c>
      <c r="N44" s="1" t="s">
        <v>32</v>
      </c>
      <c r="O44" s="1" t="s">
        <v>33</v>
      </c>
      <c r="P44" s="1" t="s">
        <v>34</v>
      </c>
      <c r="Q44" s="1" t="s">
        <v>35</v>
      </c>
      <c r="R44" s="1" t="s">
        <v>36</v>
      </c>
      <c r="S44" s="1" t="s">
        <v>37</v>
      </c>
    </row>
    <row r="45" spans="2:19" x14ac:dyDescent="0.3">
      <c r="B45" s="1" t="s">
        <v>38</v>
      </c>
      <c r="C45">
        <v>88.632999999999996</v>
      </c>
      <c r="D45">
        <v>108.217</v>
      </c>
      <c r="E45">
        <v>-1E-3</v>
      </c>
      <c r="F45">
        <v>0.1077</v>
      </c>
      <c r="G45">
        <v>9.0499999999999997E-2</v>
      </c>
      <c r="H45">
        <v>4023.3975</v>
      </c>
      <c r="I45">
        <v>3473.9789999999998</v>
      </c>
      <c r="J45" t="s">
        <v>39</v>
      </c>
      <c r="K45">
        <v>-2.65E-3</v>
      </c>
      <c r="L45">
        <v>1.8E-3</v>
      </c>
      <c r="M45">
        <v>-2.8E-3</v>
      </c>
      <c r="N45">
        <v>2.0999999999999999E-3</v>
      </c>
      <c r="O45">
        <v>810.47</v>
      </c>
      <c r="P45">
        <v>599.43499999999995</v>
      </c>
      <c r="Q45">
        <v>811.86</v>
      </c>
      <c r="R45">
        <v>600.20000000000005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45"/>
  <sheetViews>
    <sheetView tabSelected="1" topLeftCell="A2" workbookViewId="0">
      <selection activeCell="H12" sqref="H12"/>
    </sheetView>
  </sheetViews>
  <sheetFormatPr defaultRowHeight="14.4" x14ac:dyDescent="0.3"/>
  <sheetData>
    <row r="3" spans="1:19" x14ac:dyDescent="0.3">
      <c r="A3" t="s">
        <v>0</v>
      </c>
      <c r="B3">
        <v>1402.123</v>
      </c>
    </row>
    <row r="5" spans="1:19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19" x14ac:dyDescent="0.3">
      <c r="A6" s="1" t="s">
        <v>7</v>
      </c>
      <c r="B6">
        <v>1.6683613161673181</v>
      </c>
      <c r="C6">
        <v>249.29773212157721</v>
      </c>
      <c r="D6">
        <v>1266.55085181201</v>
      </c>
      <c r="E6">
        <v>-2.7264382164178411E-4</v>
      </c>
      <c r="F6">
        <v>0.41167151677599523</v>
      </c>
      <c r="G6">
        <v>0.91133225990343281</v>
      </c>
    </row>
    <row r="10" spans="1:19" x14ac:dyDescent="0.3">
      <c r="A10" t="s">
        <v>8</v>
      </c>
      <c r="B10">
        <v>-11.1035</v>
      </c>
    </row>
    <row r="12" spans="1:19" x14ac:dyDescent="0.3">
      <c r="C12" s="1" t="s">
        <v>1</v>
      </c>
      <c r="D12" s="1" t="s">
        <v>2</v>
      </c>
      <c r="E12" s="1" t="s">
        <v>3</v>
      </c>
    </row>
    <row r="13" spans="1:19" x14ac:dyDescent="0.3">
      <c r="B13" s="1" t="s">
        <v>9</v>
      </c>
      <c r="C13">
        <v>1.778125455970575</v>
      </c>
      <c r="D13">
        <v>0.88356189555219089</v>
      </c>
      <c r="E13">
        <v>597.38615643505636</v>
      </c>
    </row>
    <row r="15" spans="1:19" x14ac:dyDescent="0.3">
      <c r="B15" t="s">
        <v>10</v>
      </c>
      <c r="N15" t="s">
        <v>11</v>
      </c>
    </row>
    <row r="16" spans="1:19" x14ac:dyDescent="0.3">
      <c r="B16" t="s">
        <v>13</v>
      </c>
      <c r="C16" s="1" t="s">
        <v>1</v>
      </c>
      <c r="D16" s="1" t="s">
        <v>2</v>
      </c>
      <c r="E16" s="1" t="s">
        <v>3</v>
      </c>
      <c r="F16" s="1" t="s">
        <v>14</v>
      </c>
      <c r="G16" s="1" t="s">
        <v>15</v>
      </c>
      <c r="H16" s="1" t="s">
        <v>16</v>
      </c>
      <c r="I16" s="1" t="s">
        <v>4</v>
      </c>
      <c r="J16" s="1" t="s">
        <v>5</v>
      </c>
      <c r="K16" s="1" t="s">
        <v>6</v>
      </c>
      <c r="N16" t="s">
        <v>13</v>
      </c>
      <c r="O16" s="1" t="s">
        <v>1</v>
      </c>
      <c r="P16" s="1" t="s">
        <v>2</v>
      </c>
      <c r="Q16" s="1" t="s">
        <v>3</v>
      </c>
      <c r="R16" s="1" t="s">
        <v>14</v>
      </c>
      <c r="S16" s="1" t="s">
        <v>15</v>
      </c>
    </row>
    <row r="17" spans="1:19" x14ac:dyDescent="0.3">
      <c r="B17" s="1" t="s">
        <v>17</v>
      </c>
      <c r="C17">
        <v>1.872927883544383</v>
      </c>
      <c r="D17">
        <v>0.76302529570952915</v>
      </c>
      <c r="E17">
        <v>-1.422104190630878</v>
      </c>
      <c r="F17">
        <v>1.3355841227975059E-2</v>
      </c>
      <c r="G17">
        <v>-9.0690505879642488E-3</v>
      </c>
      <c r="H17" t="s">
        <v>18</v>
      </c>
      <c r="I17">
        <v>-0.20452342046004471</v>
      </c>
      <c r="J17">
        <v>248.5439452163231</v>
      </c>
      <c r="K17">
        <v>1267.993577505611</v>
      </c>
      <c r="N17" s="1" t="s">
        <v>17</v>
      </c>
      <c r="O17" s="5">
        <v>1.846998874287447</v>
      </c>
      <c r="P17" s="5">
        <v>0.76177832835222958</v>
      </c>
      <c r="Q17" s="5">
        <v>-1.4051118095313999</v>
      </c>
      <c r="R17" s="5">
        <v>1.4089560896878611E-2</v>
      </c>
      <c r="S17" s="5">
        <v>-6.9871165929171709E-3</v>
      </c>
    </row>
    <row r="18" spans="1:19" x14ac:dyDescent="0.3">
      <c r="B18" s="1" t="s">
        <v>19</v>
      </c>
      <c r="C18">
        <v>-108.5941210155756</v>
      </c>
      <c r="D18">
        <v>-46.377837857025398</v>
      </c>
      <c r="E18">
        <v>21.214857290299161</v>
      </c>
      <c r="F18">
        <v>-4.9275158340035752</v>
      </c>
      <c r="G18">
        <v>10.63695823408198</v>
      </c>
      <c r="H18" t="s">
        <v>18</v>
      </c>
      <c r="I18">
        <v>238.50697327600639</v>
      </c>
      <c r="J18">
        <v>350.69809473211677</v>
      </c>
      <c r="K18">
        <v>1220.535586199346</v>
      </c>
      <c r="N18" s="1" t="s">
        <v>19</v>
      </c>
      <c r="O18" s="5">
        <v>-108.4891411602288</v>
      </c>
      <c r="P18" s="5">
        <v>-46.521110572160893</v>
      </c>
      <c r="Q18" s="5">
        <v>21.158353473194669</v>
      </c>
      <c r="R18" s="5">
        <v>-4.9274945215011821</v>
      </c>
      <c r="S18" s="5">
        <v>10.635978691007759</v>
      </c>
    </row>
    <row r="19" spans="1:19" x14ac:dyDescent="0.3">
      <c r="B19" s="1" t="s">
        <v>20</v>
      </c>
      <c r="C19">
        <v>112.2208591901818</v>
      </c>
      <c r="D19">
        <v>-45.883659533724902</v>
      </c>
      <c r="E19">
        <v>21.07618798367093</v>
      </c>
      <c r="F19">
        <v>-4.8774751544542791</v>
      </c>
      <c r="G19">
        <v>-10.643639780512411</v>
      </c>
      <c r="H19" t="s">
        <v>18</v>
      </c>
      <c r="I19">
        <v>-238.65506333025351</v>
      </c>
      <c r="J19">
        <v>349.62431637760272</v>
      </c>
      <c r="K19">
        <v>1220.8146645880879</v>
      </c>
      <c r="N19" s="1" t="s">
        <v>20</v>
      </c>
      <c r="O19" s="5">
        <v>112.1693103612695</v>
      </c>
      <c r="P19" s="5">
        <v>-45.623579864132729</v>
      </c>
      <c r="Q19" s="5">
        <v>21.20914458470131</v>
      </c>
      <c r="R19" s="5">
        <v>-4.8759622556655229</v>
      </c>
      <c r="S19" s="5">
        <v>-10.64339469961474</v>
      </c>
    </row>
    <row r="20" spans="1:19" x14ac:dyDescent="0.3">
      <c r="B20" s="1" t="s">
        <v>21</v>
      </c>
      <c r="C20">
        <v>103.9815892367794</v>
      </c>
      <c r="D20">
        <v>59.257943271984978</v>
      </c>
      <c r="E20">
        <v>29.674090357919681</v>
      </c>
      <c r="F20">
        <v>5.2890797422615696</v>
      </c>
      <c r="G20">
        <v>-10.35680025324953</v>
      </c>
      <c r="H20" t="s">
        <v>18</v>
      </c>
      <c r="I20">
        <v>-232.29464643079959</v>
      </c>
      <c r="J20">
        <v>128.76797371093349</v>
      </c>
      <c r="K20">
        <v>1264.5314758102979</v>
      </c>
      <c r="N20" s="1" t="s">
        <v>21</v>
      </c>
      <c r="O20" s="5">
        <v>103.7829382303983</v>
      </c>
      <c r="P20" s="5">
        <v>59.458867418772563</v>
      </c>
      <c r="Q20" s="5">
        <v>29.89574652347072</v>
      </c>
      <c r="R20" s="5">
        <v>5.2939743406635626</v>
      </c>
      <c r="S20" s="5">
        <v>-10.354367392968109</v>
      </c>
    </row>
    <row r="21" spans="1:19" x14ac:dyDescent="0.3">
      <c r="B21" s="1" t="s">
        <v>22</v>
      </c>
      <c r="C21">
        <v>-100.5258159957916</v>
      </c>
      <c r="D21">
        <v>58.894166558764951</v>
      </c>
      <c r="E21">
        <v>29.62656635712392</v>
      </c>
      <c r="F21">
        <v>5.2525000721062582</v>
      </c>
      <c r="G21">
        <v>10.3652433230651</v>
      </c>
      <c r="H21" t="s">
        <v>18</v>
      </c>
      <c r="I21">
        <v>232.48194810064689</v>
      </c>
      <c r="J21">
        <v>129.5717784742605</v>
      </c>
      <c r="K21">
        <v>1264.4149418443881</v>
      </c>
      <c r="N21" s="1" t="s">
        <v>22</v>
      </c>
      <c r="O21" s="5">
        <v>-100.5770273799851</v>
      </c>
      <c r="P21" s="5">
        <v>58.697643296016679</v>
      </c>
      <c r="Q21" s="5">
        <v>29.66794934488648</v>
      </c>
      <c r="R21" s="5">
        <v>5.251916083958001</v>
      </c>
      <c r="S21" s="5">
        <v>10.36609367218349</v>
      </c>
    </row>
    <row r="22" spans="1:19" x14ac:dyDescent="0.3">
      <c r="O22" s="5"/>
      <c r="P22" s="5"/>
      <c r="Q22" s="5"/>
      <c r="R22" s="5"/>
      <c r="S22" s="5"/>
    </row>
    <row r="27" spans="1:19" x14ac:dyDescent="0.3">
      <c r="A27" t="s">
        <v>23</v>
      </c>
    </row>
    <row r="28" spans="1:19" x14ac:dyDescent="0.3">
      <c r="C28" s="1" t="s">
        <v>1</v>
      </c>
      <c r="D28" s="1" t="s">
        <v>2</v>
      </c>
      <c r="E28" s="1" t="s">
        <v>3</v>
      </c>
      <c r="G28" s="3" t="s">
        <v>42</v>
      </c>
    </row>
    <row r="29" spans="1:19" x14ac:dyDescent="0.3">
      <c r="B29" s="1" t="s">
        <v>17</v>
      </c>
      <c r="C29">
        <v>1.668404463084338</v>
      </c>
      <c r="D29">
        <v>0.72141542837948691</v>
      </c>
      <c r="E29">
        <v>1290.8744098946829</v>
      </c>
      <c r="G29" s="4">
        <f>C29-'[1]Ti3C4 JV'!C24</f>
        <v>1.7404463084337962E-2</v>
      </c>
      <c r="H29" s="4">
        <f>D29-'[1]Ti3C4 JV'!D24</f>
        <v>-0.38958457162051308</v>
      </c>
      <c r="I29" s="4">
        <f>E29-'[1]Ti3C4 JV'!E24</f>
        <v>-0.19759010531697641</v>
      </c>
    </row>
    <row r="30" spans="1:19" x14ac:dyDescent="0.3">
      <c r="B30" s="1" t="s">
        <v>19</v>
      </c>
      <c r="C30">
        <v>129.91285226043081</v>
      </c>
      <c r="D30">
        <v>59.484984004256432</v>
      </c>
      <c r="E30">
        <v>1277.112571126471</v>
      </c>
      <c r="G30" s="4">
        <f>C30-'[1]Ti3C4 JV'!C25</f>
        <v>1.6852260430823662E-2</v>
      </c>
      <c r="H30" s="4">
        <f>D30-'[1]Ti3C4 JV'!D25</f>
        <v>-0.38801599574356516</v>
      </c>
      <c r="I30" s="4">
        <f>E30-'[1]Ti3C4 JV'!E25</f>
        <v>-0.19242887352902471</v>
      </c>
    </row>
    <row r="31" spans="1:19" x14ac:dyDescent="0.3">
      <c r="B31" s="1" t="s">
        <v>20</v>
      </c>
      <c r="C31">
        <v>-126.4342041400717</v>
      </c>
      <c r="D31">
        <v>58.889193313818652</v>
      </c>
      <c r="E31">
        <v>1277.1387313961659</v>
      </c>
      <c r="G31" s="4">
        <f>C31-'[1]Ti3C4 JV'!C26</f>
        <v>1.6795859928294021E-2</v>
      </c>
      <c r="H31" s="4">
        <f>D31-'[1]Ti3C4 JV'!D26</f>
        <v>-0.38880668618134706</v>
      </c>
      <c r="I31" s="4">
        <f>E31-'[1]Ti3C4 JV'!E26</f>
        <v>-0.19326860383421263</v>
      </c>
    </row>
    <row r="32" spans="1:19" x14ac:dyDescent="0.3">
      <c r="B32" s="1" t="s">
        <v>21</v>
      </c>
      <c r="C32">
        <v>-128.31305719402019</v>
      </c>
      <c r="D32">
        <v>-64.734338414273509</v>
      </c>
      <c r="E32">
        <v>1306.189595115552</v>
      </c>
      <c r="G32" s="4">
        <f>C32-'[1]Ti3C4 JV'!C27</f>
        <v>1.6942805979823561E-2</v>
      </c>
      <c r="H32" s="4">
        <f>D32-'[1]Ti3C4 JV'!D27</f>
        <v>-0.39133841427350546</v>
      </c>
      <c r="I32" s="4">
        <f>E32-'[1]Ti3C4 JV'!E27</f>
        <v>-0.20440488444796756</v>
      </c>
    </row>
    <row r="33" spans="2:19" x14ac:dyDescent="0.3">
      <c r="B33" s="1" t="s">
        <v>22</v>
      </c>
      <c r="C33">
        <v>131.9561321048553</v>
      </c>
      <c r="D33">
        <v>-64.270952695940764</v>
      </c>
      <c r="E33">
        <v>1306.113349608368</v>
      </c>
      <c r="G33" s="4">
        <f>C33-'[1]Ti3C4 JV'!C28</f>
        <v>1.7132104855306807E-2</v>
      </c>
      <c r="H33" s="4">
        <f>D33-'[1]Ti3C4 JV'!D28</f>
        <v>-0.39095269594076143</v>
      </c>
      <c r="I33" s="4">
        <f>E33-'[1]Ti3C4 JV'!E28</f>
        <v>-0.20365039163198162</v>
      </c>
    </row>
    <row r="41" spans="2:19" x14ac:dyDescent="0.3">
      <c r="B41" t="s">
        <v>24</v>
      </c>
      <c r="D41" t="s">
        <v>40</v>
      </c>
    </row>
    <row r="44" spans="2:19" x14ac:dyDescent="0.3">
      <c r="C44" s="1" t="s">
        <v>1</v>
      </c>
      <c r="D44" s="1" t="s">
        <v>2</v>
      </c>
      <c r="E44" s="1" t="s">
        <v>3</v>
      </c>
      <c r="F44" s="1" t="s">
        <v>14</v>
      </c>
      <c r="G44" s="1" t="s">
        <v>15</v>
      </c>
      <c r="H44" s="1" t="s">
        <v>26</v>
      </c>
      <c r="I44" s="1" t="s">
        <v>27</v>
      </c>
      <c r="J44" s="1" t="s">
        <v>28</v>
      </c>
      <c r="K44" s="1" t="s">
        <v>29</v>
      </c>
      <c r="L44" s="1" t="s">
        <v>30</v>
      </c>
      <c r="M44" s="1" t="s">
        <v>31</v>
      </c>
      <c r="N44" s="1" t="s">
        <v>32</v>
      </c>
      <c r="O44" s="1" t="s">
        <v>33</v>
      </c>
      <c r="P44" s="1" t="s">
        <v>34</v>
      </c>
      <c r="Q44" s="1" t="s">
        <v>35</v>
      </c>
      <c r="R44" s="1" t="s">
        <v>36</v>
      </c>
      <c r="S44" s="1" t="s">
        <v>37</v>
      </c>
    </row>
    <row r="45" spans="2:19" x14ac:dyDescent="0.3">
      <c r="B45" s="1" t="s">
        <v>41</v>
      </c>
      <c r="C45">
        <v>88.486000000000004</v>
      </c>
      <c r="D45">
        <v>109.307</v>
      </c>
      <c r="E45">
        <v>2E-3</v>
      </c>
      <c r="F45">
        <v>0.107</v>
      </c>
      <c r="G45">
        <v>8.199999999999999E-2</v>
      </c>
      <c r="H45">
        <v>4016.7080000000001</v>
      </c>
      <c r="I45">
        <v>3469.3209999999999</v>
      </c>
      <c r="J45" t="s">
        <v>39</v>
      </c>
      <c r="K45">
        <v>-1.8500000000000001E-3</v>
      </c>
      <c r="L45">
        <v>2.65E-3</v>
      </c>
      <c r="M45">
        <v>-2.2000000000000001E-3</v>
      </c>
      <c r="N45">
        <v>2.5000000000000001E-3</v>
      </c>
      <c r="O45">
        <v>809.28949999999998</v>
      </c>
      <c r="P45">
        <v>601.26</v>
      </c>
      <c r="Q45">
        <v>809.02200000000005</v>
      </c>
      <c r="R45">
        <v>601.23500000000001</v>
      </c>
      <c r="S45" s="2">
        <v>45144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Bray, Evan (GSFC-549.0)[ORBITAL SCIENCES CORP]</cp:lastModifiedBy>
  <dcterms:created xsi:type="dcterms:W3CDTF">2023-08-07T16:19:42Z</dcterms:created>
  <dcterms:modified xsi:type="dcterms:W3CDTF">2023-08-07T16:35:16Z</dcterms:modified>
</cp:coreProperties>
</file>