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bray\Downloads\ADMTools-MWE-for-Jay\"/>
    </mc:Choice>
  </mc:AlternateContent>
  <xr:revisionPtr revIDLastSave="0" documentId="13_ncr:1_{9215CFB1-3C5B-468E-8D9C-CBA4EDF2D9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line" sheetId="1" r:id="rId1"/>
    <sheet name="updat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H30" i="2"/>
  <c r="I30" i="2"/>
  <c r="G31" i="2"/>
  <c r="H31" i="2"/>
  <c r="I31" i="2"/>
  <c r="G32" i="2"/>
  <c r="H32" i="2"/>
  <c r="I32" i="2"/>
  <c r="G33" i="2"/>
  <c r="H33" i="2"/>
  <c r="I33" i="2"/>
  <c r="H29" i="2"/>
  <c r="I29" i="2"/>
  <c r="G29" i="2"/>
</calcChain>
</file>

<file path=xl/sharedStrings.xml><?xml version="1.0" encoding="utf-8"?>
<sst xmlns="http://schemas.openxmlformats.org/spreadsheetml/2006/main" count="114" uniqueCount="28">
  <si>
    <t>Track length</t>
  </si>
  <si>
    <t>Name</t>
  </si>
  <si>
    <t>X</t>
  </si>
  <si>
    <t>Y</t>
  </si>
  <si>
    <t>Z</t>
  </si>
  <si>
    <t>uvec_X</t>
  </si>
  <si>
    <t>uvec_Y</t>
  </si>
  <si>
    <t>uvec_Z</t>
  </si>
  <si>
    <t>sMPA</t>
  </si>
  <si>
    <t>GSA angle to WCS</t>
  </si>
  <si>
    <t>sMask</t>
  </si>
  <si>
    <t>Position in 5DOF space</t>
  </si>
  <si>
    <t>Encoders</t>
  </si>
  <si>
    <t>from files/Poses - Ti3C2.xlsx</t>
  </si>
  <si>
    <t>Rx</t>
  </si>
  <si>
    <t>Ry</t>
  </si>
  <si>
    <t>color</t>
  </si>
  <si>
    <t>Rz</t>
  </si>
  <si>
    <t>PR1</t>
  </si>
  <si>
    <t>crimson</t>
  </si>
  <si>
    <t>PR2</t>
  </si>
  <si>
    <t>PR3</t>
  </si>
  <si>
    <t>PR4</t>
  </si>
  <si>
    <t>PR5</t>
  </si>
  <si>
    <t>Corresponding field points in GSA</t>
  </si>
  <si>
    <t>Best-fit rigid body transform:</t>
  </si>
  <si>
    <t>rigid body transform</t>
  </si>
  <si>
    <t>Deltas (Evan - Jay)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</si>
</sst>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bray\Downloads\ADMTools-MWE-for-Jay\Poses%20-%20Ti3C4%20update%20from%20ADM%20Ti3C2%20-%20Jay%20V.xlsx" TargetMode="External"/><Relationship Id="rId1" Type="http://schemas.openxmlformats.org/officeDocument/2006/relationships/externalLinkPath" Target="Poses%20-%20Ti3C4%20update%20from%20ADM%20Ti3C2%20-%20Jay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3C4 JV"/>
      <sheetName val="Ti3C2 PSF Shifts"/>
      <sheetName val="Ti3C2 PSF Shifts, sorted"/>
      <sheetName val="mapping 05182023"/>
    </sheetNames>
    <sheetDataSet>
      <sheetData sheetId="0">
        <row r="24">
          <cell r="C24">
            <v>1.651</v>
          </cell>
          <cell r="D24">
            <v>1.111</v>
          </cell>
          <cell r="E24">
            <v>1291.0719999999999</v>
          </cell>
        </row>
        <row r="25">
          <cell r="C25">
            <v>129.89599999999999</v>
          </cell>
          <cell r="D25">
            <v>59.872999999999998</v>
          </cell>
          <cell r="E25">
            <v>1277.3050000000001</v>
          </cell>
        </row>
        <row r="26">
          <cell r="C26">
            <v>-126.45099999999999</v>
          </cell>
          <cell r="D26">
            <v>59.277999999999999</v>
          </cell>
          <cell r="E26">
            <v>1277.3320000000001</v>
          </cell>
        </row>
        <row r="27">
          <cell r="C27">
            <v>-128.33000000000001</v>
          </cell>
          <cell r="D27">
            <v>-64.343000000000004</v>
          </cell>
          <cell r="E27">
            <v>1306.394</v>
          </cell>
        </row>
        <row r="28">
          <cell r="C28">
            <v>131.93899999999999</v>
          </cell>
          <cell r="D28">
            <v>-63.88</v>
          </cell>
          <cell r="E28">
            <v>1306.317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3"/>
  <sheetViews>
    <sheetView workbookViewId="0">
      <selection activeCell="A8" sqref="A8"/>
    </sheetView>
  </sheetViews>
  <sheetFormatPr defaultRowHeight="14.4" x14ac:dyDescent="0.3"/>
  <sheetData>
    <row r="3" spans="1:19" x14ac:dyDescent="0.3">
      <c r="A3" t="s">
        <v>0</v>
      </c>
      <c r="B3">
        <v>1402.123</v>
      </c>
    </row>
    <row r="5" spans="1:19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19" x14ac:dyDescent="0.3">
      <c r="A6" s="1" t="s">
        <v>8</v>
      </c>
      <c r="B6">
        <v>1.651</v>
      </c>
      <c r="C6">
        <v>249.71899999999999</v>
      </c>
      <c r="D6">
        <v>1266.67</v>
      </c>
      <c r="E6">
        <v>-2.6703537238151082E-4</v>
      </c>
      <c r="F6">
        <v>0.41175293463925239</v>
      </c>
      <c r="G6">
        <v>0.91129547870494398</v>
      </c>
    </row>
    <row r="10" spans="1:19" x14ac:dyDescent="0.3">
      <c r="A10" t="s">
        <v>9</v>
      </c>
      <c r="B10">
        <v>-11.1035</v>
      </c>
    </row>
    <row r="12" spans="1:19" x14ac:dyDescent="0.3">
      <c r="B12" s="1" t="s">
        <v>1</v>
      </c>
      <c r="C12" s="1" t="s">
        <v>2</v>
      </c>
      <c r="D12" s="1" t="s">
        <v>3</v>
      </c>
      <c r="E12" s="1" t="s">
        <v>4</v>
      </c>
    </row>
    <row r="13" spans="1:19" x14ac:dyDescent="0.3">
      <c r="B13" s="1" t="s">
        <v>10</v>
      </c>
      <c r="C13">
        <v>1.758</v>
      </c>
      <c r="D13">
        <v>1.2120000000000031</v>
      </c>
      <c r="E13">
        <v>597.58500000000015</v>
      </c>
    </row>
    <row r="15" spans="1:19" x14ac:dyDescent="0.3">
      <c r="B15" t="s">
        <v>11</v>
      </c>
      <c r="N15" t="s">
        <v>12</v>
      </c>
      <c r="O15" t="s">
        <v>13</v>
      </c>
    </row>
    <row r="16" spans="1:19" x14ac:dyDescent="0.3">
      <c r="B16" s="1" t="s">
        <v>1</v>
      </c>
      <c r="C16" s="1" t="s">
        <v>2</v>
      </c>
      <c r="D16" s="1" t="s">
        <v>3</v>
      </c>
      <c r="E16" s="1" t="s">
        <v>4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5</v>
      </c>
      <c r="K16" s="1" t="s">
        <v>6</v>
      </c>
      <c r="L16" s="1" t="s">
        <v>7</v>
      </c>
      <c r="N16" s="1" t="s">
        <v>1</v>
      </c>
      <c r="O16" s="1" t="s">
        <v>2</v>
      </c>
      <c r="P16" s="1" t="s">
        <v>3</v>
      </c>
      <c r="Q16" s="1" t="s">
        <v>4</v>
      </c>
      <c r="R16" s="1" t="s">
        <v>14</v>
      </c>
      <c r="S16" s="1" t="s">
        <v>15</v>
      </c>
    </row>
    <row r="17" spans="1:19" x14ac:dyDescent="0.3">
      <c r="B17" s="1" t="s">
        <v>18</v>
      </c>
      <c r="C17">
        <v>1.869926070679321</v>
      </c>
      <c r="D17">
        <v>0.76490771185978623</v>
      </c>
      <c r="E17">
        <v>-1.357490317256089</v>
      </c>
      <c r="F17">
        <v>-1.4650771592599201E-2</v>
      </c>
      <c r="G17">
        <v>-1.0670530853112399E-3</v>
      </c>
      <c r="H17" t="s">
        <v>19</v>
      </c>
      <c r="J17">
        <v>-2.406396850499436E-2</v>
      </c>
      <c r="K17">
        <v>249.16372348216319</v>
      </c>
      <c r="L17">
        <v>1267.8719515197231</v>
      </c>
      <c r="N17" s="1" t="s">
        <v>18</v>
      </c>
      <c r="O17">
        <v>1.8440623078349141</v>
      </c>
      <c r="P17">
        <v>0.76466461998733437</v>
      </c>
      <c r="Q17">
        <v>-1.3413455282664699</v>
      </c>
      <c r="R17">
        <v>-1.3910655538493929E-2</v>
      </c>
      <c r="S17">
        <v>1.012808929310875E-3</v>
      </c>
    </row>
    <row r="18" spans="1:19" x14ac:dyDescent="0.3">
      <c r="B18" s="1" t="s">
        <v>20</v>
      </c>
      <c r="C18">
        <v>-108.595236141375</v>
      </c>
      <c r="D18">
        <v>-46.362015805365132</v>
      </c>
      <c r="E18">
        <v>21.317670401484609</v>
      </c>
      <c r="F18">
        <v>-4.9556624413760311</v>
      </c>
      <c r="G18">
        <v>10.644925665384861</v>
      </c>
      <c r="H18" t="s">
        <v>19</v>
      </c>
      <c r="J18">
        <v>238.68356336010021</v>
      </c>
      <c r="K18">
        <v>351.2884635066402</v>
      </c>
      <c r="L18">
        <v>1220.3312743340921</v>
      </c>
      <c r="N18" s="1" t="s">
        <v>20</v>
      </c>
      <c r="O18">
        <v>-108.49076414253361</v>
      </c>
      <c r="P18">
        <v>-46.501289436042093</v>
      </c>
      <c r="Q18">
        <v>21.258672894025391</v>
      </c>
      <c r="R18">
        <v>-4.9556695357853826</v>
      </c>
      <c r="S18">
        <v>10.64393146069496</v>
      </c>
    </row>
    <row r="19" spans="1:19" x14ac:dyDescent="0.3">
      <c r="B19" s="1" t="s">
        <v>21</v>
      </c>
      <c r="C19">
        <v>112.219735680588</v>
      </c>
      <c r="D19">
        <v>-45.873640045620469</v>
      </c>
      <c r="E19">
        <v>21.148457388214041</v>
      </c>
      <c r="F19">
        <v>-4.9053431108982437</v>
      </c>
      <c r="G19">
        <v>-10.63567169971706</v>
      </c>
      <c r="H19" t="s">
        <v>19</v>
      </c>
      <c r="J19">
        <v>-238.47845810598571</v>
      </c>
      <c r="K19">
        <v>350.2272139331572</v>
      </c>
      <c r="L19">
        <v>1220.6763579135179</v>
      </c>
      <c r="N19" s="1" t="s">
        <v>21</v>
      </c>
      <c r="O19">
        <v>112.168229123844</v>
      </c>
      <c r="P19">
        <v>-45.612112710856408</v>
      </c>
      <c r="Q19">
        <v>21.28024871017789</v>
      </c>
      <c r="R19">
        <v>-4.903873732738079</v>
      </c>
      <c r="S19">
        <v>-10.635437506521679</v>
      </c>
    </row>
    <row r="20" spans="1:19" x14ac:dyDescent="0.3">
      <c r="B20" s="1" t="s">
        <v>22</v>
      </c>
      <c r="C20">
        <v>103.984369345104</v>
      </c>
      <c r="D20">
        <v>59.27236684885407</v>
      </c>
      <c r="E20">
        <v>29.696095110024061</v>
      </c>
      <c r="F20">
        <v>5.2609489156591316</v>
      </c>
      <c r="G20">
        <v>-10.348826996255781</v>
      </c>
      <c r="H20" t="s">
        <v>19</v>
      </c>
      <c r="J20">
        <v>-232.11776249140351</v>
      </c>
      <c r="K20">
        <v>129.39210157602199</v>
      </c>
      <c r="L20">
        <v>1264.500247336759</v>
      </c>
      <c r="N20" s="1" t="s">
        <v>22</v>
      </c>
      <c r="O20">
        <v>103.7857356370311</v>
      </c>
      <c r="P20">
        <v>59.473408341658008</v>
      </c>
      <c r="Q20">
        <v>29.91761651326652</v>
      </c>
      <c r="R20">
        <v>5.2658124326554976</v>
      </c>
      <c r="S20">
        <v>-10.34640652053406</v>
      </c>
    </row>
    <row r="21" spans="1:19" x14ac:dyDescent="0.3">
      <c r="B21" s="1" t="s">
        <v>23</v>
      </c>
      <c r="C21">
        <v>-100.523049838284</v>
      </c>
      <c r="D21">
        <v>58.913878151869348</v>
      </c>
      <c r="E21">
        <v>29.67681323006909</v>
      </c>
      <c r="F21">
        <v>5.2246169361563464</v>
      </c>
      <c r="G21">
        <v>10.373217011056489</v>
      </c>
      <c r="H21" t="s">
        <v>19</v>
      </c>
      <c r="J21">
        <v>232.6588323351998</v>
      </c>
      <c r="K21">
        <v>130.18377870206669</v>
      </c>
      <c r="L21">
        <v>1264.319539763691</v>
      </c>
      <c r="N21" s="1" t="s">
        <v>23</v>
      </c>
      <c r="O21">
        <v>-100.5744406718092</v>
      </c>
      <c r="P21">
        <v>58.718601885760258</v>
      </c>
      <c r="Q21">
        <v>29.717377151420749</v>
      </c>
      <c r="R21">
        <v>5.2240182112008844</v>
      </c>
      <c r="S21">
        <v>10.374051880516809</v>
      </c>
    </row>
    <row r="27" spans="1:19" x14ac:dyDescent="0.3">
      <c r="A27" t="s">
        <v>24</v>
      </c>
    </row>
    <row r="28" spans="1:19" x14ac:dyDescent="0.3">
      <c r="C28" s="1" t="s">
        <v>2</v>
      </c>
      <c r="D28" s="1" t="s">
        <v>3</v>
      </c>
      <c r="E28" s="1" t="s">
        <v>4</v>
      </c>
    </row>
    <row r="29" spans="1:19" x14ac:dyDescent="0.3">
      <c r="B29" s="1" t="s">
        <v>18</v>
      </c>
      <c r="C29">
        <v>1.8458621021743269</v>
      </c>
      <c r="D29">
        <v>1.3424186844484891</v>
      </c>
      <c r="E29">
        <v>1290.938185598973</v>
      </c>
    </row>
    <row r="30" spans="1:19" x14ac:dyDescent="0.3">
      <c r="B30" s="1" t="s">
        <v>20</v>
      </c>
      <c r="C30">
        <v>130.0883272187252</v>
      </c>
      <c r="D30">
        <v>60.099374308667649</v>
      </c>
      <c r="E30">
        <v>1277.1297137246461</v>
      </c>
    </row>
    <row r="31" spans="1:19" x14ac:dyDescent="0.3">
      <c r="B31" s="1" t="s">
        <v>21</v>
      </c>
      <c r="C31">
        <v>-126.25872242539771</v>
      </c>
      <c r="D31">
        <v>59.503354686653438</v>
      </c>
      <c r="E31">
        <v>1277.191967019183</v>
      </c>
    </row>
    <row r="32" spans="1:19" x14ac:dyDescent="0.3">
      <c r="B32" s="1" t="s">
        <v>22</v>
      </c>
      <c r="C32">
        <v>-128.13339314629951</v>
      </c>
      <c r="D32">
        <v>-64.105963757660305</v>
      </c>
      <c r="E32">
        <v>1306.303517510144</v>
      </c>
    </row>
    <row r="33" spans="2:5" x14ac:dyDescent="0.3">
      <c r="B33" s="1" t="s">
        <v>23</v>
      </c>
      <c r="C33">
        <v>132.13578249691579</v>
      </c>
      <c r="D33">
        <v>-63.642369874574257</v>
      </c>
      <c r="E33">
        <v>1306.1906959343839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3"/>
  <sheetViews>
    <sheetView tabSelected="1" topLeftCell="A10" workbookViewId="0">
      <selection activeCell="I26" sqref="I26"/>
    </sheetView>
  </sheetViews>
  <sheetFormatPr defaultRowHeight="14.4" x14ac:dyDescent="0.3"/>
  <sheetData>
    <row r="3" spans="1:20" x14ac:dyDescent="0.3">
      <c r="A3" t="s">
        <v>0</v>
      </c>
      <c r="B3">
        <v>1402.123</v>
      </c>
    </row>
    <row r="5" spans="1:20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10" spans="1:20" x14ac:dyDescent="0.3">
      <c r="A10" t="s">
        <v>9</v>
      </c>
      <c r="B10">
        <v>-11.1035</v>
      </c>
    </row>
    <row r="11" spans="1:20" x14ac:dyDescent="0.3">
      <c r="N11" t="s">
        <v>25</v>
      </c>
    </row>
    <row r="12" spans="1:20" x14ac:dyDescent="0.3">
      <c r="O12" s="1" t="s">
        <v>2</v>
      </c>
      <c r="P12" s="1" t="s">
        <v>3</v>
      </c>
      <c r="Q12" s="1" t="s">
        <v>4</v>
      </c>
      <c r="R12" s="1" t="s">
        <v>14</v>
      </c>
      <c r="S12" s="1" t="s">
        <v>15</v>
      </c>
      <c r="T12" s="1" t="s">
        <v>17</v>
      </c>
    </row>
    <row r="13" spans="1:20" x14ac:dyDescent="0.3">
      <c r="N13" s="1" t="s">
        <v>26</v>
      </c>
      <c r="O13">
        <v>-0.121534726676246</v>
      </c>
      <c r="P13">
        <v>0.12926985253992751</v>
      </c>
      <c r="Q13">
        <v>0.11164709016232199</v>
      </c>
      <c r="R13">
        <v>1.536867893868395E-2</v>
      </c>
      <c r="S13">
        <v>-3.782702557897314E-3</v>
      </c>
      <c r="T13">
        <v>-8.7045372780191225E-4</v>
      </c>
    </row>
    <row r="15" spans="1:20" x14ac:dyDescent="0.3">
      <c r="B15" t="s">
        <v>11</v>
      </c>
      <c r="N15" t="s">
        <v>12</v>
      </c>
    </row>
    <row r="16" spans="1:20" x14ac:dyDescent="0.3">
      <c r="B16" t="s">
        <v>1</v>
      </c>
      <c r="C16" s="1" t="s">
        <v>2</v>
      </c>
      <c r="D16" s="1" t="s">
        <v>3</v>
      </c>
      <c r="E16" s="1" t="s">
        <v>4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5</v>
      </c>
      <c r="K16" s="1" t="s">
        <v>6</v>
      </c>
      <c r="L16" s="1" t="s">
        <v>7</v>
      </c>
      <c r="N16" t="s">
        <v>1</v>
      </c>
      <c r="O16" s="1" t="s">
        <v>2</v>
      </c>
      <c r="P16" s="1" t="s">
        <v>3</v>
      </c>
      <c r="Q16" s="1" t="s">
        <v>4</v>
      </c>
      <c r="R16" s="1" t="s">
        <v>14</v>
      </c>
      <c r="S16" s="1" t="s">
        <v>15</v>
      </c>
    </row>
    <row r="17" spans="1:19" x14ac:dyDescent="0.3">
      <c r="B17" s="1" t="s">
        <v>18</v>
      </c>
      <c r="C17">
        <v>1.7483913440030749</v>
      </c>
      <c r="D17">
        <v>0.89417756439971363</v>
      </c>
      <c r="E17">
        <v>-1.2458432270937669</v>
      </c>
      <c r="F17">
        <v>7.1783629570099095E-4</v>
      </c>
      <c r="G17">
        <v>-4.6821327037773926E-3</v>
      </c>
      <c r="J17">
        <v>-0.1055905234256936</v>
      </c>
      <c r="K17">
        <v>248.823628879924</v>
      </c>
      <c r="L17">
        <v>1267.938735779717</v>
      </c>
      <c r="N17" s="1" t="s">
        <v>18</v>
      </c>
      <c r="O17" s="2">
        <v>1.7225165710399171</v>
      </c>
      <c r="P17" s="2">
        <v>0.89528276422213515</v>
      </c>
      <c r="Q17" s="2">
        <v>-1.2310439923347649</v>
      </c>
      <c r="R17" s="2">
        <v>1.4544079084341079E-3</v>
      </c>
      <c r="S17" s="2">
        <v>-2.601163773079721E-3</v>
      </c>
    </row>
    <row r="18" spans="1:19" x14ac:dyDescent="0.3">
      <c r="B18" s="1" t="s">
        <v>20</v>
      </c>
      <c r="C18">
        <v>-108.7167708680512</v>
      </c>
      <c r="D18">
        <v>-46.232745952825198</v>
      </c>
      <c r="E18">
        <v>21.42931749164693</v>
      </c>
      <c r="F18">
        <v>-4.940136582611256</v>
      </c>
      <c r="G18">
        <v>10.641383530726859</v>
      </c>
      <c r="J18">
        <v>238.60505608532279</v>
      </c>
      <c r="K18">
        <v>350.96184587393248</v>
      </c>
      <c r="L18">
        <v>1220.4405995706149</v>
      </c>
      <c r="N18" s="1" t="s">
        <v>20</v>
      </c>
      <c r="O18" s="2">
        <v>-108.6127220636718</v>
      </c>
      <c r="P18" s="2">
        <v>-46.369053785552723</v>
      </c>
      <c r="Q18" s="2">
        <v>21.36850148996475</v>
      </c>
      <c r="R18" s="2">
        <v>-4.9401279753254759</v>
      </c>
      <c r="S18" s="2">
        <v>10.640397085454341</v>
      </c>
    </row>
    <row r="19" spans="1:19" x14ac:dyDescent="0.3">
      <c r="B19" s="1" t="s">
        <v>21</v>
      </c>
      <c r="C19">
        <v>112.0982009539118</v>
      </c>
      <c r="D19">
        <v>-45.744370193080542</v>
      </c>
      <c r="E19">
        <v>21.260104478376359</v>
      </c>
      <c r="F19">
        <v>-4.8901316221357973</v>
      </c>
      <c r="G19">
        <v>-10.639214566862631</v>
      </c>
      <c r="J19">
        <v>-238.55698308608859</v>
      </c>
      <c r="K19">
        <v>349.89905983166818</v>
      </c>
      <c r="L19">
        <v>1220.75511912864</v>
      </c>
      <c r="N19" s="1" t="s">
        <v>21</v>
      </c>
      <c r="O19" s="2">
        <v>112.046803786857</v>
      </c>
      <c r="P19" s="2">
        <v>-45.479813571025353</v>
      </c>
      <c r="Q19" s="2">
        <v>21.389063115162891</v>
      </c>
      <c r="R19" s="2">
        <v>-4.8886388977446424</v>
      </c>
      <c r="S19" s="2">
        <v>-10.63897427172736</v>
      </c>
    </row>
    <row r="20" spans="1:19" x14ac:dyDescent="0.3">
      <c r="B20" s="1" t="s">
        <v>22</v>
      </c>
      <c r="C20">
        <v>103.8628346184278</v>
      </c>
      <c r="D20">
        <v>59.401636701393997</v>
      </c>
      <c r="E20">
        <v>29.807742200186379</v>
      </c>
      <c r="F20">
        <v>5.2761594029425867</v>
      </c>
      <c r="G20">
        <v>-10.352521321948821</v>
      </c>
      <c r="J20">
        <v>-232.19972038390659</v>
      </c>
      <c r="K20">
        <v>129.05488640542811</v>
      </c>
      <c r="L20">
        <v>1264.5196610877661</v>
      </c>
      <c r="N20" s="1" t="s">
        <v>22</v>
      </c>
      <c r="O20" s="2">
        <v>103.6645234394792</v>
      </c>
      <c r="P20" s="2">
        <v>59.603147705036932</v>
      </c>
      <c r="Q20" s="2">
        <v>30.0280520630164</v>
      </c>
      <c r="R20" s="2">
        <v>5.2810392241939947</v>
      </c>
      <c r="S20" s="2">
        <v>-10.35009406860301</v>
      </c>
    </row>
    <row r="21" spans="1:19" x14ac:dyDescent="0.3">
      <c r="B21" s="1" t="s">
        <v>23</v>
      </c>
      <c r="C21">
        <v>-100.6445845649602</v>
      </c>
      <c r="D21">
        <v>59.043148004409282</v>
      </c>
      <c r="E21">
        <v>29.788460320231412</v>
      </c>
      <c r="F21">
        <v>5.2401440606768261</v>
      </c>
      <c r="G21">
        <v>10.369523232066459</v>
      </c>
      <c r="J21">
        <v>232.57689198279419</v>
      </c>
      <c r="K21">
        <v>129.84267602334211</v>
      </c>
      <c r="L21">
        <v>1264.3696911614579</v>
      </c>
      <c r="N21" s="1" t="s">
        <v>23</v>
      </c>
      <c r="O21" s="2">
        <v>-100.69614441200891</v>
      </c>
      <c r="P21" s="2">
        <v>58.848271146139837</v>
      </c>
      <c r="Q21" s="2">
        <v>29.828757692379561</v>
      </c>
      <c r="R21" s="2">
        <v>5.2395533421843332</v>
      </c>
      <c r="S21" s="2">
        <v>10.37036640081045</v>
      </c>
    </row>
    <row r="27" spans="1:19" x14ac:dyDescent="0.3">
      <c r="A27" t="s">
        <v>24</v>
      </c>
    </row>
    <row r="28" spans="1:19" x14ac:dyDescent="0.3">
      <c r="C28" s="1" t="s">
        <v>2</v>
      </c>
      <c r="D28" s="1" t="s">
        <v>3</v>
      </c>
      <c r="E28" s="1" t="s">
        <v>4</v>
      </c>
      <c r="G28" s="4" t="s">
        <v>27</v>
      </c>
    </row>
    <row r="29" spans="1:19" x14ac:dyDescent="0.3">
      <c r="B29" s="1" t="s">
        <v>18</v>
      </c>
      <c r="C29">
        <v>1.6428008205773821</v>
      </c>
      <c r="D29">
        <v>1.10117773376686</v>
      </c>
      <c r="E29">
        <v>1291.072675842184</v>
      </c>
      <c r="G29" s="3">
        <f>C29-'[1]Ti3C4 JV'!C24</f>
        <v>-8.1991794226179415E-3</v>
      </c>
      <c r="H29" s="3">
        <f>D29-'[1]Ti3C4 JV'!D24</f>
        <v>-9.8222662331399757E-3</v>
      </c>
      <c r="I29" s="3">
        <f>E29-'[1]Ti3C4 JV'!E24</f>
        <v>6.7584218413685448E-4</v>
      </c>
    </row>
    <row r="30" spans="1:19" x14ac:dyDescent="0.3">
      <c r="B30" s="1" t="s">
        <v>20</v>
      </c>
      <c r="C30">
        <v>129.88828521727149</v>
      </c>
      <c r="D30">
        <v>59.863165428289882</v>
      </c>
      <c r="E30">
        <v>1277.308544036194</v>
      </c>
      <c r="G30" s="3">
        <f>C30-'[1]Ti3C4 JV'!C25</f>
        <v>-7.7147827284989035E-3</v>
      </c>
      <c r="H30" s="3">
        <f>D30-'[1]Ti3C4 JV'!D25</f>
        <v>-9.8345717101153696E-3</v>
      </c>
      <c r="I30" s="3">
        <f>E30-'[1]Ti3C4 JV'!E25</f>
        <v>3.5440361939436116E-3</v>
      </c>
    </row>
    <row r="31" spans="1:19" x14ac:dyDescent="0.3">
      <c r="B31" s="1" t="s">
        <v>21</v>
      </c>
      <c r="C31">
        <v>-126.45878213217679</v>
      </c>
      <c r="D31">
        <v>59.271524176420833</v>
      </c>
      <c r="E31">
        <v>1277.340509544161</v>
      </c>
      <c r="G31" s="3">
        <f>C31-'[1]Ti3C4 JV'!C26</f>
        <v>-7.7821321767999052E-3</v>
      </c>
      <c r="H31" s="3">
        <f>D31-'[1]Ti3C4 JV'!D26</f>
        <v>-6.4758235791657626E-3</v>
      </c>
      <c r="I31" s="3">
        <f>E31-'[1]Ti3C4 JV'!E26</f>
        <v>8.5095441609155387E-3</v>
      </c>
    </row>
    <row r="32" spans="1:19" x14ac:dyDescent="0.3">
      <c r="B32" s="1" t="s">
        <v>22</v>
      </c>
      <c r="C32">
        <v>-128.3368857654788</v>
      </c>
      <c r="D32">
        <v>-64.335256473965671</v>
      </c>
      <c r="E32">
        <v>1306.3920785040279</v>
      </c>
      <c r="G32" s="3">
        <f>C32-'[1]Ti3C4 JV'!C27</f>
        <v>-6.8857654787848332E-3</v>
      </c>
      <c r="H32" s="3">
        <f>D32-'[1]Ti3C4 JV'!D27</f>
        <v>7.7435260343321488E-3</v>
      </c>
      <c r="I32" s="3">
        <f>E32-'[1]Ti3C4 JV'!E27</f>
        <v>-1.921495972055709E-3</v>
      </c>
    </row>
    <row r="33" spans="2:9" x14ac:dyDescent="0.3">
      <c r="B33" s="1" t="s">
        <v>23</v>
      </c>
      <c r="C33">
        <v>131.93230741783401</v>
      </c>
      <c r="D33">
        <v>-63.881396843082939</v>
      </c>
      <c r="E33">
        <v>1306.308670530256</v>
      </c>
      <c r="G33" s="3">
        <f>C33-'[1]Ti3C4 JV'!C28</f>
        <v>-6.6925821659822304E-3</v>
      </c>
      <c r="H33" s="3">
        <f>D33-'[1]Ti3C4 JV'!D28</f>
        <v>-1.3968430829365275E-3</v>
      </c>
      <c r="I33" s="3">
        <f>E33-'[1]Ti3C4 JV'!E28</f>
        <v>-8.3294697440123855E-3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Bray, Evan (GSFC-549.0)[ORBITAL SCIENCES CORP]</cp:lastModifiedBy>
  <dcterms:created xsi:type="dcterms:W3CDTF">2023-08-07T13:01:09Z</dcterms:created>
  <dcterms:modified xsi:type="dcterms:W3CDTF">2023-08-07T14:55:46Z</dcterms:modified>
</cp:coreProperties>
</file>