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99F7E132-083B-4750-8CA6-C8889414A1C8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baseline" sheetId="1" r:id="rId1"/>
    <sheet name="upda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M29" i="2"/>
  <c r="N29" i="2"/>
  <c r="O29" i="2"/>
  <c r="P29" i="2"/>
  <c r="L29" i="2"/>
  <c r="G30" i="2"/>
  <c r="H30" i="2"/>
  <c r="I30" i="2"/>
  <c r="G31" i="2"/>
  <c r="H31" i="2"/>
  <c r="I31" i="2"/>
  <c r="G32" i="2"/>
  <c r="H32" i="2"/>
  <c r="I32" i="2"/>
  <c r="G33" i="2"/>
  <c r="H33" i="2"/>
  <c r="I33" i="2"/>
  <c r="H29" i="2"/>
  <c r="I29" i="2"/>
  <c r="G29" i="2"/>
</calcChain>
</file>

<file path=xl/sharedStrings.xml><?xml version="1.0" encoding="utf-8"?>
<sst xmlns="http://schemas.openxmlformats.org/spreadsheetml/2006/main" count="113" uniqueCount="27">
  <si>
    <t>Track length</t>
  </si>
  <si>
    <t>Name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</si>
  <si>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</si>
  <si>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</si>
  <si>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</si>
  <si>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</si>
  <si>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</si>
  <si>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</si>
  <si>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</si>
  <si>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</si>
  <si>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</si>
  <si>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</si>
  <si>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</si>
  <si>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Ti3C2.xlsx</t>
  </si>
  <si>
    <t>Rx</t>
  </si>
  <si>
    <t>Ry</t>
  </si>
  <si>
    <t>color</t>
  </si>
  <si>
    <t>Rz</t>
  </si>
  <si>
    <t>PR1</t>
  </si>
  <si>
    <t>crimson</t>
  </si>
  <si>
    <t>PR2</t>
  </si>
  <si>
    <t>PR3</t>
  </si>
  <si>
    <t>PR4</t>
  </si>
  <si>
    <t>PR5</t>
  </si>
  <si>
    <t>Corresponding field points in GSA</t>
  </si>
  <si>
    <t>Best-fit rigid body transform:</t>
  </si>
  <si>
    <t>rigid body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</si>
</sst>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Poses%20-%20Ti3C4%20update%20from%20ADM%20Ti3C2%20-%20Jay%20V.xlsx" TargetMode="External"/><Relationship Id="rId1" Type="http://schemas.openxmlformats.org/officeDocument/2006/relationships/externalLinkPath" Target="/Users/ebray/Downloads/Poses%20-%20Ti3C4%20update%20from%20ADM%20Ti3C2%20-%20Jay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3C4 JV"/>
      <sheetName val="Ti3C2 PSF Shifts"/>
      <sheetName val="Ti3C2 PSF Shifts, sorted"/>
      <sheetName val="mapping 05182023"/>
    </sheetNames>
    <sheetDataSet>
      <sheetData sheetId="0">
        <row r="17">
          <cell r="C17">
            <v>1.8494584463009021</v>
          </cell>
          <cell r="D17">
            <v>1.0713846026235387</v>
          </cell>
          <cell r="E17">
            <v>-1.2808109838028372</v>
          </cell>
          <cell r="F17">
            <v>8.2726580147607573E-3</v>
          </cell>
          <cell r="G17">
            <v>-8.779490164907193E-3</v>
          </cell>
        </row>
        <row r="18">
          <cell r="C18">
            <v>-108.61767968973953</v>
          </cell>
          <cell r="D18">
            <v>-46.067029209684051</v>
          </cell>
          <cell r="E18">
            <v>21.360815098421824</v>
          </cell>
          <cell r="F18">
            <v>-4.932570698461709</v>
          </cell>
          <cell r="G18">
            <v>10.637261896554328</v>
          </cell>
        </row>
        <row r="19">
          <cell r="C19">
            <v>112.19730187845933</v>
          </cell>
          <cell r="D19">
            <v>-45.573744421814013</v>
          </cell>
          <cell r="E19">
            <v>21.221137557528948</v>
          </cell>
          <cell r="F19">
            <v>-4.8825866686871642</v>
          </cell>
          <cell r="G19">
            <v>-10.643336249640891</v>
          </cell>
        </row>
        <row r="20">
          <cell r="C20">
            <v>103.95848903853744</v>
          </cell>
          <cell r="D20">
            <v>59.568653637603575</v>
          </cell>
          <cell r="E20">
            <v>29.809747949170628</v>
          </cell>
          <cell r="F20">
            <v>5.2839596511691713</v>
          </cell>
          <cell r="G20">
            <v>-10.356528123303612</v>
          </cell>
        </row>
        <row r="21">
          <cell r="C21">
            <v>-100.54891784965324</v>
          </cell>
          <cell r="D21">
            <v>59.205688860177702</v>
          </cell>
          <cell r="E21">
            <v>29.76314939235391</v>
          </cell>
          <cell r="F21">
            <v>5.2474538516859495</v>
          </cell>
          <cell r="G21">
            <v>10.365515581856874</v>
          </cell>
        </row>
        <row r="24">
          <cell r="C24">
            <v>1.651</v>
          </cell>
          <cell r="D24">
            <v>1.111</v>
          </cell>
          <cell r="E24">
            <v>1291.0719999999999</v>
          </cell>
        </row>
        <row r="25">
          <cell r="C25">
            <v>129.89599999999999</v>
          </cell>
          <cell r="D25">
            <v>59.872999999999998</v>
          </cell>
          <cell r="E25">
            <v>1277.3050000000001</v>
          </cell>
        </row>
        <row r="26">
          <cell r="C26">
            <v>-126.45099999999999</v>
          </cell>
          <cell r="D26">
            <v>59.277999999999999</v>
          </cell>
          <cell r="E26">
            <v>1277.3320000000001</v>
          </cell>
        </row>
        <row r="27">
          <cell r="C27">
            <v>-128.33000000000001</v>
          </cell>
          <cell r="D27">
            <v>-64.343000000000004</v>
          </cell>
          <cell r="E27">
            <v>1306.394</v>
          </cell>
        </row>
        <row r="28">
          <cell r="C28">
            <v>131.93899999999999</v>
          </cell>
          <cell r="D28">
            <v>-63.88</v>
          </cell>
          <cell r="E28">
            <v>1306.317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3"/>
  <sheetViews>
    <sheetView workbookViewId="0">
      <selection activeCell="K4" sqref="K4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19" x14ac:dyDescent="0.3">
      <c r="A6" s="1" t="s">
        <v>8</v>
      </c>
      <c r="B6">
        <v>1.845815885825201</v>
      </c>
      <c r="C6">
        <v>249.9193827258828</v>
      </c>
      <c r="D6">
        <v>1266.493844223889</v>
      </c>
      <c r="E6">
        <v>-1.535889735716513E-4</v>
      </c>
      <c r="F6">
        <v>0.41167341736088647</v>
      </c>
      <c r="G6">
        <v>0.91133142920061538</v>
      </c>
    </row>
    <row r="10" spans="1:19" x14ac:dyDescent="0.3">
      <c r="A10" t="s">
        <v>9</v>
      </c>
      <c r="B10">
        <v>-11.1035</v>
      </c>
    </row>
    <row r="12" spans="1:19" x14ac:dyDescent="0.3">
      <c r="B12" s="1" t="s">
        <v>1</v>
      </c>
      <c r="C12" s="1" t="s">
        <v>2</v>
      </c>
      <c r="D12" s="1" t="s">
        <v>3</v>
      </c>
      <c r="E12" s="1" t="s">
        <v>4</v>
      </c>
    </row>
    <row r="13" spans="1:19" x14ac:dyDescent="0.3">
      <c r="B13" s="1" t="s">
        <v>10</v>
      </c>
      <c r="C13">
        <v>1.8587296873224679</v>
      </c>
      <c r="D13">
        <v>1.1655828105159149</v>
      </c>
      <c r="E13">
        <v>597.44992716905926</v>
      </c>
    </row>
    <row r="15" spans="1:19" x14ac:dyDescent="0.3">
      <c r="B15" t="s">
        <v>11</v>
      </c>
      <c r="N15" t="s">
        <v>12</v>
      </c>
      <c r="O15" t="s">
        <v>13</v>
      </c>
    </row>
    <row r="16" spans="1:19" x14ac:dyDescent="0.3">
      <c r="B16" s="1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1.869926070679321</v>
      </c>
      <c r="D17">
        <v>0.76490771185978623</v>
      </c>
      <c r="E17">
        <v>-1.357490317256089</v>
      </c>
      <c r="F17">
        <v>-1.4650771592599201E-2</v>
      </c>
      <c r="G17">
        <v>-1.0670530853112399E-3</v>
      </c>
      <c r="H17" t="s">
        <v>19</v>
      </c>
      <c r="J17">
        <v>-2.406396850499436E-2</v>
      </c>
      <c r="K17">
        <v>249.16372348216319</v>
      </c>
      <c r="L17">
        <v>1267.8719515197231</v>
      </c>
      <c r="N17" s="1" t="s">
        <v>18</v>
      </c>
      <c r="O17">
        <v>1.8440623078349141</v>
      </c>
      <c r="P17">
        <v>0.76466461998733437</v>
      </c>
      <c r="Q17">
        <v>-1.3413455282664699</v>
      </c>
      <c r="R17">
        <v>-1.3910655538493929E-2</v>
      </c>
      <c r="S17">
        <v>1.012808929310875E-3</v>
      </c>
    </row>
    <row r="18" spans="1:19" x14ac:dyDescent="0.3">
      <c r="B18" s="1" t="s">
        <v>20</v>
      </c>
      <c r="C18">
        <v>-108.595236141375</v>
      </c>
      <c r="D18">
        <v>-46.362015805365132</v>
      </c>
      <c r="E18">
        <v>21.317670401484609</v>
      </c>
      <c r="F18">
        <v>-4.9556624413760311</v>
      </c>
      <c r="G18">
        <v>10.644925665384861</v>
      </c>
      <c r="H18" t="s">
        <v>19</v>
      </c>
      <c r="J18">
        <v>238.68356336010021</v>
      </c>
      <c r="K18">
        <v>351.2884635066402</v>
      </c>
      <c r="L18">
        <v>1220.3312743340921</v>
      </c>
      <c r="N18" s="1" t="s">
        <v>20</v>
      </c>
      <c r="O18">
        <v>-108.49076414253361</v>
      </c>
      <c r="P18">
        <v>-46.501289436042093</v>
      </c>
      <c r="Q18">
        <v>21.258672894025391</v>
      </c>
      <c r="R18">
        <v>-4.9556695357853826</v>
      </c>
      <c r="S18">
        <v>10.64393146069496</v>
      </c>
    </row>
    <row r="19" spans="1:19" x14ac:dyDescent="0.3">
      <c r="B19" s="1" t="s">
        <v>21</v>
      </c>
      <c r="C19">
        <v>112.219735680588</v>
      </c>
      <c r="D19">
        <v>-45.873640045620469</v>
      </c>
      <c r="E19">
        <v>21.148457388214041</v>
      </c>
      <c r="F19">
        <v>-4.9053431108982437</v>
      </c>
      <c r="G19">
        <v>-10.63567169971706</v>
      </c>
      <c r="H19" t="s">
        <v>19</v>
      </c>
      <c r="J19">
        <v>-238.47845810598571</v>
      </c>
      <c r="K19">
        <v>350.2272139331572</v>
      </c>
      <c r="L19">
        <v>1220.6763579135179</v>
      </c>
      <c r="N19" s="1" t="s">
        <v>21</v>
      </c>
      <c r="O19">
        <v>112.168229123844</v>
      </c>
      <c r="P19">
        <v>-45.612112710856408</v>
      </c>
      <c r="Q19">
        <v>21.28024871017789</v>
      </c>
      <c r="R19">
        <v>-4.903873732738079</v>
      </c>
      <c r="S19">
        <v>-10.635437506521679</v>
      </c>
    </row>
    <row r="20" spans="1:19" x14ac:dyDescent="0.3">
      <c r="B20" s="1" t="s">
        <v>22</v>
      </c>
      <c r="C20">
        <v>103.984369345104</v>
      </c>
      <c r="D20">
        <v>59.27236684885407</v>
      </c>
      <c r="E20">
        <v>29.696095110024061</v>
      </c>
      <c r="F20">
        <v>5.2609489156591316</v>
      </c>
      <c r="G20">
        <v>-10.348826996255781</v>
      </c>
      <c r="H20" t="s">
        <v>19</v>
      </c>
      <c r="J20">
        <v>-232.11776249140351</v>
      </c>
      <c r="K20">
        <v>129.39210157602199</v>
      </c>
      <c r="L20">
        <v>1264.500247336759</v>
      </c>
      <c r="N20" s="1" t="s">
        <v>22</v>
      </c>
      <c r="O20">
        <v>103.7857356370311</v>
      </c>
      <c r="P20">
        <v>59.473408341658008</v>
      </c>
      <c r="Q20">
        <v>29.91761651326652</v>
      </c>
      <c r="R20">
        <v>5.2658124326554976</v>
      </c>
      <c r="S20">
        <v>-10.34640652053406</v>
      </c>
    </row>
    <row r="21" spans="1:19" x14ac:dyDescent="0.3">
      <c r="B21" s="1" t="s">
        <v>23</v>
      </c>
      <c r="C21">
        <v>-100.523049838284</v>
      </c>
      <c r="D21">
        <v>58.913878151869348</v>
      </c>
      <c r="E21">
        <v>29.67681323006909</v>
      </c>
      <c r="F21">
        <v>5.2246169361563464</v>
      </c>
      <c r="G21">
        <v>10.373217011056489</v>
      </c>
      <c r="H21" t="s">
        <v>19</v>
      </c>
      <c r="J21">
        <v>232.6588323351998</v>
      </c>
      <c r="K21">
        <v>130.18377870206669</v>
      </c>
      <c r="L21">
        <v>1264.319539763691</v>
      </c>
      <c r="N21" s="1" t="s">
        <v>23</v>
      </c>
      <c r="O21">
        <v>-100.5744406718092</v>
      </c>
      <c r="P21">
        <v>58.718601885760258</v>
      </c>
      <c r="Q21">
        <v>29.717377151420749</v>
      </c>
      <c r="R21">
        <v>5.2240182112008844</v>
      </c>
      <c r="S21">
        <v>10.374051880516809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</row>
    <row r="29" spans="1:19" x14ac:dyDescent="0.3">
      <c r="B29" s="1" t="s">
        <v>18</v>
      </c>
      <c r="C29">
        <v>1.8458621021743269</v>
      </c>
      <c r="D29">
        <v>1.3424186844484891</v>
      </c>
      <c r="E29">
        <v>1290.938185598973</v>
      </c>
    </row>
    <row r="30" spans="1:19" x14ac:dyDescent="0.3">
      <c r="B30" s="1" t="s">
        <v>20</v>
      </c>
      <c r="C30">
        <v>130.0883272187252</v>
      </c>
      <c r="D30">
        <v>60.099374308667649</v>
      </c>
      <c r="E30">
        <v>1277.1297137246461</v>
      </c>
    </row>
    <row r="31" spans="1:19" x14ac:dyDescent="0.3">
      <c r="B31" s="1" t="s">
        <v>21</v>
      </c>
      <c r="C31">
        <v>-126.25872242539771</v>
      </c>
      <c r="D31">
        <v>59.503354686653438</v>
      </c>
      <c r="E31">
        <v>1277.191967019183</v>
      </c>
    </row>
    <row r="32" spans="1:19" x14ac:dyDescent="0.3">
      <c r="B32" s="1" t="s">
        <v>22</v>
      </c>
      <c r="C32">
        <v>-128.13339314629951</v>
      </c>
      <c r="D32">
        <v>-64.105963757660305</v>
      </c>
      <c r="E32">
        <v>1306.303517510144</v>
      </c>
    </row>
    <row r="33" spans="2:5" x14ac:dyDescent="0.3">
      <c r="B33" s="1" t="s">
        <v>23</v>
      </c>
      <c r="C33">
        <v>132.13578249691579</v>
      </c>
      <c r="D33">
        <v>-63.642369874574257</v>
      </c>
      <c r="E33">
        <v>1306.1906959343839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3"/>
  <sheetViews>
    <sheetView tabSelected="1" topLeftCell="G10" workbookViewId="0">
      <selection activeCell="L29" sqref="L29:P33"/>
    </sheetView>
  </sheetViews>
  <sheetFormatPr defaultRowHeight="14.4" x14ac:dyDescent="0.3"/>
  <sheetData>
    <row r="3" spans="1:20" x14ac:dyDescent="0.3">
      <c r="A3" t="s">
        <v>0</v>
      </c>
      <c r="B3">
        <v>1402.123</v>
      </c>
    </row>
    <row r="5" spans="1:20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10" spans="1:20" x14ac:dyDescent="0.3">
      <c r="A10" t="s">
        <v>9</v>
      </c>
      <c r="B10">
        <v>-11.1035</v>
      </c>
    </row>
    <row r="11" spans="1:20" x14ac:dyDescent="0.3">
      <c r="N11" t="s">
        <v>25</v>
      </c>
    </row>
    <row r="12" spans="1:20" x14ac:dyDescent="0.3">
      <c r="O12" s="1" t="s">
        <v>2</v>
      </c>
      <c r="P12" s="1" t="s">
        <v>3</v>
      </c>
      <c r="Q12" s="1" t="s">
        <v>4</v>
      </c>
      <c r="R12" s="1" t="s">
        <v>14</v>
      </c>
      <c r="S12" s="1" t="s">
        <v>15</v>
      </c>
      <c r="T12" s="1" t="s">
        <v>17</v>
      </c>
    </row>
    <row r="13" spans="1:20" x14ac:dyDescent="0.3">
      <c r="N13" s="1" t="s">
        <v>26</v>
      </c>
      <c r="O13" s="2">
        <v>-0.1215160669667493</v>
      </c>
      <c r="P13" s="2">
        <v>0.12921662135838519</v>
      </c>
      <c r="Q13" s="2">
        <v>0.1116604197157903</v>
      </c>
      <c r="R13" s="2">
        <v>1.536639160095009E-2</v>
      </c>
      <c r="S13" s="2">
        <v>-3.783299526201515E-3</v>
      </c>
      <c r="T13" s="2">
        <v>-8.7048546943804253E-4</v>
      </c>
    </row>
    <row r="15" spans="1:20" x14ac:dyDescent="0.3">
      <c r="B15" t="s">
        <v>11</v>
      </c>
      <c r="N15" t="s">
        <v>12</v>
      </c>
    </row>
    <row r="16" spans="1:20" x14ac:dyDescent="0.3">
      <c r="B16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1.748410003712572</v>
      </c>
      <c r="D17">
        <v>0.89412433321817142</v>
      </c>
      <c r="E17">
        <v>-1.245829897540299</v>
      </c>
      <c r="F17">
        <v>7.1554894652336998E-4</v>
      </c>
      <c r="G17">
        <v>-4.6827235255061314E-3</v>
      </c>
      <c r="J17">
        <v>-0.1056038475195193</v>
      </c>
      <c r="K17">
        <v>248.82367949807809</v>
      </c>
      <c r="L17">
        <v>1267.938725845167</v>
      </c>
      <c r="N17" s="1" t="s">
        <v>18</v>
      </c>
      <c r="O17">
        <v>1.722535310249482</v>
      </c>
      <c r="P17">
        <v>0.89522984793087923</v>
      </c>
      <c r="Q17">
        <v>-1.231030915024528</v>
      </c>
      <c r="R17">
        <v>1.4521211454006889E-3</v>
      </c>
      <c r="S17">
        <v>-2.601754715390401E-3</v>
      </c>
    </row>
    <row r="18" spans="1:19" x14ac:dyDescent="0.3">
      <c r="B18" s="1" t="s">
        <v>20</v>
      </c>
      <c r="C18">
        <v>-108.7167522083417</v>
      </c>
      <c r="D18">
        <v>-46.232799184006737</v>
      </c>
      <c r="E18">
        <v>21.429330821200399</v>
      </c>
      <c r="F18">
        <v>-4.9401388642280892</v>
      </c>
      <c r="G18">
        <v>10.64138294256437</v>
      </c>
      <c r="J18">
        <v>238.60504304931291</v>
      </c>
      <c r="K18">
        <v>350.9618951509143</v>
      </c>
      <c r="L18">
        <v>1220.4405879486781</v>
      </c>
      <c r="N18" s="1" t="s">
        <v>20</v>
      </c>
      <c r="O18">
        <v>-108.6127034297741</v>
      </c>
      <c r="P18">
        <v>-46.369106393719839</v>
      </c>
      <c r="Q18">
        <v>21.368514409624922</v>
      </c>
      <c r="R18">
        <v>-4.9401302592169509</v>
      </c>
      <c r="S18">
        <v>10.64039649659963</v>
      </c>
    </row>
    <row r="19" spans="1:19" x14ac:dyDescent="0.3">
      <c r="B19" s="1" t="s">
        <v>21</v>
      </c>
      <c r="C19">
        <v>112.0982196136213</v>
      </c>
      <c r="D19">
        <v>-45.744423424262081</v>
      </c>
      <c r="E19">
        <v>21.260117807929831</v>
      </c>
      <c r="F19">
        <v>-4.8901339152127292</v>
      </c>
      <c r="G19">
        <v>-10.63921515505173</v>
      </c>
      <c r="J19">
        <v>-238.55699612278119</v>
      </c>
      <c r="K19">
        <v>349.89910801364431</v>
      </c>
      <c r="L19">
        <v>1220.755102770876</v>
      </c>
      <c r="N19" s="1" t="s">
        <v>21</v>
      </c>
      <c r="O19">
        <v>112.04682253448171</v>
      </c>
      <c r="P19">
        <v>-45.47986685743922</v>
      </c>
      <c r="Q19">
        <v>21.389076475948059</v>
      </c>
      <c r="R19">
        <v>-4.888641193695868</v>
      </c>
      <c r="S19">
        <v>-10.63897486103561</v>
      </c>
    </row>
    <row r="20" spans="1:19" x14ac:dyDescent="0.3">
      <c r="B20" s="1" t="s">
        <v>22</v>
      </c>
      <c r="C20">
        <v>103.86285327813729</v>
      </c>
      <c r="D20">
        <v>59.401583470212458</v>
      </c>
      <c r="E20">
        <v>29.80775552973985</v>
      </c>
      <c r="F20">
        <v>5.2761571098276443</v>
      </c>
      <c r="G20">
        <v>-10.352521915659789</v>
      </c>
      <c r="J20">
        <v>-232.19973355519079</v>
      </c>
      <c r="K20">
        <v>129.05493677025291</v>
      </c>
      <c r="L20">
        <v>1264.519653529009</v>
      </c>
      <c r="N20" s="1" t="s">
        <v>22</v>
      </c>
      <c r="O20">
        <v>103.66454216153301</v>
      </c>
      <c r="P20">
        <v>59.603094881292982</v>
      </c>
      <c r="Q20">
        <v>30.028065069037918</v>
      </c>
      <c r="R20">
        <v>5.2810369294687742</v>
      </c>
      <c r="S20">
        <v>-10.350094663518121</v>
      </c>
    </row>
    <row r="21" spans="1:19" x14ac:dyDescent="0.3">
      <c r="B21" s="1" t="s">
        <v>23</v>
      </c>
      <c r="C21">
        <v>-100.6445659052507</v>
      </c>
      <c r="D21">
        <v>59.043094773227743</v>
      </c>
      <c r="E21">
        <v>29.78847364978488</v>
      </c>
      <c r="F21">
        <v>5.2401417791069598</v>
      </c>
      <c r="G21">
        <v>10.36952263837534</v>
      </c>
      <c r="J21">
        <v>232.57687881266489</v>
      </c>
      <c r="K21">
        <v>129.84272661787881</v>
      </c>
      <c r="L21">
        <v>1264.369688388326</v>
      </c>
      <c r="N21" s="1" t="s">
        <v>23</v>
      </c>
      <c r="O21">
        <v>-100.6961257961252</v>
      </c>
      <c r="P21">
        <v>58.848218955246047</v>
      </c>
      <c r="Q21">
        <v>29.828770287659339</v>
      </c>
      <c r="R21">
        <v>5.2395510596727997</v>
      </c>
      <c r="S21">
        <v>10.37036580636361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</row>
    <row r="29" spans="1:19" x14ac:dyDescent="0.3">
      <c r="B29" s="1" t="s">
        <v>18</v>
      </c>
      <c r="C29">
        <v>1.642806156193052</v>
      </c>
      <c r="D29">
        <v>1.1011745158367889</v>
      </c>
      <c r="E29">
        <v>1291.0726786704131</v>
      </c>
      <c r="G29" s="3">
        <f>C29-'[1]Ti3C4 JV'!C24</f>
        <v>-8.1938438069479869E-3</v>
      </c>
      <c r="H29" s="3">
        <f>D29-'[1]Ti3C4 JV'!D24</f>
        <v>-9.8254841632110512E-3</v>
      </c>
      <c r="I29" s="3">
        <f>E29-'[1]Ti3C4 JV'!E24</f>
        <v>6.7867041320823773E-4</v>
      </c>
      <c r="L29" s="3">
        <f>C17-'[1]Ti3C4 JV'!C17</f>
        <v>-0.10104844258833001</v>
      </c>
      <c r="M29" s="3">
        <f>D17-'[1]Ti3C4 JV'!D17</f>
        <v>-0.17726026940536732</v>
      </c>
      <c r="N29" s="3">
        <f>E17-'[1]Ti3C4 JV'!E17</f>
        <v>3.4981086262538152E-2</v>
      </c>
      <c r="O29" s="3">
        <f>F17-'[1]Ti3C4 JV'!F17</f>
        <v>-7.5571090682373873E-3</v>
      </c>
      <c r="P29" s="3">
        <f>G17-'[1]Ti3C4 JV'!G17</f>
        <v>4.0967666394010616E-3</v>
      </c>
    </row>
    <row r="30" spans="1:19" x14ac:dyDescent="0.3">
      <c r="B30" s="1" t="s">
        <v>20</v>
      </c>
      <c r="C30">
        <v>129.88829084097119</v>
      </c>
      <c r="D30">
        <v>59.863161219253158</v>
      </c>
      <c r="E30">
        <v>1277.308544950338</v>
      </c>
      <c r="G30" s="3">
        <f>C30-'[1]Ti3C4 JV'!C25</f>
        <v>-7.7091590287921008E-3</v>
      </c>
      <c r="H30" s="3">
        <f>D30-'[1]Ti3C4 JV'!D25</f>
        <v>-9.8387807468398591E-3</v>
      </c>
      <c r="I30" s="3">
        <f>E30-'[1]Ti3C4 JV'!E25</f>
        <v>3.5449503379823E-3</v>
      </c>
      <c r="L30" s="3">
        <f>C18-'[1]Ti3C4 JV'!C18</f>
        <v>-9.9072518602170589E-2</v>
      </c>
      <c r="M30" s="3">
        <f>D18-'[1]Ti3C4 JV'!D18</f>
        <v>-0.1657699743226857</v>
      </c>
      <c r="N30" s="3">
        <f>E18-'[1]Ti3C4 JV'!E18</f>
        <v>6.8515722778574428E-2</v>
      </c>
      <c r="O30" s="3">
        <f>F18-'[1]Ti3C4 JV'!F18</f>
        <v>-7.5681657663801971E-3</v>
      </c>
      <c r="P30" s="3">
        <f>G18-'[1]Ti3C4 JV'!G18</f>
        <v>4.1210460100415958E-3</v>
      </c>
    </row>
    <row r="31" spans="1:19" x14ac:dyDescent="0.3">
      <c r="B31" s="1" t="s">
        <v>21</v>
      </c>
      <c r="C31">
        <v>-126.4587765091599</v>
      </c>
      <c r="D31">
        <v>59.271519804910348</v>
      </c>
      <c r="E31">
        <v>1277.34050560025</v>
      </c>
      <c r="G31" s="3">
        <f>C31-'[1]Ti3C4 JV'!C26</f>
        <v>-7.7765091599104608E-3</v>
      </c>
      <c r="H31" s="3">
        <f>D31-'[1]Ti3C4 JV'!D26</f>
        <v>-6.4801950896509197E-3</v>
      </c>
      <c r="I31" s="3">
        <f>E31-'[1]Ti3C4 JV'!E26</f>
        <v>8.5056002499186434E-3</v>
      </c>
      <c r="L31" s="3">
        <f>C19-'[1]Ti3C4 JV'!C19</f>
        <v>-9.908226483803162E-2</v>
      </c>
      <c r="M31" s="3">
        <f>D19-'[1]Ti3C4 JV'!D19</f>
        <v>-0.17067900244806822</v>
      </c>
      <c r="N31" s="3">
        <f>E19-'[1]Ti3C4 JV'!E19</f>
        <v>3.898025040088271E-2</v>
      </c>
      <c r="O31" s="3">
        <f>F19-'[1]Ti3C4 JV'!F19</f>
        <v>-7.5472465255650434E-3</v>
      </c>
      <c r="P31" s="3">
        <f>G19-'[1]Ti3C4 JV'!G19</f>
        <v>4.1210945891609896E-3</v>
      </c>
    </row>
    <row r="32" spans="1:19" x14ac:dyDescent="0.3">
      <c r="B32" s="1" t="s">
        <v>22</v>
      </c>
      <c r="C32">
        <v>-128.3368802770535</v>
      </c>
      <c r="D32">
        <v>-64.335260398017766</v>
      </c>
      <c r="E32">
        <v>1306.392083614792</v>
      </c>
      <c r="G32" s="3">
        <f>C32-'[1]Ti3C4 JV'!C27</f>
        <v>-6.8802770534830415E-3</v>
      </c>
      <c r="H32" s="3">
        <f>D32-'[1]Ti3C4 JV'!D27</f>
        <v>7.7396019822373319E-3</v>
      </c>
      <c r="I32" s="3">
        <f>E32-'[1]Ti3C4 JV'!E27</f>
        <v>-1.9163852080055221E-3</v>
      </c>
      <c r="L32" s="3">
        <f>C20-'[1]Ti3C4 JV'!C20</f>
        <v>-9.5635760400142544E-2</v>
      </c>
      <c r="M32" s="3">
        <f>D20-'[1]Ti3C4 JV'!D20</f>
        <v>-0.1670701673911168</v>
      </c>
      <c r="N32" s="3">
        <f>E20-'[1]Ti3C4 JV'!E20</f>
        <v>-1.9924194307776588E-3</v>
      </c>
      <c r="O32" s="3">
        <f>F20-'[1]Ti3C4 JV'!F20</f>
        <v>-7.8025413415270251E-3</v>
      </c>
      <c r="P32" s="3">
        <f>G20-'[1]Ti3C4 JV'!G20</f>
        <v>4.0062076438225347E-3</v>
      </c>
    </row>
    <row r="33" spans="2:16" x14ac:dyDescent="0.3">
      <c r="B33" s="1" t="s">
        <v>23</v>
      </c>
      <c r="C33">
        <v>131.93231290741409</v>
      </c>
      <c r="D33">
        <v>-63.881401463348112</v>
      </c>
      <c r="E33">
        <v>1306.3086803813001</v>
      </c>
      <c r="G33" s="3">
        <f>C33-'[1]Ti3C4 JV'!C28</f>
        <v>-6.6870925859063846E-3</v>
      </c>
      <c r="H33" s="3">
        <f>D33-'[1]Ti3C4 JV'!D28</f>
        <v>-1.4014633481096439E-3</v>
      </c>
      <c r="I33" s="3">
        <f>E33-'[1]Ti3C4 JV'!E28</f>
        <v>-8.3196186999430211E-3</v>
      </c>
      <c r="L33" s="3">
        <f>C21-'[1]Ti3C4 JV'!C21</f>
        <v>-9.5648055597465031E-2</v>
      </c>
      <c r="M33" s="3">
        <f>D21-'[1]Ti3C4 JV'!D21</f>
        <v>-0.16259408694995869</v>
      </c>
      <c r="N33" s="3">
        <f>E21-'[1]Ti3C4 JV'!E21</f>
        <v>2.5324257430970221E-2</v>
      </c>
      <c r="O33" s="3">
        <f>F21-'[1]Ti3C4 JV'!F21</f>
        <v>-7.3120725789896923E-3</v>
      </c>
      <c r="P33" s="3">
        <f>G21-'[1]Ti3C4 JV'!G21</f>
        <v>4.0070565184660012E-3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2023-08-07T12:47:30Z</dcterms:created>
  <dcterms:modified xsi:type="dcterms:W3CDTF">2023-08-07T12:55:58Z</dcterms:modified>
</cp:coreProperties>
</file>