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FFD3C23E-59E7-2E4E-927E-145F195E9D96}" xr6:coauthVersionLast="47" xr6:coauthVersionMax="47" xr10:uidLastSave="{00000000-0000-0000-0000-000000000000}"/>
  <bookViews>
    <workbookView xWindow="2600" yWindow="2120" windowWidth="27640" windowHeight="16940" xr2:uid="{C20AC3B4-D41A-A84F-AE5A-87F6B486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23" i="1"/>
  <c r="A24" i="1"/>
  <c r="A19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B48" i="1" a="1"/>
  <c r="C23" i="1" a="1"/>
  <c r="B23" i="1" a="1"/>
  <c r="B24" i="1" a="1"/>
  <c r="C16" i="1" a="1"/>
  <c r="C17" i="1" a="1"/>
  <c r="B16" i="1" a="1"/>
  <c r="B18" i="1" a="1"/>
  <c r="B5" i="1" a="1"/>
  <c r="C5" i="1" a="1"/>
  <c r="B13" i="1" a="1"/>
  <c r="C7" i="1" a="1"/>
  <c r="B9" i="1" a="1"/>
  <c r="B12" i="1" a="1"/>
  <c r="B14" i="1" a="1"/>
  <c r="C13" i="1" a="1"/>
  <c r="C10" i="1" a="1"/>
  <c r="B15" i="1" a="1"/>
  <c r="B4" i="1" a="1"/>
  <c r="B11" i="1" a="1"/>
  <c r="C14" i="1" a="1"/>
  <c r="B8" i="1" a="1"/>
  <c r="C6" i="1" a="1"/>
  <c r="B17" i="1" a="1"/>
  <c r="C11" i="1" a="1"/>
  <c r="C9" i="1" a="1"/>
  <c r="C8" i="1" a="1"/>
  <c r="C15" i="1" a="1"/>
  <c r="C18" i="1" a="1"/>
  <c r="C12" i="1" a="1"/>
  <c r="C4" i="1" a="1"/>
  <c r="B6" i="1" a="1"/>
  <c r="B7" i="1" a="1"/>
  <c r="B10" i="1" a="1"/>
  <c r="B48" i="1" l="1"/>
  <c r="A49" i="1"/>
  <c r="B24" i="1"/>
  <c r="B23" i="1"/>
  <c r="C23" i="1"/>
  <c r="I23" i="1" s="1"/>
  <c r="K23" i="1" s="1"/>
  <c r="A25" i="1"/>
  <c r="C17" i="1"/>
  <c r="C15" i="1"/>
  <c r="C13" i="1"/>
  <c r="C11" i="1"/>
  <c r="C9" i="1"/>
  <c r="C7" i="1"/>
  <c r="C5" i="1"/>
  <c r="B11" i="1"/>
  <c r="B15" i="1"/>
  <c r="C16" i="1"/>
  <c r="B17" i="1"/>
  <c r="B13" i="1"/>
  <c r="B9" i="1"/>
  <c r="B7" i="1"/>
  <c r="B5" i="1"/>
  <c r="C18" i="1"/>
  <c r="C14" i="1"/>
  <c r="C12" i="1"/>
  <c r="C10" i="1"/>
  <c r="C8" i="1"/>
  <c r="C6" i="1"/>
  <c r="C4" i="1"/>
  <c r="B18" i="1"/>
  <c r="B16" i="1"/>
  <c r="B14" i="1"/>
  <c r="B12" i="1"/>
  <c r="B10" i="1"/>
  <c r="B8" i="1"/>
  <c r="B6" i="1"/>
  <c r="B4" i="1"/>
  <c r="C48" i="1" a="1"/>
  <c r="C24" i="1" a="1"/>
  <c r="B3" i="1" a="1"/>
  <c r="B19" i="1" a="1"/>
  <c r="C3" i="1" a="1"/>
  <c r="C19" i="1" a="1"/>
  <c r="C48" i="1" l="1"/>
  <c r="I48" i="1" s="1"/>
  <c r="K48" i="1" s="1"/>
  <c r="A50" i="1"/>
  <c r="C24" i="1"/>
  <c r="I24" i="1" s="1"/>
  <c r="K24" i="1" s="1"/>
  <c r="A26" i="1"/>
  <c r="I12" i="1"/>
  <c r="K12" i="1" s="1"/>
  <c r="I10" i="1"/>
  <c r="K10" i="1" s="1"/>
  <c r="B19" i="1"/>
  <c r="C19" i="1"/>
  <c r="A20" i="1"/>
  <c r="C3" i="1"/>
  <c r="B3" i="1"/>
  <c r="I6" i="1" s="1"/>
  <c r="K6" i="1" s="1"/>
  <c r="B49" i="1" a="1"/>
  <c r="C49" i="1" a="1"/>
  <c r="C25" i="1" a="1"/>
  <c r="B25" i="1" a="1"/>
  <c r="C49" i="1" l="1"/>
  <c r="I49" i="1" s="1"/>
  <c r="K49" i="1" s="1"/>
  <c r="B49" i="1"/>
  <c r="B25" i="1"/>
  <c r="C25" i="1"/>
  <c r="I25" i="1" s="1"/>
  <c r="K25" i="1" s="1"/>
  <c r="A27" i="1"/>
  <c r="I11" i="1"/>
  <c r="K11" i="1" s="1"/>
  <c r="I16" i="1"/>
  <c r="K16" i="1" s="1"/>
  <c r="I13" i="1"/>
  <c r="K13" i="1" s="1"/>
  <c r="I17" i="1"/>
  <c r="K17" i="1" s="1"/>
  <c r="I14" i="1"/>
  <c r="K14" i="1" s="1"/>
  <c r="I9" i="1"/>
  <c r="K9" i="1" s="1"/>
  <c r="I20" i="1"/>
  <c r="K20" i="1" s="1"/>
  <c r="I3" i="1"/>
  <c r="K3" i="1" s="1"/>
  <c r="I7" i="1"/>
  <c r="K7" i="1" s="1"/>
  <c r="I4" i="1"/>
  <c r="K4" i="1" s="1"/>
  <c r="I18" i="1"/>
  <c r="K18" i="1" s="1"/>
  <c r="I5" i="1"/>
  <c r="K5" i="1" s="1"/>
  <c r="I19" i="1"/>
  <c r="K19" i="1" s="1"/>
  <c r="I15" i="1"/>
  <c r="K15" i="1" s="1"/>
  <c r="I8" i="1"/>
  <c r="K8" i="1" s="1"/>
  <c r="A21" i="1"/>
  <c r="C50" i="1" a="1"/>
  <c r="B50" i="1" a="1"/>
  <c r="C26" i="1" a="1"/>
  <c r="B26" i="1" a="1"/>
  <c r="C21" i="1" a="1"/>
  <c r="B21" i="1" a="1"/>
  <c r="B50" i="1" l="1"/>
  <c r="C50" i="1"/>
  <c r="I50" i="1" s="1"/>
  <c r="K50" i="1" s="1"/>
  <c r="B26" i="1"/>
  <c r="C26" i="1"/>
  <c r="I26" i="1" s="1"/>
  <c r="K26" i="1" s="1"/>
  <c r="A28" i="1"/>
  <c r="B21" i="1"/>
  <c r="C21" i="1"/>
  <c r="A22" i="1"/>
  <c r="B27" i="1" a="1"/>
  <c r="C27" i="1" a="1"/>
  <c r="C22" i="1" a="1"/>
  <c r="B22" i="1" a="1"/>
  <c r="C27" i="1" l="1"/>
  <c r="B27" i="1"/>
  <c r="A29" i="1"/>
  <c r="I21" i="1"/>
  <c r="K21" i="1" s="1"/>
  <c r="B22" i="1"/>
  <c r="C22" i="1"/>
  <c r="I22" i="1" s="1"/>
  <c r="K22" i="1" s="1"/>
  <c r="B28" i="1" a="1"/>
  <c r="C28" i="1" a="1"/>
  <c r="I27" i="1" l="1"/>
  <c r="K27" i="1" s="1"/>
  <c r="C28" i="1"/>
  <c r="B28" i="1"/>
  <c r="A30" i="1"/>
  <c r="B29" i="1" a="1"/>
  <c r="C29" i="1" a="1"/>
  <c r="I28" i="1" l="1"/>
  <c r="K28" i="1" s="1"/>
  <c r="C29" i="1"/>
  <c r="B29" i="1"/>
  <c r="A31" i="1"/>
  <c r="B30" i="1" a="1"/>
  <c r="C30" i="1" a="1"/>
  <c r="I29" i="1" l="1"/>
  <c r="K29" i="1" s="1"/>
  <c r="C30" i="1"/>
  <c r="B30" i="1"/>
  <c r="A32" i="1"/>
  <c r="C31" i="1" a="1"/>
  <c r="B31" i="1" a="1"/>
  <c r="I30" i="1" l="1"/>
  <c r="K30" i="1" s="1"/>
  <c r="B31" i="1"/>
  <c r="C31" i="1"/>
  <c r="I31" i="1" s="1"/>
  <c r="K31" i="1" s="1"/>
  <c r="A33" i="1"/>
  <c r="C32" i="1" a="1"/>
  <c r="B32" i="1" a="1"/>
  <c r="B32" i="1" l="1"/>
  <c r="C32" i="1"/>
  <c r="I32" i="1" s="1"/>
  <c r="K32" i="1" s="1"/>
  <c r="A34" i="1"/>
  <c r="B33" i="1" a="1"/>
  <c r="C33" i="1" a="1"/>
  <c r="C33" i="1" l="1"/>
  <c r="B33" i="1"/>
  <c r="A35" i="1"/>
  <c r="C34" i="1" a="1"/>
  <c r="B34" i="1" a="1"/>
  <c r="I33" i="1" l="1"/>
  <c r="K33" i="1" s="1"/>
  <c r="B34" i="1"/>
  <c r="C34" i="1"/>
  <c r="I34" i="1" s="1"/>
  <c r="K34" i="1" s="1"/>
  <c r="A36" i="1"/>
  <c r="B35" i="1" a="1"/>
  <c r="C35" i="1" a="1"/>
  <c r="C35" i="1" l="1"/>
  <c r="B35" i="1"/>
  <c r="A37" i="1"/>
  <c r="B36" i="1" a="1"/>
  <c r="C36" i="1" a="1"/>
  <c r="I35" i="1" l="1"/>
  <c r="K35" i="1" s="1"/>
  <c r="C36" i="1"/>
  <c r="B36" i="1"/>
  <c r="A38" i="1"/>
  <c r="B37" i="1" a="1"/>
  <c r="C37" i="1" a="1"/>
  <c r="I36" i="1" l="1"/>
  <c r="K36" i="1" s="1"/>
  <c r="C37" i="1"/>
  <c r="B37" i="1"/>
  <c r="A39" i="1"/>
  <c r="B38" i="1" a="1"/>
  <c r="C38" i="1" a="1"/>
  <c r="I37" i="1" l="1"/>
  <c r="K37" i="1" s="1"/>
  <c r="C38" i="1"/>
  <c r="B38" i="1"/>
  <c r="A40" i="1"/>
  <c r="C39" i="1" a="1"/>
  <c r="B39" i="1" a="1"/>
  <c r="I38" i="1" l="1"/>
  <c r="K38" i="1" s="1"/>
  <c r="B39" i="1"/>
  <c r="C39" i="1"/>
  <c r="I39" i="1" s="1"/>
  <c r="K39" i="1" s="1"/>
  <c r="A41" i="1"/>
  <c r="B40" i="1" a="1"/>
  <c r="C40" i="1" a="1"/>
  <c r="C40" i="1" l="1"/>
  <c r="B40" i="1"/>
  <c r="A42" i="1"/>
  <c r="B41" i="1" a="1"/>
  <c r="C41" i="1" a="1"/>
  <c r="I40" i="1" l="1"/>
  <c r="K40" i="1" s="1"/>
  <c r="C41" i="1"/>
  <c r="B41" i="1"/>
  <c r="A43" i="1"/>
  <c r="C42" i="1" a="1"/>
  <c r="B42" i="1" a="1"/>
  <c r="I41" i="1" l="1"/>
  <c r="K41" i="1" s="1"/>
  <c r="B42" i="1"/>
  <c r="C42" i="1"/>
  <c r="I42" i="1" s="1"/>
  <c r="K42" i="1" s="1"/>
  <c r="A44" i="1"/>
  <c r="C43" i="1" a="1"/>
  <c r="B43" i="1" a="1"/>
  <c r="B43" i="1" l="1"/>
  <c r="C43" i="1"/>
  <c r="I43" i="1" s="1"/>
  <c r="K43" i="1" s="1"/>
  <c r="A45" i="1"/>
  <c r="B44" i="1" a="1"/>
  <c r="C44" i="1" a="1"/>
  <c r="C44" i="1" l="1"/>
  <c r="B44" i="1"/>
  <c r="A46" i="1"/>
  <c r="B45" i="1" a="1"/>
  <c r="C45" i="1" a="1"/>
  <c r="I44" i="1" l="1"/>
  <c r="K44" i="1" s="1"/>
  <c r="C45" i="1"/>
  <c r="I45" i="1" s="1"/>
  <c r="K45" i="1" s="1"/>
  <c r="B45" i="1"/>
  <c r="A47" i="1"/>
  <c r="B46" i="1" a="1"/>
  <c r="C46" i="1" a="1"/>
  <c r="C46" i="1" l="1"/>
  <c r="B46" i="1"/>
  <c r="B47" i="1" a="1"/>
  <c r="C47" i="1" a="1"/>
  <c r="I46" i="1" l="1"/>
  <c r="K46" i="1" s="1"/>
  <c r="C47" i="1"/>
  <c r="B47" i="1"/>
  <c r="I47" i="1" l="1"/>
  <c r="K4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</futureMetadata>
  <cellMetadata count="1">
    <bk>
      <rc t="1" v="0"/>
    </bk>
  </cellMetadata>
  <valueMetadata count="6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</valueMetadata>
</metadata>
</file>

<file path=xl/sharedStrings.xml><?xml version="1.0" encoding="utf-8"?>
<sst xmlns="http://schemas.openxmlformats.org/spreadsheetml/2006/main" count="7" uniqueCount="5">
  <si>
    <t>APE</t>
  </si>
  <si>
    <t>AMC</t>
  </si>
  <si>
    <t>QTY</t>
  </si>
  <si>
    <t>P/L</t>
  </si>
  <si>
    <t>%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</si>
</sst>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8">
  <a r="1">
    <v t="i">0</v>
  </a>
  <a r="1">
    <v>8.18</v>
  </a>
  <a r="1">
    <v>6.77</v>
  </a>
  <a r="1">
    <v>6.05</v>
  </a>
  <a r="1">
    <v>6.5</v>
  </a>
  <a r="1">
    <v>5.6</v>
  </a>
  <a r="1">
    <v>5.23</v>
  </a>
  <a r="1">
    <v>4.7</v>
  </a>
  <a r="1">
    <v>5.14</v>
  </a>
  <a r="1">
    <v>7.46</v>
  </a>
  <a r="1">
    <v>6.24</v>
  </a>
  <a r="1">
    <v>5.99</v>
  </a>
  <a r="1">
    <v>5.77</v>
  </a>
  <a r="1">
    <v>5.65</v>
  </a>
  <a r="1">
    <v>4.87</v>
  </a>
  <a r="1">
    <v>4.1399999999999997</v>
  </a>
  <a r="1">
    <v>4.2</v>
  </a>
  <a r="1">
    <v>3.9</v>
  </a>
  <a r="1">
    <v>4.04</v>
  </a>
  <a r="1">
    <v>4</v>
  </a>
  <a r="1">
    <v>4.03</v>
  </a>
  <a r="1">
    <v>3.98</v>
  </a>
  <a r="1">
    <v>3.92</v>
  </a>
  <a r="1">
    <v>3.91</v>
  </a>
  <a r="1">
    <v>4.43</v>
  </a>
  <a r="1">
    <v>5.09</v>
  </a>
  <a r="1">
    <v>4.84</v>
  </a>
  <a r="1">
    <v>5.37</v>
  </a>
  <a r="1">
    <v>6.37</v>
  </a>
  <a r="1">
    <v>5.47</v>
  </a>
  <a r="1">
    <v>5.53</v>
  </a>
  <a r="1">
    <v>5.95</v>
  </a>
  <a r="1">
    <v>5.43</v>
  </a>
  <a r="1">
    <v>5.5</v>
  </a>
  <a r="1">
    <v>5.25</v>
  </a>
  <a r="1">
    <v>0.98150000000000004</v>
  </a>
  <a r="1">
    <v>1.01</v>
  </a>
  <a r="1">
    <v>0.88</v>
  </a>
  <a r="1">
    <v>0.83</v>
  </a>
  <a r="1">
    <v>0.89759999999999995</v>
  </a>
  <a r="1">
    <v>0.86899999999999999</v>
  </a>
  <a r="1">
    <v>0.74</v>
  </a>
  <a r="1">
    <v>0.69940000000000002</v>
  </a>
  <a r="1">
    <v>1.69</v>
  </a>
  <a r="1">
    <v>0.95130000000000003</v>
  </a>
  <a r="1">
    <v>0.82989999999999997</v>
  </a>
  <a r="1">
    <v>0.80800000000000005</v>
  </a>
  <a r="1">
    <v>0.82499999999999996</v>
  </a>
  <a r="1">
    <v>1.23</v>
  </a>
  <a r="1">
    <v>0.6845</v>
  </a>
  <a r="1">
    <v>0.87270000000000003</v>
  </a>
  <a r="1">
    <v>2.06</v>
  </a>
  <a r="1">
    <v>1.4</v>
  </a>
  <a r="1">
    <v>1.42</v>
  </a>
  <a r="1">
    <v>1.41</v>
  </a>
  <a r="1">
    <v>1.21</v>
  </a>
  <a r="1">
    <v>1.29</v>
  </a>
  <a r="1">
    <v>1.33</v>
  </a>
  <a r="1">
    <v>1.37</v>
  </a>
  <a r="1">
    <v>1.45</v>
  </a>
  <a r="1">
    <v>1.5149999999999999</v>
  </a>
  <a r="1">
    <v>1.57</v>
  </a>
  <a r="1">
    <v>1.77</v>
  </a>
  <a r="1">
    <v>1.6</v>
  </a>
  <a r="1">
    <v>1.75</v>
  </a>
  <a r="1">
    <v>1.66</v>
  </a>
  <a r="1">
    <v>1.79</v>
  </a>
  <a r="1">
    <v>1.78</v>
  </a>
</arrayData>
</file>

<file path=xl/richData/rdrichvalue.xml><?xml version="1.0" encoding="utf-8"?>
<rvData xmlns="http://schemas.microsoft.com/office/spreadsheetml/2017/richdata" count="143">
  <rv s="0">
    <fb>0.98150000000000004</fb>
    <v>0</v>
  </rv>
  <rv s="0">
    <fb>8.18</fb>
    <v>0</v>
  </rv>
  <rv s="0">
    <fb>1.01</fb>
    <v>0</v>
  </rv>
  <rv s="0">
    <fb>0.95130000000000003</fb>
    <v>0</v>
  </rv>
  <rv s="0">
    <fb>7.46</fb>
    <v>0</v>
  </rv>
  <rv s="0">
    <fb>0.88</fb>
    <v>0</v>
  </rv>
  <rv s="0">
    <fb>6.77</fb>
    <v>0</v>
  </rv>
  <rv s="0">
    <fb>0.82989999999999997</fb>
    <v>0</v>
  </rv>
  <rv s="0">
    <fb>6.24</fb>
    <v>0</v>
  </rv>
  <rv s="0">
    <fb>0.83</fb>
    <v>0</v>
  </rv>
  <rv s="0">
    <fb>6.05</fb>
    <v>0</v>
  </rv>
  <rv s="0">
    <fb>0.80800000000000005</fb>
    <v>0</v>
  </rv>
  <rv s="0">
    <fb>5.99</fb>
    <v>0</v>
  </rv>
  <rv s="0">
    <fb>0.89759999999999995</fb>
    <v>0</v>
  </rv>
  <rv s="0">
    <fb>6.5</fb>
    <v>0</v>
  </rv>
  <rv s="0">
    <fb>0.87270000000000003</fb>
    <v>0</v>
  </rv>
  <rv s="0">
    <fb>5.77</fb>
    <v>0</v>
  </rv>
  <rv s="0">
    <fb>0.86899999999999999</fb>
    <v>0</v>
  </rv>
  <rv s="0">
    <fb>5.6</fb>
    <v>0</v>
  </rv>
  <rv s="0">
    <fb>0.82499999999999996</fb>
    <v>0</v>
  </rv>
  <rv s="0">
    <fb>5.65</fb>
    <v>0</v>
  </rv>
  <rv s="0">
    <fb>0.74</fb>
    <v>0</v>
  </rv>
  <rv s="0">
    <fb>5.23</fb>
    <v>0</v>
  </rv>
  <rv s="0">
    <fb>0.6845</fb>
    <v>0</v>
  </rv>
  <rv s="0">
    <fb>4.87</fb>
    <v>0</v>
  </rv>
  <rv s="0">
    <fb>0.69940000000000002</fb>
    <v>0</v>
  </rv>
  <rv s="0">
    <fb>5.14</fb>
    <v>0</v>
  </rv>
  <rv s="0">
    <fb>1.23</fb>
    <v>0</v>
  </rv>
  <rv s="0">
    <fb>4.1399999999999997</fb>
    <v>0</v>
  </rv>
  <rv s="0">
    <fb>1.69</fb>
    <v>0</v>
  </rv>
  <rv s="0">
    <fb>4.7</fb>
    <v>0</v>
  </rv>
  <rv s="0">
    <fb>2.06</fb>
    <v>0</v>
  </rv>
  <rv s="0">
    <fb>4.2</fb>
    <v>0</v>
  </rv>
  <rv s="0">
    <fb>1.4</fb>
    <v>0</v>
  </rv>
  <rv s="0">
    <fb>3.9</fb>
    <v>0</v>
  </rv>
  <rv s="0">
    <fb>1.42</fb>
    <v>0</v>
  </rv>
  <rv s="0">
    <fb>4.04</fb>
    <v>0</v>
  </rv>
  <rv s="1">
    <v>2</v>
    <v>11</v>
  </rv>
  <rv s="2">
    <v>2</v>
    <v>1</v>
  </rv>
  <rv s="0">
    <fb>1.41</fb>
    <v>0</v>
  </rv>
  <rv s="0">
    <fb>1.21</fb>
    <v>0</v>
  </rv>
  <rv s="0">
    <fb>4</fb>
    <v>0</v>
  </rv>
  <rv s="0">
    <fb>1.29</fb>
    <v>0</v>
  </rv>
  <rv s="0">
    <fb>4.03</fb>
    <v>0</v>
  </rv>
  <rv s="0">
    <fb>1.33</fb>
    <v>0</v>
  </rv>
  <rv s="0">
    <fb>3.98</fb>
    <v>0</v>
  </rv>
  <rv s="0">
    <fb>3.92</fb>
    <v>0</v>
  </rv>
  <rv s="0">
    <fb>1.37</fb>
    <v>0</v>
  </rv>
  <rv s="0">
    <fb>3.91</fb>
    <v>0</v>
  </rv>
  <rv s="0">
    <fb>1.45</fb>
    <v>0</v>
  </rv>
  <rv s="0">
    <fb>4.43</fb>
    <v>0</v>
  </rv>
  <rv s="0">
    <fb>5.09</fb>
    <v>0</v>
  </rv>
  <rv s="0">
    <fb>1.5149999999999999</fb>
    <v>0</v>
  </rv>
  <rv s="0">
    <fb>4.84</fb>
    <v>0</v>
  </rv>
  <rv s="0">
    <fb>1.57</fb>
    <v>0</v>
  </rv>
  <rv s="0">
    <fb>5.37</fb>
    <v>0</v>
  </rv>
  <rv s="0">
    <fb>1.77</fb>
    <v>0</v>
  </rv>
  <rv s="0">
    <fb>6.37</fb>
    <v>0</v>
  </rv>
  <rv s="0">
    <fb>5.47</fb>
    <v>0</v>
  </rv>
  <rv s="0">
    <fb>1.6</fb>
    <v>0</v>
  </rv>
  <rv s="0">
    <fb>5.53</fb>
    <v>0</v>
  </rv>
  <rv s="0">
    <fb>1.75</fb>
    <v>0</v>
  </rv>
  <rv s="0">
    <fb>5.95</fb>
    <v>0</v>
  </rv>
  <rv s="0">
    <fb>1.66</fb>
    <v>0</v>
  </rv>
  <rv s="0">
    <fb>5.43</fb>
    <v>0</v>
  </rv>
  <rv s="0">
    <fb>1.79</fb>
    <v>0</v>
  </rv>
  <rv s="0">
    <fb>5.5</fb>
    <v>0</v>
  </rv>
  <rv s="0">
    <fb>1.78</fb>
    <v>0</v>
  </rv>
  <rv s="0">
    <fb>5.25</fb>
    <v>0</v>
  </rv>
  <rv s="3">
    <v>1</v>
    <v>AMC</v>
    <v>Daily</v>
    <v>44897</v>
    <v>44897</v>
    <v>0</v>
    <v>1</v>
    <v>638055360000000000,638078381787023226,0</v>
    <v>0</v>
    <v>a1ndlh</v>
    <v>XNYS:AMC</v>
    <v>1</v>
  </rv>
  <rv s="3">
    <v>1</v>
    <v>AMC</v>
    <v>Daily</v>
    <v>44900</v>
    <v>44900</v>
    <v>0</v>
    <v>1</v>
    <v>638057952000000000,638078382087641160,0</v>
    <v>0</v>
    <v>a1ndlh</v>
    <v>XNYS:AMC</v>
    <v>1</v>
  </rv>
  <rv s="3">
    <v>1</v>
    <v>AMC</v>
    <v>Daily</v>
    <v>44902</v>
    <v>44902</v>
    <v>0</v>
    <v>1</v>
    <v>638059680000000000,638078382087613403,0</v>
    <v>0</v>
    <v>a1ndlh</v>
    <v>XNYS:AMC</v>
    <v>2</v>
  </rv>
  <rv s="3">
    <v>1</v>
    <v>AMC</v>
    <v>Daily</v>
    <v>44904</v>
    <v>44904</v>
    <v>0</v>
    <v>1</v>
    <v>638061408000000000,638078382087613403,0</v>
    <v>0</v>
    <v>a1ndlh</v>
    <v>XNYS:AMC</v>
    <v>3</v>
  </rv>
  <rv s="3">
    <v>1</v>
    <v>AMC</v>
    <v>Daily</v>
    <v>44908</v>
    <v>44908</v>
    <v>0</v>
    <v>1</v>
    <v>638064864000000000,638078382087613403,0</v>
    <v>0</v>
    <v>a1ndlh</v>
    <v>XNYS:AMC</v>
    <v>4</v>
  </rv>
  <rv s="3">
    <v>1</v>
    <v>AMC</v>
    <v>Daily</v>
    <v>44910</v>
    <v>44910</v>
    <v>0</v>
    <v>1</v>
    <v>638066592000000000,638078382087623354,0</v>
    <v>0</v>
    <v>a1ndlh</v>
    <v>XNYS:AMC</v>
    <v>5</v>
  </rv>
  <rv s="3">
    <v>1</v>
    <v>AMC</v>
    <v>Daily</v>
    <v>44914</v>
    <v>44914</v>
    <v>0</v>
    <v>1</v>
    <v>638070048000000000,638078382087623354,0</v>
    <v>0</v>
    <v>a1ndlh</v>
    <v>XNYS:AMC</v>
    <v>6</v>
  </rv>
  <rv s="3">
    <v>1</v>
    <v>AMC</v>
    <v>Daily</v>
    <v>44918</v>
    <v>44918</v>
    <v>0</v>
    <v>1</v>
    <v>638073504000000000,638078382087623354,0</v>
    <v>0</v>
    <v>a1ndlh</v>
    <v>XNYS:AMC</v>
    <v>7</v>
  </rv>
  <rv s="3">
    <v>1</v>
    <v>AMC</v>
    <v>Daily</v>
    <v>44916</v>
    <v>44916</v>
    <v>0</v>
    <v>1</v>
    <v>638071776000000000,638078382087663188,0</v>
    <v>0</v>
    <v>a1ndlh</v>
    <v>XNYS:AMC</v>
    <v>8</v>
  </rv>
  <rv s="3">
    <v>1</v>
    <v>AMC</v>
    <v>Daily</v>
    <v>44901</v>
    <v>44901</v>
    <v>0</v>
    <v>1</v>
    <v>638058816000000000,638078382087663188,0</v>
    <v>0</v>
    <v>a1ndlh</v>
    <v>XNYS:AMC</v>
    <v>9</v>
  </rv>
  <rv s="3">
    <v>1</v>
    <v>AMC</v>
    <v>Daily</v>
    <v>44903</v>
    <v>44903</v>
    <v>0</v>
    <v>1</v>
    <v>638060544000000000,638078382087663188,0</v>
    <v>0</v>
    <v>a1ndlh</v>
    <v>XNYS:AMC</v>
    <v>10</v>
  </rv>
  <rv s="3">
    <v>1</v>
    <v>AMC</v>
    <v>Daily</v>
    <v>44907</v>
    <v>44907</v>
    <v>0</v>
    <v>1</v>
    <v>638064000000000000,638078382087673139,0</v>
    <v>0</v>
    <v>a1ndlh</v>
    <v>XNYS:AMC</v>
    <v>11</v>
  </rv>
  <rv s="3">
    <v>1</v>
    <v>AMC</v>
    <v>Daily</v>
    <v>44909</v>
    <v>44909</v>
    <v>0</v>
    <v>1</v>
    <v>638065728000000000,638078382088570599,0</v>
    <v>0</v>
    <v>a1ndlh</v>
    <v>XNYS:AMC</v>
    <v>12</v>
  </rv>
  <rv s="3">
    <v>1</v>
    <v>AMC</v>
    <v>Daily</v>
    <v>44911</v>
    <v>44911</v>
    <v>0</v>
    <v>1</v>
    <v>638067456000000000,638078382088570599,0</v>
    <v>0</v>
    <v>a1ndlh</v>
    <v>XNYS:AMC</v>
    <v>13</v>
  </rv>
  <rv s="3">
    <v>1</v>
    <v>AMC</v>
    <v>Daily</v>
    <v>44915</v>
    <v>44915</v>
    <v>0</v>
    <v>1</v>
    <v>638070912000000000,638078382088570599,0</v>
    <v>0</v>
    <v>a1ndlh</v>
    <v>XNYS:AMC</v>
    <v>14</v>
  </rv>
  <rv s="3">
    <v>1</v>
    <v>AMC</v>
    <v>Daily</v>
    <v>44917</v>
    <v>44917</v>
    <v>0</v>
    <v>1</v>
    <v>638072640000000000,638078382088580555,0</v>
    <v>0</v>
    <v>a1ndlh</v>
    <v>XNYS:AMC</v>
    <v>15</v>
  </rv>
  <rv s="3">
    <v>1</v>
    <v>AMC</v>
    <v>Daily</v>
    <v>44922</v>
    <v>44922</v>
    <v>0</v>
    <v>1</v>
    <v>638076960000000000,638078382482673827,0</v>
    <v>0</v>
    <v>a1ndlh</v>
    <v>XNYS:AMC</v>
    <v>16</v>
  </rv>
  <rv s="3">
    <v>1</v>
    <v>AMC</v>
    <v>Daily</v>
    <v>44924</v>
    <v>44924</v>
    <v>0</v>
    <v>1</v>
    <v>638078688000000000,638107249403850503,0</v>
    <v>0</v>
    <v>a1ndlh</v>
    <v>XNYS:AMC</v>
    <v>17</v>
  </rv>
  <rv s="3">
    <v>1</v>
    <v>AMC</v>
    <v>Daily</v>
    <v>44925</v>
    <v>44925</v>
    <v>0</v>
    <v>1</v>
    <v>638079552000000000,638081361606670734,0</v>
    <v>0</v>
    <v>a1ndlh</v>
    <v>XNYS:AMC</v>
    <v>18</v>
  </rv>
  <rv s="3">
    <v>1</v>
    <v>AMC</v>
    <v>Daily</v>
    <v>44929</v>
    <v>44929</v>
    <v>0</v>
    <v>1</v>
    <v>638083008000000000,638107249565097136,0</v>
    <v>0</v>
    <v>a1ndlh</v>
    <v>XNYS:AMC</v>
    <v>15</v>
  </rv>
  <rv s="3">
    <v>1</v>
    <v>AMC</v>
    <v>Daily</v>
    <v>44930</v>
    <v>44930</v>
    <v>0</v>
    <v>1</v>
    <v>638083872000000000,638107249565097136,0</v>
    <v>0</v>
    <v>a1ndlh</v>
    <v>XNYS:AMC</v>
    <v>19</v>
  </rv>
  <rv s="3">
    <v>1</v>
    <v>AMC</v>
    <v>Daily</v>
    <v>44931</v>
    <v>44931</v>
    <v>0</v>
    <v>1</v>
    <v>638084736000000000,638107249565216613,0</v>
    <v>0</v>
    <v>a1ndlh</v>
    <v>XNYS:AMC</v>
    <v>20</v>
  </rv>
  <rv s="3">
    <v>1</v>
    <v>AMC</v>
    <v>Daily</v>
    <v>44932</v>
    <v>44932</v>
    <v>0</v>
    <v>1</v>
    <v>638085600000000000,638107249565216613,0</v>
    <v>0</v>
    <v>a1ndlh</v>
    <v>XNYS:AMC</v>
    <v>21</v>
  </rv>
  <rv s="3">
    <v>1</v>
    <v>AMC</v>
    <v>Daily</v>
    <v>44935</v>
    <v>44935</v>
    <v>0</v>
    <v>1</v>
    <v>638088192000000000,638107249565226568,0</v>
    <v>0</v>
    <v>a1ndlh</v>
    <v>XNYS:AMC</v>
    <v>22</v>
  </rv>
  <rv s="3">
    <v>1</v>
    <v>AMC</v>
    <v>Daily</v>
    <v>44936</v>
    <v>44936</v>
    <v>0</v>
    <v>1</v>
    <v>638089056000000000,638107249565072121,0</v>
    <v>0</v>
    <v>a1ndlh</v>
    <v>XNYS:AMC</v>
    <v>23</v>
  </rv>
  <rv s="3">
    <v>1</v>
    <v>AMC</v>
    <v>Daily</v>
    <v>44937</v>
    <v>44937</v>
    <v>0</v>
    <v>1</v>
    <v>638089920000000000,638107249565082072,0</v>
    <v>0</v>
    <v>a1ndlh</v>
    <v>XNYS:AMC</v>
    <v>24</v>
  </rv>
  <rv s="3">
    <v>1</v>
    <v>AMC</v>
    <v>Daily</v>
    <v>44938</v>
    <v>44938</v>
    <v>0</v>
    <v>1</v>
    <v>638090784000000000,638107249565082072,0</v>
    <v>0</v>
    <v>a1ndlh</v>
    <v>XNYS:AMC</v>
    <v>25</v>
  </rv>
  <rv s="3">
    <v>1</v>
    <v>AMC</v>
    <v>Daily</v>
    <v>44939</v>
    <v>44939</v>
    <v>0</v>
    <v>1</v>
    <v>638091648000000000,638107249565082072,0</v>
    <v>0</v>
    <v>a1ndlh</v>
    <v>XNYS:AMC</v>
    <v>26</v>
  </rv>
  <rv s="3">
    <v>1</v>
    <v>AMC</v>
    <v>Daily</v>
    <v>44943</v>
    <v>44943</v>
    <v>0</v>
    <v>1</v>
    <v>638095104000000000,638107249565087185,0</v>
    <v>0</v>
    <v>a1ndlh</v>
    <v>XNYS:AMC</v>
    <v>27</v>
  </rv>
  <rv s="3">
    <v>1</v>
    <v>AMC</v>
    <v>Daily</v>
    <v>44944</v>
    <v>44944</v>
    <v>0</v>
    <v>1</v>
    <v>638095968000000000,638107249565097136,0</v>
    <v>0</v>
    <v>a1ndlh</v>
    <v>XNYS:AMC</v>
    <v>28</v>
  </rv>
  <rv s="3">
    <v>1</v>
    <v>AMC</v>
    <v>Daily</v>
    <v>44945</v>
    <v>44945</v>
    <v>0</v>
    <v>1</v>
    <v>638096832000000000,638107249565097136,0</v>
    <v>0</v>
    <v>a1ndlh</v>
    <v>XNYS:AMC</v>
    <v>29</v>
  </rv>
  <rv s="3">
    <v>1</v>
    <v>AMC</v>
    <v>Daily</v>
    <v>44946</v>
    <v>44946</v>
    <v>0</v>
    <v>1</v>
    <v>638097696000000000,638107249565136964,0</v>
    <v>0</v>
    <v>a1ndlh</v>
    <v>XNYS:AMC</v>
    <v>30</v>
  </rv>
  <rv s="3">
    <v>1</v>
    <v>AMC</v>
    <v>Daily</v>
    <v>44949</v>
    <v>44949</v>
    <v>0</v>
    <v>1</v>
    <v>638100288000000000,638107249565136964,0</v>
    <v>0</v>
    <v>a1ndlh</v>
    <v>XNYS:AMC</v>
    <v>30</v>
  </rv>
  <rv s="3">
    <v>1</v>
    <v>AMC</v>
    <v>Daily</v>
    <v>44950</v>
    <v>44950</v>
    <v>0</v>
    <v>1</v>
    <v>638101152000000000,638107249565146918,0</v>
    <v>0</v>
    <v>a1ndlh</v>
    <v>XNYS:AMC</v>
    <v>31</v>
  </rv>
  <rv s="3">
    <v>1</v>
    <v>AMC</v>
    <v>Daily</v>
    <v>44951</v>
    <v>44951</v>
    <v>0</v>
    <v>1</v>
    <v>638102016000000000,638107249660751984,0</v>
    <v>0</v>
    <v>a1ndlh</v>
    <v>XNYS:AMC</v>
    <v>32</v>
  </rv>
  <rv s="3">
    <v>1</v>
    <v>AMC</v>
    <v>Daily</v>
    <v>44952</v>
    <v>44952</v>
    <v>0</v>
    <v>1</v>
    <v>638102880000000000,638107249660751984,0</v>
    <v>0</v>
    <v>a1ndlh</v>
    <v>XNYS:AMC</v>
    <v>33</v>
  </rv>
  <rv s="3">
    <v>1</v>
    <v>AMC</v>
    <v>Daily</v>
    <v>44953</v>
    <v>44953</v>
    <v>0</v>
    <v>1</v>
    <v>638103744000000000,638107249660751984,0</v>
    <v>0</v>
    <v>a1ndlh</v>
    <v>XNYS:AMC</v>
    <v>34</v>
  </rv>
  <rv s="3">
    <v>1</v>
    <v>APE</v>
    <v>Daily</v>
    <v>44897</v>
    <v>44897</v>
    <v>0</v>
    <v>1</v>
    <v>638055360000000000,638107249403824510,0</v>
    <v>0</v>
    <v>c758kr</v>
    <v>XNYS:APE</v>
    <v>35</v>
  </rv>
  <rv s="3">
    <v>1</v>
    <v>APE</v>
    <v>Daily</v>
    <v>44900</v>
    <v>44900</v>
    <v>0</v>
    <v>1</v>
    <v>638057952000000000,638107249403655252,0</v>
    <v>0</v>
    <v>c758kr</v>
    <v>XNYS:APE</v>
    <v>36</v>
  </rv>
  <rv s="3">
    <v>1</v>
    <v>APE</v>
    <v>Daily</v>
    <v>44902</v>
    <v>44902</v>
    <v>0</v>
    <v>1</v>
    <v>638059680000000000,638107249403655793,0</v>
    <v>0</v>
    <v>c758kr</v>
    <v>XNYS:APE</v>
    <v>37</v>
  </rv>
  <rv s="3">
    <v>1</v>
    <v>APE</v>
    <v>Daily</v>
    <v>44904</v>
    <v>44904</v>
    <v>0</v>
    <v>1</v>
    <v>638061408000000000,638107249403675177,0</v>
    <v>0</v>
    <v>c758kr</v>
    <v>XNYS:APE</v>
    <v>38</v>
  </rv>
  <rv s="3">
    <v>1</v>
    <v>APE</v>
    <v>Daily</v>
    <v>44908</v>
    <v>44908</v>
    <v>0</v>
    <v>1</v>
    <v>638064864000000000,638107249403655793,0</v>
    <v>0</v>
    <v>c758kr</v>
    <v>XNYS:APE</v>
    <v>39</v>
  </rv>
  <rv s="3">
    <v>1</v>
    <v>APE</v>
    <v>Daily</v>
    <v>44910</v>
    <v>44910</v>
    <v>0</v>
    <v>1</v>
    <v>638066592000000000,638107249403861311,0</v>
    <v>0</v>
    <v>c758kr</v>
    <v>XNYS:APE</v>
    <v>40</v>
  </rv>
  <rv s="3">
    <v>1</v>
    <v>APE</v>
    <v>Daily</v>
    <v>44914</v>
    <v>44914</v>
    <v>0</v>
    <v>1</v>
    <v>638070048000000000,638107249403655252,0</v>
    <v>0</v>
    <v>c758kr</v>
    <v>XNYS:APE</v>
    <v>41</v>
  </rv>
  <rv s="3">
    <v>1</v>
    <v>APE</v>
    <v>Daily</v>
    <v>44916</v>
    <v>44916</v>
    <v>0</v>
    <v>1</v>
    <v>638071776000000000,638107249403851377,0</v>
    <v>0</v>
    <v>c758kr</v>
    <v>XNYS:APE</v>
    <v>42</v>
  </rv>
  <rv s="3">
    <v>1</v>
    <v>APE</v>
    <v>Daily</v>
    <v>44918</v>
    <v>44918</v>
    <v>0</v>
    <v>1</v>
    <v>638073504000000000,638107249403851377,0</v>
    <v>0</v>
    <v>c758kr</v>
    <v>XNYS:APE</v>
    <v>43</v>
  </rv>
  <rv s="3">
    <v>1</v>
    <v>APE</v>
    <v>Daily</v>
    <v>44901</v>
    <v>44901</v>
    <v>0</v>
    <v>1</v>
    <v>638058816000000000,638107249403861311,0</v>
    <v>0</v>
    <v>c758kr</v>
    <v>XNYS:APE</v>
    <v>44</v>
  </rv>
  <rv s="3">
    <v>1</v>
    <v>APE</v>
    <v>Daily</v>
    <v>44903</v>
    <v>44903</v>
    <v>0</v>
    <v>1</v>
    <v>638060544000000000,638107249403655793,0</v>
    <v>0</v>
    <v>c758kr</v>
    <v>XNYS:APE</v>
    <v>45</v>
  </rv>
  <rv s="3">
    <v>1</v>
    <v>APE</v>
    <v>Daily</v>
    <v>44907</v>
    <v>44907</v>
    <v>0</v>
    <v>1</v>
    <v>638064000000000000,638107249403861311,0</v>
    <v>0</v>
    <v>c758kr</v>
    <v>XNYS:APE</v>
    <v>46</v>
  </rv>
  <rv s="3">
    <v>1</v>
    <v>APE</v>
    <v>Daily</v>
    <v>44911</v>
    <v>44911</v>
    <v>0</v>
    <v>1</v>
    <v>638067456000000000,638107249403861311,0</v>
    <v>0</v>
    <v>c758kr</v>
    <v>XNYS:APE</v>
    <v>47</v>
  </rv>
  <rv s="3">
    <v>1</v>
    <v>APE</v>
    <v>Daily</v>
    <v>44917</v>
    <v>44917</v>
    <v>0</v>
    <v>1</v>
    <v>638072640000000000,638107249403675177,0</v>
    <v>0</v>
    <v>c758kr</v>
    <v>XNYS:APE</v>
    <v>48</v>
  </rv>
  <rv s="3">
    <v>1</v>
    <v>APE</v>
    <v>Daily</v>
    <v>44915</v>
    <v>44915</v>
    <v>0</v>
    <v>1</v>
    <v>638070912000000000,638107249403655252,0</v>
    <v>0</v>
    <v>c758kr</v>
    <v>XNYS:APE</v>
    <v>49</v>
  </rv>
  <rv s="3">
    <v>1</v>
    <v>APE</v>
    <v>Daily</v>
    <v>44909</v>
    <v>44909</v>
    <v>0</v>
    <v>1</v>
    <v>638065728000000000,638107249403665213,0</v>
    <v>0</v>
    <v>c758kr</v>
    <v>XNYS:APE</v>
    <v>50</v>
  </rv>
  <rv s="3">
    <v>1</v>
    <v>APE</v>
    <v>Daily</v>
    <v>44922</v>
    <v>44922</v>
    <v>0</v>
    <v>1</v>
    <v>638076960000000000,638107249403834466,0</v>
    <v>0</v>
    <v>c758kr</v>
    <v>XNYS:APE</v>
    <v>51</v>
  </rv>
  <rv s="3">
    <v>1</v>
    <v>APE</v>
    <v>Daily</v>
    <v>44924</v>
    <v>44924</v>
    <v>0</v>
    <v>1</v>
    <v>638078688000000000,638107249403834466,0</v>
    <v>0</v>
    <v>c758kr</v>
    <v>XNYS:APE</v>
    <v>52</v>
  </rv>
  <rv s="3">
    <v>1</v>
    <v>APE</v>
    <v>Daily</v>
    <v>44925</v>
    <v>44925</v>
    <v>0</v>
    <v>1</v>
    <v>638079552000000000,638107249403834466,0</v>
    <v>0</v>
    <v>c758kr</v>
    <v>XNYS:APE</v>
    <v>53</v>
  </rv>
  <rv s="3">
    <v>1</v>
    <v>APE</v>
    <v>Daily</v>
    <v>44929</v>
    <v>44929</v>
    <v>0</v>
    <v>1</v>
    <v>638083008000000000,638107249565105949,0</v>
    <v>0</v>
    <v>c758kr</v>
    <v>XNYS:APE</v>
    <v>54</v>
  </rv>
  <rv s="3">
    <v>1</v>
    <v>APE</v>
    <v>Daily</v>
    <v>44930</v>
    <v>44930</v>
    <v>0</v>
    <v>1</v>
    <v>638083872000000000,638107249565105949,0</v>
    <v>0</v>
    <v>c758kr</v>
    <v>XNYS:APE</v>
    <v>55</v>
  </rv>
  <rv s="3">
    <v>1</v>
    <v>APE</v>
    <v>Daily</v>
    <v>44931</v>
    <v>44931</v>
    <v>0</v>
    <v>1</v>
    <v>638084736000000000,638107249565214585,0</v>
    <v>0</v>
    <v>c758kr</v>
    <v>XNYS:APE</v>
    <v>56</v>
  </rv>
  <rv s="3">
    <v>1</v>
    <v>APE</v>
    <v>Daily</v>
    <v>44932</v>
    <v>44932</v>
    <v>0</v>
    <v>1</v>
    <v>638085600000000000,638107249565224541,0</v>
    <v>0</v>
    <v>c758kr</v>
    <v>XNYS:APE</v>
    <v>57</v>
  </rv>
  <rv s="3">
    <v>1</v>
    <v>APE</v>
    <v>Daily</v>
    <v>44935</v>
    <v>44935</v>
    <v>0</v>
    <v>1</v>
    <v>638088192000000000,638107249565224541,0</v>
    <v>0</v>
    <v>c758kr</v>
    <v>XNYS:APE</v>
    <v>52</v>
  </rv>
  <rv s="3">
    <v>1</v>
    <v>APE</v>
    <v>Daily</v>
    <v>44936</v>
    <v>44936</v>
    <v>0</v>
    <v>1</v>
    <v>638089056000000000,638107249565086038,0</v>
    <v>0</v>
    <v>c758kr</v>
    <v>XNYS:APE</v>
    <v>58</v>
  </rv>
  <rv s="3">
    <v>1</v>
    <v>APE</v>
    <v>Daily</v>
    <v>44937</v>
    <v>44937</v>
    <v>0</v>
    <v>1</v>
    <v>638089920000000000,638107249565086038,0</v>
    <v>0</v>
    <v>c758kr</v>
    <v>XNYS:APE</v>
    <v>59</v>
  </rv>
  <rv s="3">
    <v>1</v>
    <v>APE</v>
    <v>Daily</v>
    <v>44938</v>
    <v>44938</v>
    <v>0</v>
    <v>1</v>
    <v>638090784000000000,638107249565086038,0</v>
    <v>0</v>
    <v>c758kr</v>
    <v>XNYS:APE</v>
    <v>59</v>
  </rv>
  <rv s="3">
    <v>1</v>
    <v>APE</v>
    <v>Daily</v>
    <v>44939</v>
    <v>44939</v>
    <v>0</v>
    <v>1</v>
    <v>638091648000000000,638107249565095999,0</v>
    <v>0</v>
    <v>c758kr</v>
    <v>XNYS:APE</v>
    <v>60</v>
  </rv>
  <rv s="3">
    <v>1</v>
    <v>APE</v>
    <v>Daily</v>
    <v>44943</v>
    <v>44943</v>
    <v>0</v>
    <v>1</v>
    <v>638095104000000000,638107249565095112,0</v>
    <v>0</v>
    <v>c758kr</v>
    <v>XNYS:APE</v>
    <v>61</v>
  </rv>
  <rv s="3">
    <v>1</v>
    <v>APE</v>
    <v>Daily</v>
    <v>44944</v>
    <v>44944</v>
    <v>0</v>
    <v>1</v>
    <v>638095968000000000,638107249565095112,0</v>
    <v>0</v>
    <v>c758kr</v>
    <v>XNYS:APE</v>
    <v>62</v>
  </rv>
  <rv s="3">
    <v>1</v>
    <v>APE</v>
    <v>Daily</v>
    <v>44945</v>
    <v>44945</v>
    <v>0</v>
    <v>1</v>
    <v>638096832000000000,638107249565105055,0</v>
    <v>0</v>
    <v>c758kr</v>
    <v>XNYS:APE</v>
    <v>61</v>
  </rv>
  <rv s="3">
    <v>1</v>
    <v>APE</v>
    <v>Daily</v>
    <v>44946</v>
    <v>44946</v>
    <v>0</v>
    <v>1</v>
    <v>638097696000000000,638107249565135840,0</v>
    <v>0</v>
    <v>c758kr</v>
    <v>XNYS:APE</v>
    <v>63</v>
  </rv>
  <rv s="3">
    <v>1</v>
    <v>APE</v>
    <v>Daily</v>
    <v>44949</v>
    <v>44949</v>
    <v>0</v>
    <v>1</v>
    <v>638100288000000000,638107249565145802,0</v>
    <v>0</v>
    <v>c758kr</v>
    <v>XNYS:APE</v>
    <v>64</v>
  </rv>
  <rv s="3">
    <v>1</v>
    <v>APE</v>
    <v>Daily</v>
    <v>44950</v>
    <v>44950</v>
    <v>0</v>
    <v>1</v>
    <v>638101152000000000,638107249565145802,0</v>
    <v>0</v>
    <v>c758kr</v>
    <v>XNYS:APE</v>
    <v>64</v>
  </rv>
  <rv s="3">
    <v>1</v>
    <v>APE</v>
    <v>Daily</v>
    <v>44951</v>
    <v>44951</v>
    <v>0</v>
    <v>1</v>
    <v>638102016000000000,638107249660754387,0</v>
    <v>0</v>
    <v>c758kr</v>
    <v>XNYS:APE</v>
    <v>65</v>
  </rv>
  <rv s="3">
    <v>1</v>
    <v>APE</v>
    <v>Daily</v>
    <v>44952</v>
    <v>44952</v>
    <v>0</v>
    <v>1</v>
    <v>638102880000000000,638107249660754387,0</v>
    <v>0</v>
    <v>c758kr</v>
    <v>XNYS:APE</v>
    <v>66</v>
  </rv>
  <rv s="3">
    <v>1</v>
    <v>APE</v>
    <v>Daily</v>
    <v>44953</v>
    <v>44953</v>
    <v>0</v>
    <v>1</v>
    <v>638103744000000000,638107249660754387,0</v>
    <v>0</v>
    <v>c758kr</v>
    <v>XNYS:APE</v>
    <v>67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22A9-9754-AE46-963A-07146427228D}">
  <dimension ref="A2:K66"/>
  <sheetViews>
    <sheetView tabSelected="1" topLeftCell="A33" workbookViewId="0">
      <selection activeCell="K51" sqref="A51:XFD51"/>
    </sheetView>
  </sheetViews>
  <sheetFormatPr baseColWidth="10" defaultRowHeight="16" x14ac:dyDescent="0.2"/>
  <sheetData>
    <row r="2" spans="1:11" x14ac:dyDescent="0.2">
      <c r="B2" t="s">
        <v>0</v>
      </c>
      <c r="C2" t="s">
        <v>1</v>
      </c>
      <c r="E2" t="s">
        <v>2</v>
      </c>
      <c r="F2" t="s">
        <v>0</v>
      </c>
      <c r="G2" t="s">
        <v>1</v>
      </c>
      <c r="I2" t="s">
        <v>3</v>
      </c>
      <c r="K2" t="s">
        <v>4</v>
      </c>
    </row>
    <row r="3" spans="1:11" x14ac:dyDescent="0.2">
      <c r="A3" s="1">
        <v>44897</v>
      </c>
      <c r="B3" cm="1" vm="1">
        <f t="array" aca="1" ref="B3" ca="1">_xlfn.STOCKHISTORY(B$2,A3,,0,0,2)</f>
        <v>0.98150000000000004</v>
      </c>
      <c r="C3" cm="1" vm="2">
        <f t="array" aca="1" ref="C3" ca="1">_xlfn.STOCKHISTORY(C$2,A3,,0,0,2)</f>
        <v>8.18</v>
      </c>
      <c r="F3">
        <v>886398</v>
      </c>
      <c r="G3">
        <v>-106357</v>
      </c>
      <c r="I3">
        <f ca="1">(G3*C3+F3*B3)-($G$3*$C$3+$F$3*$B$3)</f>
        <v>0</v>
      </c>
      <c r="K3" s="2">
        <f ca="1">I3/($F$3*$B$3)</f>
        <v>0</v>
      </c>
    </row>
    <row r="4" spans="1:11" x14ac:dyDescent="0.2">
      <c r="A4" s="1">
        <f>A3+3</f>
        <v>44900</v>
      </c>
      <c r="B4" cm="1" vm="3">
        <f t="array" aca="1" ref="B4" ca="1">_xlfn.STOCKHISTORY(B$2,A4,,0,0,2)</f>
        <v>1.01</v>
      </c>
      <c r="C4" cm="1" vm="2">
        <f t="array" aca="1" ref="C4" ca="1">_xlfn.STOCKHISTORY(C$2,A4,,0,0,2)</f>
        <v>8.18</v>
      </c>
      <c r="F4">
        <v>886398</v>
      </c>
      <c r="G4">
        <v>-106357</v>
      </c>
      <c r="I4">
        <f t="shared" ref="I4:I22" ca="1" si="0">(G4*C4+F4*B4)-($G$3*$C$3+$F$3*$B$3)</f>
        <v>25262.342999999993</v>
      </c>
      <c r="K4" s="2">
        <f t="shared" ref="K4:K22" ca="1" si="1">I4/($F$3*$B$3)</f>
        <v>2.9037187977585321E-2</v>
      </c>
    </row>
    <row r="5" spans="1:11" x14ac:dyDescent="0.2">
      <c r="A5" s="1">
        <f>A4+1</f>
        <v>44901</v>
      </c>
      <c r="B5" cm="1" vm="4">
        <f t="array" aca="1" ref="B5" ca="1">_xlfn.STOCKHISTORY(B$2,A5,,0,0,2)</f>
        <v>0.95130000000000003</v>
      </c>
      <c r="C5" cm="1" vm="5">
        <f t="array" aca="1" ref="C5" ca="1">_xlfn.STOCKHISTORY(C$2,A5,,0,0,2)</f>
        <v>7.46</v>
      </c>
      <c r="F5">
        <v>886398</v>
      </c>
      <c r="G5">
        <v>-106357</v>
      </c>
      <c r="I5">
        <f t="shared" ca="1" si="0"/>
        <v>49807.820400000084</v>
      </c>
      <c r="K5" s="2">
        <f t="shared" ca="1" si="1"/>
        <v>5.7250392163094757E-2</v>
      </c>
    </row>
    <row r="6" spans="1:11" x14ac:dyDescent="0.2">
      <c r="A6" s="1">
        <f t="shared" ref="A6:A8" si="2">A5+1</f>
        <v>44902</v>
      </c>
      <c r="B6" cm="1" vm="6">
        <f t="array" aca="1" ref="B6" ca="1">_xlfn.STOCKHISTORY(B$2,A6,,0,0,2)</f>
        <v>0.88</v>
      </c>
      <c r="C6" cm="1" vm="7">
        <f t="array" aca="1" ref="C6" ca="1">_xlfn.STOCKHISTORY(C$2,A6,,0,0,2)</f>
        <v>6.77</v>
      </c>
      <c r="F6">
        <v>886398</v>
      </c>
      <c r="G6">
        <v>-106357</v>
      </c>
      <c r="I6">
        <f t="shared" ca="1" si="0"/>
        <v>59993.973000000115</v>
      </c>
      <c r="K6" s="2">
        <f t="shared" ca="1" si="1"/>
        <v>6.895861842756161E-2</v>
      </c>
    </row>
    <row r="7" spans="1:11" x14ac:dyDescent="0.2">
      <c r="A7" s="1">
        <f t="shared" si="2"/>
        <v>44903</v>
      </c>
      <c r="B7" cm="1" vm="8">
        <f t="array" aca="1" ref="B7" ca="1">_xlfn.STOCKHISTORY(B$2,A7,,0,0,2)</f>
        <v>0.82989999999999997</v>
      </c>
      <c r="C7" cm="1" vm="9">
        <f t="array" aca="1" ref="C7" ca="1">_xlfn.STOCKHISTORY(C$2,A7,,0,0,2)</f>
        <v>6.24</v>
      </c>
      <c r="F7">
        <v>886398</v>
      </c>
      <c r="G7">
        <v>-106357</v>
      </c>
      <c r="I7">
        <f t="shared" ca="1" si="0"/>
        <v>71954.643199999933</v>
      </c>
      <c r="K7" s="2">
        <f t="shared" ca="1" si="1"/>
        <v>8.2706520945364417E-2</v>
      </c>
    </row>
    <row r="8" spans="1:11" x14ac:dyDescent="0.2">
      <c r="A8" s="1">
        <f t="shared" si="2"/>
        <v>44904</v>
      </c>
      <c r="B8" cm="1" vm="10">
        <f t="array" aca="1" ref="B8" ca="1">_xlfn.STOCKHISTORY(B$2,A8,,0,0,2)</f>
        <v>0.83</v>
      </c>
      <c r="C8" cm="1" vm="11">
        <f t="array" aca="1" ref="C8" ca="1">_xlfn.STOCKHISTORY(C$2,A8,,0,0,2)</f>
        <v>6.05</v>
      </c>
      <c r="F8">
        <v>886398</v>
      </c>
      <c r="G8">
        <v>-106357</v>
      </c>
      <c r="I8">
        <f t="shared" ca="1" si="0"/>
        <v>92251.113000000012</v>
      </c>
      <c r="K8" s="2">
        <f t="shared" ca="1" si="1"/>
        <v>0.10603580631149162</v>
      </c>
    </row>
    <row r="9" spans="1:11" x14ac:dyDescent="0.2">
      <c r="A9" s="1">
        <f>A8+3</f>
        <v>44907</v>
      </c>
      <c r="B9" cm="1" vm="12">
        <f t="array" aca="1" ref="B9" ca="1">_xlfn.STOCKHISTORY(B$2,A9,,0,0,2)</f>
        <v>0.80800000000000005</v>
      </c>
      <c r="C9" cm="1" vm="13">
        <f t="array" aca="1" ref="C9" ca="1">_xlfn.STOCKHISTORY(C$2,A9,,0,0,2)</f>
        <v>5.99</v>
      </c>
      <c r="F9">
        <v>886398</v>
      </c>
      <c r="G9">
        <v>-106357</v>
      </c>
      <c r="I9">
        <f t="shared" ca="1" si="0"/>
        <v>79131.777000000002</v>
      </c>
      <c r="K9" s="2">
        <f t="shared" ca="1" si="1"/>
        <v>9.0956103467891444E-2</v>
      </c>
    </row>
    <row r="10" spans="1:11" x14ac:dyDescent="0.2">
      <c r="A10" s="1">
        <f>A9+1</f>
        <v>44908</v>
      </c>
      <c r="B10" cm="1" vm="14">
        <f t="array" aca="1" ref="B10" ca="1">_xlfn.STOCKHISTORY(B$2,A10,,0,0,2)</f>
        <v>0.89759999999999995</v>
      </c>
      <c r="C10" cm="1" vm="15">
        <f t="array" aca="1" ref="C10" ca="1">_xlfn.STOCKHISTORY(C$2,A10,,0,0,2)</f>
        <v>6.5</v>
      </c>
      <c r="F10">
        <v>886398</v>
      </c>
      <c r="G10">
        <v>-106357</v>
      </c>
      <c r="I10">
        <f t="shared" ca="1" si="0"/>
        <v>104310.96779999998</v>
      </c>
      <c r="K10" s="2">
        <f t="shared" ca="1" si="1"/>
        <v>0.11989771416421866</v>
      </c>
    </row>
    <row r="11" spans="1:11" x14ac:dyDescent="0.2">
      <c r="A11" s="1">
        <f t="shared" ref="A11:A13" si="3">A10+1</f>
        <v>44909</v>
      </c>
      <c r="B11" cm="1" vm="16">
        <f t="array" aca="1" ref="B11" ca="1">_xlfn.STOCKHISTORY(B$2,A11,,0,0,2)</f>
        <v>0.87270000000000003</v>
      </c>
      <c r="C11" cm="1" vm="17">
        <f t="array" aca="1" ref="C11" ca="1">_xlfn.STOCKHISTORY(C$2,A11,,0,0,2)</f>
        <v>5.77</v>
      </c>
      <c r="F11">
        <v>886398</v>
      </c>
      <c r="G11">
        <v>-106357</v>
      </c>
      <c r="I11">
        <f t="shared" ca="1" si="0"/>
        <v>159880.26760000014</v>
      </c>
      <c r="K11" s="2">
        <f t="shared" ca="1" si="1"/>
        <v>0.18377049920539235</v>
      </c>
    </row>
    <row r="12" spans="1:11" x14ac:dyDescent="0.2">
      <c r="A12" s="1">
        <f t="shared" si="3"/>
        <v>44910</v>
      </c>
      <c r="B12" cm="1" vm="18">
        <f t="array" aca="1" ref="B12" ca="1">_xlfn.STOCKHISTORY(B$2,A12,,0,0,2)</f>
        <v>0.86899999999999999</v>
      </c>
      <c r="C12" cm="1" vm="19">
        <f t="array" aca="1" ref="C12" ca="1">_xlfn.STOCKHISTORY(C$2,A12,,0,0,2)</f>
        <v>5.6</v>
      </c>
      <c r="F12">
        <v>886398</v>
      </c>
      <c r="G12">
        <v>-106357</v>
      </c>
      <c r="I12">
        <f t="shared" ca="1" si="0"/>
        <v>174681.28500000003</v>
      </c>
      <c r="K12" s="2">
        <f t="shared" ca="1" si="1"/>
        <v>0.20078316998194337</v>
      </c>
    </row>
    <row r="13" spans="1:11" x14ac:dyDescent="0.2">
      <c r="A13" s="1">
        <f t="shared" si="3"/>
        <v>44911</v>
      </c>
      <c r="B13" cm="1" vm="20">
        <f t="array" aca="1" ref="B13" ca="1">_xlfn.STOCKHISTORY(B$2,A13,,0,0,2)</f>
        <v>0.82499999999999996</v>
      </c>
      <c r="C13" cm="1" vm="21">
        <f t="array" aca="1" ref="C13" ca="1">_xlfn.STOCKHISTORY(C$2,A13,,0,0,2)</f>
        <v>5.65</v>
      </c>
      <c r="F13">
        <v>886398</v>
      </c>
      <c r="G13">
        <v>-106357</v>
      </c>
      <c r="I13">
        <f t="shared" ca="1" si="0"/>
        <v>130361.92299999995</v>
      </c>
      <c r="K13" s="2">
        <f t="shared" ca="1" si="1"/>
        <v>0.1498413533246106</v>
      </c>
    </row>
    <row r="14" spans="1:11" x14ac:dyDescent="0.2">
      <c r="A14" s="1">
        <f>A13+3</f>
        <v>44914</v>
      </c>
      <c r="B14" cm="1" vm="22">
        <f t="array" aca="1" ref="B14" ca="1">_xlfn.STOCKHISTORY(B$2,A14,,0,0,2)</f>
        <v>0.74</v>
      </c>
      <c r="C14" cm="1" vm="23">
        <f t="array" aca="1" ref="C14" ca="1">_xlfn.STOCKHISTORY(C$2,A14,,0,0,2)</f>
        <v>5.23</v>
      </c>
      <c r="F14">
        <v>886398</v>
      </c>
      <c r="G14">
        <v>-106357</v>
      </c>
      <c r="I14">
        <f t="shared" ca="1" si="0"/>
        <v>99688.032999999938</v>
      </c>
      <c r="K14" s="2">
        <f t="shared" ca="1" si="1"/>
        <v>0.11458399378619503</v>
      </c>
    </row>
    <row r="15" spans="1:11" x14ac:dyDescent="0.2">
      <c r="A15" s="1">
        <f>A14+1</f>
        <v>44915</v>
      </c>
      <c r="B15" cm="1" vm="24">
        <f t="array" aca="1" ref="B15" ca="1">_xlfn.STOCKHISTORY(B$2,A15,,0,0,2)</f>
        <v>0.6845</v>
      </c>
      <c r="C15" cm="1" vm="25">
        <f t="array" aca="1" ref="C15" ca="1">_xlfn.STOCKHISTORY(C$2,A15,,0,0,2)</f>
        <v>4.87</v>
      </c>
      <c r="F15">
        <v>886398</v>
      </c>
      <c r="G15">
        <v>-106357</v>
      </c>
      <c r="I15">
        <f t="shared" ca="1" si="0"/>
        <v>88781.463999999978</v>
      </c>
      <c r="K15" s="2">
        <f t="shared" ca="1" si="1"/>
        <v>0.102047702348639</v>
      </c>
    </row>
    <row r="16" spans="1:11" x14ac:dyDescent="0.2">
      <c r="A16" s="1">
        <f t="shared" ref="A16:A18" si="4">A15+1</f>
        <v>44916</v>
      </c>
      <c r="B16" cm="1" vm="26">
        <f t="array" aca="1" ref="B16" ca="1">_xlfn.STOCKHISTORY(B$2,A16,,0,0,2)</f>
        <v>0.69940000000000002</v>
      </c>
      <c r="C16" cm="1" vm="27">
        <f t="array" aca="1" ref="C16" ca="1">_xlfn.STOCKHISTORY(C$2,A16,,0,0,2)</f>
        <v>5.14</v>
      </c>
      <c r="F16">
        <v>886398</v>
      </c>
      <c r="G16">
        <v>-106357</v>
      </c>
      <c r="I16">
        <f t="shared" ca="1" si="0"/>
        <v>73272.404200000106</v>
      </c>
      <c r="K16" s="2">
        <f t="shared" ca="1" si="1"/>
        <v>8.4221189393438922E-2</v>
      </c>
    </row>
    <row r="17" spans="1:11" x14ac:dyDescent="0.2">
      <c r="A17" s="1">
        <f t="shared" si="4"/>
        <v>44917</v>
      </c>
      <c r="B17" cm="1" vm="28">
        <f t="array" aca="1" ref="B17" ca="1">_xlfn.STOCKHISTORY(B$2,A17,,0,0,2)</f>
        <v>1.23</v>
      </c>
      <c r="C17" cm="1" vm="29">
        <f t="array" aca="1" ref="C17" ca="1">_xlfn.STOCKHISTORY(C$2,A17,,0,0,2)</f>
        <v>4.1399999999999997</v>
      </c>
      <c r="F17">
        <v>886398</v>
      </c>
      <c r="G17">
        <v>-106357</v>
      </c>
      <c r="I17">
        <f t="shared" ca="1" si="0"/>
        <v>649952.18300000008</v>
      </c>
      <c r="K17" s="2">
        <f t="shared" ca="1" si="1"/>
        <v>0.74707178642190641</v>
      </c>
    </row>
    <row r="18" spans="1:11" x14ac:dyDescent="0.2">
      <c r="A18" s="1">
        <f t="shared" si="4"/>
        <v>44918</v>
      </c>
      <c r="B18" cm="1" vm="30">
        <f t="array" aca="1" ref="B18" ca="1">_xlfn.STOCKHISTORY(B$2,A18,,0,0,2)</f>
        <v>1.69</v>
      </c>
      <c r="C18" cm="1" vm="31">
        <f t="array" aca="1" ref="C18" ca="1">_xlfn.STOCKHISTORY(C$2,A18,,0,0,2)</f>
        <v>4.7</v>
      </c>
      <c r="F18">
        <v>886398</v>
      </c>
      <c r="G18">
        <v>-106357</v>
      </c>
      <c r="I18">
        <f t="shared" ca="1" si="0"/>
        <v>998135.34299999988</v>
      </c>
      <c r="K18" s="2">
        <f t="shared" ca="1" si="1"/>
        <v>1.1472824821420011</v>
      </c>
    </row>
    <row r="19" spans="1:11" x14ac:dyDescent="0.2">
      <c r="A19" s="1">
        <f>A18+4</f>
        <v>44922</v>
      </c>
      <c r="B19" cm="1" vm="32">
        <f t="array" aca="1" ref="B19" ca="1">_xlfn.STOCKHISTORY(B$2,A19,,0,0,2)</f>
        <v>2.06</v>
      </c>
      <c r="C19" cm="1" vm="33">
        <f t="array" aca="1" ref="C19" ca="1">_xlfn.STOCKHISTORY(C$2,A19,,0,0,2)</f>
        <v>4.2</v>
      </c>
      <c r="F19">
        <v>886398</v>
      </c>
      <c r="G19">
        <v>-106357</v>
      </c>
      <c r="I19">
        <f t="shared" ca="1" si="0"/>
        <v>1379281.1030000001</v>
      </c>
      <c r="K19" s="2">
        <f t="shared" ca="1" si="1"/>
        <v>1.5853812396475748</v>
      </c>
    </row>
    <row r="20" spans="1:11" x14ac:dyDescent="0.2">
      <c r="A20" s="1">
        <f t="shared" ref="A20:A66" si="5">A19+1</f>
        <v>44923</v>
      </c>
      <c r="B20">
        <v>1.59</v>
      </c>
      <c r="C20">
        <v>3.92</v>
      </c>
      <c r="F20">
        <v>886398</v>
      </c>
      <c r="G20">
        <v>-106357</v>
      </c>
      <c r="I20">
        <f t="shared" ca="1" si="0"/>
        <v>992454.00300000014</v>
      </c>
      <c r="K20" s="2">
        <f t="shared" ca="1" si="1"/>
        <v>1.14075220355523</v>
      </c>
    </row>
    <row r="21" spans="1:11" x14ac:dyDescent="0.2">
      <c r="A21" s="1">
        <f t="shared" si="5"/>
        <v>44924</v>
      </c>
      <c r="B21" cm="1" vm="34">
        <f t="array" aca="1" ref="B21" ca="1">_xlfn.STOCKHISTORY(B$2,A21,,0,0,2)</f>
        <v>1.4</v>
      </c>
      <c r="C21" cm="1" vm="35">
        <f t="array" aca="1" ref="C21" ca="1">_xlfn.STOCKHISTORY(C$2,A21,,0,0,2)</f>
        <v>3.9</v>
      </c>
      <c r="F21">
        <v>886398</v>
      </c>
      <c r="G21">
        <v>-106357</v>
      </c>
      <c r="I21">
        <f t="shared" ca="1" si="0"/>
        <v>826165.52299999993</v>
      </c>
      <c r="K21" s="2">
        <f t="shared" ca="1" si="1"/>
        <v>0.94961593989722548</v>
      </c>
    </row>
    <row r="22" spans="1:11" x14ac:dyDescent="0.2">
      <c r="A22" s="1">
        <f t="shared" si="5"/>
        <v>44925</v>
      </c>
      <c r="B22" cm="1" vm="36">
        <f t="array" aca="1" ref="B22" ca="1">_xlfn.STOCKHISTORY(B$2,A22,,0,0,2)</f>
        <v>1.42</v>
      </c>
      <c r="C22" cm="1" vm="37">
        <f t="array" aca="1" ref="C22" ca="1">_xlfn.STOCKHISTORY(C$2,A22,,0,0,2)</f>
        <v>4.04</v>
      </c>
      <c r="F22">
        <v>886398</v>
      </c>
      <c r="G22">
        <v>-106357</v>
      </c>
      <c r="I22">
        <f t="shared" ca="1" si="0"/>
        <v>829003.50299999991</v>
      </c>
      <c r="K22" s="2">
        <f t="shared" ca="1" si="1"/>
        <v>0.95287798723529804</v>
      </c>
    </row>
    <row r="23" spans="1:11" x14ac:dyDescent="0.2">
      <c r="A23" s="1">
        <f t="shared" si="5"/>
        <v>44926</v>
      </c>
      <c r="B23" t="e" cm="1" vm="38">
        <f t="array" aca="1" ref="B23" ca="1">_xlfn.STOCKHISTORY(B$2,A23,,0,0,2)</f>
        <v>#VALUE!</v>
      </c>
      <c r="C23" t="e" cm="1" vm="38">
        <f t="array" aca="1" ref="C23" ca="1">_xlfn.STOCKHISTORY(C$2,A23,,0,0,2)</f>
        <v>#VALUE!</v>
      </c>
      <c r="F23">
        <v>886398</v>
      </c>
      <c r="G23">
        <v>-106357</v>
      </c>
      <c r="I23" t="e" vm="39">
        <f t="shared" ref="I23:I47" ca="1" si="6">(G23*C23+F23*B23)-($G$3*$C$3+$F$3*$B$3)</f>
        <v>#VALUE!</v>
      </c>
      <c r="K23" s="2" t="e" vm="39">
        <f t="shared" ref="K23:K47" ca="1" si="7">I23/($F$3*$B$3)</f>
        <v>#VALUE!</v>
      </c>
    </row>
    <row r="24" spans="1:11" x14ac:dyDescent="0.2">
      <c r="A24" s="1">
        <f t="shared" si="5"/>
        <v>44927</v>
      </c>
      <c r="B24" t="e" cm="1" vm="38">
        <f t="array" aca="1" ref="B24" ca="1">_xlfn.STOCKHISTORY(B$2,A24,,0,0,2)</f>
        <v>#VALUE!</v>
      </c>
      <c r="C24" t="e" cm="1" vm="38">
        <f t="array" aca="1" ref="C24" ca="1">_xlfn.STOCKHISTORY(C$2,A24,,0,0,2)</f>
        <v>#VALUE!</v>
      </c>
      <c r="F24">
        <v>886398</v>
      </c>
      <c r="G24">
        <v>-106357</v>
      </c>
      <c r="I24" t="e" vm="39">
        <f t="shared" ca="1" si="6"/>
        <v>#VALUE!</v>
      </c>
      <c r="K24" s="2" t="e" vm="39">
        <f t="shared" ca="1" si="7"/>
        <v>#VALUE!</v>
      </c>
    </row>
    <row r="25" spans="1:11" x14ac:dyDescent="0.2">
      <c r="A25" s="1">
        <f t="shared" si="5"/>
        <v>44928</v>
      </c>
      <c r="B25" t="e" cm="1" vm="38">
        <f t="array" aca="1" ref="B25" ca="1">_xlfn.STOCKHISTORY(B$2,A25,,0,0,2)</f>
        <v>#VALUE!</v>
      </c>
      <c r="C25" t="e" cm="1" vm="38">
        <f t="array" aca="1" ref="C25" ca="1">_xlfn.STOCKHISTORY(C$2,A25,,0,0,2)</f>
        <v>#VALUE!</v>
      </c>
      <c r="F25">
        <v>886398</v>
      </c>
      <c r="G25">
        <v>-106357</v>
      </c>
      <c r="I25" t="e" vm="39">
        <f t="shared" ca="1" si="6"/>
        <v>#VALUE!</v>
      </c>
      <c r="K25" s="2" t="e" vm="39">
        <f t="shared" ca="1" si="7"/>
        <v>#VALUE!</v>
      </c>
    </row>
    <row r="26" spans="1:11" x14ac:dyDescent="0.2">
      <c r="A26" s="1">
        <f t="shared" si="5"/>
        <v>44929</v>
      </c>
      <c r="B26" cm="1" vm="40">
        <f t="array" aca="1" ref="B26" ca="1">_xlfn.STOCKHISTORY(B$2,A26,,0,0,2)</f>
        <v>1.41</v>
      </c>
      <c r="C26" cm="1" vm="29">
        <f t="array" aca="1" ref="C26" ca="1">_xlfn.STOCKHISTORY(C$2,A26,,0,0,2)</f>
        <v>4.1399999999999997</v>
      </c>
      <c r="F26">
        <v>886398</v>
      </c>
      <c r="G26">
        <v>-106357</v>
      </c>
      <c r="I26">
        <f t="shared" ca="1" si="6"/>
        <v>809503.82299999997</v>
      </c>
      <c r="K26" s="2">
        <f t="shared" ca="1" si="7"/>
        <v>0.93046455259612937</v>
      </c>
    </row>
    <row r="27" spans="1:11" x14ac:dyDescent="0.2">
      <c r="A27" s="1">
        <f t="shared" si="5"/>
        <v>44930</v>
      </c>
      <c r="B27" cm="1" vm="41">
        <f t="array" aca="1" ref="B27" ca="1">_xlfn.STOCKHISTORY(B$2,A27,,0,0,2)</f>
        <v>1.21</v>
      </c>
      <c r="C27" cm="1" vm="42">
        <f t="array" aca="1" ref="C27" ca="1">_xlfn.STOCKHISTORY(C$2,A27,,0,0,2)</f>
        <v>4</v>
      </c>
      <c r="F27">
        <v>886398</v>
      </c>
      <c r="G27">
        <v>-106357</v>
      </c>
      <c r="I27">
        <f t="shared" ca="1" si="6"/>
        <v>647114.2030000001</v>
      </c>
      <c r="K27" s="2">
        <f t="shared" ca="1" si="7"/>
        <v>0.74380973908383374</v>
      </c>
    </row>
    <row r="28" spans="1:11" x14ac:dyDescent="0.2">
      <c r="A28" s="1">
        <f t="shared" si="5"/>
        <v>44931</v>
      </c>
      <c r="B28" cm="1" vm="43">
        <f t="array" aca="1" ref="B28" ca="1">_xlfn.STOCKHISTORY(B$2,A28,,0,0,2)</f>
        <v>1.29</v>
      </c>
      <c r="C28" cm="1" vm="44">
        <f t="array" aca="1" ref="C28" ca="1">_xlfn.STOCKHISTORY(C$2,A28,,0,0,2)</f>
        <v>4.03</v>
      </c>
      <c r="F28">
        <v>886398</v>
      </c>
      <c r="G28">
        <v>-106357</v>
      </c>
      <c r="I28">
        <f t="shared" ca="1" si="6"/>
        <v>714835.33299999998</v>
      </c>
      <c r="K28" s="2">
        <f t="shared" ca="1" si="7"/>
        <v>0.82165015087241922</v>
      </c>
    </row>
    <row r="29" spans="1:11" x14ac:dyDescent="0.2">
      <c r="A29" s="1">
        <f t="shared" si="5"/>
        <v>44932</v>
      </c>
      <c r="B29" cm="1" vm="45">
        <f t="array" aca="1" ref="B29" ca="1">_xlfn.STOCKHISTORY(B$2,A29,,0,0,2)</f>
        <v>1.33</v>
      </c>
      <c r="C29" cm="1" vm="46">
        <f t="array" aca="1" ref="C29" ca="1">_xlfn.STOCKHISTORY(C$2,A29,,0,0,2)</f>
        <v>3.98</v>
      </c>
      <c r="F29">
        <v>886398</v>
      </c>
      <c r="G29">
        <v>-106357</v>
      </c>
      <c r="I29">
        <f t="shared" ca="1" si="6"/>
        <v>755609.10300000012</v>
      </c>
      <c r="K29" s="2">
        <f t="shared" ca="1" si="7"/>
        <v>0.86851657272588045</v>
      </c>
    </row>
    <row r="30" spans="1:11" x14ac:dyDescent="0.2">
      <c r="A30" s="1">
        <f t="shared" si="5"/>
        <v>44933</v>
      </c>
      <c r="B30" t="e" cm="1" vm="38">
        <f t="array" aca="1" ref="B30" ca="1">_xlfn.STOCKHISTORY(B$2,A30,,0,0,2)</f>
        <v>#VALUE!</v>
      </c>
      <c r="C30" t="e" cm="1" vm="38">
        <f t="array" aca="1" ref="C30" ca="1">_xlfn.STOCKHISTORY(C$2,A30,,0,0,2)</f>
        <v>#VALUE!</v>
      </c>
      <c r="F30">
        <v>886398</v>
      </c>
      <c r="G30">
        <v>-106357</v>
      </c>
      <c r="I30" t="e" vm="39">
        <f t="shared" ca="1" si="6"/>
        <v>#VALUE!</v>
      </c>
      <c r="K30" s="2" t="e" vm="39">
        <f t="shared" ca="1" si="7"/>
        <v>#VALUE!</v>
      </c>
    </row>
    <row r="31" spans="1:11" x14ac:dyDescent="0.2">
      <c r="A31" s="1">
        <f t="shared" si="5"/>
        <v>44934</v>
      </c>
      <c r="B31" t="e" cm="1" vm="38">
        <f t="array" aca="1" ref="B31" ca="1">_xlfn.STOCKHISTORY(B$2,A31,,0,0,2)</f>
        <v>#VALUE!</v>
      </c>
      <c r="C31" t="e" cm="1" vm="38">
        <f t="array" aca="1" ref="C31" ca="1">_xlfn.STOCKHISTORY(C$2,A31,,0,0,2)</f>
        <v>#VALUE!</v>
      </c>
      <c r="F31">
        <v>886398</v>
      </c>
      <c r="G31">
        <v>-106357</v>
      </c>
      <c r="I31" t="e" vm="39">
        <f t="shared" ca="1" si="6"/>
        <v>#VALUE!</v>
      </c>
      <c r="K31" s="2" t="e" vm="39">
        <f t="shared" ca="1" si="7"/>
        <v>#VALUE!</v>
      </c>
    </row>
    <row r="32" spans="1:11" x14ac:dyDescent="0.2">
      <c r="A32" s="1">
        <f t="shared" si="5"/>
        <v>44935</v>
      </c>
      <c r="B32" cm="1" vm="34">
        <f t="array" aca="1" ref="B32" ca="1">_xlfn.STOCKHISTORY(B$2,A32,,0,0,2)</f>
        <v>1.4</v>
      </c>
      <c r="C32" cm="1" vm="47">
        <f t="array" aca="1" ref="C32" ca="1">_xlfn.STOCKHISTORY(C$2,A32,,0,0,2)</f>
        <v>3.92</v>
      </c>
      <c r="F32">
        <v>886398</v>
      </c>
      <c r="G32">
        <v>-106357</v>
      </c>
      <c r="I32">
        <f t="shared" ca="1" si="6"/>
        <v>824038.38300000003</v>
      </c>
      <c r="K32" s="2">
        <f t="shared" ca="1" si="7"/>
        <v>0.94717095037132759</v>
      </c>
    </row>
    <row r="33" spans="1:11" x14ac:dyDescent="0.2">
      <c r="A33" s="1">
        <f t="shared" si="5"/>
        <v>44936</v>
      </c>
      <c r="B33" cm="1" vm="48">
        <f t="array" aca="1" ref="B33" ca="1">_xlfn.STOCKHISTORY(B$2,A33,,0,0,2)</f>
        <v>1.37</v>
      </c>
      <c r="C33" cm="1" vm="49">
        <f t="array" aca="1" ref="C33" ca="1">_xlfn.STOCKHISTORY(C$2,A33,,0,0,2)</f>
        <v>3.91</v>
      </c>
      <c r="F33">
        <v>886398</v>
      </c>
      <c r="G33">
        <v>-106357</v>
      </c>
      <c r="I33">
        <f t="shared" ca="1" si="6"/>
        <v>798510.01300000004</v>
      </c>
      <c r="K33" s="2">
        <f t="shared" ca="1" si="7"/>
        <v>0.91782798410523936</v>
      </c>
    </row>
    <row r="34" spans="1:11" x14ac:dyDescent="0.2">
      <c r="A34" s="1">
        <f t="shared" si="5"/>
        <v>44937</v>
      </c>
      <c r="B34" cm="1" vm="50">
        <f t="array" aca="1" ref="B34" ca="1">_xlfn.STOCKHISTORY(B$2,A34,,0,0,2)</f>
        <v>1.45</v>
      </c>
      <c r="C34" cm="1" vm="51">
        <f t="array" aca="1" ref="C34" ca="1">_xlfn.STOCKHISTORY(C$2,A34,,0,0,2)</f>
        <v>4.43</v>
      </c>
      <c r="F34">
        <v>886398</v>
      </c>
      <c r="G34">
        <v>-106357</v>
      </c>
      <c r="I34">
        <f t="shared" ca="1" si="6"/>
        <v>814116.21299999987</v>
      </c>
      <c r="K34" s="2">
        <f t="shared" ca="1" si="7"/>
        <v>0.9357661525093256</v>
      </c>
    </row>
    <row r="35" spans="1:11" x14ac:dyDescent="0.2">
      <c r="A35" s="1">
        <f t="shared" si="5"/>
        <v>44938</v>
      </c>
      <c r="B35" cm="1" vm="50">
        <f t="array" aca="1" ref="B35" ca="1">_xlfn.STOCKHISTORY(B$2,A35,,0,0,2)</f>
        <v>1.45</v>
      </c>
      <c r="C35" cm="1" vm="52">
        <f t="array" aca="1" ref="C35" ca="1">_xlfn.STOCKHISTORY(C$2,A35,,0,0,2)</f>
        <v>5.09</v>
      </c>
      <c r="F35">
        <v>886398</v>
      </c>
      <c r="G35">
        <v>-106357</v>
      </c>
      <c r="I35">
        <f t="shared" ca="1" si="6"/>
        <v>743920.59299999988</v>
      </c>
      <c r="K35" s="2">
        <f t="shared" ca="1" si="7"/>
        <v>0.85508149815469392</v>
      </c>
    </row>
    <row r="36" spans="1:11" x14ac:dyDescent="0.2">
      <c r="A36" s="1">
        <f t="shared" si="5"/>
        <v>44939</v>
      </c>
      <c r="B36" cm="1" vm="53">
        <f t="array" aca="1" ref="B36" ca="1">_xlfn.STOCKHISTORY(B$2,A36,,0,0,2)</f>
        <v>1.5149999999999999</v>
      </c>
      <c r="C36" cm="1" vm="54">
        <f t="array" aca="1" ref="C36" ca="1">_xlfn.STOCKHISTORY(C$2,A36,,0,0,2)</f>
        <v>4.84</v>
      </c>
      <c r="F36">
        <v>886398</v>
      </c>
      <c r="G36">
        <v>-106357</v>
      </c>
      <c r="I36">
        <f t="shared" ca="1" si="6"/>
        <v>828125.71299999999</v>
      </c>
      <c r="K36" s="2">
        <f t="shared" ca="1" si="7"/>
        <v>0.95186903279133206</v>
      </c>
    </row>
    <row r="37" spans="1:11" x14ac:dyDescent="0.2">
      <c r="A37" s="1">
        <f t="shared" si="5"/>
        <v>44940</v>
      </c>
      <c r="B37" t="e" cm="1" vm="38">
        <f t="array" aca="1" ref="B37" ca="1">_xlfn.STOCKHISTORY(B$2,A37,,0,0,2)</f>
        <v>#VALUE!</v>
      </c>
      <c r="C37" t="e" cm="1" vm="38">
        <f t="array" aca="1" ref="C37" ca="1">_xlfn.STOCKHISTORY(C$2,A37,,0,0,2)</f>
        <v>#VALUE!</v>
      </c>
      <c r="F37">
        <v>886398</v>
      </c>
      <c r="G37">
        <v>-106357</v>
      </c>
      <c r="I37" t="e" vm="39">
        <f t="shared" ca="1" si="6"/>
        <v>#VALUE!</v>
      </c>
      <c r="K37" s="2" t="e" vm="39">
        <f t="shared" ca="1" si="7"/>
        <v>#VALUE!</v>
      </c>
    </row>
    <row r="38" spans="1:11" x14ac:dyDescent="0.2">
      <c r="A38" s="1">
        <f t="shared" si="5"/>
        <v>44941</v>
      </c>
      <c r="B38" t="e" cm="1" vm="38">
        <f t="array" aca="1" ref="B38" ca="1">_xlfn.STOCKHISTORY(B$2,A38,,0,0,2)</f>
        <v>#VALUE!</v>
      </c>
      <c r="C38" t="e" cm="1" vm="38">
        <f t="array" aca="1" ref="C38" ca="1">_xlfn.STOCKHISTORY(C$2,A38,,0,0,2)</f>
        <v>#VALUE!</v>
      </c>
      <c r="F38">
        <v>886398</v>
      </c>
      <c r="G38">
        <v>-106357</v>
      </c>
      <c r="I38" t="e" vm="39">
        <f t="shared" ca="1" si="6"/>
        <v>#VALUE!</v>
      </c>
      <c r="K38" s="2" t="e" vm="39">
        <f t="shared" ca="1" si="7"/>
        <v>#VALUE!</v>
      </c>
    </row>
    <row r="39" spans="1:11" x14ac:dyDescent="0.2">
      <c r="A39" s="1">
        <f t="shared" si="5"/>
        <v>44942</v>
      </c>
      <c r="B39" t="e" cm="1" vm="38">
        <f t="array" aca="1" ref="B39" ca="1">_xlfn.STOCKHISTORY(B$2,A39,,0,0,2)</f>
        <v>#VALUE!</v>
      </c>
      <c r="C39" t="e" cm="1" vm="38">
        <f t="array" aca="1" ref="C39" ca="1">_xlfn.STOCKHISTORY(C$2,A39,,0,0,2)</f>
        <v>#VALUE!</v>
      </c>
      <c r="F39">
        <v>886398</v>
      </c>
      <c r="G39">
        <v>-106357</v>
      </c>
      <c r="I39" t="e" vm="39">
        <f t="shared" ca="1" si="6"/>
        <v>#VALUE!</v>
      </c>
      <c r="K39" s="2" t="e" vm="39">
        <f t="shared" ca="1" si="7"/>
        <v>#VALUE!</v>
      </c>
    </row>
    <row r="40" spans="1:11" x14ac:dyDescent="0.2">
      <c r="A40" s="1">
        <f t="shared" si="5"/>
        <v>44943</v>
      </c>
      <c r="B40" cm="1" vm="55">
        <f t="array" aca="1" ref="B40" ca="1">_xlfn.STOCKHISTORY(B$2,A40,,0,0,2)</f>
        <v>1.57</v>
      </c>
      <c r="C40" cm="1" vm="56">
        <f t="array" aca="1" ref="C40" ca="1">_xlfn.STOCKHISTORY(C$2,A40,,0,0,2)</f>
        <v>5.37</v>
      </c>
      <c r="F40">
        <v>886398</v>
      </c>
      <c r="G40">
        <v>-106357</v>
      </c>
      <c r="I40">
        <f t="shared" ca="1" si="6"/>
        <v>820508.39300000016</v>
      </c>
      <c r="K40" s="2">
        <f t="shared" ca="1" si="7"/>
        <v>0.94311348890827196</v>
      </c>
    </row>
    <row r="41" spans="1:11" x14ac:dyDescent="0.2">
      <c r="A41" s="1">
        <f t="shared" si="5"/>
        <v>44944</v>
      </c>
      <c r="B41" cm="1" vm="57">
        <f t="array" aca="1" ref="B41" ca="1">_xlfn.STOCKHISTORY(B$2,A41,,0,0,2)</f>
        <v>1.77</v>
      </c>
      <c r="C41" cm="1" vm="58">
        <f t="array" aca="1" ref="C41" ca="1">_xlfn.STOCKHISTORY(C$2,A41,,0,0,2)</f>
        <v>6.37</v>
      </c>
      <c r="F41">
        <v>886398</v>
      </c>
      <c r="G41">
        <v>-106357</v>
      </c>
      <c r="I41">
        <f t="shared" ca="1" si="6"/>
        <v>891430.99300000002</v>
      </c>
      <c r="K41" s="2">
        <f t="shared" ca="1" si="7"/>
        <v>1.0246337528069567</v>
      </c>
    </row>
    <row r="42" spans="1:11" x14ac:dyDescent="0.2">
      <c r="A42" s="1">
        <f t="shared" si="5"/>
        <v>44945</v>
      </c>
      <c r="B42" cm="1" vm="55">
        <f t="array" aca="1" ref="B42" ca="1">_xlfn.STOCKHISTORY(B$2,A42,,0,0,2)</f>
        <v>1.57</v>
      </c>
      <c r="C42" cm="1" vm="59">
        <f t="array" aca="1" ref="C42" ca="1">_xlfn.STOCKHISTORY(C$2,A42,,0,0,2)</f>
        <v>5.47</v>
      </c>
      <c r="F42">
        <v>886398</v>
      </c>
      <c r="G42">
        <v>-106357</v>
      </c>
      <c r="I42">
        <f t="shared" ca="1" si="6"/>
        <v>809872.6930000002</v>
      </c>
      <c r="K42" s="2">
        <f t="shared" ca="1" si="7"/>
        <v>0.9308885412787824</v>
      </c>
    </row>
    <row r="43" spans="1:11" x14ac:dyDescent="0.2">
      <c r="A43" s="1">
        <f t="shared" si="5"/>
        <v>44946</v>
      </c>
      <c r="B43" cm="1" vm="60">
        <f t="array" aca="1" ref="B43" ca="1">_xlfn.STOCKHISTORY(B$2,A43,,0,0,2)</f>
        <v>1.6</v>
      </c>
      <c r="C43" cm="1" vm="61">
        <f t="array" aca="1" ref="C43" ca="1">_xlfn.STOCKHISTORY(C$2,A43,,0,0,2)</f>
        <v>5.53</v>
      </c>
      <c r="F43">
        <v>886398</v>
      </c>
      <c r="G43">
        <v>-106357</v>
      </c>
      <c r="I43">
        <f t="shared" ca="1" si="6"/>
        <v>830083.21299999999</v>
      </c>
      <c r="K43" s="2">
        <f t="shared" ca="1" si="7"/>
        <v>0.95411903373012552</v>
      </c>
    </row>
    <row r="44" spans="1:11" x14ac:dyDescent="0.2">
      <c r="A44" s="1">
        <f t="shared" si="5"/>
        <v>44947</v>
      </c>
      <c r="B44" t="e" cm="1" vm="38">
        <f t="array" aca="1" ref="B44" ca="1">_xlfn.STOCKHISTORY(B$2,A44,,0,0,2)</f>
        <v>#VALUE!</v>
      </c>
      <c r="C44" t="e" cm="1" vm="38">
        <f t="array" aca="1" ref="C44" ca="1">_xlfn.STOCKHISTORY(C$2,A44,,0,0,2)</f>
        <v>#VALUE!</v>
      </c>
      <c r="F44">
        <v>886398</v>
      </c>
      <c r="G44">
        <v>-106357</v>
      </c>
      <c r="I44" t="e" vm="39">
        <f t="shared" ca="1" si="6"/>
        <v>#VALUE!</v>
      </c>
      <c r="K44" s="2" t="e" vm="39">
        <f t="shared" ca="1" si="7"/>
        <v>#VALUE!</v>
      </c>
    </row>
    <row r="45" spans="1:11" x14ac:dyDescent="0.2">
      <c r="A45" s="1">
        <f t="shared" si="5"/>
        <v>44948</v>
      </c>
      <c r="B45" t="e" cm="1" vm="38">
        <f t="array" aca="1" ref="B45" ca="1">_xlfn.STOCKHISTORY(B$2,A45,,0,0,2)</f>
        <v>#VALUE!</v>
      </c>
      <c r="C45" t="e" cm="1" vm="38">
        <f t="array" aca="1" ref="C45" ca="1">_xlfn.STOCKHISTORY(C$2,A45,,0,0,2)</f>
        <v>#VALUE!</v>
      </c>
      <c r="F45">
        <v>886398</v>
      </c>
      <c r="G45">
        <v>-106357</v>
      </c>
      <c r="I45" t="e" vm="39">
        <f t="shared" ca="1" si="6"/>
        <v>#VALUE!</v>
      </c>
      <c r="K45" s="2" t="e" vm="39">
        <f t="shared" ca="1" si="7"/>
        <v>#VALUE!</v>
      </c>
    </row>
    <row r="46" spans="1:11" x14ac:dyDescent="0.2">
      <c r="A46" s="1">
        <f t="shared" si="5"/>
        <v>44949</v>
      </c>
      <c r="B46" cm="1" vm="62">
        <f t="array" aca="1" ref="B46" ca="1">_xlfn.STOCKHISTORY(B$2,A46,,0,0,2)</f>
        <v>1.75</v>
      </c>
      <c r="C46" cm="1" vm="61">
        <f t="array" aca="1" ref="C46" ca="1">_xlfn.STOCKHISTORY(C$2,A46,,0,0,2)</f>
        <v>5.53</v>
      </c>
      <c r="F46">
        <v>886398</v>
      </c>
      <c r="G46">
        <v>-106357</v>
      </c>
      <c r="I46">
        <f t="shared" ca="1" si="6"/>
        <v>963042.91299999994</v>
      </c>
      <c r="K46" s="2">
        <f t="shared" ca="1" si="7"/>
        <v>1.1069463388753114</v>
      </c>
    </row>
    <row r="47" spans="1:11" x14ac:dyDescent="0.2">
      <c r="A47" s="1">
        <f t="shared" si="5"/>
        <v>44950</v>
      </c>
      <c r="B47" cm="1" vm="62">
        <f t="array" aca="1" ref="B47" ca="1">_xlfn.STOCKHISTORY(B$2,A47,,0,0,2)</f>
        <v>1.75</v>
      </c>
      <c r="C47" cm="1" vm="63">
        <f t="array" aca="1" ref="C47" ca="1">_xlfn.STOCKHISTORY(C$2,A47,,0,0,2)</f>
        <v>5.95</v>
      </c>
      <c r="F47">
        <v>886398</v>
      </c>
      <c r="G47">
        <v>-106357</v>
      </c>
      <c r="I47">
        <f t="shared" ca="1" si="6"/>
        <v>918372.973</v>
      </c>
      <c r="K47" s="2">
        <f t="shared" ca="1" si="7"/>
        <v>1.0556015588314551</v>
      </c>
    </row>
    <row r="48" spans="1:11" x14ac:dyDescent="0.2">
      <c r="A48" s="1">
        <f t="shared" si="5"/>
        <v>44951</v>
      </c>
      <c r="B48" cm="1" vm="64">
        <f t="array" aca="1" ref="B48" ca="1">_xlfn.STOCKHISTORY(B$2,A48,,0,0,2)</f>
        <v>1.66</v>
      </c>
      <c r="C48" cm="1" vm="65">
        <f t="array" aca="1" ref="C48" ca="1">_xlfn.STOCKHISTORY(C$2,A48,,0,0,2)</f>
        <v>5.43</v>
      </c>
      <c r="F48">
        <v>886398</v>
      </c>
      <c r="G48">
        <v>-106357</v>
      </c>
      <c r="I48">
        <f t="shared" ref="I48:I66" ca="1" si="8">(G48*C48+F48*B48)-($G$3*$C$3+$F$3*$B$3)</f>
        <v>893902.79299999995</v>
      </c>
      <c r="K48" s="2">
        <f t="shared" ref="K48:K66" ca="1" si="9">I48/($F$3*$B$3)</f>
        <v>1.0274749034176895</v>
      </c>
    </row>
    <row r="49" spans="1:11" x14ac:dyDescent="0.2">
      <c r="A49" s="1">
        <f t="shared" si="5"/>
        <v>44952</v>
      </c>
      <c r="B49" cm="1" vm="66">
        <f t="array" aca="1" ref="B49" ca="1">_xlfn.STOCKHISTORY(B$2,A49,,0,0,2)</f>
        <v>1.79</v>
      </c>
      <c r="C49" cm="1" vm="67">
        <f t="array" aca="1" ref="C49" ca="1">_xlfn.STOCKHISTORY(C$2,A49,,0,0,2)</f>
        <v>5.5</v>
      </c>
      <c r="F49">
        <v>886398</v>
      </c>
      <c r="G49">
        <v>-106357</v>
      </c>
      <c r="I49">
        <f t="shared" ca="1" si="8"/>
        <v>1001689.5429999999</v>
      </c>
      <c r="K49" s="2">
        <f t="shared" ca="1" si="9"/>
        <v>1.1513677712028747</v>
      </c>
    </row>
    <row r="50" spans="1:11" x14ac:dyDescent="0.2">
      <c r="A50" s="1">
        <f t="shared" si="5"/>
        <v>44953</v>
      </c>
      <c r="B50" cm="1" vm="68">
        <f t="array" aca="1" ref="B50" ca="1">_xlfn.STOCKHISTORY(B$2,A50,,0,0,2)</f>
        <v>1.78</v>
      </c>
      <c r="C50" cm="1" vm="69">
        <f t="array" aca="1" ref="C50" ca="1">_xlfn.STOCKHISTORY(C$2,A50,,0,0,2)</f>
        <v>5.25</v>
      </c>
      <c r="F50">
        <v>886398</v>
      </c>
      <c r="G50">
        <v>-106357</v>
      </c>
      <c r="I50">
        <f t="shared" ca="1" si="8"/>
        <v>1019414.813</v>
      </c>
      <c r="K50" s="2">
        <f t="shared" ca="1" si="9"/>
        <v>1.1717416532669196</v>
      </c>
    </row>
    <row r="51" spans="1:11" x14ac:dyDescent="0.2">
      <c r="A51" s="1"/>
      <c r="K51" s="2"/>
    </row>
    <row r="52" spans="1:11" x14ac:dyDescent="0.2">
      <c r="A52" s="1"/>
      <c r="K52" s="2"/>
    </row>
    <row r="53" spans="1:11" x14ac:dyDescent="0.2">
      <c r="A53" s="1"/>
      <c r="K53" s="2"/>
    </row>
    <row r="54" spans="1:11" x14ac:dyDescent="0.2">
      <c r="A54" s="1"/>
      <c r="K54" s="2"/>
    </row>
    <row r="55" spans="1:11" x14ac:dyDescent="0.2">
      <c r="A55" s="1"/>
      <c r="K55" s="2"/>
    </row>
    <row r="56" spans="1:11" x14ac:dyDescent="0.2">
      <c r="A56" s="1"/>
      <c r="K56" s="2"/>
    </row>
    <row r="57" spans="1:11" x14ac:dyDescent="0.2">
      <c r="A57" s="1"/>
      <c r="K57" s="2"/>
    </row>
    <row r="58" spans="1:11" x14ac:dyDescent="0.2">
      <c r="A58" s="1"/>
      <c r="K58" s="2"/>
    </row>
    <row r="59" spans="1:11" x14ac:dyDescent="0.2">
      <c r="A59" s="1"/>
      <c r="K59" s="2"/>
    </row>
    <row r="60" spans="1:11" x14ac:dyDescent="0.2">
      <c r="A60" s="1"/>
      <c r="K60" s="2"/>
    </row>
    <row r="61" spans="1:11" x14ac:dyDescent="0.2">
      <c r="A61" s="1"/>
      <c r="K61" s="2"/>
    </row>
    <row r="62" spans="1:11" x14ac:dyDescent="0.2">
      <c r="A62" s="1"/>
      <c r="K62" s="2"/>
    </row>
    <row r="63" spans="1:11" x14ac:dyDescent="0.2">
      <c r="A63" s="1"/>
      <c r="K63" s="2"/>
    </row>
    <row r="64" spans="1:11" x14ac:dyDescent="0.2">
      <c r="A64" s="1"/>
      <c r="K64" s="2"/>
    </row>
    <row r="65" spans="1:11" x14ac:dyDescent="0.2">
      <c r="A65" s="1"/>
      <c r="K65" s="2"/>
    </row>
    <row r="66" spans="1:11" x14ac:dyDescent="0.2">
      <c r="A66" s="1"/>
      <c r="K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2022-12-28T15:27:13Z</dcterms:created>
  <dcterms:modified xsi:type="dcterms:W3CDTF">2023-01-31T01:23:26Z</dcterms:modified>
</cp:coreProperties>
</file>