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WhiteSky/Models/"/>
    </mc:Choice>
  </mc:AlternateContent>
  <xr:revisionPtr revIDLastSave="0" documentId="8_{4E64B6D8-580F-C049-85F9-17756BD86533}" xr6:coauthVersionLast="47" xr6:coauthVersionMax="47" xr10:uidLastSave="{00000000-0000-0000-0000-000000000000}"/>
  <bookViews>
    <workbookView xWindow="35280" yWindow="2420" windowWidth="27640" windowHeight="16940" xr2:uid="{041555B6-507A-1D47-9964-C4F750E678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J24" i="1"/>
  <c r="J27" i="1"/>
  <c r="J26" i="1"/>
  <c r="J25" i="1"/>
  <c r="N29" i="1"/>
  <c r="N30" i="1" s="1"/>
  <c r="H30" i="1" s="1"/>
</calcChain>
</file>

<file path=xl/sharedStrings.xml><?xml version="1.0" encoding="utf-8"?>
<sst xmlns="http://schemas.openxmlformats.org/spreadsheetml/2006/main" count="30" uniqueCount="30">
  <si>
    <t>IMCR</t>
  </si>
  <si>
    <t>Immunocore Holdings plc.</t>
  </si>
  <si>
    <t>Income Tax Expense</t>
  </si>
  <si>
    <t>Finance Income</t>
  </si>
  <si>
    <t>Finance Costs</t>
  </si>
  <si>
    <t>R&amp;D</t>
  </si>
  <si>
    <t>Admin</t>
  </si>
  <si>
    <t>Other</t>
  </si>
  <si>
    <t>4Q21</t>
  </si>
  <si>
    <t>3Q21</t>
  </si>
  <si>
    <t>2Q21</t>
  </si>
  <si>
    <t>1Q21</t>
  </si>
  <si>
    <t>1Q22</t>
  </si>
  <si>
    <t>2Q22</t>
  </si>
  <si>
    <t>3Q22</t>
  </si>
  <si>
    <t>4Q22</t>
  </si>
  <si>
    <t>Reported Net Income</t>
  </si>
  <si>
    <t>Net Income</t>
  </si>
  <si>
    <t>Cash Beginning</t>
  </si>
  <si>
    <t>CFFO</t>
  </si>
  <si>
    <t>CFFI</t>
  </si>
  <si>
    <t>CFFF</t>
  </si>
  <si>
    <t>Net Cash</t>
  </si>
  <si>
    <t>End Cash</t>
  </si>
  <si>
    <t>Product Revenue</t>
  </si>
  <si>
    <t>Pre-product Revenue</t>
  </si>
  <si>
    <t>Total Revenue</t>
  </si>
  <si>
    <t>Collaboration Revenue</t>
  </si>
  <si>
    <t>Cost of Product Revenue</t>
  </si>
  <si>
    <t>Foreign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</si>
</sst>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99C1-EA6D-884A-8EE8-C8D4DFFC71DE}">
  <dimension ref="A2:O30"/>
  <sheetViews>
    <sheetView tabSelected="1" workbookViewId="0">
      <selection activeCell="F22" sqref="F22"/>
    </sheetView>
  </sheetViews>
  <sheetFormatPr baseColWidth="10" defaultRowHeight="16" x14ac:dyDescent="0.2"/>
  <sheetData>
    <row r="2" spans="1:15" x14ac:dyDescent="0.2">
      <c r="A2" t="s">
        <v>1</v>
      </c>
    </row>
    <row r="3" spans="1:15" x14ac:dyDescent="0.2">
      <c r="A3" t="s">
        <v>0</v>
      </c>
    </row>
    <row r="4" spans="1:15" x14ac:dyDescent="0.2">
      <c r="E4" t="s">
        <v>11</v>
      </c>
      <c r="F4" t="s">
        <v>10</v>
      </c>
      <c r="G4" t="s">
        <v>9</v>
      </c>
      <c r="H4" t="s">
        <v>8</v>
      </c>
      <c r="I4" t="s">
        <v>12</v>
      </c>
      <c r="J4" t="s">
        <v>13</v>
      </c>
      <c r="K4" t="s">
        <v>14</v>
      </c>
      <c r="L4" t="s">
        <v>15</v>
      </c>
      <c r="N4">
        <v>2021</v>
      </c>
      <c r="O4">
        <v>2022</v>
      </c>
    </row>
    <row r="5" spans="1:15" x14ac:dyDescent="0.2">
      <c r="A5" t="s">
        <v>24</v>
      </c>
      <c r="I5">
        <v>10103</v>
      </c>
      <c r="J5">
        <v>29179</v>
      </c>
    </row>
    <row r="6" spans="1:15" x14ac:dyDescent="0.2">
      <c r="A6" t="s">
        <v>25</v>
      </c>
      <c r="I6">
        <v>3721</v>
      </c>
      <c r="J6">
        <v>4510</v>
      </c>
    </row>
    <row r="7" spans="1:15" x14ac:dyDescent="0.2">
      <c r="A7" t="s">
        <v>27</v>
      </c>
      <c r="I7">
        <v>15734</v>
      </c>
      <c r="J7">
        <v>5232</v>
      </c>
    </row>
    <row r="8" spans="1:15" x14ac:dyDescent="0.2">
      <c r="A8" t="s">
        <v>26</v>
      </c>
      <c r="H8">
        <v>8901</v>
      </c>
      <c r="N8">
        <v>35802</v>
      </c>
    </row>
    <row r="10" spans="1:15" x14ac:dyDescent="0.2">
      <c r="A10" t="s">
        <v>28</v>
      </c>
      <c r="I10">
        <v>-326</v>
      </c>
      <c r="J10">
        <v>-41</v>
      </c>
    </row>
    <row r="11" spans="1:15" x14ac:dyDescent="0.2">
      <c r="A11" t="s">
        <v>5</v>
      </c>
      <c r="H11">
        <v>-27097</v>
      </c>
      <c r="I11">
        <v>-24438</v>
      </c>
      <c r="J11">
        <v>-24506</v>
      </c>
      <c r="N11">
        <v>-98855</v>
      </c>
    </row>
    <row r="12" spans="1:15" x14ac:dyDescent="0.2">
      <c r="A12" t="s">
        <v>6</v>
      </c>
      <c r="H12">
        <v>-32894</v>
      </c>
      <c r="I12">
        <v>-23443</v>
      </c>
      <c r="J12">
        <v>-22878</v>
      </c>
      <c r="N12">
        <v>-119339</v>
      </c>
    </row>
    <row r="13" spans="1:15" x14ac:dyDescent="0.2">
      <c r="A13" t="s">
        <v>7</v>
      </c>
      <c r="H13">
        <v>18</v>
      </c>
      <c r="I13">
        <v>1</v>
      </c>
      <c r="N13">
        <v>-77</v>
      </c>
    </row>
    <row r="16" spans="1:15" x14ac:dyDescent="0.2">
      <c r="A16" t="s">
        <v>3</v>
      </c>
      <c r="H16">
        <v>7</v>
      </c>
      <c r="I16">
        <v>13</v>
      </c>
      <c r="J16">
        <v>144</v>
      </c>
      <c r="N16">
        <v>63</v>
      </c>
    </row>
    <row r="17" spans="1:14" x14ac:dyDescent="0.2">
      <c r="A17" t="s">
        <v>4</v>
      </c>
      <c r="H17">
        <v>-1820</v>
      </c>
      <c r="I17">
        <v>-1753</v>
      </c>
      <c r="J17">
        <v>-1699</v>
      </c>
      <c r="N17">
        <v>-7848</v>
      </c>
    </row>
    <row r="19" spans="1:14" x14ac:dyDescent="0.2">
      <c r="A19" t="s">
        <v>2</v>
      </c>
      <c r="H19">
        <v>-289</v>
      </c>
      <c r="I19">
        <v>2177</v>
      </c>
      <c r="J19">
        <v>2616</v>
      </c>
      <c r="N19">
        <v>12697</v>
      </c>
    </row>
    <row r="20" spans="1:14" x14ac:dyDescent="0.2">
      <c r="A20" t="s">
        <v>17</v>
      </c>
    </row>
    <row r="21" spans="1:14" x14ac:dyDescent="0.2">
      <c r="A21" t="s">
        <v>16</v>
      </c>
      <c r="H21">
        <v>-53174</v>
      </c>
      <c r="I21">
        <v>-21211</v>
      </c>
      <c r="J21">
        <v>-7443</v>
      </c>
      <c r="N21">
        <v>-177557</v>
      </c>
    </row>
    <row r="24" spans="1:14" x14ac:dyDescent="0.2">
      <c r="A24" t="s">
        <v>18</v>
      </c>
      <c r="I24">
        <v>321866</v>
      </c>
      <c r="J24">
        <f>I30</f>
        <v>270738</v>
      </c>
      <c r="N24">
        <v>175117</v>
      </c>
    </row>
    <row r="25" spans="1:14" x14ac:dyDescent="0.2">
      <c r="A25" t="s">
        <v>19</v>
      </c>
      <c r="I25">
        <v>-40552</v>
      </c>
      <c r="J25">
        <f>-48669-I25</f>
        <v>-8117</v>
      </c>
      <c r="N25">
        <v>-129749</v>
      </c>
    </row>
    <row r="26" spans="1:14" x14ac:dyDescent="0.2">
      <c r="A26" t="s">
        <v>20</v>
      </c>
      <c r="I26">
        <v>-175</v>
      </c>
      <c r="J26">
        <f>-416-I26</f>
        <v>-241</v>
      </c>
      <c r="N26">
        <v>-495</v>
      </c>
    </row>
    <row r="27" spans="1:14" x14ac:dyDescent="0.2">
      <c r="A27" t="s">
        <v>21</v>
      </c>
      <c r="I27">
        <v>-1752</v>
      </c>
      <c r="J27">
        <f>-2274-I27</f>
        <v>-522</v>
      </c>
      <c r="N27">
        <v>276252</v>
      </c>
    </row>
    <row r="28" spans="1:14" x14ac:dyDescent="0.2">
      <c r="A28" t="s">
        <v>29</v>
      </c>
      <c r="J28">
        <v>15089</v>
      </c>
    </row>
    <row r="29" spans="1:14" x14ac:dyDescent="0.2">
      <c r="A29" t="s">
        <v>22</v>
      </c>
      <c r="I29">
        <v>349</v>
      </c>
      <c r="J29">
        <f>J25+J26+J27+J28</f>
        <v>6209</v>
      </c>
      <c r="N29">
        <f>N25+N26+N27+22</f>
        <v>146030</v>
      </c>
    </row>
    <row r="30" spans="1:14" x14ac:dyDescent="0.2">
      <c r="A30" t="s">
        <v>23</v>
      </c>
      <c r="H30">
        <f>N30</f>
        <v>321147</v>
      </c>
      <c r="I30">
        <v>270738</v>
      </c>
      <c r="J30">
        <v>253047</v>
      </c>
      <c r="N30">
        <f>N24+N29</f>
        <v>321147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WS</cp:lastModifiedBy>
  <dcterms:created xsi:type="dcterms:W3CDTF">2022-09-03T23:51:57Z</dcterms:created>
  <dcterms:modified xsi:type="dcterms:W3CDTF">2022-09-04T00:26:00Z</dcterms:modified>
</cp:coreProperties>
</file>