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Cleanup/WhiteSky/"/>
    </mc:Choice>
  </mc:AlternateContent>
  <xr:revisionPtr revIDLastSave="0" documentId="13_ncr:1_{BB0BA78D-FBEA-EF48-ABB6-540DDF51F896}" xr6:coauthVersionLast="47" xr6:coauthVersionMax="47" xr10:uidLastSave="{00000000-0000-0000-0000-000000000000}"/>
  <bookViews>
    <workbookView xWindow="0" yWindow="760" windowWidth="30240" windowHeight="18880" activeTab="4" xr2:uid="{0C503F09-E896-9F42-9044-3967335C826F}"/>
  </bookViews>
  <sheets>
    <sheet name="All" sheetId="1" r:id="rId1"/>
    <sheet name="Special Situation" sheetId="5" r:id="rId2"/>
    <sheet name="Software" sheetId="3" r:id="rId3"/>
    <sheet name="Healthcare" sheetId="2" r:id="rId4"/>
    <sheet name="SaaS" sheetId="4" r:id="rId5"/>
    <sheet name="Tech" sheetId="6" r:id="rId6"/>
  </sheets>
  <externalReferences>
    <externalReference r:id="rId7"/>
  </externalReferences>
  <definedNames>
    <definedName name="_xlnm._FilterDatabase" localSheetId="0" hidden="1">All!$A$2:$I$44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3" i="1"/>
  <c r="J30" i="1" l="1"/>
  <c r="K30" i="1"/>
  <c r="I38" i="1" l="1"/>
</calcChain>
</file>

<file path=xl/sharedStrings.xml><?xml version="1.0" encoding="utf-8"?>
<sst xmlns="http://schemas.openxmlformats.org/spreadsheetml/2006/main" count="181" uniqueCount="128">
  <si>
    <t>Ticker</t>
  </si>
  <si>
    <t>Company</t>
  </si>
  <si>
    <t>AVYA</t>
  </si>
  <si>
    <t>Avaya</t>
  </si>
  <si>
    <t>AMRS</t>
  </si>
  <si>
    <t>Amyris</t>
  </si>
  <si>
    <t>PTON</t>
  </si>
  <si>
    <t>Peleton</t>
  </si>
  <si>
    <t>CBIO</t>
  </si>
  <si>
    <t>VERO</t>
  </si>
  <si>
    <t>PXMD</t>
  </si>
  <si>
    <t>CRXT</t>
  </si>
  <si>
    <t>RUBY</t>
  </si>
  <si>
    <t>PaxMedica Inc.</t>
  </si>
  <si>
    <t>Venus Concept Inc.</t>
  </si>
  <si>
    <t>Catalyst Biosciences Inc.</t>
  </si>
  <si>
    <t>HYPR</t>
  </si>
  <si>
    <t>Hyperfine Holdings, Inc.</t>
  </si>
  <si>
    <t>Clarus Therapeutics Holdings, Inc.</t>
  </si>
  <si>
    <t>Rubius Theraputics Inc.</t>
  </si>
  <si>
    <t>UTHR</t>
  </si>
  <si>
    <t>United Therapeutics Corporation</t>
  </si>
  <si>
    <t>BBBY</t>
  </si>
  <si>
    <t>Bed Bath &amp; Beyond Inc.</t>
  </si>
  <si>
    <t>AAPL</t>
  </si>
  <si>
    <t>META</t>
  </si>
  <si>
    <t>Apple Inc.</t>
  </si>
  <si>
    <t>Metaverse Platforms Inc.</t>
  </si>
  <si>
    <t>MNDY</t>
  </si>
  <si>
    <t>SIGA</t>
  </si>
  <si>
    <t>Monday.com Inc.</t>
  </si>
  <si>
    <t>Market Cap</t>
  </si>
  <si>
    <t>Updated</t>
  </si>
  <si>
    <t>EA</t>
  </si>
  <si>
    <t>GEO</t>
  </si>
  <si>
    <t>REGN</t>
  </si>
  <si>
    <t>BABA</t>
  </si>
  <si>
    <t>LQDA</t>
  </si>
  <si>
    <t>UPST</t>
  </si>
  <si>
    <t>OKTA</t>
  </si>
  <si>
    <t>OSTK</t>
  </si>
  <si>
    <t>AMBA</t>
  </si>
  <si>
    <t>Sector</t>
  </si>
  <si>
    <t>loosing money</t>
  </si>
  <si>
    <t>Upcoming</t>
  </si>
  <si>
    <t>Date</t>
  </si>
  <si>
    <t>RLAY</t>
  </si>
  <si>
    <t>Relay Therapeutics Inc.</t>
  </si>
  <si>
    <t>LPTX</t>
  </si>
  <si>
    <t>Leap Therapeutics Inc.</t>
  </si>
  <si>
    <t>Spectrum Pharmaceutical Inc.</t>
  </si>
  <si>
    <t>9-13 Sep 22</t>
  </si>
  <si>
    <t>ZENITH20 Phase 2 Data, Lung Cancer, ESMO</t>
  </si>
  <si>
    <t>SWTX</t>
  </si>
  <si>
    <t>SGEN</t>
  </si>
  <si>
    <t>Seagen Inc.</t>
  </si>
  <si>
    <t>Springworks Therapeutics Inc.</t>
  </si>
  <si>
    <t>IMCR</t>
  </si>
  <si>
    <t>Immunocore Holdings plc.</t>
  </si>
  <si>
    <t>PRAME-IMC-F106C Phase 1 Data Due</t>
  </si>
  <si>
    <t>Shares</t>
  </si>
  <si>
    <t>Last</t>
  </si>
  <si>
    <t>Technology</t>
  </si>
  <si>
    <t>AMZN</t>
  </si>
  <si>
    <t>Amazon Inc.</t>
  </si>
  <si>
    <t>Private Prison</t>
  </si>
  <si>
    <t>Gaming</t>
  </si>
  <si>
    <t>Consumer</t>
  </si>
  <si>
    <t>Overstock.com Inc.</t>
  </si>
  <si>
    <t>Price Target</t>
  </si>
  <si>
    <t>Healthcare</t>
  </si>
  <si>
    <t>Upstart Holdings Inc.</t>
  </si>
  <si>
    <t>Alibaba Corporation, Inc.</t>
  </si>
  <si>
    <t>Liquidia Corporation Inc.</t>
  </si>
  <si>
    <t>Regeneron Pharmaceutical Inc.</t>
  </si>
  <si>
    <t>Electronic Arts Inc.</t>
  </si>
  <si>
    <t>Siga Technologies Inc.</t>
  </si>
  <si>
    <t>WDAY</t>
  </si>
  <si>
    <t>Software</t>
  </si>
  <si>
    <t>Workday</t>
  </si>
  <si>
    <t>Okta Inc.</t>
  </si>
  <si>
    <t>Financial</t>
  </si>
  <si>
    <t>Difference</t>
  </si>
  <si>
    <t>SMAR</t>
  </si>
  <si>
    <t>Smartsheet</t>
  </si>
  <si>
    <t>ASAN</t>
  </si>
  <si>
    <t>TEAM</t>
  </si>
  <si>
    <t>Atlassian Corporation Inc</t>
  </si>
  <si>
    <t>Altria Group Inc.</t>
  </si>
  <si>
    <t>MO</t>
  </si>
  <si>
    <t>SNOW</t>
  </si>
  <si>
    <t>NOW</t>
  </si>
  <si>
    <t>ServiceNow Inc.</t>
  </si>
  <si>
    <t>Snowflake inc.</t>
  </si>
  <si>
    <t>Consumer Discretionary</t>
  </si>
  <si>
    <t>Asana Inc.</t>
  </si>
  <si>
    <t>SPPI</t>
  </si>
  <si>
    <t>Ambarella, Inc.</t>
  </si>
  <si>
    <t>GOOG</t>
  </si>
  <si>
    <t>Google Inc.</t>
  </si>
  <si>
    <t>SHPH</t>
  </si>
  <si>
    <t>VWAGY</t>
  </si>
  <si>
    <t>Volkswagen AG</t>
  </si>
  <si>
    <t>Automotive</t>
  </si>
  <si>
    <t>Shuttle Pharmaceutical Inc.</t>
  </si>
  <si>
    <t>GME</t>
  </si>
  <si>
    <t>Gamestop Corporation Inc.</t>
  </si>
  <si>
    <t>Porsche IPO</t>
  </si>
  <si>
    <t>TBD</t>
  </si>
  <si>
    <t>2Q22 10Q revision</t>
  </si>
  <si>
    <t>Next Earnings</t>
  </si>
  <si>
    <t>Ladenburg Thalmann Conferenc e Presentation</t>
  </si>
  <si>
    <t>Dropped from S&amp;P BMI Index</t>
  </si>
  <si>
    <t>FIFA 23 Launch</t>
  </si>
  <si>
    <t>The Geo Group Inc</t>
  </si>
  <si>
    <t>Special Call</t>
  </si>
  <si>
    <t>Analyst Call + Annual Meeting</t>
  </si>
  <si>
    <t xml:space="preserve">Deleware Chancery Court Decision </t>
  </si>
  <si>
    <t>Analyst+Investors Day</t>
  </si>
  <si>
    <t>APE</t>
  </si>
  <si>
    <t>AMC</t>
  </si>
  <si>
    <t>NFLX</t>
  </si>
  <si>
    <t>Netflix Inc.</t>
  </si>
  <si>
    <t>Entertainment</t>
  </si>
  <si>
    <t>Tech</t>
  </si>
  <si>
    <t>ORCL</t>
  </si>
  <si>
    <t>PLTR</t>
  </si>
  <si>
    <t>CRWD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</si>
</sst>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Light"/>
    </font>
    <font>
      <sz val="12"/>
      <color theme="1"/>
      <name val="Helvetica Light"/>
    </font>
    <font>
      <u/>
      <sz val="12"/>
      <color theme="10"/>
      <name val="Helvetica Light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15" fontId="3" fillId="0" borderId="0" xfId="0" applyNumberFormat="1" applyFont="1"/>
    <xf numFmtId="3" fontId="3" fillId="0" borderId="0" xfId="0" applyNumberFormat="1" applyFont="1"/>
    <xf numFmtId="1" fontId="3" fillId="0" borderId="0" xfId="0" applyNumberFormat="1" applyFont="1"/>
    <xf numFmtId="6" fontId="3" fillId="0" borderId="0" xfId="0" applyNumberFormat="1" applyFont="1"/>
    <xf numFmtId="9" fontId="3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SWTX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in"/>
      <sheetName val="Model"/>
      <sheetName val="rNPV &amp; DCF"/>
    </sheetNames>
    <sheetDataSet>
      <sheetData sheetId="0"/>
      <sheetData sheetId="1">
        <row r="11">
          <cell r="Q11">
            <v>27.04</v>
          </cell>
        </row>
        <row r="12">
          <cell r="Q12">
            <v>49.436171999999999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s/UPST%20Model.xlsx" TargetMode="External"/><Relationship Id="rId18" Type="http://schemas.openxmlformats.org/officeDocument/2006/relationships/hyperlink" Target="Models/OKTA%20Model.xlsx" TargetMode="External"/><Relationship Id="rId26" Type="http://schemas.openxmlformats.org/officeDocument/2006/relationships/hyperlink" Target="Models/ASAN%20Model.xlsx" TargetMode="External"/><Relationship Id="rId39" Type="http://schemas.openxmlformats.org/officeDocument/2006/relationships/hyperlink" Target="Models/GOOG%20Model.xlsx" TargetMode="External"/><Relationship Id="rId21" Type="http://schemas.openxmlformats.org/officeDocument/2006/relationships/hyperlink" Target="Models/SNOW%20Model.xlsx" TargetMode="External"/><Relationship Id="rId34" Type="http://schemas.openxmlformats.org/officeDocument/2006/relationships/hyperlink" Target="Models/PXMD.xlsx" TargetMode="External"/><Relationship Id="rId42" Type="http://schemas.openxmlformats.org/officeDocument/2006/relationships/hyperlink" Target="Models/VWAGY%20Model.xlsx" TargetMode="External"/><Relationship Id="rId7" Type="http://schemas.openxmlformats.org/officeDocument/2006/relationships/hyperlink" Target="Models/MNDY%20Model.xlsx" TargetMode="External"/><Relationship Id="rId2" Type="http://schemas.openxmlformats.org/officeDocument/2006/relationships/hyperlink" Target="AMRS%20Model.xlsx" TargetMode="External"/><Relationship Id="rId16" Type="http://schemas.openxmlformats.org/officeDocument/2006/relationships/hyperlink" Target="Models/SWTX%20Model.xlsx" TargetMode="External"/><Relationship Id="rId20" Type="http://schemas.openxmlformats.org/officeDocument/2006/relationships/hyperlink" Target="Models/NOW%20Model.xlsx" TargetMode="External"/><Relationship Id="rId29" Type="http://schemas.openxmlformats.org/officeDocument/2006/relationships/hyperlink" Target="Models/LPTX.xlsx" TargetMode="External"/><Relationship Id="rId41" Type="http://schemas.openxmlformats.org/officeDocument/2006/relationships/hyperlink" Target="Models/GME%20Model.xlsx" TargetMode="External"/><Relationship Id="rId1" Type="http://schemas.openxmlformats.org/officeDocument/2006/relationships/hyperlink" Target="Models/PTON%20Model.xlsx" TargetMode="External"/><Relationship Id="rId6" Type="http://schemas.openxmlformats.org/officeDocument/2006/relationships/hyperlink" Target="Models/SIGA%20Model.xlsx" TargetMode="External"/><Relationship Id="rId11" Type="http://schemas.openxmlformats.org/officeDocument/2006/relationships/hyperlink" Target="Models/BABA.xlsx" TargetMode="External"/><Relationship Id="rId24" Type="http://schemas.openxmlformats.org/officeDocument/2006/relationships/hyperlink" Target="Models/WDAY%20Model.xlsx" TargetMode="External"/><Relationship Id="rId32" Type="http://schemas.openxmlformats.org/officeDocument/2006/relationships/hyperlink" Target="Models/CBIO%20Model.xlsx" TargetMode="External"/><Relationship Id="rId37" Type="http://schemas.openxmlformats.org/officeDocument/2006/relationships/hyperlink" Target="Models/UTHR%20Model.xlsx" TargetMode="External"/><Relationship Id="rId40" Type="http://schemas.openxmlformats.org/officeDocument/2006/relationships/hyperlink" Target="Models/SHPH%20Model.xlsx" TargetMode="External"/><Relationship Id="rId5" Type="http://schemas.openxmlformats.org/officeDocument/2006/relationships/hyperlink" Target="Models/BBBY%20Model.xlsx" TargetMode="External"/><Relationship Id="rId15" Type="http://schemas.openxmlformats.org/officeDocument/2006/relationships/hyperlink" Target="Models/IMCR%20Model.xlsx" TargetMode="External"/><Relationship Id="rId23" Type="http://schemas.openxmlformats.org/officeDocument/2006/relationships/hyperlink" Target="Models/EA%20Model.xlsx" TargetMode="External"/><Relationship Id="rId28" Type="http://schemas.openxmlformats.org/officeDocument/2006/relationships/hyperlink" Target="Models/SPPI%20Model.xlsx" TargetMode="External"/><Relationship Id="rId36" Type="http://schemas.openxmlformats.org/officeDocument/2006/relationships/hyperlink" Target="Models/RUBY%20Model.xlsx" TargetMode="External"/><Relationship Id="rId10" Type="http://schemas.openxmlformats.org/officeDocument/2006/relationships/hyperlink" Target="Models/REGN%20Model.xlsx" TargetMode="External"/><Relationship Id="rId19" Type="http://schemas.openxmlformats.org/officeDocument/2006/relationships/hyperlink" Target="Models/MO%20Model.xlsx" TargetMode="External"/><Relationship Id="rId31" Type="http://schemas.openxmlformats.org/officeDocument/2006/relationships/hyperlink" Target="Models/OSTK%20Model.xlsx" TargetMode="External"/><Relationship Id="rId4" Type="http://schemas.openxmlformats.org/officeDocument/2006/relationships/hyperlink" Target="Models/HYPR%20Model.xlsx" TargetMode="External"/><Relationship Id="rId9" Type="http://schemas.openxmlformats.org/officeDocument/2006/relationships/hyperlink" Target="Models/GEO%20Model.xlsx" TargetMode="External"/><Relationship Id="rId14" Type="http://schemas.openxmlformats.org/officeDocument/2006/relationships/hyperlink" Target="Models/AMZN%20Model.xlsx" TargetMode="External"/><Relationship Id="rId22" Type="http://schemas.openxmlformats.org/officeDocument/2006/relationships/hyperlink" Target="Models/TEAM%20Model.xlsx" TargetMode="External"/><Relationship Id="rId27" Type="http://schemas.openxmlformats.org/officeDocument/2006/relationships/hyperlink" Target="Models/SGEN%20Model.xlsx" TargetMode="External"/><Relationship Id="rId30" Type="http://schemas.openxmlformats.org/officeDocument/2006/relationships/hyperlink" Target="Models/RLAY%20Model.xlsx" TargetMode="External"/><Relationship Id="rId35" Type="http://schemas.openxmlformats.org/officeDocument/2006/relationships/hyperlink" Target="Models/CRXT%20Model.xlsx" TargetMode="External"/><Relationship Id="rId8" Type="http://schemas.openxmlformats.org/officeDocument/2006/relationships/hyperlink" Target="Models/AAPL%20Model.xlsx" TargetMode="External"/><Relationship Id="rId3" Type="http://schemas.openxmlformats.org/officeDocument/2006/relationships/hyperlink" Target="AVYA%20Model.xlsx" TargetMode="External"/><Relationship Id="rId12" Type="http://schemas.openxmlformats.org/officeDocument/2006/relationships/hyperlink" Target="Models/LQDA%20Model.xlsx" TargetMode="External"/><Relationship Id="rId17" Type="http://schemas.openxmlformats.org/officeDocument/2006/relationships/hyperlink" Target="Models/META%20Model.xlsx" TargetMode="External"/><Relationship Id="rId25" Type="http://schemas.openxmlformats.org/officeDocument/2006/relationships/hyperlink" Target="Models/SMAR%20Model.xlsx" TargetMode="External"/><Relationship Id="rId33" Type="http://schemas.openxmlformats.org/officeDocument/2006/relationships/hyperlink" Target="Models/VERO%20Model.xlsx" TargetMode="External"/><Relationship Id="rId38" Type="http://schemas.openxmlformats.org/officeDocument/2006/relationships/hyperlink" Target="Models/AMBA%20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BBA7-7713-B049-8B6C-ABE5E86E67B1}">
  <dimension ref="A2:N45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F45" sqref="F45"/>
    </sheetView>
  </sheetViews>
  <sheetFormatPr baseColWidth="10" defaultRowHeight="16"/>
  <cols>
    <col min="1" max="1" width="10.83203125" style="2"/>
    <col min="2" max="2" width="31.83203125" style="2" customWidth="1"/>
    <col min="3" max="3" width="10.83203125" style="2"/>
    <col min="4" max="4" width="22.5" style="2" customWidth="1"/>
    <col min="5" max="5" width="10.83203125" style="2"/>
    <col min="6" max="6" width="35.5" style="2" customWidth="1"/>
    <col min="7" max="8" width="10.83203125" style="2"/>
    <col min="9" max="9" width="13.5" style="2" customWidth="1"/>
    <col min="10" max="16384" width="10.83203125" style="2"/>
  </cols>
  <sheetData>
    <row r="2" spans="1:14">
      <c r="A2" s="1" t="s">
        <v>0</v>
      </c>
      <c r="B2" s="1" t="s">
        <v>1</v>
      </c>
      <c r="C2" s="1" t="s">
        <v>32</v>
      </c>
      <c r="D2" s="1" t="s">
        <v>42</v>
      </c>
      <c r="F2" s="1" t="s">
        <v>44</v>
      </c>
      <c r="G2" s="1" t="s">
        <v>45</v>
      </c>
      <c r="H2" s="1" t="s">
        <v>110</v>
      </c>
      <c r="I2" s="1" t="s">
        <v>31</v>
      </c>
      <c r="J2" s="1" t="s">
        <v>61</v>
      </c>
      <c r="K2" s="1" t="s">
        <v>60</v>
      </c>
      <c r="M2" s="1" t="s">
        <v>69</v>
      </c>
      <c r="N2" s="2" t="s">
        <v>82</v>
      </c>
    </row>
    <row r="3" spans="1:14">
      <c r="A3" s="3" t="s">
        <v>24</v>
      </c>
      <c r="B3" s="2" t="s">
        <v>26</v>
      </c>
      <c r="D3" s="2" t="s">
        <v>62</v>
      </c>
      <c r="G3" s="4"/>
      <c r="H3" s="4">
        <v>44860</v>
      </c>
      <c r="J3" s="2">
        <v>163</v>
      </c>
      <c r="M3" s="7">
        <v>106</v>
      </c>
      <c r="N3" s="8">
        <f>M3/J3-1</f>
        <v>-0.34969325153374231</v>
      </c>
    </row>
    <row r="4" spans="1:14">
      <c r="A4" s="3" t="s">
        <v>41</v>
      </c>
      <c r="B4" s="2" t="s">
        <v>97</v>
      </c>
      <c r="D4" s="2" t="s">
        <v>62</v>
      </c>
      <c r="H4" s="4">
        <v>44888</v>
      </c>
    </row>
    <row r="5" spans="1:14">
      <c r="A5" s="3" t="s">
        <v>4</v>
      </c>
      <c r="B5" s="2" t="s">
        <v>5</v>
      </c>
      <c r="D5" s="2" t="s">
        <v>70</v>
      </c>
      <c r="H5" s="4">
        <v>44879</v>
      </c>
    </row>
    <row r="6" spans="1:14">
      <c r="A6" s="3" t="s">
        <v>63</v>
      </c>
      <c r="B6" s="2" t="s">
        <v>64</v>
      </c>
      <c r="D6" s="2" t="s">
        <v>94</v>
      </c>
      <c r="H6" s="4">
        <v>44861</v>
      </c>
    </row>
    <row r="7" spans="1:14">
      <c r="A7" s="3" t="s">
        <v>85</v>
      </c>
      <c r="B7" s="2" t="s">
        <v>95</v>
      </c>
      <c r="C7" s="4">
        <v>44811</v>
      </c>
      <c r="D7" s="2" t="s">
        <v>78</v>
      </c>
      <c r="H7" s="4">
        <v>44903</v>
      </c>
    </row>
    <row r="8" spans="1:14">
      <c r="A8" s="3" t="s">
        <v>2</v>
      </c>
      <c r="B8" s="2" t="s">
        <v>3</v>
      </c>
      <c r="D8" s="2" t="s">
        <v>78</v>
      </c>
      <c r="F8" s="2" t="s">
        <v>109</v>
      </c>
      <c r="G8" s="2" t="s">
        <v>108</v>
      </c>
      <c r="H8" s="4">
        <v>44883</v>
      </c>
    </row>
    <row r="9" spans="1:14">
      <c r="A9" s="3" t="s">
        <v>36</v>
      </c>
      <c r="B9" s="2" t="s">
        <v>72</v>
      </c>
      <c r="D9" s="2" t="s">
        <v>94</v>
      </c>
      <c r="F9" s="2" t="s">
        <v>116</v>
      </c>
      <c r="G9" s="4">
        <v>44834</v>
      </c>
      <c r="H9" s="4">
        <v>44868</v>
      </c>
    </row>
    <row r="10" spans="1:14">
      <c r="A10" s="3" t="s">
        <v>22</v>
      </c>
      <c r="B10" s="2" t="s">
        <v>23</v>
      </c>
      <c r="D10" s="2" t="s">
        <v>67</v>
      </c>
      <c r="H10" s="4">
        <v>44832</v>
      </c>
    </row>
    <row r="11" spans="1:14">
      <c r="A11" s="3" t="s">
        <v>8</v>
      </c>
      <c r="B11" s="2" t="s">
        <v>15</v>
      </c>
      <c r="D11" s="2" t="s">
        <v>70</v>
      </c>
      <c r="H11" s="4">
        <v>44873</v>
      </c>
    </row>
    <row r="12" spans="1:14">
      <c r="A12" s="3" t="s">
        <v>11</v>
      </c>
      <c r="B12" s="2" t="s">
        <v>18</v>
      </c>
      <c r="D12" s="2" t="s">
        <v>70</v>
      </c>
      <c r="H12" s="4">
        <v>44883</v>
      </c>
    </row>
    <row r="13" spans="1:14">
      <c r="A13" s="3" t="s">
        <v>33</v>
      </c>
      <c r="B13" s="2" t="s">
        <v>75</v>
      </c>
      <c r="D13" s="2" t="s">
        <v>66</v>
      </c>
      <c r="F13" s="2" t="s">
        <v>113</v>
      </c>
      <c r="G13" s="4">
        <v>44831</v>
      </c>
      <c r="H13" s="4">
        <v>44866</v>
      </c>
    </row>
    <row r="14" spans="1:14">
      <c r="A14" s="3" t="s">
        <v>34</v>
      </c>
      <c r="B14" s="2" t="s">
        <v>114</v>
      </c>
      <c r="D14" s="2" t="s">
        <v>65</v>
      </c>
      <c r="H14" s="4">
        <v>44867</v>
      </c>
    </row>
    <row r="15" spans="1:14">
      <c r="A15" s="3" t="s">
        <v>105</v>
      </c>
      <c r="B15" s="2" t="s">
        <v>106</v>
      </c>
      <c r="C15" s="4">
        <v>44811</v>
      </c>
      <c r="D15" s="2" t="s">
        <v>94</v>
      </c>
      <c r="H15" s="4">
        <v>44811</v>
      </c>
    </row>
    <row r="16" spans="1:14">
      <c r="A16" s="3" t="s">
        <v>98</v>
      </c>
      <c r="B16" s="2" t="s">
        <v>99</v>
      </c>
      <c r="D16" s="2" t="s">
        <v>62</v>
      </c>
      <c r="H16" s="4">
        <v>44861</v>
      </c>
    </row>
    <row r="17" spans="1:14">
      <c r="A17" s="3" t="s">
        <v>16</v>
      </c>
      <c r="B17" s="2" t="s">
        <v>17</v>
      </c>
      <c r="D17" s="2" t="s">
        <v>70</v>
      </c>
      <c r="F17" s="2" t="s">
        <v>112</v>
      </c>
      <c r="G17" s="4">
        <v>44823</v>
      </c>
      <c r="H17" s="4">
        <v>44875</v>
      </c>
    </row>
    <row r="18" spans="1:14">
      <c r="A18" s="3" t="s">
        <v>57</v>
      </c>
      <c r="B18" s="2" t="s">
        <v>58</v>
      </c>
      <c r="C18" s="4">
        <v>44807</v>
      </c>
      <c r="D18" s="2" t="s">
        <v>70</v>
      </c>
      <c r="F18" s="2" t="s">
        <v>59</v>
      </c>
      <c r="H18" s="4">
        <v>44875</v>
      </c>
      <c r="I18" s="2">
        <v>2300</v>
      </c>
    </row>
    <row r="19" spans="1:14">
      <c r="A19" s="3" t="s">
        <v>48</v>
      </c>
      <c r="B19" s="2" t="s">
        <v>49</v>
      </c>
      <c r="C19" s="4">
        <v>44807</v>
      </c>
      <c r="D19" s="2" t="s">
        <v>70</v>
      </c>
      <c r="G19" s="4"/>
      <c r="H19" s="4">
        <v>44876</v>
      </c>
    </row>
    <row r="20" spans="1:14">
      <c r="A20" s="3" t="s">
        <v>37</v>
      </c>
      <c r="B20" s="2" t="s">
        <v>73</v>
      </c>
      <c r="C20" s="4">
        <v>44811</v>
      </c>
      <c r="D20" s="2" t="s">
        <v>70</v>
      </c>
      <c r="F20" s="2" t="s">
        <v>117</v>
      </c>
      <c r="H20" s="4">
        <v>44868</v>
      </c>
      <c r="J20" s="2">
        <v>168.96</v>
      </c>
      <c r="M20" s="7">
        <v>225</v>
      </c>
      <c r="N20" s="8">
        <f>M20/J20-1</f>
        <v>0.33167613636363624</v>
      </c>
    </row>
    <row r="21" spans="1:14">
      <c r="A21" s="3" t="s">
        <v>25</v>
      </c>
      <c r="B21" s="2" t="s">
        <v>27</v>
      </c>
      <c r="D21" s="2" t="s">
        <v>62</v>
      </c>
      <c r="H21" s="4">
        <v>44862</v>
      </c>
      <c r="J21" s="7">
        <v>120</v>
      </c>
      <c r="M21" s="7">
        <v>250</v>
      </c>
      <c r="N21" s="8">
        <f>M21/J21-1</f>
        <v>1.0833333333333335</v>
      </c>
    </row>
    <row r="22" spans="1:14">
      <c r="A22" s="3" t="s">
        <v>28</v>
      </c>
      <c r="B22" s="2" t="s">
        <v>30</v>
      </c>
      <c r="D22" s="2" t="s">
        <v>78</v>
      </c>
      <c r="H22" s="4">
        <v>44875</v>
      </c>
    </row>
    <row r="23" spans="1:14">
      <c r="A23" s="3" t="s">
        <v>89</v>
      </c>
      <c r="B23" s="2" t="s">
        <v>88</v>
      </c>
      <c r="C23" s="4">
        <v>44810</v>
      </c>
      <c r="D23" s="2" t="s">
        <v>94</v>
      </c>
      <c r="H23" s="4">
        <v>44861</v>
      </c>
    </row>
    <row r="24" spans="1:14">
      <c r="A24" s="3" t="s">
        <v>91</v>
      </c>
      <c r="B24" s="2" t="s">
        <v>92</v>
      </c>
      <c r="D24" s="2" t="s">
        <v>78</v>
      </c>
      <c r="H24" s="4">
        <v>44860</v>
      </c>
    </row>
    <row r="25" spans="1:14">
      <c r="A25" s="3" t="s">
        <v>39</v>
      </c>
      <c r="B25" s="2" t="s">
        <v>80</v>
      </c>
      <c r="C25" s="4">
        <v>44809</v>
      </c>
      <c r="D25" s="2" t="s">
        <v>78</v>
      </c>
      <c r="H25" s="4">
        <v>44896</v>
      </c>
    </row>
    <row r="26" spans="1:14">
      <c r="A26" s="3" t="s">
        <v>40</v>
      </c>
      <c r="B26" s="2" t="s">
        <v>68</v>
      </c>
      <c r="D26" s="2" t="s">
        <v>67</v>
      </c>
      <c r="H26" s="4">
        <v>44862</v>
      </c>
    </row>
    <row r="27" spans="1:14">
      <c r="A27" s="3" t="s">
        <v>6</v>
      </c>
      <c r="B27" s="2" t="s">
        <v>7</v>
      </c>
      <c r="D27" s="2" t="s">
        <v>43</v>
      </c>
      <c r="H27" s="4">
        <v>44869</v>
      </c>
    </row>
    <row r="28" spans="1:14">
      <c r="A28" s="3" t="s">
        <v>10</v>
      </c>
      <c r="B28" s="2" t="s">
        <v>13</v>
      </c>
      <c r="D28" s="2" t="s">
        <v>70</v>
      </c>
    </row>
    <row r="29" spans="1:14">
      <c r="A29" s="3" t="s">
        <v>35</v>
      </c>
      <c r="B29" s="2" t="s">
        <v>74</v>
      </c>
      <c r="D29" s="2" t="s">
        <v>70</v>
      </c>
      <c r="F29" s="2" t="s">
        <v>115</v>
      </c>
      <c r="G29" s="4">
        <v>44817</v>
      </c>
      <c r="H29" s="4">
        <v>44869</v>
      </c>
    </row>
    <row r="30" spans="1:14">
      <c r="A30" s="3" t="s">
        <v>46</v>
      </c>
      <c r="B30" s="2" t="s">
        <v>47</v>
      </c>
      <c r="C30" s="4">
        <v>44807</v>
      </c>
      <c r="D30" s="2" t="s">
        <v>70</v>
      </c>
      <c r="G30" s="4"/>
      <c r="H30" s="4">
        <v>44869</v>
      </c>
      <c r="I30" s="2">
        <v>2700</v>
      </c>
      <c r="J30" s="6">
        <f>[1]Main!$Q$11</f>
        <v>27.04</v>
      </c>
      <c r="K30" s="6">
        <f>[1]Main!$Q$12</f>
        <v>49.436171999999999</v>
      </c>
    </row>
    <row r="31" spans="1:14">
      <c r="A31" s="3" t="s">
        <v>12</v>
      </c>
      <c r="B31" s="2" t="s">
        <v>19</v>
      </c>
      <c r="D31" s="2" t="s">
        <v>70</v>
      </c>
      <c r="F31" s="2" t="s">
        <v>112</v>
      </c>
      <c r="G31" s="4">
        <v>44823</v>
      </c>
      <c r="H31" s="4">
        <v>44874</v>
      </c>
    </row>
    <row r="32" spans="1:14">
      <c r="A32" s="3" t="s">
        <v>54</v>
      </c>
      <c r="B32" s="2" t="s">
        <v>55</v>
      </c>
      <c r="C32" s="4">
        <v>44807</v>
      </c>
      <c r="D32" s="2" t="s">
        <v>70</v>
      </c>
      <c r="G32" s="4"/>
      <c r="H32" s="4">
        <v>44862</v>
      </c>
      <c r="I32" s="2">
        <v>28100</v>
      </c>
    </row>
    <row r="33" spans="1:14">
      <c r="A33" s="3" t="s">
        <v>100</v>
      </c>
      <c r="B33" s="2" t="s">
        <v>104</v>
      </c>
      <c r="C33" s="4">
        <v>44810</v>
      </c>
      <c r="D33" s="2" t="s">
        <v>70</v>
      </c>
    </row>
    <row r="34" spans="1:14">
      <c r="A34" s="3" t="s">
        <v>29</v>
      </c>
      <c r="B34" s="2" t="s">
        <v>76</v>
      </c>
      <c r="D34" s="2" t="s">
        <v>70</v>
      </c>
      <c r="H34" s="4">
        <v>44869</v>
      </c>
    </row>
    <row r="35" spans="1:14">
      <c r="A35" s="3" t="s">
        <v>83</v>
      </c>
      <c r="B35" s="2" t="s">
        <v>84</v>
      </c>
      <c r="D35" s="2" t="s">
        <v>78</v>
      </c>
      <c r="H35" s="4">
        <v>44897</v>
      </c>
    </row>
    <row r="36" spans="1:14">
      <c r="A36" s="3" t="s">
        <v>90</v>
      </c>
      <c r="B36" s="2" t="s">
        <v>93</v>
      </c>
      <c r="D36" s="2" t="s">
        <v>78</v>
      </c>
      <c r="H36" s="4">
        <v>44896</v>
      </c>
      <c r="J36" s="2">
        <v>1.24</v>
      </c>
      <c r="N36" s="7">
        <v>2</v>
      </c>
    </row>
    <row r="37" spans="1:14">
      <c r="A37" s="3" t="s">
        <v>96</v>
      </c>
      <c r="B37" s="2" t="s">
        <v>50</v>
      </c>
      <c r="C37" s="4">
        <v>44816</v>
      </c>
      <c r="D37" s="2" t="s">
        <v>70</v>
      </c>
      <c r="F37" s="2" t="s">
        <v>52</v>
      </c>
      <c r="G37" s="2" t="s">
        <v>51</v>
      </c>
      <c r="H37" s="4">
        <v>44876</v>
      </c>
      <c r="I37" s="2">
        <v>227.7</v>
      </c>
    </row>
    <row r="38" spans="1:14">
      <c r="A38" s="3" t="s">
        <v>53</v>
      </c>
      <c r="B38" s="2" t="s">
        <v>56</v>
      </c>
      <c r="C38" s="4">
        <v>44807</v>
      </c>
      <c r="D38" s="2" t="s">
        <v>70</v>
      </c>
      <c r="G38" s="4"/>
      <c r="H38" s="4">
        <v>44869</v>
      </c>
      <c r="I38" s="5">
        <f>J38*K38</f>
        <v>0</v>
      </c>
    </row>
    <row r="39" spans="1:14">
      <c r="A39" s="3" t="s">
        <v>86</v>
      </c>
      <c r="B39" s="2" t="s">
        <v>87</v>
      </c>
      <c r="D39" s="2" t="s">
        <v>78</v>
      </c>
      <c r="H39" s="4">
        <v>44862</v>
      </c>
    </row>
    <row r="40" spans="1:14">
      <c r="A40" s="3" t="s">
        <v>38</v>
      </c>
      <c r="B40" s="2" t="s">
        <v>71</v>
      </c>
      <c r="D40" s="2" t="s">
        <v>81</v>
      </c>
      <c r="H40" s="4">
        <v>44873</v>
      </c>
    </row>
    <row r="41" spans="1:14">
      <c r="A41" s="3" t="s">
        <v>20</v>
      </c>
      <c r="B41" s="2" t="s">
        <v>21</v>
      </c>
      <c r="D41" s="2" t="s">
        <v>70</v>
      </c>
      <c r="H41" s="4">
        <v>44862</v>
      </c>
    </row>
    <row r="42" spans="1:14">
      <c r="A42" s="3" t="s">
        <v>9</v>
      </c>
      <c r="B42" s="2" t="s">
        <v>14</v>
      </c>
      <c r="D42" s="2" t="s">
        <v>70</v>
      </c>
      <c r="F42" s="2" t="s">
        <v>111</v>
      </c>
      <c r="G42" s="4">
        <v>44833</v>
      </c>
      <c r="H42" s="4">
        <v>44876</v>
      </c>
    </row>
    <row r="43" spans="1:14">
      <c r="A43" s="3" t="s">
        <v>101</v>
      </c>
      <c r="B43" s="2" t="s">
        <v>102</v>
      </c>
      <c r="C43" s="4">
        <v>44811</v>
      </c>
      <c r="D43" s="2" t="s">
        <v>103</v>
      </c>
      <c r="F43" s="2" t="s">
        <v>107</v>
      </c>
      <c r="G43" s="2" t="s">
        <v>108</v>
      </c>
      <c r="H43" s="4">
        <v>44862</v>
      </c>
    </row>
    <row r="44" spans="1:14">
      <c r="A44" s="3" t="s">
        <v>77</v>
      </c>
      <c r="B44" s="2" t="s">
        <v>79</v>
      </c>
      <c r="D44" s="2" t="s">
        <v>78</v>
      </c>
      <c r="F44" s="2" t="s">
        <v>118</v>
      </c>
      <c r="G44" s="4">
        <v>44817</v>
      </c>
      <c r="H44" s="4">
        <v>44883</v>
      </c>
    </row>
    <row r="45" spans="1:14">
      <c r="A45" s="2" t="s">
        <v>121</v>
      </c>
      <c r="B45" s="2" t="s">
        <v>122</v>
      </c>
      <c r="D45" s="2" t="s">
        <v>123</v>
      </c>
    </row>
  </sheetData>
  <autoFilter ref="A2:I44" xr:uid="{E957BBA7-7713-B049-8B6C-ABE5E86E67B1}">
    <sortState xmlns:xlrd2="http://schemas.microsoft.com/office/spreadsheetml/2017/richdata2" ref="A3:I44">
      <sortCondition ref="A2:A44"/>
    </sortState>
  </autoFilter>
  <hyperlinks>
    <hyperlink ref="A27" r:id="rId1" xr:uid="{9DB207B4-9AE1-8E44-835A-B8F484B85D80}"/>
    <hyperlink ref="A5" r:id="rId2" xr:uid="{692F9A5A-F5B1-8F4F-8367-15AFD21BC0C9}"/>
    <hyperlink ref="A8" r:id="rId3" xr:uid="{C57F5915-DECE-2640-8D95-64031ABB67FC}"/>
    <hyperlink ref="A17" r:id="rId4" xr:uid="{3647A67A-0E8D-2D49-B590-8BBF0141B8E7}"/>
    <hyperlink ref="A10" r:id="rId5" xr:uid="{DA7FC8D9-52FC-8440-A335-A922344680B2}"/>
    <hyperlink ref="A34" r:id="rId6" xr:uid="{E905AA74-1119-D048-8C09-AAFD9456A4A4}"/>
    <hyperlink ref="A22" r:id="rId7" xr:uid="{8F99C6DD-BA70-2A49-86B6-AD06F75F3477}"/>
    <hyperlink ref="A3" r:id="rId8" xr:uid="{E8764076-4097-B544-A519-5179AB251FCB}"/>
    <hyperlink ref="A14" r:id="rId9" xr:uid="{B84E78BD-528F-B541-9EED-20177FD7B66C}"/>
    <hyperlink ref="A29" r:id="rId10" xr:uid="{749354CB-38D1-EA42-853B-487293226619}"/>
    <hyperlink ref="A9" r:id="rId11" xr:uid="{546B90B0-1445-8E49-94E2-84294E27475F}"/>
    <hyperlink ref="A20" r:id="rId12" xr:uid="{A4F6FCAA-299D-DD45-8B14-622F3B3A370B}"/>
    <hyperlink ref="A40" r:id="rId13" xr:uid="{9C7E7707-3C5B-B04D-ADC9-D35988500A7F}"/>
    <hyperlink ref="A6" r:id="rId14" xr:uid="{62E05BDE-2203-2A47-AD1F-37C378A44CD6}"/>
    <hyperlink ref="A18" r:id="rId15" xr:uid="{E20BC735-14B3-7B4B-A36B-79D278AB6E8D}"/>
    <hyperlink ref="A38" r:id="rId16" xr:uid="{6EEACB93-0EFC-C54A-BD81-D834D1C4781F}"/>
    <hyperlink ref="A21" r:id="rId17" xr:uid="{AAE212A4-0254-3E41-A01E-230E798A2F16}"/>
    <hyperlink ref="A25" r:id="rId18" xr:uid="{E52B7FD7-4316-D543-A881-013ED0647FE2}"/>
    <hyperlink ref="A23" r:id="rId19" xr:uid="{DF6331F6-269F-694D-91D1-C67CBD6E477B}"/>
    <hyperlink ref="A24" r:id="rId20" xr:uid="{8F07F131-ADBE-A249-B8E7-638023EF7955}"/>
    <hyperlink ref="A36" r:id="rId21" xr:uid="{6287C59B-7FC9-0148-8AA6-6162EB9AC448}"/>
    <hyperlink ref="A39" r:id="rId22" xr:uid="{EFBBE0AF-6E70-924F-86AD-E0E6F3360CCC}"/>
    <hyperlink ref="A13" r:id="rId23" xr:uid="{37CAE1DB-5582-1B48-B974-95A625874AD6}"/>
    <hyperlink ref="A44" r:id="rId24" xr:uid="{6932CD1A-3A0F-B340-AECE-B88D74EC8072}"/>
    <hyperlink ref="A35" r:id="rId25" xr:uid="{11D45DC8-BE31-4E43-8320-159750677FF8}"/>
    <hyperlink ref="A7" r:id="rId26" xr:uid="{4A2D92D9-BB55-0C40-9BC8-EBED4C5232F3}"/>
    <hyperlink ref="A32" r:id="rId27" xr:uid="{F05D3778-6825-6145-9F64-02BA245139A9}"/>
    <hyperlink ref="A37" r:id="rId28" xr:uid="{2ACEC84D-090F-0D46-B141-2F521470D256}"/>
    <hyperlink ref="A19" r:id="rId29" xr:uid="{6A65C5D8-D961-3740-ABEF-44D7D2960872}"/>
    <hyperlink ref="A30" r:id="rId30" xr:uid="{FDCF7323-32FD-A342-93CB-D7D0CFE311C5}"/>
    <hyperlink ref="A26" r:id="rId31" xr:uid="{E4A30464-5F4F-3C4D-B2B5-15C7B4F2EB98}"/>
    <hyperlink ref="A11" r:id="rId32" xr:uid="{59D3750F-0D8D-2342-947B-812E8A5328FB}"/>
    <hyperlink ref="A42" r:id="rId33" xr:uid="{5C0E0E74-57E1-C24C-B742-ABE43B88F7D1}"/>
    <hyperlink ref="A28" r:id="rId34" xr:uid="{F1726B95-A8F5-F54B-AA48-473A724683FF}"/>
    <hyperlink ref="A12" r:id="rId35" xr:uid="{594ABC8B-D157-A345-BE91-F868A6C8B58F}"/>
    <hyperlink ref="A31" r:id="rId36" xr:uid="{F6005AF7-B323-E84C-B62B-1FE06793F7E1}"/>
    <hyperlink ref="A41" r:id="rId37" xr:uid="{61552B68-4BAC-0347-8044-B2D018400F45}"/>
    <hyperlink ref="A4" r:id="rId38" xr:uid="{BEDBCC8B-FD6D-0A4A-8C0E-39E4C323611D}"/>
    <hyperlink ref="A16" r:id="rId39" xr:uid="{8053D6B8-4A06-D742-BC88-84C0F115C99A}"/>
    <hyperlink ref="A33" r:id="rId40" xr:uid="{34700191-13D4-1345-B07A-4D1CBBF1CCB2}"/>
    <hyperlink ref="A15" r:id="rId41" xr:uid="{7A3109C5-D7EB-8841-858F-8680CC5D8423}"/>
    <hyperlink ref="A43" r:id="rId42" xr:uid="{2332D5F6-F51F-3A44-A13F-EA4944EDCD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3B74-F333-214B-AC06-887AF8CDF294}">
  <dimension ref="A2:N5"/>
  <sheetViews>
    <sheetView workbookViewId="0">
      <selection activeCell="A6" sqref="A6"/>
    </sheetView>
  </sheetViews>
  <sheetFormatPr baseColWidth="10" defaultRowHeight="16"/>
  <sheetData>
    <row r="2" spans="1:14">
      <c r="A2" s="1" t="s">
        <v>0</v>
      </c>
      <c r="B2" s="1" t="s">
        <v>1</v>
      </c>
      <c r="C2" s="1" t="s">
        <v>32</v>
      </c>
      <c r="D2" s="1" t="s">
        <v>42</v>
      </c>
      <c r="E2" s="2"/>
      <c r="F2" s="1" t="s">
        <v>44</v>
      </c>
      <c r="G2" s="1" t="s">
        <v>45</v>
      </c>
      <c r="H2" s="1" t="s">
        <v>110</v>
      </c>
      <c r="I2" s="1" t="s">
        <v>31</v>
      </c>
      <c r="J2" s="1" t="s">
        <v>61</v>
      </c>
      <c r="K2" s="1" t="s">
        <v>60</v>
      </c>
      <c r="L2" s="2"/>
      <c r="M2" s="1" t="s">
        <v>69</v>
      </c>
      <c r="N2" s="2" t="s">
        <v>82</v>
      </c>
    </row>
    <row r="3" spans="1:14">
      <c r="A3" t="s">
        <v>2</v>
      </c>
    </row>
    <row r="4" spans="1:14">
      <c r="A4" t="s">
        <v>119</v>
      </c>
    </row>
    <row r="5" spans="1:14">
      <c r="A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CD6D-22B8-3A49-88B6-CC94D7A4D5A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4091-92F9-124F-B302-64D554D976C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9551-8E20-3F4F-B63D-A2E95F8F6C8A}">
  <dimension ref="B4:B12"/>
  <sheetViews>
    <sheetView tabSelected="1" workbookViewId="0">
      <selection activeCell="B13" sqref="B13"/>
    </sheetView>
  </sheetViews>
  <sheetFormatPr baseColWidth="10" defaultRowHeight="16"/>
  <sheetData>
    <row r="4" spans="2:2">
      <c r="B4" t="s">
        <v>85</v>
      </c>
    </row>
    <row r="5" spans="2:2">
      <c r="B5" t="s">
        <v>28</v>
      </c>
    </row>
    <row r="6" spans="2:2">
      <c r="B6" t="s">
        <v>83</v>
      </c>
    </row>
    <row r="7" spans="2:2">
      <c r="B7" t="s">
        <v>125</v>
      </c>
    </row>
    <row r="8" spans="2:2">
      <c r="B8" t="s">
        <v>91</v>
      </c>
    </row>
    <row r="9" spans="2:2">
      <c r="B9" t="s">
        <v>90</v>
      </c>
    </row>
    <row r="10" spans="2:2">
      <c r="B10" t="s">
        <v>126</v>
      </c>
    </row>
    <row r="11" spans="2:2">
      <c r="B11" t="s">
        <v>86</v>
      </c>
    </row>
    <row r="12" spans="2:2">
      <c r="B12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0527-5DF6-D541-951F-86ECBD584F85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Special Situation</vt:lpstr>
      <vt:lpstr>Software</vt:lpstr>
      <vt:lpstr>Healthcare</vt:lpstr>
      <vt:lpstr>SaaS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2022-09-03T15:25:36Z</dcterms:created>
  <dcterms:modified xsi:type="dcterms:W3CDTF">2022-10-19T00:33:06Z</dcterms:modified>
</cp:coreProperties>
</file>