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724A8611-F004-7944-9DEE-E8EE420BEA1A}" xr6:coauthVersionLast="47" xr6:coauthVersionMax="47" xr10:uidLastSave="{00000000-0000-0000-0000-000000000000}"/>
  <bookViews>
    <workbookView xWindow="1100" yWindow="820" windowWidth="28040" windowHeight="17440" xr2:uid="{704F00E0-DE4F-E045-A0AE-86EE075BA335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T21" i="1" s="1"/>
  <c r="U20" i="1"/>
  <c r="U21" i="1" s="1"/>
  <c r="V20" i="1"/>
  <c r="V21" i="1" s="1"/>
  <c r="S20" i="1"/>
  <c r="S21" i="1" s="1"/>
  <c r="T10" i="1"/>
  <c r="T11" i="1" s="1"/>
  <c r="U10" i="1"/>
  <c r="U11" i="1" s="1"/>
  <c r="V10" i="1"/>
  <c r="V11" i="1" s="1"/>
  <c r="S10" i="1"/>
  <c r="S11" i="1" s="1"/>
  <c r="T26" i="1"/>
  <c r="U26" i="1"/>
  <c r="V26" i="1"/>
  <c r="S26" i="1"/>
</calcChain>
</file>

<file path=xl/sharedStrings.xml><?xml version="1.0" encoding="utf-8"?>
<sst xmlns="http://schemas.openxmlformats.org/spreadsheetml/2006/main" count="36" uniqueCount="32">
  <si>
    <t>FY2019</t>
  </si>
  <si>
    <t>FY2020</t>
  </si>
  <si>
    <t>FY2021</t>
  </si>
  <si>
    <t>FY2022</t>
  </si>
  <si>
    <t>Research &amp; Development</t>
  </si>
  <si>
    <t xml:space="preserve">General &amp; Administrative </t>
  </si>
  <si>
    <t>Interest Income, Net</t>
  </si>
  <si>
    <t>Other Income</t>
  </si>
  <si>
    <t xml:space="preserve">Net Other Income </t>
  </si>
  <si>
    <t xml:space="preserve"> </t>
  </si>
  <si>
    <t>Net Income</t>
  </si>
  <si>
    <t>Clinical &amp; Preclinical</t>
  </si>
  <si>
    <t xml:space="preserve">Drug Manufacturing &amp; Formulation </t>
  </si>
  <si>
    <t>Personnel Expenses</t>
  </si>
  <si>
    <t>Stock-based Compensation</t>
  </si>
  <si>
    <t>Regulatory &amp; Other</t>
  </si>
  <si>
    <t>Check</t>
  </si>
  <si>
    <t>Change in fair value of warrant liabilities</t>
  </si>
  <si>
    <t>Weighted-average common stock outstanding</t>
  </si>
  <si>
    <t>Legal &amp; Professional Fees</t>
  </si>
  <si>
    <t>Commercial Expenses</t>
  </si>
  <si>
    <t>Stock=based Compensation</t>
  </si>
  <si>
    <t>Insurance Expenses</t>
  </si>
  <si>
    <t>Other Expenses</t>
  </si>
  <si>
    <t>2Q2019A</t>
  </si>
  <si>
    <t>1Q2019A</t>
  </si>
  <si>
    <t>3Q2019A</t>
  </si>
  <si>
    <t>4Q2019A</t>
  </si>
  <si>
    <t>1Q2020A</t>
  </si>
  <si>
    <t>2Q202A</t>
  </si>
  <si>
    <t>3Q2020A</t>
  </si>
  <si>
    <t>4Q2020A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</si>
</sst>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A5CE-9ADD-764B-99D3-298DB73B0F47}">
  <dimension ref="A2:V29"/>
  <sheetViews>
    <sheetView tabSelected="1" workbookViewId="0">
      <selection activeCell="B13" sqref="B13"/>
    </sheetView>
  </sheetViews>
  <sheetFormatPr baseColWidth="10" defaultRowHeight="16" x14ac:dyDescent="0.2"/>
  <cols>
    <col min="1" max="1" width="28.83203125" customWidth="1"/>
  </cols>
  <sheetData>
    <row r="2" spans="1:22" x14ac:dyDescent="0.2">
      <c r="B2" t="s">
        <v>25</v>
      </c>
      <c r="C2" t="s">
        <v>24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S2" t="s">
        <v>0</v>
      </c>
      <c r="T2" t="s">
        <v>1</v>
      </c>
      <c r="U2" t="s">
        <v>2</v>
      </c>
      <c r="V2" t="s">
        <v>3</v>
      </c>
    </row>
    <row r="4" spans="1:22" x14ac:dyDescent="0.2">
      <c r="A4" t="s">
        <v>4</v>
      </c>
      <c r="S4">
        <v>32350</v>
      </c>
      <c r="T4">
        <v>61788</v>
      </c>
      <c r="U4">
        <v>62570</v>
      </c>
      <c r="V4">
        <v>55634</v>
      </c>
    </row>
    <row r="5" spans="1:22" x14ac:dyDescent="0.2">
      <c r="A5" t="s">
        <v>11</v>
      </c>
      <c r="S5">
        <v>17436</v>
      </c>
      <c r="T5">
        <v>28736</v>
      </c>
      <c r="U5">
        <v>40323</v>
      </c>
      <c r="V5">
        <v>42928</v>
      </c>
    </row>
    <row r="6" spans="1:22" x14ac:dyDescent="0.2">
      <c r="A6" t="s">
        <v>12</v>
      </c>
      <c r="S6">
        <v>9069</v>
      </c>
      <c r="T6">
        <v>24424</v>
      </c>
      <c r="U6">
        <v>11910</v>
      </c>
      <c r="V6">
        <v>957</v>
      </c>
    </row>
    <row r="7" spans="1:22" x14ac:dyDescent="0.2">
      <c r="A7" t="s">
        <v>13</v>
      </c>
      <c r="S7">
        <v>2728</v>
      </c>
      <c r="T7">
        <v>3351</v>
      </c>
      <c r="U7">
        <v>5529</v>
      </c>
      <c r="V7">
        <v>6648</v>
      </c>
    </row>
    <row r="8" spans="1:22" x14ac:dyDescent="0.2">
      <c r="A8" t="s">
        <v>14</v>
      </c>
      <c r="S8">
        <v>2762</v>
      </c>
      <c r="T8">
        <v>2580</v>
      </c>
      <c r="U8">
        <v>2759</v>
      </c>
      <c r="V8">
        <v>3619</v>
      </c>
    </row>
    <row r="9" spans="1:22" x14ac:dyDescent="0.2">
      <c r="A9" t="s">
        <v>15</v>
      </c>
      <c r="S9">
        <v>355</v>
      </c>
      <c r="T9">
        <v>2697</v>
      </c>
      <c r="U9">
        <v>2049</v>
      </c>
      <c r="V9">
        <v>1482</v>
      </c>
    </row>
    <row r="10" spans="1:22" x14ac:dyDescent="0.2">
      <c r="A10" t="s">
        <v>4</v>
      </c>
      <c r="S10">
        <f>S9+S8+S7+S6+S5</f>
        <v>32350</v>
      </c>
      <c r="T10">
        <f t="shared" ref="T10:V10" si="0">T9+T8+T7+T6+T5</f>
        <v>61788</v>
      </c>
      <c r="U10">
        <f t="shared" si="0"/>
        <v>62570</v>
      </c>
      <c r="V10">
        <f t="shared" si="0"/>
        <v>55634</v>
      </c>
    </row>
    <row r="11" spans="1:22" x14ac:dyDescent="0.2">
      <c r="A11" t="s">
        <v>16</v>
      </c>
      <c r="S11">
        <f>S10-S4</f>
        <v>0</v>
      </c>
      <c r="T11">
        <f t="shared" ref="T11:V11" si="1">T10-T4</f>
        <v>0</v>
      </c>
      <c r="U11">
        <f t="shared" si="1"/>
        <v>0</v>
      </c>
      <c r="V11">
        <f t="shared" si="1"/>
        <v>0</v>
      </c>
    </row>
    <row r="13" spans="1:22" x14ac:dyDescent="0.2">
      <c r="A13" t="s">
        <v>5</v>
      </c>
      <c r="S13">
        <v>13232</v>
      </c>
      <c r="T13">
        <v>32678</v>
      </c>
      <c r="U13">
        <v>43048</v>
      </c>
      <c r="V13">
        <v>27316</v>
      </c>
    </row>
    <row r="14" spans="1:22" x14ac:dyDescent="0.2">
      <c r="A14" t="s">
        <v>19</v>
      </c>
      <c r="S14">
        <v>4397</v>
      </c>
      <c r="T14">
        <v>8451</v>
      </c>
      <c r="U14">
        <v>6340</v>
      </c>
      <c r="V14">
        <v>6854</v>
      </c>
    </row>
    <row r="15" spans="1:22" x14ac:dyDescent="0.2">
      <c r="A15" t="s">
        <v>20</v>
      </c>
      <c r="T15">
        <v>5746</v>
      </c>
      <c r="U15">
        <v>11341</v>
      </c>
      <c r="V15">
        <v>2193</v>
      </c>
    </row>
    <row r="16" spans="1:22" x14ac:dyDescent="0.2">
      <c r="A16" t="s">
        <v>13</v>
      </c>
      <c r="S16">
        <v>1462</v>
      </c>
      <c r="T16">
        <v>5651</v>
      </c>
      <c r="U16">
        <v>6617</v>
      </c>
      <c r="V16">
        <v>5537</v>
      </c>
    </row>
    <row r="17" spans="1:22" x14ac:dyDescent="0.2">
      <c r="A17" t="s">
        <v>21</v>
      </c>
      <c r="S17">
        <v>3409</v>
      </c>
      <c r="T17">
        <v>5446</v>
      </c>
      <c r="U17">
        <v>8418</v>
      </c>
      <c r="V17">
        <v>5543</v>
      </c>
    </row>
    <row r="18" spans="1:22" x14ac:dyDescent="0.2">
      <c r="A18" t="s">
        <v>22</v>
      </c>
      <c r="S18">
        <v>1993</v>
      </c>
      <c r="T18">
        <v>3764</v>
      </c>
      <c r="U18">
        <v>4399</v>
      </c>
      <c r="V18">
        <v>3682</v>
      </c>
    </row>
    <row r="19" spans="1:22" x14ac:dyDescent="0.2">
      <c r="A19" t="s">
        <v>23</v>
      </c>
      <c r="S19">
        <v>1971</v>
      </c>
      <c r="T19">
        <v>3620</v>
      </c>
      <c r="U19">
        <v>5933</v>
      </c>
      <c r="V19">
        <v>3507</v>
      </c>
    </row>
    <row r="20" spans="1:22" x14ac:dyDescent="0.2">
      <c r="A20" t="s">
        <v>5</v>
      </c>
      <c r="S20">
        <f>S19+S18+S17+S16+S15+S14</f>
        <v>13232</v>
      </c>
      <c r="T20">
        <f t="shared" ref="T20:V20" si="2">T19+T18+T17+T16+T15+T14</f>
        <v>32678</v>
      </c>
      <c r="U20">
        <f t="shared" si="2"/>
        <v>43048</v>
      </c>
      <c r="V20">
        <f t="shared" si="2"/>
        <v>27316</v>
      </c>
    </row>
    <row r="21" spans="1:22" x14ac:dyDescent="0.2">
      <c r="A21" t="s">
        <v>16</v>
      </c>
      <c r="S21">
        <f>S20-S13</f>
        <v>0</v>
      </c>
      <c r="T21">
        <f t="shared" ref="T21:V21" si="3">T20-T13</f>
        <v>0</v>
      </c>
      <c r="U21">
        <f t="shared" si="3"/>
        <v>0</v>
      </c>
      <c r="V21">
        <f t="shared" si="3"/>
        <v>0</v>
      </c>
    </row>
    <row r="23" spans="1:22" x14ac:dyDescent="0.2">
      <c r="A23" t="s">
        <v>6</v>
      </c>
      <c r="S23">
        <v>93</v>
      </c>
      <c r="T23">
        <v>559</v>
      </c>
      <c r="U23">
        <v>555</v>
      </c>
      <c r="V23">
        <v>685</v>
      </c>
    </row>
    <row r="24" spans="1:22" x14ac:dyDescent="0.2">
      <c r="A24" t="s">
        <v>17</v>
      </c>
      <c r="V24">
        <v>-66</v>
      </c>
    </row>
    <row r="25" spans="1:22" x14ac:dyDescent="0.2">
      <c r="A25" t="s">
        <v>7</v>
      </c>
      <c r="S25">
        <v>-24</v>
      </c>
      <c r="T25">
        <v>-54</v>
      </c>
      <c r="U25">
        <v>-521</v>
      </c>
      <c r="V25">
        <v>-177</v>
      </c>
    </row>
    <row r="26" spans="1:22" x14ac:dyDescent="0.2">
      <c r="A26" t="s">
        <v>8</v>
      </c>
      <c r="S26">
        <f>S25+S24+S23</f>
        <v>69</v>
      </c>
      <c r="T26">
        <f t="shared" ref="T26:V26" si="4">T25+T24+T23</f>
        <v>505</v>
      </c>
      <c r="U26">
        <f t="shared" si="4"/>
        <v>34</v>
      </c>
      <c r="V26">
        <f t="shared" si="4"/>
        <v>442</v>
      </c>
    </row>
    <row r="27" spans="1:22" x14ac:dyDescent="0.2">
      <c r="A27" t="s">
        <v>9</v>
      </c>
    </row>
    <row r="28" spans="1:22" x14ac:dyDescent="0.2">
      <c r="A28" t="s">
        <v>10</v>
      </c>
      <c r="S28">
        <v>-45513</v>
      </c>
      <c r="T28">
        <v>-93961</v>
      </c>
      <c r="U28">
        <v>-105584</v>
      </c>
      <c r="V28">
        <v>-82508</v>
      </c>
    </row>
    <row r="29" spans="1:22" x14ac:dyDescent="0.2">
      <c r="A29" t="s">
        <v>18</v>
      </c>
      <c r="U29">
        <v>25598181</v>
      </c>
      <c r="V29">
        <v>37825431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2023-08-04T02:50:06Z</dcterms:created>
  <dcterms:modified xsi:type="dcterms:W3CDTF">2023-09-20T13:50:50Z</dcterms:modified>
</cp:coreProperties>
</file>