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1375\Documents\[PDV77] Validar transacional do PDV77 - Crédito\visa-crt\Evidências\"/>
    </mc:Choice>
  </mc:AlternateContent>
  <xr:revisionPtr revIDLastSave="0" documentId="13_ncr:1_{6F520203-3BEF-48D6-BA9D-B261228D4AE8}" xr6:coauthVersionLast="47" xr6:coauthVersionMax="47" xr10:uidLastSave="{00000000-0000-0000-0000-000000000000}"/>
  <bookViews>
    <workbookView xWindow="23250" yWindow="1605" windowWidth="20325" windowHeight="13215" tabRatio="676" xr2:uid="{A0289397-6AD9-4694-80DD-05803365B44C}"/>
  </bookViews>
  <sheets>
    <sheet name="75_tbsw0030" sheetId="1" r:id="rId1"/>
    <sheet name="77_tbsw0030" sheetId="2" r:id="rId2"/>
    <sheet name="conferencia_tbsw0030" sheetId="3" r:id="rId3"/>
    <sheet name="75_tbsw0058" sheetId="4" r:id="rId4"/>
    <sheet name="77_tbsw0058" sheetId="5" r:id="rId5"/>
    <sheet name="conferencia_tbsw005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" i="3"/>
  <c r="A1" i="3"/>
  <c r="B1" i="3"/>
  <c r="C1" i="3"/>
  <c r="D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F2" i="1"/>
</calcChain>
</file>

<file path=xl/sharedStrings.xml><?xml version="1.0" encoding="utf-8"?>
<sst xmlns="http://schemas.openxmlformats.org/spreadsheetml/2006/main" count="363" uniqueCount="308">
  <si>
    <t>DAT_MOV_TRAN</t>
  </si>
  <si>
    <t>NUM_SEQ_UNC</t>
  </si>
  <si>
    <t>DTH_GMT</t>
  </si>
  <si>
    <t>DTH_INI_TRAN</t>
  </si>
  <si>
    <t>DAT_CTB_TRAN</t>
  </si>
  <si>
    <t>COD_MSG_ISO</t>
  </si>
  <si>
    <t>COD_PCM_ISO</t>
  </si>
  <si>
    <t>TIP_TRAN</t>
  </si>
  <si>
    <t>TIP_DTLH_TRAN</t>
  </si>
  <si>
    <t>TIP_VD</t>
  </si>
  <si>
    <t>TIP_PLN_PGMN</t>
  </si>
  <si>
    <t>COD_CTGR_TRAN</t>
  </si>
  <si>
    <t>COD_CMPM_TRAN</t>
  </si>
  <si>
    <t>NUM_RD_ORG</t>
  </si>
  <si>
    <t>NUM_ESTB</t>
  </si>
  <si>
    <t>COD_TERM</t>
  </si>
  <si>
    <t>NUM_STAN</t>
  </si>
  <si>
    <t>TIP_TCNL</t>
  </si>
  <si>
    <t>TIP_TERM</t>
  </si>
  <si>
    <t>COD_RAM_ATVD</t>
  </si>
  <si>
    <t>COD_POS_ENTR_MODO</t>
  </si>
  <si>
    <t>COD_BNDR</t>
  </si>
  <si>
    <t>COD_EMSR</t>
  </si>
  <si>
    <t>NUM_EMSR</t>
  </si>
  <si>
    <t>NUM_ID_CAR</t>
  </si>
  <si>
    <t>COD_PAIS_CAR</t>
  </si>
  <si>
    <t>NUM_CAR</t>
  </si>
  <si>
    <t>DAT_VLD_CAR</t>
  </si>
  <si>
    <t>IND_TRK</t>
  </si>
  <si>
    <t>IND_CPTR_CVC_2</t>
  </si>
  <si>
    <t>NUM_CVC_2</t>
  </si>
  <si>
    <t>COD_TRK_CAR</t>
  </si>
  <si>
    <t>COD_SERV</t>
  </si>
  <si>
    <t>COD_SERV_SNHA</t>
  </si>
  <si>
    <t>IND_ID_PREV</t>
  </si>
  <si>
    <t>VAL_TRAN</t>
  </si>
  <si>
    <t>VAL_TOTL_TRAN</t>
  </si>
  <si>
    <t>COD_MOED</t>
  </si>
  <si>
    <t>NUM_CV</t>
  </si>
  <si>
    <t>NUM_AUT</t>
  </si>
  <si>
    <t>COD_MOT_AUT</t>
  </si>
  <si>
    <t>NUM_MOT_RSPS</t>
  </si>
  <si>
    <t>COD_MOT_RSPS_EXT</t>
  </si>
  <si>
    <t>COD_MOT_SW</t>
  </si>
  <si>
    <t>IND_STTU_TRAN</t>
  </si>
  <si>
    <t>DTH_STTU_TRAN</t>
  </si>
  <si>
    <t>COD_PROD</t>
  </si>
  <si>
    <t>NUM_RSMO_VD</t>
  </si>
  <si>
    <t>DAT_RSMO_VD</t>
  </si>
  <si>
    <t>NOM_LOC_ESTB</t>
  </si>
  <si>
    <t>IND_TERM_RLCD_CHIP</t>
  </si>
  <si>
    <t>IND_DFZM</t>
  </si>
  <si>
    <t>IND_ESTR</t>
  </si>
  <si>
    <t>IND_CPTRDO</t>
  </si>
  <si>
    <t>IND_AGND_TRAN</t>
  </si>
  <si>
    <t>IND_IMPR_CPOM</t>
  </si>
  <si>
    <t>IND_EMSR_MTC</t>
  </si>
  <si>
    <t>IND_DA_RLCD_CHIP</t>
  </si>
  <si>
    <t>IND_DA_RLCD_IATA</t>
  </si>
  <si>
    <t>IND_TRAN_REFD</t>
  </si>
  <si>
    <t>TIP_TRAN_ORGL</t>
  </si>
  <si>
    <t>DAT_EXPC_TRAN</t>
  </si>
  <si>
    <t>VAL_TRAN_DLR</t>
  </si>
  <si>
    <t>VAL_COT_DLR</t>
  </si>
  <si>
    <t>COD_CTR</t>
  </si>
  <si>
    <t>VAL_TX</t>
  </si>
  <si>
    <t>COD_REF_RESTANTE</t>
  </si>
  <si>
    <t>COD_CNDC_CPTR_PAUZ</t>
  </si>
  <si>
    <t>TIP_ENT_PAUZ</t>
  </si>
  <si>
    <t>COD_OPER_CNFR</t>
  </si>
  <si>
    <t>PRCN_TX_RISC</t>
  </si>
  <si>
    <t>VAL_TX_RISC</t>
  </si>
  <si>
    <t>COD_CNDC_CPTR</t>
  </si>
  <si>
    <t>NOM_SITE_ACQR_ORGL</t>
  </si>
  <si>
    <t>NOM_HOST_ACQR_ORGL</t>
  </si>
  <si>
    <t>NOM_FE_ACQR_ORGL</t>
  </si>
  <si>
    <t>NOM_SITE_ISSR</t>
  </si>
  <si>
    <t>NOM_HOST_ISSR</t>
  </si>
  <si>
    <t>NOM_FE_ISSR</t>
  </si>
  <si>
    <t>NOM_SITE_ACQR_ATLZ</t>
  </si>
  <si>
    <t>NOM_HOST_ACQR_ATLZ</t>
  </si>
  <si>
    <t>NOM_FE_ACQR_ATLZ</t>
  </si>
  <si>
    <t>COD_ISTT_ACQR</t>
  </si>
  <si>
    <t>COD_ISTT_FRWD</t>
  </si>
  <si>
    <t>COD_RSPS_DTLH_EMSR</t>
  </si>
  <si>
    <t>COD_RSTD_NUM_CVC_2</t>
  </si>
  <si>
    <t>COD_SERV_TRK_CAR</t>
  </si>
  <si>
    <t>COD_VLDC_EMSR</t>
  </si>
  <si>
    <t>IND_AUT</t>
  </si>
  <si>
    <t>IND_DA_RLCD_KMRC</t>
  </si>
  <si>
    <t>TXT_DA_ADIC_EMSR</t>
  </si>
  <si>
    <t>TIP_MODL_CPTR</t>
  </si>
  <si>
    <t>DTH_TRAN_EMSR</t>
  </si>
  <si>
    <t>DAT_LQDC_EMSR</t>
  </si>
  <si>
    <t>IND_TRAN_SEM_ORGL</t>
  </si>
  <si>
    <t>DAT_PAUZ</t>
  </si>
  <si>
    <t>NUM_SEQ_UNC_PAUZ</t>
  </si>
  <si>
    <t>COD_AUT_EMSR</t>
  </si>
  <si>
    <t>COD_TRAN_CAD</t>
  </si>
  <si>
    <t>COD_NTWK_ID_ACQR_ATLZ</t>
  </si>
  <si>
    <t>COD_NTWK_ID_ACQR_ORGL</t>
  </si>
  <si>
    <t>COD_NTWK_ID_ROUT_ATLZ</t>
  </si>
  <si>
    <t>COD_NTWK_ID_ROUT_ORGL</t>
  </si>
  <si>
    <t>COD_NTWK_ID_ISSR_ATLZ</t>
  </si>
  <si>
    <t>COD_NTWK_ID_ISSR_ORGL</t>
  </si>
  <si>
    <t>COD_CNDC_CPTR_EMSR</t>
  </si>
  <si>
    <t>COD_RAM_MCC</t>
  </si>
  <si>
    <t>COD_PROD_CDST</t>
  </si>
  <si>
    <t>COD_SERV_CORP</t>
  </si>
  <si>
    <t>COD_PROD_PRCR</t>
  </si>
  <si>
    <t>COD_DSPO_NFC</t>
  </si>
  <si>
    <t>COD_EMP_ADQT</t>
  </si>
  <si>
    <t>NUM_PDV_EXT</t>
  </si>
  <si>
    <t>NUM_PDV_VAN</t>
  </si>
  <si>
    <t>COD_GRU_CLAS_RAM</t>
  </si>
  <si>
    <t>IND_TRAN_TKN</t>
  </si>
  <si>
    <t>COD_ORG_APRV</t>
  </si>
  <si>
    <t>NOM_PORT_CAR</t>
  </si>
  <si>
    <t>COD_BIN_CAR</t>
  </si>
  <si>
    <t>NUM_FINL_CAR</t>
  </si>
  <si>
    <t>COD_CPCD_TERM_VLDC_BNDR</t>
  </si>
  <si>
    <t>COD_PORT_PRES_VLDC_BNDR</t>
  </si>
  <si>
    <t>COD_FMTR_HEDR</t>
  </si>
  <si>
    <t>IND_QRCODE</t>
  </si>
  <si>
    <t>COD_PRCR</t>
  </si>
  <si>
    <t>COD_ROTM_TRAN</t>
  </si>
  <si>
    <t>COD_CRCT_TRAN</t>
  </si>
  <si>
    <t>ID_RQSC_PIX</t>
  </si>
  <si>
    <t>COD_PCM_EMS</t>
  </si>
  <si>
    <t>ID_REF_BNDR</t>
  </si>
  <si>
    <t>COD_SIT_OFRT</t>
  </si>
  <si>
    <t>COD_PRCR_ADQT</t>
  </si>
  <si>
    <t>2013-02-01 16:26:23.000</t>
  </si>
  <si>
    <t>2013-02-01 15:28:52.000</t>
  </si>
  <si>
    <t>1969-12-31 22:00:00.000</t>
  </si>
  <si>
    <t>C</t>
  </si>
  <si>
    <t xml:space="preserve"> </t>
  </si>
  <si>
    <t>PV650413</t>
  </si>
  <si>
    <t>TF</t>
  </si>
  <si>
    <t>2014-04-01 00:00:00.000</t>
  </si>
  <si>
    <t>N</t>
  </si>
  <si>
    <t xml:space="preserve">  </t>
  </si>
  <si>
    <t xml:space="preserve">   </t>
  </si>
  <si>
    <t>S</t>
  </si>
  <si>
    <t xml:space="preserve">           </t>
  </si>
  <si>
    <t xml:space="preserve">                </t>
  </si>
  <si>
    <t>0125104000_x0007_</t>
  </si>
  <si>
    <t>CTO</t>
  </si>
  <si>
    <t>soxx751cto</t>
  </si>
  <si>
    <t>FEWEB</t>
  </si>
  <si>
    <t>FECRTM</t>
  </si>
  <si>
    <t xml:space="preserve">    </t>
  </si>
  <si>
    <t>dat_mov_tran</t>
  </si>
  <si>
    <t>num_seq_unc</t>
  </si>
  <si>
    <t>dth_gmt</t>
  </si>
  <si>
    <t>dth_ini_tran</t>
  </si>
  <si>
    <t>dat_ctb_tran</t>
  </si>
  <si>
    <t>cod_msg_iso</t>
  </si>
  <si>
    <t>cod_pcm_iso</t>
  </si>
  <si>
    <t>tip_tran</t>
  </si>
  <si>
    <t>tip_dtlh_tran</t>
  </si>
  <si>
    <t>tip_vd</t>
  </si>
  <si>
    <t>tip_pln_pgmn</t>
  </si>
  <si>
    <t>cod_ctgr_tran</t>
  </si>
  <si>
    <t>cod_cmpm_tran</t>
  </si>
  <si>
    <t>num_rd_org</t>
  </si>
  <si>
    <t>num_estb</t>
  </si>
  <si>
    <t>cod_term</t>
  </si>
  <si>
    <t>num_stan</t>
  </si>
  <si>
    <t>tip_tcnl</t>
  </si>
  <si>
    <t>tip_term</t>
  </si>
  <si>
    <t>cod_ram_atvd</t>
  </si>
  <si>
    <t>cod_pos_entr_modo</t>
  </si>
  <si>
    <t>cod_bndr</t>
  </si>
  <si>
    <t>cod_emsr</t>
  </si>
  <si>
    <t>num_emsr</t>
  </si>
  <si>
    <t>num_id_car</t>
  </si>
  <si>
    <t>cod_pais_car</t>
  </si>
  <si>
    <t>num_car</t>
  </si>
  <si>
    <t>dat_vld_car</t>
  </si>
  <si>
    <t>ind_trk</t>
  </si>
  <si>
    <t>ind_cptr_cvc_2</t>
  </si>
  <si>
    <t>num_cvc_2</t>
  </si>
  <si>
    <t>cod_trk_car</t>
  </si>
  <si>
    <t>cod_serv</t>
  </si>
  <si>
    <t>cod_serv_snha</t>
  </si>
  <si>
    <t>ind_id_prev</t>
  </si>
  <si>
    <t>val_tran</t>
  </si>
  <si>
    <t>val_totl_tran</t>
  </si>
  <si>
    <t>cod_moed</t>
  </si>
  <si>
    <t>num_cv</t>
  </si>
  <si>
    <t>num_aut</t>
  </si>
  <si>
    <t>cod_mot_aut</t>
  </si>
  <si>
    <t>num_mot_rsps</t>
  </si>
  <si>
    <t>cod_mot_rsps_ext</t>
  </si>
  <si>
    <t>cod_mot_sw</t>
  </si>
  <si>
    <t>ind_sttu_tran</t>
  </si>
  <si>
    <t>dth_sttu_tran</t>
  </si>
  <si>
    <t>cod_prod</t>
  </si>
  <si>
    <t>num_rsmo_vd</t>
  </si>
  <si>
    <t>dat_rsmo_vd</t>
  </si>
  <si>
    <t>nom_loc_estb</t>
  </si>
  <si>
    <t>ind_term_rlcd_chip</t>
  </si>
  <si>
    <t>ind_dfzm</t>
  </si>
  <si>
    <t>ind_estr</t>
  </si>
  <si>
    <t>ind_cptrdo</t>
  </si>
  <si>
    <t>ind_agnd_tran</t>
  </si>
  <si>
    <t>ind_impr_cpom</t>
  </si>
  <si>
    <t>ind_emsr_mtc</t>
  </si>
  <si>
    <t>ind_da_rlcd_chip</t>
  </si>
  <si>
    <t>ind_da_rlcd_iata</t>
  </si>
  <si>
    <t>ind_tran_refd</t>
  </si>
  <si>
    <t>tip_tran_orgl</t>
  </si>
  <si>
    <t>dat_expc_tran</t>
  </si>
  <si>
    <t>val_tran_dlr</t>
  </si>
  <si>
    <t>val_cot_dlr</t>
  </si>
  <si>
    <t>cod_ctr</t>
  </si>
  <si>
    <t>val_tx</t>
  </si>
  <si>
    <t>cod_ref_restante</t>
  </si>
  <si>
    <t>cod_cndc_cptr_pauz</t>
  </si>
  <si>
    <t>tip_ent_pauz</t>
  </si>
  <si>
    <t>cod_oper_cnfr</t>
  </si>
  <si>
    <t>prcn_tx_risc</t>
  </si>
  <si>
    <t>val_tx_risc</t>
  </si>
  <si>
    <t>cod_cndc_cptr</t>
  </si>
  <si>
    <t>nom_site_acqr_orgl</t>
  </si>
  <si>
    <t>nom_host_acqr_orgl</t>
  </si>
  <si>
    <t>nom_fe_acqr_orgl</t>
  </si>
  <si>
    <t>nom_site_issr</t>
  </si>
  <si>
    <t>nom_host_issr</t>
  </si>
  <si>
    <t>nom_fe_issr</t>
  </si>
  <si>
    <t>nom_site_acqr_atlz</t>
  </si>
  <si>
    <t>nom_host_acqr_atlz</t>
  </si>
  <si>
    <t>nom_fe_acqr_atlz</t>
  </si>
  <si>
    <t>cod_istt_acqr</t>
  </si>
  <si>
    <t>cod_istt_frwd</t>
  </si>
  <si>
    <t>cod_rsps_dtlh_emsr</t>
  </si>
  <si>
    <t>cod_rstd_num_cvc_2</t>
  </si>
  <si>
    <t>cod_serv_trk_car</t>
  </si>
  <si>
    <t>cod_vldc_emsr</t>
  </si>
  <si>
    <t>ind_aut</t>
  </si>
  <si>
    <t>ind_da_rlcd_kmrc</t>
  </si>
  <si>
    <t>txt_da_adic_emsr</t>
  </si>
  <si>
    <t>tip_modl_cptr</t>
  </si>
  <si>
    <t>dth_tran_emsr</t>
  </si>
  <si>
    <t>dat_lqdc_emsr</t>
  </si>
  <si>
    <t>dat_pauz</t>
  </si>
  <si>
    <t>num_seq_unc_pauz</t>
  </si>
  <si>
    <t>ind_tran_sem_orgl</t>
  </si>
  <si>
    <t>cod_aut_emsr</t>
  </si>
  <si>
    <t>cod_tran_cad</t>
  </si>
  <si>
    <t>cod_ntwk_id_acqr_atlz</t>
  </si>
  <si>
    <t>cod_ntwk_id_acqr_orgl</t>
  </si>
  <si>
    <t>cod_ntwk_id_rout_atlz</t>
  </si>
  <si>
    <t>cod_ntwk_id_rout_orgl</t>
  </si>
  <si>
    <t>cod_ntwk_id_issr_atlz</t>
  </si>
  <si>
    <t>cod_ntwk_id_issr_orgl</t>
  </si>
  <si>
    <t>cod_cndc_cptr_emsr</t>
  </si>
  <si>
    <t>cod_ram_mcc</t>
  </si>
  <si>
    <t>cod_prod_cdst</t>
  </si>
  <si>
    <t>cod_serv_corp</t>
  </si>
  <si>
    <t>cod_prod_prcr</t>
  </si>
  <si>
    <t>cod_dspo_nfc</t>
  </si>
  <si>
    <t>cod_emp_adqt</t>
  </si>
  <si>
    <t>num_pdv_ext</t>
  </si>
  <si>
    <t>num_pdv_van</t>
  </si>
  <si>
    <t>cod_gru_clas_ram</t>
  </si>
  <si>
    <t>ind_tran_tkn</t>
  </si>
  <si>
    <t>cod_org_aprv</t>
  </si>
  <si>
    <t>nom_port_car</t>
  </si>
  <si>
    <t>cod_bin_car</t>
  </si>
  <si>
    <t>num_finl_car</t>
  </si>
  <si>
    <t>cod_cpcd_term_vldc_bndr</t>
  </si>
  <si>
    <t>cod_port_pres_vldc_bndr</t>
  </si>
  <si>
    <t>cod_fmtr_hedr</t>
  </si>
  <si>
    <t>ind_qrcode</t>
  </si>
  <si>
    <t>cod_prcr</t>
  </si>
  <si>
    <t>cod_rotm_tran</t>
  </si>
  <si>
    <t>cod_crct_tran</t>
  </si>
  <si>
    <t>id_rqsc_pix</t>
  </si>
  <si>
    <t>cod_pcm_ems</t>
  </si>
  <si>
    <t>id_ref_bndr</t>
  </si>
  <si>
    <t>cod_sit_ofrt</t>
  </si>
  <si>
    <t>cod_prcr_adqt</t>
  </si>
  <si>
    <t>2022-05-10 12:00:32.000</t>
  </si>
  <si>
    <t>2022-05-10 09:00:33.000</t>
  </si>
  <si>
    <t>2022-05-10 00:00:00.000</t>
  </si>
  <si>
    <t>PV060204</t>
  </si>
  <si>
    <t>PV</t>
  </si>
  <si>
    <t xml:space="preserve">BR </t>
  </si>
  <si>
    <t>2020-06-01 00:00:00.000</t>
  </si>
  <si>
    <t xml:space="preserve">4032540000002703=XXXXXXXXXXXXXXXXXXXX   </t>
  </si>
  <si>
    <t>190.00</t>
  </si>
  <si>
    <t>0.00</t>
  </si>
  <si>
    <t>2022-05-10 09:00:37.000</t>
  </si>
  <si>
    <t>AREZZO                 CURITIBA      BRA</t>
  </si>
  <si>
    <t>SISTSW</t>
  </si>
  <si>
    <t>US</t>
  </si>
  <si>
    <t>ip-10-123-17-88.awsrede.corp</t>
  </si>
  <si>
    <t>FEPDV</t>
  </si>
  <si>
    <t>soxx105cto</t>
  </si>
  <si>
    <t>FECRT</t>
  </si>
  <si>
    <t>M</t>
  </si>
  <si>
    <t>62NB</t>
  </si>
  <si>
    <t>VS2500820540816894C</t>
  </si>
  <si>
    <t>F</t>
  </si>
  <si>
    <t>0A2419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</si>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</sst>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36D4-81BC-4C24-85B5-34703F762BE2}">
  <dimension ref="A1:EB2"/>
  <sheetViews>
    <sheetView tabSelected="1" topLeftCell="O1" workbookViewId="0">
      <selection activeCell="O2" sqref="O2"/>
    </sheetView>
  </sheetViews>
  <sheetFormatPr defaultRowHeight="15" x14ac:dyDescent="0.25"/>
  <cols>
    <col min="1" max="1" width="16" bestFit="1" customWidth="1"/>
    <col min="2" max="2" width="14.85546875" bestFit="1" customWidth="1"/>
    <col min="3" max="5" width="22" bestFit="1" customWidth="1"/>
    <col min="6" max="7" width="14" bestFit="1" customWidth="1"/>
    <col min="8" max="8" width="9.5703125" bestFit="1" customWidth="1"/>
    <col min="9" max="9" width="15.140625" bestFit="1" customWidth="1"/>
    <col min="10" max="10" width="7.28515625" bestFit="1" customWidth="1"/>
    <col min="11" max="11" width="14.85546875" bestFit="1" customWidth="1"/>
    <col min="12" max="12" width="16.42578125" bestFit="1" customWidth="1"/>
    <col min="13" max="13" width="17.7109375" bestFit="1" customWidth="1"/>
    <col min="14" max="14" width="13.85546875" bestFit="1" customWidth="1"/>
    <col min="15" max="15" width="10.5703125" bestFit="1" customWidth="1"/>
    <col min="16" max="16" width="10.7109375" bestFit="1" customWidth="1"/>
    <col min="17" max="17" width="11.140625" bestFit="1" customWidth="1"/>
    <col min="19" max="19" width="9.5703125" bestFit="1" customWidth="1"/>
    <col min="20" max="20" width="16" bestFit="1" customWidth="1"/>
    <col min="21" max="21" width="22.28515625" bestFit="1" customWidth="1"/>
    <col min="22" max="22" width="10.85546875" bestFit="1" customWidth="1"/>
    <col min="23" max="23" width="10.7109375" bestFit="1" customWidth="1"/>
    <col min="24" max="24" width="11.28515625" bestFit="1" customWidth="1"/>
    <col min="25" max="25" width="12.85546875" bestFit="1" customWidth="1"/>
    <col min="26" max="26" width="14.5703125" bestFit="1" customWidth="1"/>
    <col min="27" max="27" width="12" bestFit="1" customWidth="1"/>
    <col min="28" max="28" width="22" bestFit="1" customWidth="1"/>
    <col min="29" max="29" width="8.5703125" bestFit="1" customWidth="1"/>
    <col min="30" max="30" width="16.42578125" bestFit="1" customWidth="1"/>
    <col min="31" max="31" width="12" bestFit="1" customWidth="1"/>
    <col min="32" max="32" width="13.85546875" bestFit="1" customWidth="1"/>
    <col min="33" max="33" width="10.28515625" bestFit="1" customWidth="1"/>
    <col min="34" max="34" width="16.42578125" bestFit="1" customWidth="1"/>
    <col min="35" max="35" width="12.7109375" bestFit="1" customWidth="1"/>
    <col min="36" max="36" width="10.28515625" bestFit="1" customWidth="1"/>
    <col min="37" max="37" width="15.7109375" bestFit="1" customWidth="1"/>
    <col min="38" max="38" width="11.28515625" bestFit="1" customWidth="1"/>
    <col min="39" max="39" width="8.85546875" bestFit="1" customWidth="1"/>
    <col min="40" max="40" width="10" bestFit="1" customWidth="1"/>
    <col min="41" max="41" width="14.7109375" bestFit="1" customWidth="1"/>
    <col min="42" max="42" width="16" bestFit="1" customWidth="1"/>
    <col min="43" max="43" width="19.7109375" bestFit="1" customWidth="1"/>
    <col min="44" max="44" width="14" bestFit="1" customWidth="1"/>
    <col min="45" max="45" width="15.5703125" bestFit="1" customWidth="1"/>
    <col min="46" max="46" width="22" bestFit="1" customWidth="1"/>
    <col min="47" max="47" width="10.85546875" bestFit="1" customWidth="1"/>
    <col min="48" max="48" width="15.42578125" bestFit="1" customWidth="1"/>
    <col min="49" max="49" width="22" bestFit="1" customWidth="1"/>
    <col min="50" max="50" width="15.28515625" bestFit="1" customWidth="1"/>
    <col min="51" max="51" width="21" bestFit="1" customWidth="1"/>
    <col min="52" max="52" width="10.28515625" bestFit="1" customWidth="1"/>
    <col min="53" max="53" width="9.42578125" bestFit="1" customWidth="1"/>
    <col min="54" max="54" width="12.42578125" bestFit="1" customWidth="1"/>
    <col min="55" max="55" width="16.5703125" bestFit="1" customWidth="1"/>
    <col min="56" max="56" width="16.42578125" bestFit="1" customWidth="1"/>
    <col min="57" max="57" width="15.140625" bestFit="1" customWidth="1"/>
    <col min="58" max="59" width="18.7109375" bestFit="1" customWidth="1"/>
    <col min="60" max="60" width="15.7109375" bestFit="1" customWidth="1"/>
    <col min="61" max="61" width="15.42578125" bestFit="1" customWidth="1"/>
    <col min="62" max="62" width="22" bestFit="1" customWidth="1"/>
    <col min="63" max="63" width="14.7109375" bestFit="1" customWidth="1"/>
    <col min="64" max="64" width="13.42578125" bestFit="1" customWidth="1"/>
    <col min="66" max="66" width="7.5703125" bestFit="1" customWidth="1"/>
    <col min="67" max="67" width="19.140625" bestFit="1" customWidth="1"/>
    <col min="68" max="68" width="22.42578125" bestFit="1" customWidth="1"/>
    <col min="69" max="69" width="14" bestFit="1" customWidth="1"/>
    <col min="70" max="70" width="16.42578125" bestFit="1" customWidth="1"/>
    <col min="71" max="71" width="14" bestFit="1" customWidth="1"/>
    <col min="72" max="72" width="12.42578125" bestFit="1" customWidth="1"/>
    <col min="73" max="73" width="16.42578125" bestFit="1" customWidth="1"/>
    <col min="74" max="74" width="22.28515625" bestFit="1" customWidth="1"/>
    <col min="75" max="75" width="23.42578125" bestFit="1" customWidth="1"/>
    <col min="76" max="76" width="20.5703125" bestFit="1" customWidth="1"/>
    <col min="77" max="77" width="15" bestFit="1" customWidth="1"/>
    <col min="78" max="78" width="16.140625" bestFit="1" customWidth="1"/>
    <col min="79" max="79" width="13.42578125" bestFit="1" customWidth="1"/>
    <col min="80" max="80" width="21.7109375" bestFit="1" customWidth="1"/>
    <col min="81" max="81" width="22.85546875" bestFit="1" customWidth="1"/>
    <col min="82" max="82" width="20" bestFit="1" customWidth="1"/>
    <col min="83" max="83" width="15.5703125" bestFit="1" customWidth="1"/>
    <col min="84" max="84" width="15.85546875" bestFit="1" customWidth="1"/>
    <col min="85" max="85" width="21.85546875" bestFit="1" customWidth="1"/>
    <col min="86" max="86" width="22.7109375" bestFit="1" customWidth="1"/>
    <col min="87" max="87" width="19.42578125" bestFit="1" customWidth="1"/>
    <col min="88" max="88" width="16.42578125" bestFit="1" customWidth="1"/>
    <col min="89" max="89" width="8.85546875" bestFit="1" customWidth="1"/>
    <col min="90" max="90" width="19.7109375" bestFit="1" customWidth="1"/>
    <col min="91" max="91" width="19.140625" bestFit="1" customWidth="1"/>
    <col min="92" max="92" width="15.5703125" bestFit="1" customWidth="1"/>
    <col min="93" max="93" width="16.42578125" bestFit="1" customWidth="1"/>
    <col min="94" max="94" width="16.28515625" bestFit="1" customWidth="1"/>
    <col min="95" max="95" width="20.85546875" bestFit="1" customWidth="1"/>
    <col min="96" max="96" width="10.28515625" bestFit="1" customWidth="1"/>
    <col min="97" max="97" width="20.7109375" bestFit="1" customWidth="1"/>
    <col min="98" max="98" width="15.42578125" bestFit="1" customWidth="1"/>
    <col min="99" max="99" width="15.5703125" bestFit="1" customWidth="1"/>
    <col min="100" max="100" width="25.85546875" bestFit="1" customWidth="1"/>
    <col min="101" max="101" width="26.42578125" bestFit="1" customWidth="1"/>
    <col min="102" max="102" width="25.7109375" bestFit="1" customWidth="1"/>
    <col min="103" max="103" width="26.28515625" bestFit="1" customWidth="1"/>
    <col min="104" max="104" width="24.42578125" bestFit="1" customWidth="1"/>
    <col min="105" max="105" width="25" bestFit="1" customWidth="1"/>
    <col min="106" max="106" width="22.5703125" bestFit="1" customWidth="1"/>
    <col min="107" max="107" width="15.140625" bestFit="1" customWidth="1"/>
    <col min="108" max="108" width="16.42578125" bestFit="1" customWidth="1"/>
    <col min="109" max="109" width="16.28515625" bestFit="1" customWidth="1"/>
    <col min="110" max="110" width="16.5703125" bestFit="1" customWidth="1"/>
    <col min="111" max="111" width="15.42578125" bestFit="1" customWidth="1"/>
    <col min="112" max="112" width="15.85546875" bestFit="1" customWidth="1"/>
    <col min="113" max="113" width="14.42578125" bestFit="1" customWidth="1"/>
    <col min="114" max="114" width="15.28515625" bestFit="1" customWidth="1"/>
    <col min="115" max="115" width="20.28515625" bestFit="1" customWidth="1"/>
    <col min="116" max="116" width="14.85546875" bestFit="1" customWidth="1"/>
    <col min="117" max="117" width="15.7109375" bestFit="1" customWidth="1"/>
    <col min="118" max="118" width="16" bestFit="1" customWidth="1"/>
    <col min="119" max="119" width="13.7109375" bestFit="1" customWidth="1"/>
    <col min="120" max="120" width="15" bestFit="1" customWidth="1"/>
    <col min="121" max="121" width="28.5703125" bestFit="1" customWidth="1"/>
    <col min="122" max="122" width="28" bestFit="1" customWidth="1"/>
    <col min="123" max="123" width="16.5703125" bestFit="1" customWidth="1"/>
    <col min="124" max="124" width="12.7109375" bestFit="1" customWidth="1"/>
    <col min="125" max="125" width="10.42578125" bestFit="1" customWidth="1"/>
    <col min="126" max="126" width="17.28515625" bestFit="1" customWidth="1"/>
    <col min="127" max="127" width="16.28515625" bestFit="1" customWidth="1"/>
    <col min="128" max="128" width="12.42578125" bestFit="1" customWidth="1"/>
    <col min="129" max="129" width="14.7109375" bestFit="1" customWidth="1"/>
    <col min="130" max="130" width="13.140625" bestFit="1" customWidth="1"/>
    <col min="131" max="131" width="14.140625" bestFit="1" customWidth="1"/>
    <col min="132" max="132" width="16.5703125" bestFit="1" customWidth="1"/>
  </cols>
  <sheetData>
    <row r="1" spans="1:1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</row>
    <row r="2" spans="1:132" x14ac:dyDescent="0.25">
      <c r="A2">
        <v>20130201</v>
      </c>
      <c r="B2">
        <v>4130</v>
      </c>
      <c r="C2" t="s">
        <v>132</v>
      </c>
      <c r="D2" t="s">
        <v>133</v>
      </c>
      <c r="E2" t="s">
        <v>134</v>
      </c>
      <c r="F2">
        <v>200</v>
      </c>
      <c r="G2">
        <v>3004</v>
      </c>
      <c r="H2">
        <v>4</v>
      </c>
      <c r="I2" t="s">
        <v>135</v>
      </c>
      <c r="J2">
        <v>1</v>
      </c>
      <c r="K2">
        <v>0</v>
      </c>
      <c r="L2" t="s">
        <v>136</v>
      </c>
      <c r="M2">
        <v>17</v>
      </c>
      <c r="N2">
        <v>5</v>
      </c>
      <c r="O2">
        <v>11373822</v>
      </c>
      <c r="P2" t="s">
        <v>137</v>
      </c>
      <c r="Q2">
        <v>123456</v>
      </c>
      <c r="R2">
        <v>26</v>
      </c>
      <c r="S2" t="s">
        <v>138</v>
      </c>
      <c r="T2">
        <v>81477</v>
      </c>
      <c r="U2">
        <v>810</v>
      </c>
      <c r="V2">
        <v>5</v>
      </c>
      <c r="W2">
        <v>48</v>
      </c>
      <c r="X2">
        <v>4</v>
      </c>
      <c r="Y2">
        <v>400247</v>
      </c>
      <c r="Z2">
        <v>76</v>
      </c>
      <c r="AA2">
        <v>4002479199570730</v>
      </c>
      <c r="AB2" t="s">
        <v>139</v>
      </c>
      <c r="AC2" t="s">
        <v>140</v>
      </c>
      <c r="AD2" t="s">
        <v>140</v>
      </c>
      <c r="AE2">
        <v>0</v>
      </c>
      <c r="AF2">
        <f>1404</f>
        <v>1404</v>
      </c>
      <c r="AH2" t="s">
        <v>141</v>
      </c>
      <c r="AI2">
        <v>0</v>
      </c>
      <c r="AJ2">
        <v>5111</v>
      </c>
      <c r="AK2">
        <v>5111</v>
      </c>
      <c r="AL2">
        <v>986</v>
      </c>
      <c r="AM2">
        <v>0</v>
      </c>
      <c r="AN2">
        <v>488765</v>
      </c>
      <c r="AO2">
        <v>0</v>
      </c>
      <c r="AP2">
        <v>0</v>
      </c>
      <c r="AQ2">
        <v>0</v>
      </c>
      <c r="AR2" t="s">
        <v>142</v>
      </c>
      <c r="AS2">
        <v>3</v>
      </c>
      <c r="AT2" t="s">
        <v>133</v>
      </c>
      <c r="AU2" t="s">
        <v>141</v>
      </c>
      <c r="AV2">
        <v>0</v>
      </c>
      <c r="AW2" t="s">
        <v>134</v>
      </c>
      <c r="AX2">
        <v>7604543000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143</v>
      </c>
      <c r="BF2" t="s">
        <v>140</v>
      </c>
      <c r="BG2" t="s">
        <v>140</v>
      </c>
      <c r="BH2" t="s">
        <v>140</v>
      </c>
      <c r="BI2">
        <v>0</v>
      </c>
      <c r="BJ2" t="s">
        <v>134</v>
      </c>
      <c r="BK2">
        <v>0</v>
      </c>
      <c r="BL2">
        <v>1</v>
      </c>
      <c r="BM2" t="s">
        <v>144</v>
      </c>
      <c r="BN2">
        <v>0</v>
      </c>
      <c r="BO2" t="s">
        <v>145</v>
      </c>
      <c r="BS2">
        <v>0</v>
      </c>
      <c r="BT2">
        <v>0</v>
      </c>
      <c r="BU2" t="s">
        <v>146</v>
      </c>
      <c r="BV2" t="s">
        <v>147</v>
      </c>
      <c r="BW2" t="s">
        <v>148</v>
      </c>
      <c r="BX2" t="s">
        <v>149</v>
      </c>
      <c r="BY2" t="s">
        <v>147</v>
      </c>
      <c r="BZ2" t="s">
        <v>148</v>
      </c>
      <c r="CA2" t="s">
        <v>150</v>
      </c>
      <c r="CL2" t="s">
        <v>140</v>
      </c>
      <c r="CQ2" t="s">
        <v>140</v>
      </c>
      <c r="DH2">
        <v>0</v>
      </c>
      <c r="DK2">
        <v>0</v>
      </c>
      <c r="DL2" t="s">
        <v>136</v>
      </c>
      <c r="DM2" t="s">
        <v>136</v>
      </c>
      <c r="DN2" t="s">
        <v>136</v>
      </c>
      <c r="DO2" t="s">
        <v>136</v>
      </c>
      <c r="DP2" t="s">
        <v>151</v>
      </c>
      <c r="DT2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8069-E6AD-4858-8B6F-2BDB97E25AF1}">
  <dimension ref="A1:EB2"/>
  <sheetViews>
    <sheetView workbookViewId="0">
      <selection activeCell="A2" sqref="A2"/>
    </sheetView>
  </sheetViews>
  <sheetFormatPr defaultRowHeight="15" x14ac:dyDescent="0.25"/>
  <cols>
    <col min="1" max="2" width="13.42578125" bestFit="1" customWidth="1"/>
    <col min="3" max="5" width="22" bestFit="1" customWidth="1"/>
    <col min="6" max="6" width="12.28515625" bestFit="1" customWidth="1"/>
    <col min="7" max="7" width="12.42578125" bestFit="1" customWidth="1"/>
    <col min="8" max="8" width="8" bestFit="1" customWidth="1"/>
    <col min="9" max="9" width="12.5703125" bestFit="1" customWidth="1"/>
    <col min="10" max="10" width="6.5703125" bestFit="1" customWidth="1"/>
    <col min="11" max="11" width="13.42578125" bestFit="1" customWidth="1"/>
    <col min="12" max="12" width="13.140625" bestFit="1" customWidth="1"/>
    <col min="13" max="13" width="15.28515625" bestFit="1" customWidth="1"/>
    <col min="14" max="14" width="11.7109375" bestFit="1" customWidth="1"/>
    <col min="15" max="15" width="9.85546875" bestFit="1" customWidth="1"/>
    <col min="16" max="16" width="9.42578125" bestFit="1" customWidth="1"/>
    <col min="17" max="17" width="9.7109375" bestFit="1" customWidth="1"/>
    <col min="18" max="18" width="7.7109375" bestFit="1" customWidth="1"/>
    <col min="19" max="19" width="8.7109375" bestFit="1" customWidth="1"/>
    <col min="20" max="20" width="13.5703125" bestFit="1" customWidth="1"/>
    <col min="21" max="21" width="19.42578125" bestFit="1" customWidth="1"/>
    <col min="22" max="22" width="9.28515625" bestFit="1" customWidth="1"/>
    <col min="23" max="23" width="9.5703125" bestFit="1" customWidth="1"/>
    <col min="24" max="24" width="10.42578125" bestFit="1" customWidth="1"/>
    <col min="25" max="25" width="11.28515625" bestFit="1" customWidth="1"/>
    <col min="26" max="26" width="12.28515625" bestFit="1" customWidth="1"/>
    <col min="27" max="27" width="12" bestFit="1" customWidth="1"/>
    <col min="28" max="28" width="22" bestFit="1" customWidth="1"/>
    <col min="29" max="29" width="7.28515625" bestFit="1" customWidth="1"/>
    <col min="30" max="30" width="14.140625" bestFit="1" customWidth="1"/>
    <col min="31" max="31" width="10.7109375" bestFit="1" customWidth="1"/>
    <col min="32" max="32" width="43.28515625" bestFit="1" customWidth="1"/>
    <col min="33" max="33" width="8.85546875" bestFit="1" customWidth="1"/>
    <col min="34" max="34" width="14.140625" bestFit="1" customWidth="1"/>
    <col min="35" max="35" width="11.5703125" bestFit="1" customWidth="1"/>
    <col min="36" max="36" width="8.140625" bestFit="1" customWidth="1"/>
    <col min="37" max="37" width="12.28515625" bestFit="1" customWidth="1"/>
    <col min="38" max="38" width="10.28515625" bestFit="1" customWidth="1"/>
    <col min="39" max="39" width="10" bestFit="1" customWidth="1"/>
    <col min="40" max="40" width="8.85546875" bestFit="1" customWidth="1"/>
    <col min="41" max="41" width="12.5703125" bestFit="1" customWidth="1"/>
    <col min="42" max="42" width="14.28515625" bestFit="1" customWidth="1"/>
    <col min="43" max="43" width="17.42578125" bestFit="1" customWidth="1"/>
    <col min="44" max="44" width="12.140625" bestFit="1" customWidth="1"/>
    <col min="45" max="45" width="12.85546875" bestFit="1" customWidth="1"/>
    <col min="46" max="46" width="22" bestFit="1" customWidth="1"/>
    <col min="47" max="47" width="9.28515625" bestFit="1" customWidth="1"/>
    <col min="48" max="48" width="13.7109375" bestFit="1" customWidth="1"/>
    <col min="49" max="49" width="12.42578125" bestFit="1" customWidth="1"/>
    <col min="50" max="50" width="30.140625" bestFit="1" customWidth="1"/>
    <col min="51" max="51" width="18.42578125" bestFit="1" customWidth="1"/>
    <col min="52" max="52" width="9.28515625" bestFit="1" customWidth="1"/>
    <col min="53" max="53" width="8.28515625" bestFit="1" customWidth="1"/>
    <col min="54" max="54" width="10.5703125" bestFit="1" customWidth="1"/>
    <col min="55" max="55" width="13.85546875" bestFit="1" customWidth="1"/>
    <col min="56" max="56" width="15" bestFit="1" customWidth="1"/>
    <col min="57" max="57" width="13.7109375" bestFit="1" customWidth="1"/>
    <col min="58" max="58" width="16.140625" bestFit="1" customWidth="1"/>
    <col min="59" max="59" width="15.7109375" bestFit="1" customWidth="1"/>
    <col min="60" max="60" width="13.28515625" bestFit="1" customWidth="1"/>
    <col min="61" max="61" width="12.42578125" bestFit="1" customWidth="1"/>
    <col min="62" max="62" width="13.7109375" bestFit="1" customWidth="1"/>
    <col min="63" max="63" width="11.5703125" bestFit="1" customWidth="1"/>
    <col min="64" max="64" width="10.7109375" bestFit="1" customWidth="1"/>
    <col min="65" max="65" width="7.42578125" bestFit="1" customWidth="1"/>
    <col min="66" max="66" width="6.28515625" bestFit="1" customWidth="1"/>
    <col min="67" max="67" width="16.28515625" bestFit="1" customWidth="1"/>
    <col min="68" max="68" width="19" bestFit="1" customWidth="1"/>
    <col min="69" max="69" width="12.5703125" bestFit="1" customWidth="1"/>
    <col min="70" max="70" width="13.85546875" bestFit="1" customWidth="1"/>
    <col min="71" max="71" width="11.5703125" bestFit="1" customWidth="1"/>
    <col min="72" max="72" width="10.28515625" bestFit="1" customWidth="1"/>
    <col min="73" max="73" width="13.7109375" bestFit="1" customWidth="1"/>
    <col min="74" max="74" width="18.7109375" bestFit="1" customWidth="1"/>
    <col min="75" max="75" width="27.7109375" bestFit="1" customWidth="1"/>
    <col min="76" max="76" width="17.28515625" bestFit="1" customWidth="1"/>
    <col min="77" max="77" width="13.42578125" bestFit="1" customWidth="1"/>
    <col min="78" max="78" width="14" bestFit="1" customWidth="1"/>
    <col min="79" max="79" width="11.85546875" bestFit="1" customWidth="1"/>
    <col min="80" max="80" width="18.42578125" bestFit="1" customWidth="1"/>
    <col min="81" max="81" width="27.7109375" bestFit="1" customWidth="1"/>
    <col min="82" max="82" width="16.85546875" bestFit="1" customWidth="1"/>
    <col min="83" max="83" width="12.7109375" bestFit="1" customWidth="1"/>
    <col min="84" max="84" width="13.28515625" bestFit="1" customWidth="1"/>
    <col min="85" max="85" width="19" bestFit="1" customWidth="1"/>
    <col min="86" max="86" width="19.5703125" bestFit="1" customWidth="1"/>
    <col min="87" max="87" width="16" bestFit="1" customWidth="1"/>
    <col min="88" max="88" width="14.28515625" bestFit="1" customWidth="1"/>
    <col min="89" max="89" width="7.7109375" bestFit="1" customWidth="1"/>
    <col min="90" max="90" width="16.7109375" bestFit="1" customWidth="1"/>
    <col min="91" max="91" width="20.7109375" bestFit="1" customWidth="1"/>
    <col min="92" max="92" width="13.5703125" bestFit="1" customWidth="1"/>
    <col min="93" max="94" width="14.140625" bestFit="1" customWidth="1"/>
    <col min="95" max="95" width="9" bestFit="1" customWidth="1"/>
    <col min="96" max="96" width="18.7109375" bestFit="1" customWidth="1"/>
    <col min="97" max="97" width="17.85546875" bestFit="1" customWidth="1"/>
    <col min="98" max="98" width="13.5703125" bestFit="1" customWidth="1"/>
    <col min="99" max="99" width="12.7109375" bestFit="1" customWidth="1"/>
    <col min="100" max="100" width="21.5703125" bestFit="1" customWidth="1"/>
    <col min="101" max="101" width="21.85546875" bestFit="1" customWidth="1"/>
    <col min="102" max="102" width="21.5703125" bestFit="1" customWidth="1"/>
    <col min="103" max="103" width="21.85546875" bestFit="1" customWidth="1"/>
    <col min="104" max="104" width="20.7109375" bestFit="1" customWidth="1"/>
    <col min="105" max="105" width="21" bestFit="1" customWidth="1"/>
    <col min="106" max="106" width="19.28515625" bestFit="1" customWidth="1"/>
    <col min="107" max="107" width="13.140625" bestFit="1" customWidth="1"/>
    <col min="108" max="108" width="14" bestFit="1" customWidth="1"/>
    <col min="109" max="110" width="13.85546875" bestFit="1" customWidth="1"/>
    <col min="111" max="111" width="13.28515625" bestFit="1" customWidth="1"/>
    <col min="112" max="112" width="14.28515625" bestFit="1" customWidth="1"/>
    <col min="113" max="113" width="13.28515625" bestFit="1" customWidth="1"/>
    <col min="114" max="114" width="13.5703125" bestFit="1" customWidth="1"/>
    <col min="115" max="115" width="16.85546875" bestFit="1" customWidth="1"/>
    <col min="116" max="116" width="12.28515625" bestFit="1" customWidth="1"/>
    <col min="117" max="117" width="12.85546875" bestFit="1" customWidth="1"/>
    <col min="118" max="118" width="18.42578125" bestFit="1" customWidth="1"/>
    <col min="119" max="119" width="11.5703125" bestFit="1" customWidth="1"/>
    <col min="120" max="120" width="12.5703125" bestFit="1" customWidth="1"/>
    <col min="121" max="121" width="24.5703125" bestFit="1" customWidth="1"/>
    <col min="122" max="122" width="23.85546875" bestFit="1" customWidth="1"/>
    <col min="123" max="123" width="14.28515625" bestFit="1" customWidth="1"/>
    <col min="124" max="124" width="11" bestFit="1" customWidth="1"/>
    <col min="125" max="125" width="8.5703125" bestFit="1" customWidth="1"/>
    <col min="126" max="126" width="14.140625" bestFit="1" customWidth="1"/>
    <col min="127" max="127" width="12.85546875" bestFit="1" customWidth="1"/>
    <col min="128" max="128" width="11" bestFit="1" customWidth="1"/>
    <col min="129" max="129" width="13.7109375" bestFit="1" customWidth="1"/>
    <col min="130" max="130" width="11.42578125" bestFit="1" customWidth="1"/>
    <col min="131" max="131" width="11.5703125" bestFit="1" customWidth="1"/>
    <col min="132" max="132" width="13.7109375" bestFit="1" customWidth="1"/>
  </cols>
  <sheetData>
    <row r="1" spans="1:132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  <c r="BN1" t="s">
        <v>217</v>
      </c>
      <c r="BO1" t="s">
        <v>218</v>
      </c>
      <c r="BP1" t="s">
        <v>219</v>
      </c>
      <c r="BQ1" t="s">
        <v>220</v>
      </c>
      <c r="BR1" t="s">
        <v>221</v>
      </c>
      <c r="BS1" t="s">
        <v>222</v>
      </c>
      <c r="BT1" t="s">
        <v>223</v>
      </c>
      <c r="BU1" t="s">
        <v>224</v>
      </c>
      <c r="BV1" t="s">
        <v>225</v>
      </c>
      <c r="BW1" t="s">
        <v>226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234</v>
      </c>
      <c r="CF1" t="s">
        <v>235</v>
      </c>
      <c r="CG1" t="s">
        <v>236</v>
      </c>
      <c r="CH1" t="s">
        <v>237</v>
      </c>
      <c r="CI1" t="s">
        <v>238</v>
      </c>
      <c r="CJ1" t="s">
        <v>239</v>
      </c>
      <c r="CK1" t="s">
        <v>240</v>
      </c>
      <c r="CL1" t="s">
        <v>241</v>
      </c>
      <c r="CM1" t="s">
        <v>242</v>
      </c>
      <c r="CN1" t="s">
        <v>243</v>
      </c>
      <c r="CO1" t="s">
        <v>244</v>
      </c>
      <c r="CP1" t="s">
        <v>245</v>
      </c>
      <c r="CQ1" t="s">
        <v>246</v>
      </c>
      <c r="CR1" t="s">
        <v>247</v>
      </c>
      <c r="CS1" t="s">
        <v>248</v>
      </c>
      <c r="CT1" t="s">
        <v>249</v>
      </c>
      <c r="CU1" t="s">
        <v>250</v>
      </c>
      <c r="CV1" t="s">
        <v>251</v>
      </c>
      <c r="CW1" t="s">
        <v>252</v>
      </c>
      <c r="CX1" t="s">
        <v>253</v>
      </c>
      <c r="CY1" t="s">
        <v>254</v>
      </c>
      <c r="CZ1" t="s">
        <v>255</v>
      </c>
      <c r="DA1" t="s">
        <v>256</v>
      </c>
      <c r="DB1" t="s">
        <v>257</v>
      </c>
      <c r="DC1" t="s">
        <v>258</v>
      </c>
      <c r="DD1" t="s">
        <v>259</v>
      </c>
      <c r="DE1" t="s">
        <v>260</v>
      </c>
      <c r="DF1" t="s">
        <v>261</v>
      </c>
      <c r="DG1" t="s">
        <v>262</v>
      </c>
      <c r="DH1" t="s">
        <v>263</v>
      </c>
      <c r="DI1" t="s">
        <v>264</v>
      </c>
      <c r="DJ1" t="s">
        <v>265</v>
      </c>
      <c r="DK1" t="s">
        <v>266</v>
      </c>
      <c r="DL1" t="s">
        <v>267</v>
      </c>
      <c r="DM1" t="s">
        <v>268</v>
      </c>
      <c r="DN1" t="s">
        <v>269</v>
      </c>
      <c r="DO1" t="s">
        <v>270</v>
      </c>
      <c r="DP1" t="s">
        <v>271</v>
      </c>
      <c r="DQ1" t="s">
        <v>272</v>
      </c>
      <c r="DR1" t="s">
        <v>273</v>
      </c>
      <c r="DS1" t="s">
        <v>274</v>
      </c>
      <c r="DT1" t="s">
        <v>275</v>
      </c>
      <c r="DU1" t="s">
        <v>276</v>
      </c>
      <c r="DV1" t="s">
        <v>277</v>
      </c>
      <c r="DW1" t="s">
        <v>278</v>
      </c>
      <c r="DX1" t="s">
        <v>279</v>
      </c>
      <c r="DY1" t="s">
        <v>280</v>
      </c>
      <c r="DZ1" t="s">
        <v>281</v>
      </c>
      <c r="EA1" t="s">
        <v>282</v>
      </c>
      <c r="EB1" t="s">
        <v>283</v>
      </c>
    </row>
    <row r="2" spans="1:132" ht="13.5" customHeight="1" x14ac:dyDescent="0.25">
      <c r="A2">
        <v>20220510</v>
      </c>
      <c r="B2">
        <v>927000004</v>
      </c>
      <c r="C2" t="s">
        <v>284</v>
      </c>
      <c r="D2" t="s">
        <v>285</v>
      </c>
      <c r="E2" t="s">
        <v>286</v>
      </c>
      <c r="F2">
        <v>200</v>
      </c>
      <c r="G2">
        <v>3000</v>
      </c>
      <c r="H2">
        <v>3</v>
      </c>
      <c r="I2" t="s">
        <v>135</v>
      </c>
      <c r="J2">
        <v>1</v>
      </c>
      <c r="L2" t="s">
        <v>136</v>
      </c>
      <c r="M2">
        <v>0</v>
      </c>
      <c r="N2">
        <v>2</v>
      </c>
      <c r="O2">
        <v>2512572</v>
      </c>
      <c r="P2" t="s">
        <v>287</v>
      </c>
      <c r="Q2">
        <v>677119</v>
      </c>
      <c r="R2">
        <v>8</v>
      </c>
      <c r="S2" t="s">
        <v>288</v>
      </c>
      <c r="T2">
        <v>20899</v>
      </c>
      <c r="U2">
        <v>51</v>
      </c>
      <c r="V2">
        <v>5</v>
      </c>
      <c r="W2">
        <v>48</v>
      </c>
      <c r="X2">
        <v>40</v>
      </c>
      <c r="Y2">
        <v>403254</v>
      </c>
      <c r="Z2" t="s">
        <v>289</v>
      </c>
      <c r="AA2">
        <v>4032540000002700</v>
      </c>
      <c r="AB2" t="s">
        <v>290</v>
      </c>
      <c r="AC2">
        <v>2</v>
      </c>
      <c r="AD2" t="s">
        <v>140</v>
      </c>
      <c r="AF2" t="s">
        <v>291</v>
      </c>
      <c r="AG2">
        <v>6</v>
      </c>
      <c r="AH2" t="s">
        <v>141</v>
      </c>
      <c r="AI2">
        <v>0</v>
      </c>
      <c r="AJ2" t="s">
        <v>292</v>
      </c>
      <c r="AK2" t="s">
        <v>293</v>
      </c>
      <c r="AL2">
        <v>986</v>
      </c>
      <c r="AM2">
        <v>927000004</v>
      </c>
      <c r="AN2">
        <v>12419</v>
      </c>
      <c r="AP2">
        <v>0</v>
      </c>
      <c r="AQ2">
        <v>0</v>
      </c>
      <c r="AR2">
        <v>0</v>
      </c>
      <c r="AS2">
        <v>1</v>
      </c>
      <c r="AT2" t="s">
        <v>294</v>
      </c>
      <c r="AU2" t="s">
        <v>141</v>
      </c>
      <c r="AX2" t="s">
        <v>295</v>
      </c>
      <c r="AY2" t="s">
        <v>143</v>
      </c>
      <c r="AZ2" t="s">
        <v>140</v>
      </c>
      <c r="BA2" t="s">
        <v>140</v>
      </c>
      <c r="BB2" t="s">
        <v>143</v>
      </c>
      <c r="BC2" t="s">
        <v>140</v>
      </c>
      <c r="BD2" t="s">
        <v>143</v>
      </c>
      <c r="BE2" t="s">
        <v>140</v>
      </c>
      <c r="BF2" t="s">
        <v>143</v>
      </c>
      <c r="BG2" t="s">
        <v>140</v>
      </c>
      <c r="BH2">
        <v>0</v>
      </c>
      <c r="BM2">
        <v>0</v>
      </c>
      <c r="BN2" t="s">
        <v>293</v>
      </c>
      <c r="BO2" t="s">
        <v>145</v>
      </c>
      <c r="BP2" t="s">
        <v>144</v>
      </c>
      <c r="BQ2" t="s">
        <v>142</v>
      </c>
      <c r="BR2" t="s">
        <v>296</v>
      </c>
      <c r="BS2" t="s">
        <v>293</v>
      </c>
      <c r="BT2" t="s">
        <v>293</v>
      </c>
      <c r="BU2">
        <v>8</v>
      </c>
      <c r="BV2" t="s">
        <v>297</v>
      </c>
      <c r="BW2" t="s">
        <v>298</v>
      </c>
      <c r="BX2" t="s">
        <v>299</v>
      </c>
      <c r="BY2" t="s">
        <v>147</v>
      </c>
      <c r="BZ2" t="s">
        <v>300</v>
      </c>
      <c r="CA2" t="s">
        <v>301</v>
      </c>
      <c r="CB2" t="s">
        <v>297</v>
      </c>
      <c r="CC2" t="s">
        <v>298</v>
      </c>
      <c r="CD2" t="s">
        <v>299</v>
      </c>
      <c r="CH2" t="s">
        <v>302</v>
      </c>
      <c r="CJ2" t="s">
        <v>303</v>
      </c>
      <c r="CK2">
        <v>5</v>
      </c>
      <c r="CL2" t="s">
        <v>140</v>
      </c>
      <c r="CM2" t="s">
        <v>304</v>
      </c>
      <c r="CN2" t="s">
        <v>305</v>
      </c>
      <c r="CS2" t="s">
        <v>140</v>
      </c>
      <c r="CT2" t="s">
        <v>306</v>
      </c>
      <c r="CU2">
        <v>1</v>
      </c>
      <c r="CV2">
        <v>7035370101</v>
      </c>
      <c r="CW2">
        <v>7035370101</v>
      </c>
      <c r="CX2">
        <v>8035370401</v>
      </c>
      <c r="CY2">
        <v>8035370401</v>
      </c>
      <c r="CZ2">
        <v>5000006207</v>
      </c>
      <c r="DA2">
        <v>5000006207</v>
      </c>
      <c r="DC2">
        <v>5661</v>
      </c>
      <c r="DD2">
        <v>1</v>
      </c>
      <c r="DH2">
        <v>0</v>
      </c>
      <c r="DK2">
        <v>0</v>
      </c>
      <c r="DL2" t="s">
        <v>140</v>
      </c>
      <c r="DM2" t="s">
        <v>136</v>
      </c>
      <c r="DN2" t="s">
        <v>307</v>
      </c>
      <c r="DO2">
        <v>403254</v>
      </c>
      <c r="DP2">
        <v>2703</v>
      </c>
      <c r="DQ2" t="s">
        <v>136</v>
      </c>
      <c r="DR2" t="s">
        <v>136</v>
      </c>
      <c r="DS2" t="s">
        <v>136</v>
      </c>
      <c r="DT2" t="s">
        <v>140</v>
      </c>
      <c r="DU2">
        <v>0</v>
      </c>
      <c r="DV2">
        <v>50</v>
      </c>
      <c r="DY2">
        <v>0</v>
      </c>
      <c r="EA2">
        <v>0</v>
      </c>
      <c r="EB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F1D4-B731-4DF8-ADE2-0DB555495E63}">
  <dimension ref="A1:E132"/>
  <sheetViews>
    <sheetView workbookViewId="0"/>
  </sheetViews>
  <sheetFormatPr defaultRowHeight="15" x14ac:dyDescent="0.25"/>
  <cols>
    <col min="1" max="1" width="28.5703125" bestFit="1" customWidth="1"/>
    <col min="2" max="2" width="24.5703125" bestFit="1" customWidth="1"/>
    <col min="3" max="3" width="22" bestFit="1" customWidth="1"/>
    <col min="4" max="4" width="43.28515625" bestFit="1" customWidth="1"/>
    <col min="5" max="5" width="6.140625" bestFit="1" customWidth="1"/>
  </cols>
  <sheetData>
    <row r="1" spans="1:5" x14ac:dyDescent="0.25">
      <c r="A1" t="str">
        <f>'75_tbsw0030'!A1</f>
        <v>DAT_MOV_TRAN</v>
      </c>
      <c r="B1" t="str">
        <f>'77_tbsw0030'!A1</f>
        <v>dat_mov_tran</v>
      </c>
      <c r="C1">
        <f>'75_tbsw0030'!A2</f>
        <v>20130201</v>
      </c>
      <c r="D1">
        <f>'77_tbsw0030'!A2</f>
        <v>20220510</v>
      </c>
      <c r="E1" t="b">
        <f>C1=D1</f>
        <v>0</v>
      </c>
    </row>
    <row r="2" spans="1:5" x14ac:dyDescent="0.25">
      <c r="A2" t="str">
        <f>'75_tbsw0030'!B1</f>
        <v>NUM_SEQ_UNC</v>
      </c>
      <c r="B2" t="str">
        <f>'77_tbsw0030'!B1</f>
        <v>num_seq_unc</v>
      </c>
      <c r="C2">
        <f>'75_tbsw0030'!B2</f>
        <v>4130</v>
      </c>
      <c r="D2">
        <f>'77_tbsw0030'!B2</f>
        <v>927000004</v>
      </c>
      <c r="E2" t="b">
        <f t="shared" ref="E2:E65" si="0">C2=D2</f>
        <v>0</v>
      </c>
    </row>
    <row r="3" spans="1:5" x14ac:dyDescent="0.25">
      <c r="A3" t="str">
        <f>'75_tbsw0030'!C1</f>
        <v>DTH_GMT</v>
      </c>
      <c r="B3" t="str">
        <f>'77_tbsw0030'!C1</f>
        <v>dth_gmt</v>
      </c>
      <c r="C3" t="str">
        <f>'75_tbsw0030'!C2</f>
        <v>2013-02-01 16:26:23.000</v>
      </c>
      <c r="D3" t="str">
        <f>'77_tbsw0030'!C2</f>
        <v>2022-05-10 12:00:32.000</v>
      </c>
      <c r="E3" t="b">
        <f t="shared" si="0"/>
        <v>0</v>
      </c>
    </row>
    <row r="4" spans="1:5" x14ac:dyDescent="0.25">
      <c r="A4" t="str">
        <f>'75_tbsw0030'!D1</f>
        <v>DTH_INI_TRAN</v>
      </c>
      <c r="B4" t="str">
        <f>'77_tbsw0030'!D1</f>
        <v>dth_ini_tran</v>
      </c>
      <c r="C4" t="str">
        <f>'75_tbsw0030'!D2</f>
        <v>2013-02-01 15:28:52.000</v>
      </c>
      <c r="D4" t="str">
        <f>'77_tbsw0030'!D2</f>
        <v>2022-05-10 09:00:33.000</v>
      </c>
      <c r="E4" t="b">
        <f t="shared" si="0"/>
        <v>0</v>
      </c>
    </row>
    <row r="5" spans="1:5" x14ac:dyDescent="0.25">
      <c r="A5" t="str">
        <f>'75_tbsw0030'!E1</f>
        <v>DAT_CTB_TRAN</v>
      </c>
      <c r="B5" t="str">
        <f>'77_tbsw0030'!E1</f>
        <v>dat_ctb_tran</v>
      </c>
      <c r="C5" t="str">
        <f>'75_tbsw0030'!E2</f>
        <v>1969-12-31 22:00:00.000</v>
      </c>
      <c r="D5" t="str">
        <f>'77_tbsw0030'!E2</f>
        <v>2022-05-10 00:00:00.000</v>
      </c>
      <c r="E5" t="b">
        <f t="shared" si="0"/>
        <v>0</v>
      </c>
    </row>
    <row r="6" spans="1:5" x14ac:dyDescent="0.25">
      <c r="A6" t="str">
        <f>'75_tbsw0030'!F1</f>
        <v>COD_MSG_ISO</v>
      </c>
      <c r="B6" t="str">
        <f>'77_tbsw0030'!F1</f>
        <v>cod_msg_iso</v>
      </c>
      <c r="C6">
        <f>'75_tbsw0030'!F2</f>
        <v>200</v>
      </c>
      <c r="D6">
        <f>'77_tbsw0030'!F2</f>
        <v>200</v>
      </c>
      <c r="E6" t="b">
        <f t="shared" si="0"/>
        <v>1</v>
      </c>
    </row>
    <row r="7" spans="1:5" x14ac:dyDescent="0.25">
      <c r="A7" t="str">
        <f>'75_tbsw0030'!G1</f>
        <v>COD_PCM_ISO</v>
      </c>
      <c r="B7" t="str">
        <f>'77_tbsw0030'!G1</f>
        <v>cod_pcm_iso</v>
      </c>
      <c r="C7">
        <f>'75_tbsw0030'!G2</f>
        <v>3004</v>
      </c>
      <c r="D7">
        <f>'77_tbsw0030'!G2</f>
        <v>3000</v>
      </c>
      <c r="E7" t="b">
        <f t="shared" si="0"/>
        <v>0</v>
      </c>
    </row>
    <row r="8" spans="1:5" x14ac:dyDescent="0.25">
      <c r="A8" t="str">
        <f>'75_tbsw0030'!H1</f>
        <v>TIP_TRAN</v>
      </c>
      <c r="B8" t="str">
        <f>'77_tbsw0030'!H1</f>
        <v>tip_tran</v>
      </c>
      <c r="C8">
        <f>'75_tbsw0030'!H2</f>
        <v>4</v>
      </c>
      <c r="D8">
        <f>'77_tbsw0030'!H2</f>
        <v>3</v>
      </c>
      <c r="E8" t="b">
        <f t="shared" si="0"/>
        <v>0</v>
      </c>
    </row>
    <row r="9" spans="1:5" x14ac:dyDescent="0.25">
      <c r="A9" t="str">
        <f>'75_tbsw0030'!I1</f>
        <v>TIP_DTLH_TRAN</v>
      </c>
      <c r="B9" t="str">
        <f>'77_tbsw0030'!I1</f>
        <v>tip_dtlh_tran</v>
      </c>
      <c r="C9" t="str">
        <f>'75_tbsw0030'!I2</f>
        <v>C</v>
      </c>
      <c r="D9" t="str">
        <f>'77_tbsw0030'!I2</f>
        <v>C</v>
      </c>
      <c r="E9" t="b">
        <f t="shared" si="0"/>
        <v>1</v>
      </c>
    </row>
    <row r="10" spans="1:5" x14ac:dyDescent="0.25">
      <c r="A10" t="str">
        <f>'75_tbsw0030'!J1</f>
        <v>TIP_VD</v>
      </c>
      <c r="B10" t="str">
        <f>'77_tbsw0030'!J1</f>
        <v>tip_vd</v>
      </c>
      <c r="C10">
        <f>'75_tbsw0030'!J2</f>
        <v>1</v>
      </c>
      <c r="D10">
        <f>'77_tbsw0030'!J2</f>
        <v>1</v>
      </c>
      <c r="E10" t="b">
        <f t="shared" si="0"/>
        <v>1</v>
      </c>
    </row>
    <row r="11" spans="1:5" x14ac:dyDescent="0.25">
      <c r="A11" t="str">
        <f>'75_tbsw0030'!K1</f>
        <v>TIP_PLN_PGMN</v>
      </c>
      <c r="B11" t="str">
        <f>'77_tbsw0030'!K1</f>
        <v>tip_pln_pgmn</v>
      </c>
      <c r="C11">
        <f>'75_tbsw0030'!K2</f>
        <v>0</v>
      </c>
      <c r="D11">
        <f>'77_tbsw0030'!K2</f>
        <v>0</v>
      </c>
      <c r="E11" t="b">
        <f t="shared" si="0"/>
        <v>1</v>
      </c>
    </row>
    <row r="12" spans="1:5" x14ac:dyDescent="0.25">
      <c r="A12" t="str">
        <f>'75_tbsw0030'!L1</f>
        <v>COD_CTGR_TRAN</v>
      </c>
      <c r="B12" t="str">
        <f>'77_tbsw0030'!L1</f>
        <v>cod_ctgr_tran</v>
      </c>
      <c r="C12" t="str">
        <f>'75_tbsw0030'!L2</f>
        <v xml:space="preserve"> </v>
      </c>
      <c r="D12" t="str">
        <f>'77_tbsw0030'!L2</f>
        <v xml:space="preserve"> </v>
      </c>
      <c r="E12" t="b">
        <f t="shared" si="0"/>
        <v>1</v>
      </c>
    </row>
    <row r="13" spans="1:5" x14ac:dyDescent="0.25">
      <c r="A13" t="str">
        <f>'75_tbsw0030'!M1</f>
        <v>COD_CMPM_TRAN</v>
      </c>
      <c r="B13" t="str">
        <f>'77_tbsw0030'!M1</f>
        <v>cod_cmpm_tran</v>
      </c>
      <c r="C13">
        <f>'75_tbsw0030'!M2</f>
        <v>17</v>
      </c>
      <c r="D13">
        <f>'77_tbsw0030'!M2</f>
        <v>0</v>
      </c>
      <c r="E13" t="b">
        <f t="shared" si="0"/>
        <v>0</v>
      </c>
    </row>
    <row r="14" spans="1:5" x14ac:dyDescent="0.25">
      <c r="A14" t="str">
        <f>'75_tbsw0030'!N1</f>
        <v>NUM_RD_ORG</v>
      </c>
      <c r="B14" t="str">
        <f>'77_tbsw0030'!N1</f>
        <v>num_rd_org</v>
      </c>
      <c r="C14">
        <f>'75_tbsw0030'!N2</f>
        <v>5</v>
      </c>
      <c r="D14">
        <f>'77_tbsw0030'!N2</f>
        <v>2</v>
      </c>
      <c r="E14" t="b">
        <f t="shared" si="0"/>
        <v>0</v>
      </c>
    </row>
    <row r="15" spans="1:5" x14ac:dyDescent="0.25">
      <c r="A15" t="str">
        <f>'75_tbsw0030'!O1</f>
        <v>NUM_ESTB</v>
      </c>
      <c r="B15" t="str">
        <f>'77_tbsw0030'!O1</f>
        <v>num_estb</v>
      </c>
      <c r="C15">
        <f>'75_tbsw0030'!O2</f>
        <v>11373822</v>
      </c>
      <c r="D15">
        <f>'77_tbsw0030'!O2</f>
        <v>2512572</v>
      </c>
      <c r="E15" t="b">
        <f t="shared" si="0"/>
        <v>0</v>
      </c>
    </row>
    <row r="16" spans="1:5" x14ac:dyDescent="0.25">
      <c r="A16" t="str">
        <f>'75_tbsw0030'!P1</f>
        <v>COD_TERM</v>
      </c>
      <c r="B16" t="str">
        <f>'77_tbsw0030'!P1</f>
        <v>cod_term</v>
      </c>
      <c r="C16" t="str">
        <f>'75_tbsw0030'!P2</f>
        <v>PV650413</v>
      </c>
      <c r="D16" t="str">
        <f>'77_tbsw0030'!P2</f>
        <v>PV060204</v>
      </c>
      <c r="E16" t="b">
        <f t="shared" si="0"/>
        <v>0</v>
      </c>
    </row>
    <row r="17" spans="1:5" x14ac:dyDescent="0.25">
      <c r="A17" t="str">
        <f>'75_tbsw0030'!Q1</f>
        <v>NUM_STAN</v>
      </c>
      <c r="B17" t="str">
        <f>'77_tbsw0030'!Q1</f>
        <v>num_stan</v>
      </c>
      <c r="C17">
        <f>'75_tbsw0030'!Q2</f>
        <v>123456</v>
      </c>
      <c r="D17">
        <f>'77_tbsw0030'!Q2</f>
        <v>677119</v>
      </c>
      <c r="E17" t="b">
        <f t="shared" si="0"/>
        <v>0</v>
      </c>
    </row>
    <row r="18" spans="1:5" x14ac:dyDescent="0.25">
      <c r="A18" t="str">
        <f>'75_tbsw0030'!R1</f>
        <v>TIP_TCNL</v>
      </c>
      <c r="B18" t="str">
        <f>'77_tbsw0030'!R1</f>
        <v>tip_tcnl</v>
      </c>
      <c r="C18">
        <f>'75_tbsw0030'!R2</f>
        <v>26</v>
      </c>
      <c r="D18">
        <f>'77_tbsw0030'!R2</f>
        <v>8</v>
      </c>
      <c r="E18" t="b">
        <f t="shared" si="0"/>
        <v>0</v>
      </c>
    </row>
    <row r="19" spans="1:5" x14ac:dyDescent="0.25">
      <c r="A19" t="str">
        <f>'75_tbsw0030'!S1</f>
        <v>TIP_TERM</v>
      </c>
      <c r="B19" t="str">
        <f>'77_tbsw0030'!S1</f>
        <v>tip_term</v>
      </c>
      <c r="C19" t="str">
        <f>'75_tbsw0030'!S2</f>
        <v>TF</v>
      </c>
      <c r="D19" t="str">
        <f>'77_tbsw0030'!S2</f>
        <v>PV</v>
      </c>
      <c r="E19" t="b">
        <f t="shared" si="0"/>
        <v>0</v>
      </c>
    </row>
    <row r="20" spans="1:5" x14ac:dyDescent="0.25">
      <c r="A20" t="str">
        <f>'75_tbsw0030'!T1</f>
        <v>COD_RAM_ATVD</v>
      </c>
      <c r="B20" t="str">
        <f>'77_tbsw0030'!T1</f>
        <v>cod_ram_atvd</v>
      </c>
      <c r="C20">
        <f>'75_tbsw0030'!T2</f>
        <v>81477</v>
      </c>
      <c r="D20">
        <f>'77_tbsw0030'!T2</f>
        <v>20899</v>
      </c>
      <c r="E20" t="b">
        <f t="shared" si="0"/>
        <v>0</v>
      </c>
    </row>
    <row r="21" spans="1:5" x14ac:dyDescent="0.25">
      <c r="A21" t="str">
        <f>'75_tbsw0030'!U1</f>
        <v>COD_POS_ENTR_MODO</v>
      </c>
      <c r="B21" t="str">
        <f>'77_tbsw0030'!U1</f>
        <v>cod_pos_entr_modo</v>
      </c>
      <c r="C21">
        <f>'75_tbsw0030'!U2</f>
        <v>810</v>
      </c>
      <c r="D21">
        <f>'77_tbsw0030'!U2</f>
        <v>51</v>
      </c>
      <c r="E21" t="b">
        <f t="shared" si="0"/>
        <v>0</v>
      </c>
    </row>
    <row r="22" spans="1:5" x14ac:dyDescent="0.25">
      <c r="A22" t="str">
        <f>'75_tbsw0030'!V1</f>
        <v>COD_BNDR</v>
      </c>
      <c r="B22" t="str">
        <f>'77_tbsw0030'!V1</f>
        <v>cod_bndr</v>
      </c>
      <c r="C22">
        <f>'75_tbsw0030'!V2</f>
        <v>5</v>
      </c>
      <c r="D22">
        <f>'77_tbsw0030'!V2</f>
        <v>5</v>
      </c>
      <c r="E22" t="b">
        <f t="shared" si="0"/>
        <v>1</v>
      </c>
    </row>
    <row r="23" spans="1:5" x14ac:dyDescent="0.25">
      <c r="A23" t="str">
        <f>'75_tbsw0030'!W1</f>
        <v>COD_EMSR</v>
      </c>
      <c r="B23" t="str">
        <f>'77_tbsw0030'!W1</f>
        <v>cod_emsr</v>
      </c>
      <c r="C23">
        <f>'75_tbsw0030'!W2</f>
        <v>48</v>
      </c>
      <c r="D23">
        <f>'77_tbsw0030'!W2</f>
        <v>48</v>
      </c>
      <c r="E23" t="b">
        <f t="shared" si="0"/>
        <v>1</v>
      </c>
    </row>
    <row r="24" spans="1:5" x14ac:dyDescent="0.25">
      <c r="A24" t="str">
        <f>'75_tbsw0030'!X1</f>
        <v>NUM_EMSR</v>
      </c>
      <c r="B24" t="str">
        <f>'77_tbsw0030'!X1</f>
        <v>num_emsr</v>
      </c>
      <c r="C24">
        <f>'75_tbsw0030'!X2</f>
        <v>4</v>
      </c>
      <c r="D24">
        <f>'77_tbsw0030'!X2</f>
        <v>40</v>
      </c>
      <c r="E24" t="b">
        <f t="shared" si="0"/>
        <v>0</v>
      </c>
    </row>
    <row r="25" spans="1:5" x14ac:dyDescent="0.25">
      <c r="A25" t="str">
        <f>'75_tbsw0030'!Y1</f>
        <v>NUM_ID_CAR</v>
      </c>
      <c r="B25" t="str">
        <f>'77_tbsw0030'!Y1</f>
        <v>num_id_car</v>
      </c>
      <c r="C25">
        <f>'75_tbsw0030'!Y2</f>
        <v>400247</v>
      </c>
      <c r="D25">
        <f>'77_tbsw0030'!Y2</f>
        <v>403254</v>
      </c>
      <c r="E25" t="b">
        <f t="shared" si="0"/>
        <v>0</v>
      </c>
    </row>
    <row r="26" spans="1:5" x14ac:dyDescent="0.25">
      <c r="A26" t="str">
        <f>'75_tbsw0030'!Z1</f>
        <v>COD_PAIS_CAR</v>
      </c>
      <c r="B26" t="str">
        <f>'77_tbsw0030'!Z1</f>
        <v>cod_pais_car</v>
      </c>
      <c r="C26">
        <f>'75_tbsw0030'!Z2</f>
        <v>76</v>
      </c>
      <c r="D26" t="str">
        <f>'77_tbsw0030'!Z2</f>
        <v xml:space="preserve">BR </v>
      </c>
      <c r="E26" t="b">
        <f t="shared" si="0"/>
        <v>0</v>
      </c>
    </row>
    <row r="27" spans="1:5" x14ac:dyDescent="0.25">
      <c r="A27" t="str">
        <f>'75_tbsw0030'!AA1</f>
        <v>NUM_CAR</v>
      </c>
      <c r="B27" t="str">
        <f>'77_tbsw0030'!AA1</f>
        <v>num_car</v>
      </c>
      <c r="C27">
        <f>'75_tbsw0030'!AA2</f>
        <v>4002479199570730</v>
      </c>
      <c r="D27">
        <f>'77_tbsw0030'!AA2</f>
        <v>4032540000002700</v>
      </c>
      <c r="E27" t="b">
        <f t="shared" si="0"/>
        <v>0</v>
      </c>
    </row>
    <row r="28" spans="1:5" x14ac:dyDescent="0.25">
      <c r="A28" t="str">
        <f>'75_tbsw0030'!AB1</f>
        <v>DAT_VLD_CAR</v>
      </c>
      <c r="B28" t="str">
        <f>'77_tbsw0030'!AB1</f>
        <v>dat_vld_car</v>
      </c>
      <c r="C28" t="str">
        <f>'75_tbsw0030'!AB2</f>
        <v>2014-04-01 00:00:00.000</v>
      </c>
      <c r="D28" t="str">
        <f>'77_tbsw0030'!AB2</f>
        <v>2020-06-01 00:00:00.000</v>
      </c>
      <c r="E28" t="b">
        <f t="shared" si="0"/>
        <v>0</v>
      </c>
    </row>
    <row r="29" spans="1:5" x14ac:dyDescent="0.25">
      <c r="A29" t="str">
        <f>'75_tbsw0030'!AC1</f>
        <v>IND_TRK</v>
      </c>
      <c r="B29" t="str">
        <f>'77_tbsw0030'!AC1</f>
        <v>ind_trk</v>
      </c>
      <c r="C29" t="str">
        <f>'75_tbsw0030'!AC2</f>
        <v>N</v>
      </c>
      <c r="D29">
        <f>'77_tbsw0030'!AC2</f>
        <v>2</v>
      </c>
      <c r="E29" t="b">
        <f t="shared" si="0"/>
        <v>0</v>
      </c>
    </row>
    <row r="30" spans="1:5" x14ac:dyDescent="0.25">
      <c r="A30" t="str">
        <f>'75_tbsw0030'!AD1</f>
        <v>IND_CPTR_CVC_2</v>
      </c>
      <c r="B30" t="str">
        <f>'77_tbsw0030'!AD1</f>
        <v>ind_cptr_cvc_2</v>
      </c>
      <c r="C30" t="str">
        <f>'75_tbsw0030'!AD2</f>
        <v>N</v>
      </c>
      <c r="D30" t="str">
        <f>'77_tbsw0030'!AD2</f>
        <v>N</v>
      </c>
      <c r="E30" t="b">
        <f t="shared" si="0"/>
        <v>1</v>
      </c>
    </row>
    <row r="31" spans="1:5" x14ac:dyDescent="0.25">
      <c r="A31" t="str">
        <f>'75_tbsw0030'!AE1</f>
        <v>NUM_CVC_2</v>
      </c>
      <c r="B31" t="str">
        <f>'77_tbsw0030'!AE1</f>
        <v>num_cvc_2</v>
      </c>
      <c r="C31">
        <f>'75_tbsw0030'!AE2</f>
        <v>0</v>
      </c>
      <c r="D31">
        <f>'77_tbsw0030'!AE2</f>
        <v>0</v>
      </c>
      <c r="E31" t="b">
        <f t="shared" si="0"/>
        <v>1</v>
      </c>
    </row>
    <row r="32" spans="1:5" x14ac:dyDescent="0.25">
      <c r="A32" t="str">
        <f>'75_tbsw0030'!AF1</f>
        <v>COD_TRK_CAR</v>
      </c>
      <c r="B32" t="str">
        <f>'77_tbsw0030'!AF1</f>
        <v>cod_trk_car</v>
      </c>
      <c r="C32">
        <f>'75_tbsw0030'!AF2</f>
        <v>1404</v>
      </c>
      <c r="D32" t="str">
        <f>'77_tbsw0030'!AF2</f>
        <v xml:space="preserve">4032540000002703=XXXXXXXXXXXXXXXXXXXX   </v>
      </c>
      <c r="E32" t="b">
        <f t="shared" si="0"/>
        <v>0</v>
      </c>
    </row>
    <row r="33" spans="1:5" x14ac:dyDescent="0.25">
      <c r="A33" t="str">
        <f>'75_tbsw0030'!AG1</f>
        <v>COD_SERV</v>
      </c>
      <c r="B33" t="str">
        <f>'77_tbsw0030'!AG1</f>
        <v>cod_serv</v>
      </c>
      <c r="C33">
        <f>'75_tbsw0030'!AG2</f>
        <v>0</v>
      </c>
      <c r="D33">
        <f>'77_tbsw0030'!AG2</f>
        <v>6</v>
      </c>
      <c r="E33" t="b">
        <f t="shared" si="0"/>
        <v>0</v>
      </c>
    </row>
    <row r="34" spans="1:5" x14ac:dyDescent="0.25">
      <c r="A34" t="str">
        <f>'75_tbsw0030'!AH1</f>
        <v>COD_SERV_SNHA</v>
      </c>
      <c r="B34" t="str">
        <f>'77_tbsw0030'!AH1</f>
        <v>cod_serv_snha</v>
      </c>
      <c r="C34" t="str">
        <f>'75_tbsw0030'!AH2</f>
        <v xml:space="preserve">  </v>
      </c>
      <c r="D34" t="str">
        <f>'77_tbsw0030'!AH2</f>
        <v xml:space="preserve">  </v>
      </c>
      <c r="E34" t="b">
        <f t="shared" si="0"/>
        <v>1</v>
      </c>
    </row>
    <row r="35" spans="1:5" x14ac:dyDescent="0.25">
      <c r="A35" t="str">
        <f>'75_tbsw0030'!AI1</f>
        <v>IND_ID_PREV</v>
      </c>
      <c r="B35" t="str">
        <f>'77_tbsw0030'!AI1</f>
        <v>ind_id_prev</v>
      </c>
      <c r="C35">
        <f>'75_tbsw0030'!AI2</f>
        <v>0</v>
      </c>
      <c r="D35">
        <f>'77_tbsw0030'!AI2</f>
        <v>0</v>
      </c>
      <c r="E35" t="b">
        <f t="shared" si="0"/>
        <v>1</v>
      </c>
    </row>
    <row r="36" spans="1:5" x14ac:dyDescent="0.25">
      <c r="A36" t="str">
        <f>'75_tbsw0030'!AJ1</f>
        <v>VAL_TRAN</v>
      </c>
      <c r="B36" t="str">
        <f>'77_tbsw0030'!AJ1</f>
        <v>val_tran</v>
      </c>
      <c r="C36">
        <f>'75_tbsw0030'!AJ2</f>
        <v>5111</v>
      </c>
      <c r="D36" t="str">
        <f>'77_tbsw0030'!AJ2</f>
        <v>190.00</v>
      </c>
      <c r="E36" t="b">
        <f t="shared" si="0"/>
        <v>0</v>
      </c>
    </row>
    <row r="37" spans="1:5" x14ac:dyDescent="0.25">
      <c r="A37" t="str">
        <f>'75_tbsw0030'!AK1</f>
        <v>VAL_TOTL_TRAN</v>
      </c>
      <c r="B37" t="str">
        <f>'77_tbsw0030'!AK1</f>
        <v>val_totl_tran</v>
      </c>
      <c r="C37">
        <f>'75_tbsw0030'!AK2</f>
        <v>5111</v>
      </c>
      <c r="D37" t="str">
        <f>'77_tbsw0030'!AK2</f>
        <v>0.00</v>
      </c>
      <c r="E37" t="b">
        <f t="shared" si="0"/>
        <v>0</v>
      </c>
    </row>
    <row r="38" spans="1:5" x14ac:dyDescent="0.25">
      <c r="A38" t="str">
        <f>'75_tbsw0030'!AL1</f>
        <v>COD_MOED</v>
      </c>
      <c r="B38" t="str">
        <f>'77_tbsw0030'!AL1</f>
        <v>cod_moed</v>
      </c>
      <c r="C38">
        <f>'75_tbsw0030'!AL2</f>
        <v>986</v>
      </c>
      <c r="D38">
        <f>'77_tbsw0030'!AL2</f>
        <v>986</v>
      </c>
      <c r="E38" t="b">
        <f t="shared" si="0"/>
        <v>1</v>
      </c>
    </row>
    <row r="39" spans="1:5" x14ac:dyDescent="0.25">
      <c r="A39" t="str">
        <f>'75_tbsw0030'!AM1</f>
        <v>NUM_CV</v>
      </c>
      <c r="B39" t="str">
        <f>'77_tbsw0030'!AM1</f>
        <v>num_cv</v>
      </c>
      <c r="C39">
        <f>'75_tbsw0030'!AM2</f>
        <v>0</v>
      </c>
      <c r="D39">
        <f>'77_tbsw0030'!AM2</f>
        <v>927000004</v>
      </c>
      <c r="E39" t="b">
        <f t="shared" si="0"/>
        <v>0</v>
      </c>
    </row>
    <row r="40" spans="1:5" x14ac:dyDescent="0.25">
      <c r="A40" t="str">
        <f>'75_tbsw0030'!AN1</f>
        <v>NUM_AUT</v>
      </c>
      <c r="B40" t="str">
        <f>'77_tbsw0030'!AN1</f>
        <v>num_aut</v>
      </c>
      <c r="C40">
        <f>'75_tbsw0030'!AN2</f>
        <v>488765</v>
      </c>
      <c r="D40">
        <f>'77_tbsw0030'!AN2</f>
        <v>12419</v>
      </c>
      <c r="E40" t="b">
        <f t="shared" si="0"/>
        <v>0</v>
      </c>
    </row>
    <row r="41" spans="1:5" x14ac:dyDescent="0.25">
      <c r="A41" t="str">
        <f>'75_tbsw0030'!AO1</f>
        <v>COD_MOT_AUT</v>
      </c>
      <c r="B41" t="str">
        <f>'77_tbsw0030'!AO1</f>
        <v>cod_mot_aut</v>
      </c>
      <c r="C41">
        <f>'75_tbsw0030'!AO2</f>
        <v>0</v>
      </c>
      <c r="D41">
        <f>'77_tbsw0030'!AO2</f>
        <v>0</v>
      </c>
      <c r="E41" t="b">
        <f t="shared" si="0"/>
        <v>1</v>
      </c>
    </row>
    <row r="42" spans="1:5" x14ac:dyDescent="0.25">
      <c r="A42" t="str">
        <f>'75_tbsw0030'!AP1</f>
        <v>NUM_MOT_RSPS</v>
      </c>
      <c r="B42" t="str">
        <f>'77_tbsw0030'!AP1</f>
        <v>num_mot_rsps</v>
      </c>
      <c r="C42">
        <f>'75_tbsw0030'!AP2</f>
        <v>0</v>
      </c>
      <c r="D42">
        <f>'77_tbsw0030'!AP2</f>
        <v>0</v>
      </c>
      <c r="E42" t="b">
        <f t="shared" si="0"/>
        <v>1</v>
      </c>
    </row>
    <row r="43" spans="1:5" x14ac:dyDescent="0.25">
      <c r="A43" t="str">
        <f>'75_tbsw0030'!AQ1</f>
        <v>COD_MOT_RSPS_EXT</v>
      </c>
      <c r="B43" t="str">
        <f>'77_tbsw0030'!AQ1</f>
        <v>cod_mot_rsps_ext</v>
      </c>
      <c r="C43">
        <f>'75_tbsw0030'!AQ2</f>
        <v>0</v>
      </c>
      <c r="D43">
        <f>'77_tbsw0030'!AQ2</f>
        <v>0</v>
      </c>
      <c r="E43" t="b">
        <f t="shared" si="0"/>
        <v>1</v>
      </c>
    </row>
    <row r="44" spans="1:5" x14ac:dyDescent="0.25">
      <c r="A44" t="str">
        <f>'75_tbsw0030'!AR1</f>
        <v>COD_MOT_SW</v>
      </c>
      <c r="B44" t="str">
        <f>'77_tbsw0030'!AR1</f>
        <v>cod_mot_sw</v>
      </c>
      <c r="C44" t="str">
        <f>'75_tbsw0030'!AR2</f>
        <v xml:space="preserve">   </v>
      </c>
      <c r="D44">
        <f>'77_tbsw0030'!AR2</f>
        <v>0</v>
      </c>
      <c r="E44" t="b">
        <f t="shared" si="0"/>
        <v>0</v>
      </c>
    </row>
    <row r="45" spans="1:5" x14ac:dyDescent="0.25">
      <c r="A45" t="str">
        <f>'75_tbsw0030'!AS1</f>
        <v>IND_STTU_TRAN</v>
      </c>
      <c r="B45" t="str">
        <f>'77_tbsw0030'!AS1</f>
        <v>ind_sttu_tran</v>
      </c>
      <c r="C45">
        <f>'75_tbsw0030'!AS2</f>
        <v>3</v>
      </c>
      <c r="D45">
        <f>'77_tbsw0030'!AS2</f>
        <v>1</v>
      </c>
      <c r="E45" t="b">
        <f t="shared" si="0"/>
        <v>0</v>
      </c>
    </row>
    <row r="46" spans="1:5" x14ac:dyDescent="0.25">
      <c r="A46" t="str">
        <f>'75_tbsw0030'!AT1</f>
        <v>DTH_STTU_TRAN</v>
      </c>
      <c r="B46" t="str">
        <f>'77_tbsw0030'!AT1</f>
        <v>dth_sttu_tran</v>
      </c>
      <c r="C46" t="str">
        <f>'75_tbsw0030'!AT2</f>
        <v>2013-02-01 15:28:52.000</v>
      </c>
      <c r="D46" t="str">
        <f>'77_tbsw0030'!AT2</f>
        <v>2022-05-10 09:00:37.000</v>
      </c>
      <c r="E46" t="b">
        <f t="shared" si="0"/>
        <v>0</v>
      </c>
    </row>
    <row r="47" spans="1:5" x14ac:dyDescent="0.25">
      <c r="A47" t="str">
        <f>'75_tbsw0030'!AU1</f>
        <v>COD_PROD</v>
      </c>
      <c r="B47" t="str">
        <f>'77_tbsw0030'!AU1</f>
        <v>cod_prod</v>
      </c>
      <c r="C47" t="str">
        <f>'75_tbsw0030'!AU2</f>
        <v xml:space="preserve">  </v>
      </c>
      <c r="D47" t="str">
        <f>'77_tbsw0030'!AU2</f>
        <v xml:space="preserve">  </v>
      </c>
      <c r="E47" t="b">
        <f t="shared" si="0"/>
        <v>1</v>
      </c>
    </row>
    <row r="48" spans="1:5" x14ac:dyDescent="0.25">
      <c r="A48" t="str">
        <f>'75_tbsw0030'!AV1</f>
        <v>NUM_RSMO_VD</v>
      </c>
      <c r="B48" t="str">
        <f>'77_tbsw0030'!AV1</f>
        <v>num_rsmo_vd</v>
      </c>
      <c r="C48">
        <f>'75_tbsw0030'!AV2</f>
        <v>0</v>
      </c>
      <c r="D48">
        <f>'77_tbsw0030'!AV2</f>
        <v>0</v>
      </c>
      <c r="E48" t="b">
        <f t="shared" si="0"/>
        <v>1</v>
      </c>
    </row>
    <row r="49" spans="1:5" x14ac:dyDescent="0.25">
      <c r="A49" t="str">
        <f>'75_tbsw0030'!AW1</f>
        <v>DAT_RSMO_VD</v>
      </c>
      <c r="B49" t="str">
        <f>'77_tbsw0030'!AW1</f>
        <v>dat_rsmo_vd</v>
      </c>
      <c r="C49" t="str">
        <f>'75_tbsw0030'!AW2</f>
        <v>1969-12-31 22:00:00.000</v>
      </c>
      <c r="D49">
        <f>'77_tbsw0030'!AW2</f>
        <v>0</v>
      </c>
      <c r="E49" t="b">
        <f t="shared" si="0"/>
        <v>0</v>
      </c>
    </row>
    <row r="50" spans="1:5" x14ac:dyDescent="0.25">
      <c r="A50" t="str">
        <f>'75_tbsw0030'!AX1</f>
        <v>NOM_LOC_ESTB</v>
      </c>
      <c r="B50" t="str">
        <f>'77_tbsw0030'!AX1</f>
        <v>nom_loc_estb</v>
      </c>
      <c r="C50">
        <f>'75_tbsw0030'!AX2</f>
        <v>7604543000</v>
      </c>
      <c r="D50" t="str">
        <f>'77_tbsw0030'!AX2</f>
        <v>AREZZO                 CURITIBA      BRA</v>
      </c>
      <c r="E50" t="b">
        <f t="shared" si="0"/>
        <v>0</v>
      </c>
    </row>
    <row r="51" spans="1:5" x14ac:dyDescent="0.25">
      <c r="A51" t="str">
        <f>'75_tbsw0030'!AY1</f>
        <v>IND_TERM_RLCD_CHIP</v>
      </c>
      <c r="B51" t="str">
        <f>'77_tbsw0030'!AY1</f>
        <v>ind_term_rlcd_chip</v>
      </c>
      <c r="C51" t="str">
        <f>'75_tbsw0030'!AY2</f>
        <v>N</v>
      </c>
      <c r="D51" t="str">
        <f>'77_tbsw0030'!AY2</f>
        <v>S</v>
      </c>
      <c r="E51" t="b">
        <f t="shared" si="0"/>
        <v>0</v>
      </c>
    </row>
    <row r="52" spans="1:5" x14ac:dyDescent="0.25">
      <c r="A52" t="str">
        <f>'75_tbsw0030'!AZ1</f>
        <v>IND_DFZM</v>
      </c>
      <c r="B52" t="str">
        <f>'77_tbsw0030'!AZ1</f>
        <v>ind_dfzm</v>
      </c>
      <c r="C52" t="str">
        <f>'75_tbsw0030'!AZ2</f>
        <v>N</v>
      </c>
      <c r="D52" t="str">
        <f>'77_tbsw0030'!AZ2</f>
        <v>N</v>
      </c>
      <c r="E52" t="b">
        <f t="shared" si="0"/>
        <v>1</v>
      </c>
    </row>
    <row r="53" spans="1:5" x14ac:dyDescent="0.25">
      <c r="A53" t="str">
        <f>'75_tbsw0030'!BA1</f>
        <v>IND_ESTR</v>
      </c>
      <c r="B53" t="str">
        <f>'77_tbsw0030'!BA1</f>
        <v>ind_estr</v>
      </c>
      <c r="C53" t="str">
        <f>'75_tbsw0030'!BA2</f>
        <v>N</v>
      </c>
      <c r="D53" t="str">
        <f>'77_tbsw0030'!BA2</f>
        <v>N</v>
      </c>
      <c r="E53" t="b">
        <f t="shared" si="0"/>
        <v>1</v>
      </c>
    </row>
    <row r="54" spans="1:5" x14ac:dyDescent="0.25">
      <c r="A54" t="str">
        <f>'75_tbsw0030'!BB1</f>
        <v>IND_CPTRDO</v>
      </c>
      <c r="B54" t="str">
        <f>'77_tbsw0030'!BB1</f>
        <v>ind_cptrdo</v>
      </c>
      <c r="C54" t="str">
        <f>'75_tbsw0030'!BB2</f>
        <v>N</v>
      </c>
      <c r="D54" t="str">
        <f>'77_tbsw0030'!BB2</f>
        <v>S</v>
      </c>
      <c r="E54" t="b">
        <f t="shared" si="0"/>
        <v>0</v>
      </c>
    </row>
    <row r="55" spans="1:5" x14ac:dyDescent="0.25">
      <c r="A55" t="str">
        <f>'75_tbsw0030'!BC1</f>
        <v>IND_AGND_TRAN</v>
      </c>
      <c r="B55" t="str">
        <f>'77_tbsw0030'!BC1</f>
        <v>ind_agnd_tran</v>
      </c>
      <c r="C55" t="str">
        <f>'75_tbsw0030'!BC2</f>
        <v>N</v>
      </c>
      <c r="D55" t="str">
        <f>'77_tbsw0030'!BC2</f>
        <v>N</v>
      </c>
      <c r="E55" t="b">
        <f t="shared" si="0"/>
        <v>1</v>
      </c>
    </row>
    <row r="56" spans="1:5" x14ac:dyDescent="0.25">
      <c r="A56" t="str">
        <f>'75_tbsw0030'!BD1</f>
        <v>IND_IMPR_CPOM</v>
      </c>
      <c r="B56" t="str">
        <f>'77_tbsw0030'!BD1</f>
        <v>ind_impr_cpom</v>
      </c>
      <c r="C56" t="str">
        <f>'75_tbsw0030'!BD2</f>
        <v>N</v>
      </c>
      <c r="D56" t="str">
        <f>'77_tbsw0030'!BD2</f>
        <v>S</v>
      </c>
      <c r="E56" t="b">
        <f t="shared" si="0"/>
        <v>0</v>
      </c>
    </row>
    <row r="57" spans="1:5" x14ac:dyDescent="0.25">
      <c r="A57" t="str">
        <f>'75_tbsw0030'!BE1</f>
        <v>IND_EMSR_MTC</v>
      </c>
      <c r="B57" t="str">
        <f>'77_tbsw0030'!BE1</f>
        <v>ind_emsr_mtc</v>
      </c>
      <c r="C57" t="str">
        <f>'75_tbsw0030'!BE2</f>
        <v>S</v>
      </c>
      <c r="D57" t="str">
        <f>'77_tbsw0030'!BE2</f>
        <v>N</v>
      </c>
      <c r="E57" t="b">
        <f t="shared" si="0"/>
        <v>0</v>
      </c>
    </row>
    <row r="58" spans="1:5" x14ac:dyDescent="0.25">
      <c r="A58" t="str">
        <f>'75_tbsw0030'!BF1</f>
        <v>IND_DA_RLCD_CHIP</v>
      </c>
      <c r="B58" t="str">
        <f>'77_tbsw0030'!BF1</f>
        <v>ind_da_rlcd_chip</v>
      </c>
      <c r="C58" t="str">
        <f>'75_tbsw0030'!BF2</f>
        <v>N</v>
      </c>
      <c r="D58" t="str">
        <f>'77_tbsw0030'!BF2</f>
        <v>S</v>
      </c>
      <c r="E58" t="b">
        <f t="shared" si="0"/>
        <v>0</v>
      </c>
    </row>
    <row r="59" spans="1:5" x14ac:dyDescent="0.25">
      <c r="A59" t="str">
        <f>'75_tbsw0030'!BG1</f>
        <v>IND_DA_RLCD_IATA</v>
      </c>
      <c r="B59" t="str">
        <f>'77_tbsw0030'!BG1</f>
        <v>ind_da_rlcd_iata</v>
      </c>
      <c r="C59" t="str">
        <f>'75_tbsw0030'!BG2</f>
        <v>N</v>
      </c>
      <c r="D59" t="str">
        <f>'77_tbsw0030'!BG2</f>
        <v>N</v>
      </c>
      <c r="E59" t="b">
        <f t="shared" si="0"/>
        <v>1</v>
      </c>
    </row>
    <row r="60" spans="1:5" x14ac:dyDescent="0.25">
      <c r="A60" t="str">
        <f>'75_tbsw0030'!BH1</f>
        <v>IND_TRAN_REFD</v>
      </c>
      <c r="B60" t="str">
        <f>'77_tbsw0030'!BH1</f>
        <v>ind_tran_refd</v>
      </c>
      <c r="C60" t="str">
        <f>'75_tbsw0030'!BH2</f>
        <v>N</v>
      </c>
      <c r="D60">
        <f>'77_tbsw0030'!BH2</f>
        <v>0</v>
      </c>
      <c r="E60" t="b">
        <f t="shared" si="0"/>
        <v>0</v>
      </c>
    </row>
    <row r="61" spans="1:5" x14ac:dyDescent="0.25">
      <c r="A61" t="str">
        <f>'75_tbsw0030'!BI1</f>
        <v>TIP_TRAN_ORGL</v>
      </c>
      <c r="B61" t="str">
        <f>'77_tbsw0030'!BI1</f>
        <v>tip_tran_orgl</v>
      </c>
      <c r="C61">
        <f>'75_tbsw0030'!BI2</f>
        <v>0</v>
      </c>
      <c r="D61">
        <f>'77_tbsw0030'!BI2</f>
        <v>0</v>
      </c>
      <c r="E61" t="b">
        <f t="shared" si="0"/>
        <v>1</v>
      </c>
    </row>
    <row r="62" spans="1:5" x14ac:dyDescent="0.25">
      <c r="A62" t="str">
        <f>'75_tbsw0030'!BJ1</f>
        <v>DAT_EXPC_TRAN</v>
      </c>
      <c r="B62" t="str">
        <f>'77_tbsw0030'!BJ1</f>
        <v>dat_expc_tran</v>
      </c>
      <c r="C62" t="str">
        <f>'75_tbsw0030'!BJ2</f>
        <v>1969-12-31 22:00:00.000</v>
      </c>
      <c r="D62">
        <f>'77_tbsw0030'!BJ2</f>
        <v>0</v>
      </c>
      <c r="E62" t="b">
        <f t="shared" si="0"/>
        <v>0</v>
      </c>
    </row>
    <row r="63" spans="1:5" x14ac:dyDescent="0.25">
      <c r="A63" t="str">
        <f>'75_tbsw0030'!BK1</f>
        <v>VAL_TRAN_DLR</v>
      </c>
      <c r="B63" t="str">
        <f>'77_tbsw0030'!BK1</f>
        <v>val_tran_dlr</v>
      </c>
      <c r="C63">
        <f>'75_tbsw0030'!BK2</f>
        <v>0</v>
      </c>
      <c r="D63">
        <f>'77_tbsw0030'!BK2</f>
        <v>0</v>
      </c>
      <c r="E63" t="b">
        <f t="shared" si="0"/>
        <v>1</v>
      </c>
    </row>
    <row r="64" spans="1:5" x14ac:dyDescent="0.25">
      <c r="A64" t="str">
        <f>'75_tbsw0030'!BL1</f>
        <v>VAL_COT_DLR</v>
      </c>
      <c r="B64" t="str">
        <f>'77_tbsw0030'!BL1</f>
        <v>val_cot_dlr</v>
      </c>
      <c r="C64">
        <f>'75_tbsw0030'!BL2</f>
        <v>1</v>
      </c>
      <c r="D64">
        <f>'77_tbsw0030'!BL2</f>
        <v>0</v>
      </c>
      <c r="E64" t="b">
        <f t="shared" si="0"/>
        <v>0</v>
      </c>
    </row>
    <row r="65" spans="1:5" x14ac:dyDescent="0.25">
      <c r="A65" t="str">
        <f>'75_tbsw0030'!BM1</f>
        <v>COD_CTR</v>
      </c>
      <c r="B65" t="str">
        <f>'77_tbsw0030'!BM1</f>
        <v>cod_ctr</v>
      </c>
      <c r="C65" t="str">
        <f>'75_tbsw0030'!BM2</f>
        <v xml:space="preserve">           </v>
      </c>
      <c r="D65">
        <f>'77_tbsw0030'!BM2</f>
        <v>0</v>
      </c>
      <c r="E65" t="b">
        <f t="shared" si="0"/>
        <v>0</v>
      </c>
    </row>
    <row r="66" spans="1:5" x14ac:dyDescent="0.25">
      <c r="A66" t="str">
        <f>'75_tbsw0030'!BN1</f>
        <v>VAL_TX</v>
      </c>
      <c r="B66" t="str">
        <f>'77_tbsw0030'!BN1</f>
        <v>val_tx</v>
      </c>
      <c r="C66">
        <f>'75_tbsw0030'!BN2</f>
        <v>0</v>
      </c>
      <c r="D66" t="str">
        <f>'77_tbsw0030'!BN2</f>
        <v>0.00</v>
      </c>
      <c r="E66" t="b">
        <f t="shared" ref="E66:E129" si="1">C66=D66</f>
        <v>0</v>
      </c>
    </row>
    <row r="67" spans="1:5" x14ac:dyDescent="0.25">
      <c r="A67" t="str">
        <f>'75_tbsw0030'!BO1</f>
        <v>COD_REF_RESTANTE</v>
      </c>
      <c r="B67" t="str">
        <f>'77_tbsw0030'!BO1</f>
        <v>cod_ref_restante</v>
      </c>
      <c r="C67" t="str">
        <f>'75_tbsw0030'!BO2</f>
        <v xml:space="preserve">                </v>
      </c>
      <c r="D67" t="str">
        <f>'77_tbsw0030'!BO2</f>
        <v xml:space="preserve">                </v>
      </c>
      <c r="E67" t="b">
        <f t="shared" si="1"/>
        <v>1</v>
      </c>
    </row>
    <row r="68" spans="1:5" x14ac:dyDescent="0.25">
      <c r="A68" t="str">
        <f>'75_tbsw0030'!BP1</f>
        <v>COD_CNDC_CPTR_PAUZ</v>
      </c>
      <c r="B68" t="str">
        <f>'77_tbsw0030'!BP1</f>
        <v>cod_cndc_cptr_pauz</v>
      </c>
      <c r="C68">
        <f>'75_tbsw0030'!BP2</f>
        <v>0</v>
      </c>
      <c r="D68" t="str">
        <f>'77_tbsw0030'!BP2</f>
        <v xml:space="preserve">           </v>
      </c>
      <c r="E68" t="b">
        <f t="shared" si="1"/>
        <v>0</v>
      </c>
    </row>
    <row r="69" spans="1:5" x14ac:dyDescent="0.25">
      <c r="A69" t="str">
        <f>'75_tbsw0030'!BQ1</f>
        <v>TIP_ENT_PAUZ</v>
      </c>
      <c r="B69" t="str">
        <f>'77_tbsw0030'!BQ1</f>
        <v>tip_ent_pauz</v>
      </c>
      <c r="C69">
        <f>'75_tbsw0030'!BQ2</f>
        <v>0</v>
      </c>
      <c r="D69" t="str">
        <f>'77_tbsw0030'!BQ2</f>
        <v xml:space="preserve">   </v>
      </c>
      <c r="E69" t="b">
        <f t="shared" si="1"/>
        <v>0</v>
      </c>
    </row>
    <row r="70" spans="1:5" x14ac:dyDescent="0.25">
      <c r="A70" t="str">
        <f>'75_tbsw0030'!BR1</f>
        <v>COD_OPER_CNFR</v>
      </c>
      <c r="B70" t="str">
        <f>'77_tbsw0030'!BR1</f>
        <v>cod_oper_cnfr</v>
      </c>
      <c r="C70">
        <f>'75_tbsw0030'!BR2</f>
        <v>0</v>
      </c>
      <c r="D70" t="str">
        <f>'77_tbsw0030'!BR2</f>
        <v>SISTSW</v>
      </c>
      <c r="E70" t="b">
        <f t="shared" si="1"/>
        <v>0</v>
      </c>
    </row>
    <row r="71" spans="1:5" x14ac:dyDescent="0.25">
      <c r="A71" t="str">
        <f>'75_tbsw0030'!BS1</f>
        <v>PRCN_TX_RISC</v>
      </c>
      <c r="B71" t="str">
        <f>'77_tbsw0030'!BS1</f>
        <v>prcn_tx_risc</v>
      </c>
      <c r="C71">
        <f>'75_tbsw0030'!BS2</f>
        <v>0</v>
      </c>
      <c r="D71" t="str">
        <f>'77_tbsw0030'!BS2</f>
        <v>0.00</v>
      </c>
      <c r="E71" t="b">
        <f t="shared" si="1"/>
        <v>0</v>
      </c>
    </row>
    <row r="72" spans="1:5" x14ac:dyDescent="0.25">
      <c r="A72" t="str">
        <f>'75_tbsw0030'!BT1</f>
        <v>VAL_TX_RISC</v>
      </c>
      <c r="B72" t="str">
        <f>'77_tbsw0030'!BT1</f>
        <v>val_tx_risc</v>
      </c>
      <c r="C72">
        <f>'75_tbsw0030'!BT2</f>
        <v>0</v>
      </c>
      <c r="D72" t="str">
        <f>'77_tbsw0030'!BT2</f>
        <v>0.00</v>
      </c>
      <c r="E72" t="b">
        <f t="shared" si="1"/>
        <v>0</v>
      </c>
    </row>
    <row r="73" spans="1:5" x14ac:dyDescent="0.25">
      <c r="A73" t="str">
        <f>'75_tbsw0030'!BU1</f>
        <v>COD_CNDC_CPTR</v>
      </c>
      <c r="B73" t="str">
        <f>'77_tbsw0030'!BU1</f>
        <v>cod_cndc_cptr</v>
      </c>
      <c r="C73" t="str">
        <f>'75_tbsw0030'!BU2</f>
        <v>0125104000_x0007_</v>
      </c>
      <c r="D73">
        <f>'77_tbsw0030'!BU2</f>
        <v>8</v>
      </c>
      <c r="E73" t="b">
        <f t="shared" si="1"/>
        <v>0</v>
      </c>
    </row>
    <row r="74" spans="1:5" x14ac:dyDescent="0.25">
      <c r="A74" t="str">
        <f>'75_tbsw0030'!BV1</f>
        <v>NOM_SITE_ACQR_ORGL</v>
      </c>
      <c r="B74" t="str">
        <f>'77_tbsw0030'!BV1</f>
        <v>nom_site_acqr_orgl</v>
      </c>
      <c r="C74" t="str">
        <f>'75_tbsw0030'!BV2</f>
        <v>CTO</v>
      </c>
      <c r="D74" t="str">
        <f>'77_tbsw0030'!BV2</f>
        <v>US</v>
      </c>
      <c r="E74" t="b">
        <f t="shared" si="1"/>
        <v>0</v>
      </c>
    </row>
    <row r="75" spans="1:5" x14ac:dyDescent="0.25">
      <c r="A75" t="str">
        <f>'75_tbsw0030'!BW1</f>
        <v>NOM_HOST_ACQR_ORGL</v>
      </c>
      <c r="B75" t="str">
        <f>'77_tbsw0030'!BW1</f>
        <v>nom_host_acqr_orgl</v>
      </c>
      <c r="C75" t="str">
        <f>'75_tbsw0030'!BW2</f>
        <v>soxx751cto</v>
      </c>
      <c r="D75" t="str">
        <f>'77_tbsw0030'!BW2</f>
        <v>ip-10-123-17-88.awsrede.corp</v>
      </c>
      <c r="E75" t="b">
        <f t="shared" si="1"/>
        <v>0</v>
      </c>
    </row>
    <row r="76" spans="1:5" x14ac:dyDescent="0.25">
      <c r="A76" t="str">
        <f>'75_tbsw0030'!BX1</f>
        <v>NOM_FE_ACQR_ORGL</v>
      </c>
      <c r="B76" t="str">
        <f>'77_tbsw0030'!BX1</f>
        <v>nom_fe_acqr_orgl</v>
      </c>
      <c r="C76" t="str">
        <f>'75_tbsw0030'!BX2</f>
        <v>FEWEB</v>
      </c>
      <c r="D76" t="str">
        <f>'77_tbsw0030'!BX2</f>
        <v>FEPDV</v>
      </c>
      <c r="E76" t="b">
        <f t="shared" si="1"/>
        <v>0</v>
      </c>
    </row>
    <row r="77" spans="1:5" x14ac:dyDescent="0.25">
      <c r="A77" t="str">
        <f>'75_tbsw0030'!BY1</f>
        <v>NOM_SITE_ISSR</v>
      </c>
      <c r="B77" t="str">
        <f>'77_tbsw0030'!BY1</f>
        <v>nom_site_issr</v>
      </c>
      <c r="C77" t="str">
        <f>'75_tbsw0030'!BY2</f>
        <v>CTO</v>
      </c>
      <c r="D77" t="str">
        <f>'77_tbsw0030'!BY2</f>
        <v>CTO</v>
      </c>
      <c r="E77" t="b">
        <f t="shared" si="1"/>
        <v>1</v>
      </c>
    </row>
    <row r="78" spans="1:5" x14ac:dyDescent="0.25">
      <c r="A78" t="str">
        <f>'75_tbsw0030'!BZ1</f>
        <v>NOM_HOST_ISSR</v>
      </c>
      <c r="B78" t="str">
        <f>'77_tbsw0030'!BZ1</f>
        <v>nom_host_issr</v>
      </c>
      <c r="C78" t="str">
        <f>'75_tbsw0030'!BZ2</f>
        <v>soxx751cto</v>
      </c>
      <c r="D78" t="str">
        <f>'77_tbsw0030'!BZ2</f>
        <v>soxx105cto</v>
      </c>
      <c r="E78" t="b">
        <f t="shared" si="1"/>
        <v>0</v>
      </c>
    </row>
    <row r="79" spans="1:5" x14ac:dyDescent="0.25">
      <c r="A79" t="str">
        <f>'75_tbsw0030'!CA1</f>
        <v>NOM_FE_ISSR</v>
      </c>
      <c r="B79" t="str">
        <f>'77_tbsw0030'!CA1</f>
        <v>nom_fe_issr</v>
      </c>
      <c r="C79" t="str">
        <f>'75_tbsw0030'!CA2</f>
        <v>FECRTM</v>
      </c>
      <c r="D79" t="str">
        <f>'77_tbsw0030'!CA2</f>
        <v>FECRT</v>
      </c>
      <c r="E79" t="b">
        <f t="shared" si="1"/>
        <v>0</v>
      </c>
    </row>
    <row r="80" spans="1:5" x14ac:dyDescent="0.25">
      <c r="A80" t="str">
        <f>'75_tbsw0030'!CB1</f>
        <v>NOM_SITE_ACQR_ATLZ</v>
      </c>
      <c r="B80" t="str">
        <f>'77_tbsw0030'!CB1</f>
        <v>nom_site_acqr_atlz</v>
      </c>
      <c r="C80">
        <f>'75_tbsw0030'!CB2</f>
        <v>0</v>
      </c>
      <c r="D80" t="str">
        <f>'77_tbsw0030'!CB2</f>
        <v>US</v>
      </c>
      <c r="E80" t="b">
        <f t="shared" si="1"/>
        <v>0</v>
      </c>
    </row>
    <row r="81" spans="1:5" x14ac:dyDescent="0.25">
      <c r="A81" t="str">
        <f>'75_tbsw0030'!CC1</f>
        <v>NOM_HOST_ACQR_ATLZ</v>
      </c>
      <c r="B81" t="str">
        <f>'77_tbsw0030'!CC1</f>
        <v>nom_host_acqr_atlz</v>
      </c>
      <c r="C81">
        <f>'75_tbsw0030'!CC2</f>
        <v>0</v>
      </c>
      <c r="D81" t="str">
        <f>'77_tbsw0030'!CC2</f>
        <v>ip-10-123-17-88.awsrede.corp</v>
      </c>
      <c r="E81" t="b">
        <f t="shared" si="1"/>
        <v>0</v>
      </c>
    </row>
    <row r="82" spans="1:5" x14ac:dyDescent="0.25">
      <c r="A82" t="str">
        <f>'75_tbsw0030'!CD1</f>
        <v>NOM_FE_ACQR_ATLZ</v>
      </c>
      <c r="B82" t="str">
        <f>'77_tbsw0030'!CD1</f>
        <v>nom_fe_acqr_atlz</v>
      </c>
      <c r="C82">
        <f>'75_tbsw0030'!CD2</f>
        <v>0</v>
      </c>
      <c r="D82" t="str">
        <f>'77_tbsw0030'!CD2</f>
        <v>FEPDV</v>
      </c>
      <c r="E82" t="b">
        <f t="shared" si="1"/>
        <v>0</v>
      </c>
    </row>
    <row r="83" spans="1:5" x14ac:dyDescent="0.25">
      <c r="A83" t="str">
        <f>'75_tbsw0030'!CE1</f>
        <v>COD_ISTT_ACQR</v>
      </c>
      <c r="B83" t="str">
        <f>'77_tbsw0030'!CE1</f>
        <v>cod_istt_acqr</v>
      </c>
      <c r="C83">
        <f>'75_tbsw0030'!CE2</f>
        <v>0</v>
      </c>
      <c r="D83">
        <f>'77_tbsw0030'!CE2</f>
        <v>0</v>
      </c>
      <c r="E83" t="b">
        <f t="shared" si="1"/>
        <v>1</v>
      </c>
    </row>
    <row r="84" spans="1:5" x14ac:dyDescent="0.25">
      <c r="A84" t="str">
        <f>'75_tbsw0030'!CF1</f>
        <v>COD_ISTT_FRWD</v>
      </c>
      <c r="B84" t="str">
        <f>'77_tbsw0030'!CF1</f>
        <v>cod_istt_frwd</v>
      </c>
      <c r="C84">
        <f>'75_tbsw0030'!CF2</f>
        <v>0</v>
      </c>
      <c r="D84">
        <f>'77_tbsw0030'!CF2</f>
        <v>0</v>
      </c>
      <c r="E84" t="b">
        <f t="shared" si="1"/>
        <v>1</v>
      </c>
    </row>
    <row r="85" spans="1:5" x14ac:dyDescent="0.25">
      <c r="A85" t="str">
        <f>'75_tbsw0030'!CG1</f>
        <v>COD_RSPS_DTLH_EMSR</v>
      </c>
      <c r="B85" t="str">
        <f>'77_tbsw0030'!CG1</f>
        <v>cod_rsps_dtlh_emsr</v>
      </c>
      <c r="C85">
        <f>'75_tbsw0030'!CG2</f>
        <v>0</v>
      </c>
      <c r="D85">
        <f>'77_tbsw0030'!CG2</f>
        <v>0</v>
      </c>
      <c r="E85" t="b">
        <f t="shared" si="1"/>
        <v>1</v>
      </c>
    </row>
    <row r="86" spans="1:5" x14ac:dyDescent="0.25">
      <c r="A86" t="str">
        <f>'75_tbsw0030'!CH1</f>
        <v>COD_RSTD_NUM_CVC_2</v>
      </c>
      <c r="B86" t="str">
        <f>'77_tbsw0030'!CH1</f>
        <v>cod_rstd_num_cvc_2</v>
      </c>
      <c r="C86">
        <f>'75_tbsw0030'!CH2</f>
        <v>0</v>
      </c>
      <c r="D86" t="str">
        <f>'77_tbsw0030'!CH2</f>
        <v>M</v>
      </c>
      <c r="E86" t="b">
        <f t="shared" si="1"/>
        <v>0</v>
      </c>
    </row>
    <row r="87" spans="1:5" x14ac:dyDescent="0.25">
      <c r="A87" t="str">
        <f>'75_tbsw0030'!CI1</f>
        <v>COD_SERV_TRK_CAR</v>
      </c>
      <c r="B87" t="str">
        <f>'77_tbsw0030'!CI1</f>
        <v>cod_serv_trk_car</v>
      </c>
      <c r="C87">
        <f>'75_tbsw0030'!CI2</f>
        <v>0</v>
      </c>
      <c r="D87">
        <f>'77_tbsw0030'!CI2</f>
        <v>0</v>
      </c>
      <c r="E87" t="b">
        <f t="shared" si="1"/>
        <v>1</v>
      </c>
    </row>
    <row r="88" spans="1:5" x14ac:dyDescent="0.25">
      <c r="A88" t="str">
        <f>'75_tbsw0030'!CJ1</f>
        <v>COD_VLDC_EMSR</v>
      </c>
      <c r="B88" t="str">
        <f>'77_tbsw0030'!CJ1</f>
        <v>cod_vldc_emsr</v>
      </c>
      <c r="C88">
        <f>'75_tbsw0030'!CJ2</f>
        <v>0</v>
      </c>
      <c r="D88" t="str">
        <f>'77_tbsw0030'!CJ2</f>
        <v>62NB</v>
      </c>
      <c r="E88" t="b">
        <f t="shared" si="1"/>
        <v>0</v>
      </c>
    </row>
    <row r="89" spans="1:5" x14ac:dyDescent="0.25">
      <c r="A89" t="str">
        <f>'75_tbsw0030'!CK1</f>
        <v>IND_AUT</v>
      </c>
      <c r="B89" t="str">
        <f>'77_tbsw0030'!CK1</f>
        <v>ind_aut</v>
      </c>
      <c r="C89">
        <f>'75_tbsw0030'!CK2</f>
        <v>0</v>
      </c>
      <c r="D89">
        <f>'77_tbsw0030'!CK2</f>
        <v>5</v>
      </c>
      <c r="E89" t="b">
        <f t="shared" si="1"/>
        <v>0</v>
      </c>
    </row>
    <row r="90" spans="1:5" x14ac:dyDescent="0.25">
      <c r="A90" t="str">
        <f>'75_tbsw0030'!CL1</f>
        <v>IND_DA_RLCD_KMRC</v>
      </c>
      <c r="B90" t="str">
        <f>'77_tbsw0030'!CL1</f>
        <v>ind_da_rlcd_kmrc</v>
      </c>
      <c r="C90" t="str">
        <f>'75_tbsw0030'!CL2</f>
        <v>N</v>
      </c>
      <c r="D90" t="str">
        <f>'77_tbsw0030'!CL2</f>
        <v>N</v>
      </c>
      <c r="E90" t="b">
        <f t="shared" si="1"/>
        <v>1</v>
      </c>
    </row>
    <row r="91" spans="1:5" x14ac:dyDescent="0.25">
      <c r="A91" t="str">
        <f>'75_tbsw0030'!CM1</f>
        <v>TXT_DA_ADIC_EMSR</v>
      </c>
      <c r="B91" t="str">
        <f>'77_tbsw0030'!CM1</f>
        <v>txt_da_adic_emsr</v>
      </c>
      <c r="C91">
        <f>'75_tbsw0030'!CM2</f>
        <v>0</v>
      </c>
      <c r="D91" t="str">
        <f>'77_tbsw0030'!CM2</f>
        <v>VS2500820540816894C</v>
      </c>
      <c r="E91" t="b">
        <f t="shared" si="1"/>
        <v>0</v>
      </c>
    </row>
    <row r="92" spans="1:5" x14ac:dyDescent="0.25">
      <c r="A92" t="str">
        <f>'75_tbsw0030'!CN1</f>
        <v>TIP_MODL_CPTR</v>
      </c>
      <c r="B92" t="str">
        <f>'77_tbsw0030'!CN1</f>
        <v>tip_modl_cptr</v>
      </c>
      <c r="C92">
        <f>'75_tbsw0030'!CN2</f>
        <v>0</v>
      </c>
      <c r="D92" t="str">
        <f>'77_tbsw0030'!CN2</f>
        <v>F</v>
      </c>
      <c r="E92" t="b">
        <f t="shared" si="1"/>
        <v>0</v>
      </c>
    </row>
    <row r="93" spans="1:5" x14ac:dyDescent="0.25">
      <c r="A93" t="str">
        <f>'75_tbsw0030'!CO1</f>
        <v>DTH_TRAN_EMSR</v>
      </c>
      <c r="B93" t="str">
        <f>'77_tbsw0030'!CO1</f>
        <v>dth_tran_emsr</v>
      </c>
      <c r="C93">
        <f>'75_tbsw0030'!CO2</f>
        <v>0</v>
      </c>
      <c r="D93">
        <f>'77_tbsw0030'!CO2</f>
        <v>0</v>
      </c>
      <c r="E93" t="b">
        <f t="shared" si="1"/>
        <v>1</v>
      </c>
    </row>
    <row r="94" spans="1:5" x14ac:dyDescent="0.25">
      <c r="A94" t="str">
        <f>'75_tbsw0030'!CP1</f>
        <v>DAT_LQDC_EMSR</v>
      </c>
      <c r="B94" t="str">
        <f>'77_tbsw0030'!CP1</f>
        <v>dat_lqdc_emsr</v>
      </c>
      <c r="C94">
        <f>'75_tbsw0030'!CP2</f>
        <v>0</v>
      </c>
      <c r="D94">
        <f>'77_tbsw0030'!CP2</f>
        <v>0</v>
      </c>
      <c r="E94" t="b">
        <f t="shared" si="1"/>
        <v>1</v>
      </c>
    </row>
    <row r="95" spans="1:5" x14ac:dyDescent="0.25">
      <c r="A95" t="str">
        <f>'75_tbsw0030'!CQ1</f>
        <v>IND_TRAN_SEM_ORGL</v>
      </c>
      <c r="B95" t="str">
        <f>'77_tbsw0030'!CQ1</f>
        <v>dat_pauz</v>
      </c>
      <c r="C95" t="str">
        <f>'75_tbsw0030'!CQ2</f>
        <v>N</v>
      </c>
      <c r="D95">
        <f>'77_tbsw0030'!CQ2</f>
        <v>0</v>
      </c>
      <c r="E95" t="b">
        <f t="shared" si="1"/>
        <v>0</v>
      </c>
    </row>
    <row r="96" spans="1:5" x14ac:dyDescent="0.25">
      <c r="A96" t="str">
        <f>'75_tbsw0030'!CR1</f>
        <v>DAT_PAUZ</v>
      </c>
      <c r="B96" t="str">
        <f>'77_tbsw0030'!CR1</f>
        <v>num_seq_unc_pauz</v>
      </c>
      <c r="C96">
        <f>'75_tbsw0030'!CR2</f>
        <v>0</v>
      </c>
      <c r="D96">
        <f>'77_tbsw0030'!CR2</f>
        <v>0</v>
      </c>
      <c r="E96" t="b">
        <f t="shared" si="1"/>
        <v>1</v>
      </c>
    </row>
    <row r="97" spans="1:5" x14ac:dyDescent="0.25">
      <c r="A97" t="str">
        <f>'75_tbsw0030'!CS1</f>
        <v>NUM_SEQ_UNC_PAUZ</v>
      </c>
      <c r="B97" t="str">
        <f>'77_tbsw0030'!CS1</f>
        <v>ind_tran_sem_orgl</v>
      </c>
      <c r="C97">
        <f>'75_tbsw0030'!CS2</f>
        <v>0</v>
      </c>
      <c r="D97" t="str">
        <f>'77_tbsw0030'!CS2</f>
        <v>N</v>
      </c>
      <c r="E97" t="b">
        <f t="shared" si="1"/>
        <v>0</v>
      </c>
    </row>
    <row r="98" spans="1:5" x14ac:dyDescent="0.25">
      <c r="A98" t="str">
        <f>'75_tbsw0030'!CT1</f>
        <v>COD_AUT_EMSR</v>
      </c>
      <c r="B98" t="str">
        <f>'77_tbsw0030'!CT1</f>
        <v>cod_aut_emsr</v>
      </c>
      <c r="C98">
        <f>'75_tbsw0030'!CT2</f>
        <v>0</v>
      </c>
      <c r="D98" t="str">
        <f>'77_tbsw0030'!CT2</f>
        <v>0A2419</v>
      </c>
      <c r="E98" t="b">
        <f t="shared" si="1"/>
        <v>0</v>
      </c>
    </row>
    <row r="99" spans="1:5" x14ac:dyDescent="0.25">
      <c r="A99" t="str">
        <f>'75_tbsw0030'!CU1</f>
        <v>COD_TRAN_CAD</v>
      </c>
      <c r="B99" t="str">
        <f>'77_tbsw0030'!CU1</f>
        <v>cod_tran_cad</v>
      </c>
      <c r="C99">
        <f>'75_tbsw0030'!CU2</f>
        <v>0</v>
      </c>
      <c r="D99">
        <f>'77_tbsw0030'!CU2</f>
        <v>1</v>
      </c>
      <c r="E99" t="b">
        <f t="shared" si="1"/>
        <v>0</v>
      </c>
    </row>
    <row r="100" spans="1:5" x14ac:dyDescent="0.25">
      <c r="A100" t="str">
        <f>'75_tbsw0030'!CV1</f>
        <v>COD_NTWK_ID_ACQR_ATLZ</v>
      </c>
      <c r="B100" t="str">
        <f>'77_tbsw0030'!CV1</f>
        <v>cod_ntwk_id_acqr_atlz</v>
      </c>
      <c r="C100">
        <f>'75_tbsw0030'!CV2</f>
        <v>0</v>
      </c>
      <c r="D100">
        <f>'77_tbsw0030'!CV2</f>
        <v>7035370101</v>
      </c>
      <c r="E100" t="b">
        <f t="shared" si="1"/>
        <v>0</v>
      </c>
    </row>
    <row r="101" spans="1:5" x14ac:dyDescent="0.25">
      <c r="A101" t="str">
        <f>'75_tbsw0030'!CW1</f>
        <v>COD_NTWK_ID_ACQR_ORGL</v>
      </c>
      <c r="B101" t="str">
        <f>'77_tbsw0030'!CW1</f>
        <v>cod_ntwk_id_acqr_orgl</v>
      </c>
      <c r="C101">
        <f>'75_tbsw0030'!CW2</f>
        <v>0</v>
      </c>
      <c r="D101">
        <f>'77_tbsw0030'!CW2</f>
        <v>7035370101</v>
      </c>
      <c r="E101" t="b">
        <f t="shared" si="1"/>
        <v>0</v>
      </c>
    </row>
    <row r="102" spans="1:5" x14ac:dyDescent="0.25">
      <c r="A102" t="str">
        <f>'75_tbsw0030'!CX1</f>
        <v>COD_NTWK_ID_ROUT_ATLZ</v>
      </c>
      <c r="B102" t="str">
        <f>'77_tbsw0030'!CX1</f>
        <v>cod_ntwk_id_rout_atlz</v>
      </c>
      <c r="C102">
        <f>'75_tbsw0030'!CX2</f>
        <v>0</v>
      </c>
      <c r="D102">
        <f>'77_tbsw0030'!CX2</f>
        <v>8035370401</v>
      </c>
      <c r="E102" t="b">
        <f t="shared" si="1"/>
        <v>0</v>
      </c>
    </row>
    <row r="103" spans="1:5" x14ac:dyDescent="0.25">
      <c r="A103" t="str">
        <f>'75_tbsw0030'!CY1</f>
        <v>COD_NTWK_ID_ROUT_ORGL</v>
      </c>
      <c r="B103" t="str">
        <f>'77_tbsw0030'!CY1</f>
        <v>cod_ntwk_id_rout_orgl</v>
      </c>
      <c r="C103">
        <f>'75_tbsw0030'!CY2</f>
        <v>0</v>
      </c>
      <c r="D103">
        <f>'77_tbsw0030'!CY2</f>
        <v>8035370401</v>
      </c>
      <c r="E103" t="b">
        <f t="shared" si="1"/>
        <v>0</v>
      </c>
    </row>
    <row r="104" spans="1:5" x14ac:dyDescent="0.25">
      <c r="A104" t="str">
        <f>'75_tbsw0030'!CZ1</f>
        <v>COD_NTWK_ID_ISSR_ATLZ</v>
      </c>
      <c r="B104" t="str">
        <f>'77_tbsw0030'!CZ1</f>
        <v>cod_ntwk_id_issr_atlz</v>
      </c>
      <c r="C104">
        <f>'75_tbsw0030'!CZ2</f>
        <v>0</v>
      </c>
      <c r="D104">
        <f>'77_tbsw0030'!CZ2</f>
        <v>5000006207</v>
      </c>
      <c r="E104" t="b">
        <f t="shared" si="1"/>
        <v>0</v>
      </c>
    </row>
    <row r="105" spans="1:5" x14ac:dyDescent="0.25">
      <c r="A105" t="str">
        <f>'75_tbsw0030'!DA1</f>
        <v>COD_NTWK_ID_ISSR_ORGL</v>
      </c>
      <c r="B105" t="str">
        <f>'77_tbsw0030'!DA1</f>
        <v>cod_ntwk_id_issr_orgl</v>
      </c>
      <c r="C105">
        <f>'75_tbsw0030'!DA2</f>
        <v>0</v>
      </c>
      <c r="D105">
        <f>'77_tbsw0030'!DA2</f>
        <v>5000006207</v>
      </c>
      <c r="E105" t="b">
        <f t="shared" si="1"/>
        <v>0</v>
      </c>
    </row>
    <row r="106" spans="1:5" x14ac:dyDescent="0.25">
      <c r="A106" t="str">
        <f>'75_tbsw0030'!DB1</f>
        <v>COD_CNDC_CPTR_EMSR</v>
      </c>
      <c r="B106" t="str">
        <f>'77_tbsw0030'!DB1</f>
        <v>cod_cndc_cptr_emsr</v>
      </c>
      <c r="C106">
        <f>'75_tbsw0030'!DB2</f>
        <v>0</v>
      </c>
      <c r="D106">
        <f>'77_tbsw0030'!DB2</f>
        <v>0</v>
      </c>
      <c r="E106" t="b">
        <f t="shared" si="1"/>
        <v>1</v>
      </c>
    </row>
    <row r="107" spans="1:5" x14ac:dyDescent="0.25">
      <c r="A107" t="str">
        <f>'75_tbsw0030'!DC1</f>
        <v>COD_RAM_MCC</v>
      </c>
      <c r="B107" t="str">
        <f>'77_tbsw0030'!DC1</f>
        <v>cod_ram_mcc</v>
      </c>
      <c r="C107">
        <f>'75_tbsw0030'!DC2</f>
        <v>0</v>
      </c>
      <c r="D107">
        <f>'77_tbsw0030'!DC2</f>
        <v>5661</v>
      </c>
      <c r="E107" t="b">
        <f t="shared" si="1"/>
        <v>0</v>
      </c>
    </row>
    <row r="108" spans="1:5" x14ac:dyDescent="0.25">
      <c r="A108" t="str">
        <f>'75_tbsw0030'!DD1</f>
        <v>COD_PROD_CDST</v>
      </c>
      <c r="B108" t="str">
        <f>'77_tbsw0030'!DD1</f>
        <v>cod_prod_cdst</v>
      </c>
      <c r="C108">
        <f>'75_tbsw0030'!DD2</f>
        <v>0</v>
      </c>
      <c r="D108">
        <f>'77_tbsw0030'!DD2</f>
        <v>1</v>
      </c>
      <c r="E108" t="b">
        <f t="shared" si="1"/>
        <v>0</v>
      </c>
    </row>
    <row r="109" spans="1:5" x14ac:dyDescent="0.25">
      <c r="A109" t="str">
        <f>'75_tbsw0030'!DE1</f>
        <v>COD_SERV_CORP</v>
      </c>
      <c r="B109" t="str">
        <f>'77_tbsw0030'!DE1</f>
        <v>cod_serv_corp</v>
      </c>
      <c r="C109">
        <f>'75_tbsw0030'!DE2</f>
        <v>0</v>
      </c>
      <c r="D109">
        <f>'77_tbsw0030'!DE2</f>
        <v>0</v>
      </c>
      <c r="E109" t="b">
        <f t="shared" si="1"/>
        <v>1</v>
      </c>
    </row>
    <row r="110" spans="1:5" x14ac:dyDescent="0.25">
      <c r="A110" t="str">
        <f>'75_tbsw0030'!DF1</f>
        <v>COD_PROD_PRCR</v>
      </c>
      <c r="B110" t="str">
        <f>'77_tbsw0030'!DF1</f>
        <v>cod_prod_prcr</v>
      </c>
      <c r="C110">
        <f>'75_tbsw0030'!DF2</f>
        <v>0</v>
      </c>
      <c r="D110">
        <f>'77_tbsw0030'!DF2</f>
        <v>0</v>
      </c>
      <c r="E110" t="b">
        <f t="shared" si="1"/>
        <v>1</v>
      </c>
    </row>
    <row r="111" spans="1:5" x14ac:dyDescent="0.25">
      <c r="A111" t="str">
        <f>'75_tbsw0030'!DG1</f>
        <v>COD_DSPO_NFC</v>
      </c>
      <c r="B111" t="str">
        <f>'77_tbsw0030'!DG1</f>
        <v>cod_dspo_nfc</v>
      </c>
      <c r="C111">
        <f>'75_tbsw0030'!DG2</f>
        <v>0</v>
      </c>
      <c r="D111">
        <f>'77_tbsw0030'!DG2</f>
        <v>0</v>
      </c>
      <c r="E111" t="b">
        <f t="shared" si="1"/>
        <v>1</v>
      </c>
    </row>
    <row r="112" spans="1:5" x14ac:dyDescent="0.25">
      <c r="A112" t="str">
        <f>'75_tbsw0030'!DH1</f>
        <v>COD_EMP_ADQT</v>
      </c>
      <c r="B112" t="str">
        <f>'77_tbsw0030'!DH1</f>
        <v>cod_emp_adqt</v>
      </c>
      <c r="C112">
        <f>'75_tbsw0030'!DH2</f>
        <v>0</v>
      </c>
      <c r="D112">
        <f>'77_tbsw0030'!DH2</f>
        <v>0</v>
      </c>
      <c r="E112" t="b">
        <f t="shared" si="1"/>
        <v>1</v>
      </c>
    </row>
    <row r="113" spans="1:5" x14ac:dyDescent="0.25">
      <c r="A113" t="str">
        <f>'75_tbsw0030'!DI1</f>
        <v>NUM_PDV_EXT</v>
      </c>
      <c r="B113" t="str">
        <f>'77_tbsw0030'!DI1</f>
        <v>num_pdv_ext</v>
      </c>
      <c r="C113">
        <f>'75_tbsw0030'!DI2</f>
        <v>0</v>
      </c>
      <c r="D113">
        <f>'77_tbsw0030'!DI2</f>
        <v>0</v>
      </c>
      <c r="E113" t="b">
        <f t="shared" si="1"/>
        <v>1</v>
      </c>
    </row>
    <row r="114" spans="1:5" x14ac:dyDescent="0.25">
      <c r="A114" t="str">
        <f>'75_tbsw0030'!DJ1</f>
        <v>NUM_PDV_VAN</v>
      </c>
      <c r="B114" t="str">
        <f>'77_tbsw0030'!DJ1</f>
        <v>num_pdv_van</v>
      </c>
      <c r="C114">
        <f>'75_tbsw0030'!DJ2</f>
        <v>0</v>
      </c>
      <c r="D114">
        <f>'77_tbsw0030'!DJ2</f>
        <v>0</v>
      </c>
      <c r="E114" t="b">
        <f t="shared" si="1"/>
        <v>1</v>
      </c>
    </row>
    <row r="115" spans="1:5" x14ac:dyDescent="0.25">
      <c r="A115" t="str">
        <f>'75_tbsw0030'!DK1</f>
        <v>COD_GRU_CLAS_RAM</v>
      </c>
      <c r="B115" t="str">
        <f>'77_tbsw0030'!DK1</f>
        <v>cod_gru_clas_ram</v>
      </c>
      <c r="C115">
        <f>'75_tbsw0030'!DK2</f>
        <v>0</v>
      </c>
      <c r="D115">
        <f>'77_tbsw0030'!DK2</f>
        <v>0</v>
      </c>
      <c r="E115" t="b">
        <f t="shared" si="1"/>
        <v>1</v>
      </c>
    </row>
    <row r="116" spans="1:5" x14ac:dyDescent="0.25">
      <c r="A116" t="str">
        <f>'75_tbsw0030'!DL1</f>
        <v>IND_TRAN_TKN</v>
      </c>
      <c r="B116" t="str">
        <f>'77_tbsw0030'!DL1</f>
        <v>ind_tran_tkn</v>
      </c>
      <c r="C116" t="str">
        <f>'75_tbsw0030'!DL2</f>
        <v xml:space="preserve"> </v>
      </c>
      <c r="D116" t="str">
        <f>'77_tbsw0030'!DL2</f>
        <v>N</v>
      </c>
      <c r="E116" t="b">
        <f t="shared" si="1"/>
        <v>0</v>
      </c>
    </row>
    <row r="117" spans="1:5" x14ac:dyDescent="0.25">
      <c r="A117" t="str">
        <f>'75_tbsw0030'!DM1</f>
        <v>COD_ORG_APRV</v>
      </c>
      <c r="B117" t="str">
        <f>'77_tbsw0030'!DM1</f>
        <v>cod_org_aprv</v>
      </c>
      <c r="C117" t="str">
        <f>'75_tbsw0030'!DM2</f>
        <v xml:space="preserve"> </v>
      </c>
      <c r="D117" t="str">
        <f>'77_tbsw0030'!DM2</f>
        <v xml:space="preserve"> </v>
      </c>
      <c r="E117" t="b">
        <f t="shared" si="1"/>
        <v>1</v>
      </c>
    </row>
    <row r="118" spans="1:5" x14ac:dyDescent="0.25">
      <c r="A118" t="str">
        <f>'75_tbsw0030'!DN1</f>
        <v>NOM_PORT_CAR</v>
      </c>
      <c r="B118" t="str">
        <f>'77_tbsw0030'!DN1</f>
        <v>nom_port_car</v>
      </c>
      <c r="C118" t="str">
        <f>'75_tbsw0030'!DN2</f>
        <v xml:space="preserve"> </v>
      </c>
      <c r="D118" t="str">
        <f>'77_tbsw0030'!DN2</f>
        <v xml:space="preserve">                                        </v>
      </c>
      <c r="E118" t="b">
        <f t="shared" si="1"/>
        <v>0</v>
      </c>
    </row>
    <row r="119" spans="1:5" x14ac:dyDescent="0.25">
      <c r="A119" t="str">
        <f>'75_tbsw0030'!DO1</f>
        <v>COD_BIN_CAR</v>
      </c>
      <c r="B119" t="str">
        <f>'77_tbsw0030'!DO1</f>
        <v>cod_bin_car</v>
      </c>
      <c r="C119" t="str">
        <f>'75_tbsw0030'!DO2</f>
        <v xml:space="preserve"> </v>
      </c>
      <c r="D119">
        <f>'77_tbsw0030'!DO2</f>
        <v>403254</v>
      </c>
      <c r="E119" t="b">
        <f t="shared" si="1"/>
        <v>0</v>
      </c>
    </row>
    <row r="120" spans="1:5" x14ac:dyDescent="0.25">
      <c r="A120" t="str">
        <f>'75_tbsw0030'!DP1</f>
        <v>NUM_FINL_CAR</v>
      </c>
      <c r="B120" t="str">
        <f>'77_tbsw0030'!DP1</f>
        <v>num_finl_car</v>
      </c>
      <c r="C120" t="str">
        <f>'75_tbsw0030'!DP2</f>
        <v xml:space="preserve">    </v>
      </c>
      <c r="D120">
        <f>'77_tbsw0030'!DP2</f>
        <v>2703</v>
      </c>
      <c r="E120" t="b">
        <f t="shared" si="1"/>
        <v>0</v>
      </c>
    </row>
    <row r="121" spans="1:5" x14ac:dyDescent="0.25">
      <c r="A121" t="str">
        <f>'75_tbsw0030'!DQ1</f>
        <v>COD_CPCD_TERM_VLDC_BNDR</v>
      </c>
      <c r="B121" t="str">
        <f>'77_tbsw0030'!DQ1</f>
        <v>cod_cpcd_term_vldc_bndr</v>
      </c>
      <c r="C121">
        <f>'75_tbsw0030'!DQ2</f>
        <v>0</v>
      </c>
      <c r="D121" t="str">
        <f>'77_tbsw0030'!DQ2</f>
        <v xml:space="preserve"> </v>
      </c>
      <c r="E121" t="b">
        <f t="shared" si="1"/>
        <v>0</v>
      </c>
    </row>
    <row r="122" spans="1:5" x14ac:dyDescent="0.25">
      <c r="A122" t="str">
        <f>'75_tbsw0030'!DR1</f>
        <v>COD_PORT_PRES_VLDC_BNDR</v>
      </c>
      <c r="B122" t="str">
        <f>'77_tbsw0030'!DR1</f>
        <v>cod_port_pres_vldc_bndr</v>
      </c>
      <c r="C122">
        <f>'75_tbsw0030'!DR2</f>
        <v>0</v>
      </c>
      <c r="D122" t="str">
        <f>'77_tbsw0030'!DR2</f>
        <v xml:space="preserve"> </v>
      </c>
      <c r="E122" t="b">
        <f t="shared" si="1"/>
        <v>0</v>
      </c>
    </row>
    <row r="123" spans="1:5" x14ac:dyDescent="0.25">
      <c r="A123" t="str">
        <f>'75_tbsw0030'!DS1</f>
        <v>COD_FMTR_HEDR</v>
      </c>
      <c r="B123" t="str">
        <f>'77_tbsw0030'!DS1</f>
        <v>cod_fmtr_hedr</v>
      </c>
      <c r="C123">
        <f>'75_tbsw0030'!DS2</f>
        <v>0</v>
      </c>
      <c r="D123" t="str">
        <f>'77_tbsw0030'!DS2</f>
        <v xml:space="preserve"> </v>
      </c>
      <c r="E123" t="b">
        <f t="shared" si="1"/>
        <v>0</v>
      </c>
    </row>
    <row r="124" spans="1:5" x14ac:dyDescent="0.25">
      <c r="A124" t="str">
        <f>'75_tbsw0030'!DT1</f>
        <v>IND_QRCODE</v>
      </c>
      <c r="B124" t="str">
        <f>'77_tbsw0030'!DT1</f>
        <v>ind_qrcode</v>
      </c>
      <c r="C124" t="str">
        <f>'75_tbsw0030'!DT2</f>
        <v>N</v>
      </c>
      <c r="D124" t="str">
        <f>'77_tbsw0030'!DT2</f>
        <v>N</v>
      </c>
      <c r="E124" t="b">
        <f t="shared" si="1"/>
        <v>1</v>
      </c>
    </row>
    <row r="125" spans="1:5" x14ac:dyDescent="0.25">
      <c r="A125" t="str">
        <f>'75_tbsw0030'!DU1</f>
        <v>COD_PRCR</v>
      </c>
      <c r="B125" t="str">
        <f>'77_tbsw0030'!DU1</f>
        <v>cod_prcr</v>
      </c>
      <c r="C125">
        <f>'75_tbsw0030'!DU2</f>
        <v>0</v>
      </c>
      <c r="D125">
        <f>'77_tbsw0030'!DU2</f>
        <v>0</v>
      </c>
      <c r="E125" t="b">
        <f t="shared" si="1"/>
        <v>1</v>
      </c>
    </row>
    <row r="126" spans="1:5" x14ac:dyDescent="0.25">
      <c r="A126" t="str">
        <f>'75_tbsw0030'!DV1</f>
        <v>COD_ROTM_TRAN</v>
      </c>
      <c r="B126" t="str">
        <f>'77_tbsw0030'!DV1</f>
        <v>cod_rotm_tran</v>
      </c>
      <c r="C126">
        <f>'75_tbsw0030'!DV2</f>
        <v>0</v>
      </c>
      <c r="D126">
        <f>'77_tbsw0030'!DV2</f>
        <v>50</v>
      </c>
      <c r="E126" t="b">
        <f t="shared" si="1"/>
        <v>0</v>
      </c>
    </row>
    <row r="127" spans="1:5" x14ac:dyDescent="0.25">
      <c r="A127" t="str">
        <f>'75_tbsw0030'!DW1</f>
        <v>COD_CRCT_TRAN</v>
      </c>
      <c r="B127" t="str">
        <f>'77_tbsw0030'!DW1</f>
        <v>cod_crct_tran</v>
      </c>
      <c r="C127">
        <f>'75_tbsw0030'!DW2</f>
        <v>0</v>
      </c>
      <c r="D127">
        <f>'77_tbsw0030'!DW2</f>
        <v>0</v>
      </c>
      <c r="E127" t="b">
        <f t="shared" si="1"/>
        <v>1</v>
      </c>
    </row>
    <row r="128" spans="1:5" x14ac:dyDescent="0.25">
      <c r="A128" t="str">
        <f>'75_tbsw0030'!DX1</f>
        <v>ID_RQSC_PIX</v>
      </c>
      <c r="B128" t="str">
        <f>'77_tbsw0030'!DX1</f>
        <v>id_rqsc_pix</v>
      </c>
      <c r="C128">
        <f>'75_tbsw0030'!DX2</f>
        <v>0</v>
      </c>
      <c r="D128">
        <f>'77_tbsw0030'!DX2</f>
        <v>0</v>
      </c>
      <c r="E128" t="b">
        <f t="shared" si="1"/>
        <v>1</v>
      </c>
    </row>
    <row r="129" spans="1:5" x14ac:dyDescent="0.25">
      <c r="A129" t="str">
        <f>'75_tbsw0030'!DY1</f>
        <v>COD_PCM_EMS</v>
      </c>
      <c r="B129" t="str">
        <f>'77_tbsw0030'!DY1</f>
        <v>cod_pcm_ems</v>
      </c>
      <c r="C129">
        <f>'75_tbsw0030'!DY2</f>
        <v>0</v>
      </c>
      <c r="D129">
        <f>'77_tbsw0030'!DY2</f>
        <v>0</v>
      </c>
      <c r="E129" t="b">
        <f t="shared" si="1"/>
        <v>1</v>
      </c>
    </row>
    <row r="130" spans="1:5" x14ac:dyDescent="0.25">
      <c r="A130" t="str">
        <f>'75_tbsw0030'!DZ1</f>
        <v>ID_REF_BNDR</v>
      </c>
      <c r="B130" t="str">
        <f>'77_tbsw0030'!DZ1</f>
        <v>id_ref_bndr</v>
      </c>
      <c r="C130">
        <f>'75_tbsw0030'!DZ2</f>
        <v>0</v>
      </c>
      <c r="D130">
        <f>'77_tbsw0030'!DZ2</f>
        <v>0</v>
      </c>
      <c r="E130" t="b">
        <f t="shared" ref="E130:E132" si="2">C130=D130</f>
        <v>1</v>
      </c>
    </row>
    <row r="131" spans="1:5" x14ac:dyDescent="0.25">
      <c r="A131" t="str">
        <f>'75_tbsw0030'!EA1</f>
        <v>COD_SIT_OFRT</v>
      </c>
      <c r="B131" t="str">
        <f>'77_tbsw0030'!EA1</f>
        <v>cod_sit_ofrt</v>
      </c>
      <c r="C131">
        <f>'75_tbsw0030'!EA2</f>
        <v>0</v>
      </c>
      <c r="D131">
        <f>'77_tbsw0030'!EA2</f>
        <v>0</v>
      </c>
      <c r="E131" t="b">
        <f t="shared" si="2"/>
        <v>1</v>
      </c>
    </row>
    <row r="132" spans="1:5" x14ac:dyDescent="0.25">
      <c r="A132" t="str">
        <f>'75_tbsw0030'!EB1</f>
        <v>COD_PRCR_ADQT</v>
      </c>
      <c r="B132" t="str">
        <f>'77_tbsw0030'!EB1</f>
        <v>cod_prcr_adqt</v>
      </c>
      <c r="C132">
        <f>'75_tbsw0030'!EB2</f>
        <v>0</v>
      </c>
      <c r="D132">
        <f>'77_tbsw0030'!EB2</f>
        <v>0</v>
      </c>
      <c r="E132" t="b">
        <f t="shared" si="2"/>
        <v>1</v>
      </c>
    </row>
  </sheetData>
  <conditionalFormatting sqref="E1:E132">
    <cfRule type="containsText" dxfId="1" priority="2" operator="containsText" text="FALSE">
      <formula>NOT(ISERROR(SEARCH("FALSE",E1)))</formula>
    </cfRule>
    <cfRule type="containsText" dxfId="0" priority="1" operator="containsText" text="TRUE">
      <formula>NOT(ISERROR(SEARCH("TRUE",E1)))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25C2-DFF1-426F-ADD9-821935909C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79E3-A737-453E-B805-69C9E73467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1652-A7FB-43E4-98DB-ECFF17484C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75_tbsw0030</vt:lpstr>
      <vt:lpstr>77_tbsw0030</vt:lpstr>
      <vt:lpstr>conferencia_tbsw0030</vt:lpstr>
      <vt:lpstr>75_tbsw0058</vt:lpstr>
      <vt:lpstr>77_tbsw0058</vt:lpstr>
      <vt:lpstr>conferencia_tbsw0058</vt:lpstr>
    </vt:vector>
  </TitlesOfParts>
  <Company>Banco Itau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AZEREDO DO NASCIMENTO</dc:creator>
  <cp:lastModifiedBy>EVANDRO AZEREDO DO NASCIMENTO</cp:lastModifiedBy>
  <dcterms:created xsi:type="dcterms:W3CDTF">2022-05-10T17:50:32Z</dcterms:created>
  <dcterms:modified xsi:type="dcterms:W3CDTF">2022-05-11T14:03:18Z</dcterms:modified>
</cp:coreProperties>
</file>