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i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EstaPastaDeTrabalho" defaultThemeVersion="166925"/>
  <mc:AlternateContent xmlns:mc="http://schemas.openxmlformats.org/markup-compatibility/2006">
    <mc:Choice Requires="x15">
      <x15ac:absPath xmlns:x15ac="http://schemas.microsoft.com/office/spreadsheetml/2010/11/ac" url="D:\Develop\Interface_PC\msxhid\Excel\"/>
    </mc:Choice>
  </mc:AlternateContent>
  <xr:revisionPtr revIDLastSave="0" documentId="13_ncr:1_{A01F31D3-FE88-4D3F-93A6-A1462834CE60}" xr6:coauthVersionLast="45" xr6:coauthVersionMax="45" xr10:uidLastSave="{00000000-0000-0000-0000-000000000000}"/>
  <bookViews>
    <workbookView xWindow="-120" yWindow="-120" windowWidth="29040" windowHeight="15840" activeTab="1" xr2:uid="{D8AAB6FC-C532-4E37-BDAB-9AC3E32CB79A}"/>
  </bookViews>
  <sheets>
    <sheet name="Basic Definitions" sheetId="1" r:id="rId1"/>
    <sheet name="Generated table" sheetId="3" r:id="rId2"/>
    <sheet name="PS2 Keyboard Commands" sheetId="4" r:id="rId3"/>
    <sheet name="Basic Initiation Example" sheetId="5" r:id="rId4"/>
    <sheet name="Topics &amp; HB-8000" sheetId="6" r:id="rId5"/>
  </sheets>
  <definedNames>
    <definedName name="_xlnm._FilterDatabase" localSheetId="0" hidden="1">'Basic Definitions'!$A$3:$U$248</definedName>
    <definedName name="_xlnm._FilterDatabase" localSheetId="1" hidden="1">'Generated table'!$A$1:$AQ$258</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38" i="1" l="1"/>
  <c r="M4" i="6" l="1"/>
  <c r="N4" i="6" s="1"/>
  <c r="N279" i="3" l="1"/>
  <c r="M279" i="3"/>
  <c r="L279" i="3"/>
  <c r="N278" i="3"/>
  <c r="M278" i="3"/>
  <c r="L278" i="3"/>
  <c r="N277" i="3"/>
  <c r="M277" i="3"/>
  <c r="L277" i="3"/>
  <c r="N276" i="3"/>
  <c r="M276" i="3"/>
  <c r="L276" i="3"/>
  <c r="N275" i="3"/>
  <c r="M275" i="3"/>
  <c r="L275" i="3"/>
  <c r="N274" i="3"/>
  <c r="M274" i="3"/>
  <c r="L274" i="3"/>
  <c r="N273" i="3"/>
  <c r="M273" i="3"/>
  <c r="L273" i="3"/>
  <c r="N272" i="3"/>
  <c r="M272" i="3"/>
  <c r="L272" i="3"/>
  <c r="N271" i="3"/>
  <c r="M271" i="3"/>
  <c r="L271" i="3"/>
  <c r="N270" i="3"/>
  <c r="M270" i="3"/>
  <c r="L270" i="3"/>
  <c r="N269" i="3"/>
  <c r="M269" i="3"/>
  <c r="L269" i="3"/>
  <c r="N268" i="3"/>
  <c r="M268" i="3"/>
  <c r="L268" i="3"/>
  <c r="N267" i="3"/>
  <c r="M267" i="3"/>
  <c r="L267" i="3"/>
  <c r="N266" i="3"/>
  <c r="M266" i="3"/>
  <c r="L266" i="3"/>
  <c r="N265" i="3"/>
  <c r="M265" i="3"/>
  <c r="L265" i="3"/>
  <c r="N264" i="3"/>
  <c r="M264" i="3"/>
  <c r="L264" i="3"/>
  <c r="N263" i="3"/>
  <c r="M263" i="3"/>
  <c r="L263" i="3"/>
  <c r="N262" i="3"/>
  <c r="M262" i="3"/>
  <c r="L262" i="3"/>
  <c r="N261" i="3"/>
  <c r="M261" i="3"/>
  <c r="L261" i="3"/>
  <c r="N260" i="3"/>
  <c r="M260" i="3"/>
  <c r="L260" i="3"/>
  <c r="N259" i="3"/>
  <c r="M259" i="3"/>
  <c r="L259" i="3"/>
  <c r="N258" i="3"/>
  <c r="M258" i="3"/>
  <c r="L258" i="3"/>
  <c r="N257" i="3"/>
  <c r="M257" i="3"/>
  <c r="L257" i="3"/>
  <c r="N256" i="3"/>
  <c r="M256" i="3"/>
  <c r="L256" i="3"/>
  <c r="N255" i="3"/>
  <c r="M255" i="3"/>
  <c r="L255" i="3"/>
  <c r="N254" i="3"/>
  <c r="M254" i="3"/>
  <c r="L254" i="3"/>
  <c r="N253" i="3"/>
  <c r="M253" i="3"/>
  <c r="L253" i="3"/>
  <c r="N252" i="3"/>
  <c r="M252" i="3"/>
  <c r="L252" i="3"/>
  <c r="N251" i="3"/>
  <c r="M251" i="3"/>
  <c r="L251" i="3"/>
  <c r="N250" i="3"/>
  <c r="M250" i="3"/>
  <c r="L250" i="3"/>
  <c r="N249" i="3"/>
  <c r="M249" i="3"/>
  <c r="L249" i="3"/>
  <c r="N248" i="3"/>
  <c r="M248" i="3"/>
  <c r="L248" i="3"/>
  <c r="N247" i="3"/>
  <c r="M247" i="3"/>
  <c r="L247" i="3"/>
  <c r="N246" i="3"/>
  <c r="M246" i="3"/>
  <c r="L246" i="3"/>
  <c r="N245" i="3"/>
  <c r="M245" i="3"/>
  <c r="L245" i="3"/>
  <c r="N244" i="3"/>
  <c r="M244" i="3"/>
  <c r="L244" i="3"/>
  <c r="N243" i="3"/>
  <c r="M243" i="3"/>
  <c r="L243" i="3"/>
  <c r="N242" i="3"/>
  <c r="M242" i="3"/>
  <c r="L242" i="3"/>
  <c r="N241" i="3"/>
  <c r="M241" i="3"/>
  <c r="L241" i="3"/>
  <c r="N240" i="3"/>
  <c r="M240" i="3"/>
  <c r="L240" i="3"/>
  <c r="N239" i="3"/>
  <c r="M239" i="3"/>
  <c r="L239" i="3"/>
  <c r="N238" i="3"/>
  <c r="M238" i="3"/>
  <c r="L238" i="3"/>
  <c r="N237" i="3"/>
  <c r="M237" i="3"/>
  <c r="L237" i="3"/>
  <c r="N236" i="3"/>
  <c r="M236" i="3"/>
  <c r="L236" i="3"/>
  <c r="N235" i="3"/>
  <c r="M235" i="3"/>
  <c r="L235" i="3"/>
  <c r="N234" i="3"/>
  <c r="M234" i="3"/>
  <c r="L234" i="3"/>
  <c r="N233" i="3"/>
  <c r="M233" i="3"/>
  <c r="L233" i="3"/>
  <c r="N232" i="3"/>
  <c r="M232" i="3"/>
  <c r="L232" i="3"/>
  <c r="N231" i="3"/>
  <c r="M231" i="3"/>
  <c r="L231" i="3"/>
  <c r="N230" i="3"/>
  <c r="M230" i="3"/>
  <c r="L230" i="3"/>
  <c r="N229" i="3"/>
  <c r="M229" i="3"/>
  <c r="L229" i="3"/>
  <c r="N228" i="3"/>
  <c r="M228" i="3"/>
  <c r="L228" i="3"/>
  <c r="N227" i="3"/>
  <c r="M227" i="3"/>
  <c r="L227" i="3"/>
  <c r="N226" i="3"/>
  <c r="M226" i="3"/>
  <c r="L226" i="3"/>
  <c r="N225" i="3"/>
  <c r="M225" i="3"/>
  <c r="L225" i="3"/>
  <c r="N224" i="3"/>
  <c r="M224" i="3"/>
  <c r="L224" i="3"/>
  <c r="N223" i="3"/>
  <c r="M223" i="3"/>
  <c r="L223" i="3"/>
  <c r="N222" i="3"/>
  <c r="M222" i="3"/>
  <c r="L222" i="3"/>
  <c r="N221" i="3"/>
  <c r="M221" i="3"/>
  <c r="L221" i="3"/>
  <c r="N220" i="3"/>
  <c r="M220" i="3"/>
  <c r="L220" i="3"/>
  <c r="N219" i="3"/>
  <c r="M219" i="3"/>
  <c r="L219" i="3"/>
  <c r="N218" i="3"/>
  <c r="M218" i="3"/>
  <c r="L218" i="3"/>
  <c r="N217" i="3"/>
  <c r="M217" i="3"/>
  <c r="L217" i="3"/>
  <c r="N216" i="3"/>
  <c r="M216" i="3"/>
  <c r="L216" i="3"/>
  <c r="N215" i="3"/>
  <c r="M215" i="3"/>
  <c r="L215" i="3"/>
  <c r="N214" i="3"/>
  <c r="M214" i="3"/>
  <c r="L214" i="3"/>
  <c r="N213" i="3"/>
  <c r="M213" i="3"/>
  <c r="L213" i="3"/>
  <c r="N212" i="3"/>
  <c r="M212" i="3"/>
  <c r="L212" i="3"/>
  <c r="N211" i="3"/>
  <c r="M211" i="3"/>
  <c r="L211" i="3"/>
  <c r="N210" i="3"/>
  <c r="M210" i="3"/>
  <c r="L210" i="3"/>
  <c r="N209" i="3"/>
  <c r="M209" i="3"/>
  <c r="L209" i="3"/>
  <c r="N208" i="3"/>
  <c r="M208" i="3"/>
  <c r="L208" i="3"/>
  <c r="N207" i="3"/>
  <c r="M207" i="3"/>
  <c r="L207" i="3"/>
  <c r="N206" i="3"/>
  <c r="M206" i="3"/>
  <c r="L206" i="3"/>
  <c r="N118" i="3"/>
  <c r="M118" i="3"/>
  <c r="L118" i="3"/>
  <c r="L2" i="3"/>
  <c r="M2" i="3"/>
  <c r="N2" i="3"/>
  <c r="L65" i="3"/>
  <c r="M65" i="3"/>
  <c r="N65" i="3"/>
  <c r="L159" i="3"/>
  <c r="M159" i="3"/>
  <c r="N159" i="3"/>
  <c r="L49" i="3"/>
  <c r="M49" i="3"/>
  <c r="N49" i="3"/>
  <c r="L176" i="3"/>
  <c r="M176" i="3"/>
  <c r="N176" i="3"/>
  <c r="L81" i="3"/>
  <c r="M81" i="3"/>
  <c r="N81" i="3"/>
  <c r="L205" i="3"/>
  <c r="M205" i="3"/>
  <c r="N205" i="3"/>
  <c r="L137" i="3"/>
  <c r="M137" i="3"/>
  <c r="N137" i="3"/>
  <c r="L3" i="3"/>
  <c r="M3" i="3"/>
  <c r="N3" i="3"/>
  <c r="L178" i="3"/>
  <c r="M178" i="3"/>
  <c r="N178" i="3"/>
  <c r="L122" i="3"/>
  <c r="M122" i="3"/>
  <c r="N122" i="3"/>
  <c r="L105" i="3"/>
  <c r="M105" i="3"/>
  <c r="N105" i="3"/>
  <c r="L10" i="3"/>
  <c r="M10" i="3"/>
  <c r="N10" i="3"/>
  <c r="L113" i="3"/>
  <c r="M113" i="3"/>
  <c r="N113" i="3"/>
  <c r="L180" i="3"/>
  <c r="M180" i="3"/>
  <c r="N180" i="3"/>
  <c r="L55" i="3"/>
  <c r="M55" i="3"/>
  <c r="N55" i="3"/>
  <c r="L17" i="3"/>
  <c r="M17" i="3"/>
  <c r="N17" i="3"/>
  <c r="L45" i="3"/>
  <c r="M45" i="3"/>
  <c r="N45" i="3"/>
  <c r="L196" i="3"/>
  <c r="M196" i="3"/>
  <c r="N196" i="3"/>
  <c r="L47" i="3"/>
  <c r="M47" i="3"/>
  <c r="N47" i="3"/>
  <c r="L126" i="3"/>
  <c r="M126" i="3"/>
  <c r="N126" i="3"/>
  <c r="L97" i="3"/>
  <c r="M97" i="3"/>
  <c r="N97" i="3"/>
  <c r="L107" i="3"/>
  <c r="M107" i="3"/>
  <c r="N107" i="3"/>
  <c r="L150" i="3"/>
  <c r="M150" i="3"/>
  <c r="N150" i="3"/>
  <c r="L31" i="3"/>
  <c r="M31" i="3"/>
  <c r="N31" i="3"/>
  <c r="L83" i="3"/>
  <c r="M83" i="3"/>
  <c r="N83" i="3"/>
  <c r="L87" i="3"/>
  <c r="M87" i="3"/>
  <c r="N87" i="3"/>
  <c r="L154" i="3"/>
  <c r="M154" i="3"/>
  <c r="N154" i="3"/>
  <c r="L158" i="3"/>
  <c r="M158" i="3"/>
  <c r="N158" i="3"/>
  <c r="L9" i="3"/>
  <c r="M9" i="3"/>
  <c r="N9" i="3"/>
  <c r="L91" i="3"/>
  <c r="M91" i="3"/>
  <c r="N91" i="3"/>
  <c r="L89" i="3"/>
  <c r="M89" i="3"/>
  <c r="N89" i="3"/>
  <c r="L18" i="3"/>
  <c r="M18" i="3"/>
  <c r="N18" i="3"/>
  <c r="L166" i="3"/>
  <c r="M166" i="3"/>
  <c r="N166" i="3"/>
  <c r="L191" i="3"/>
  <c r="M191" i="3"/>
  <c r="N191" i="3"/>
  <c r="L114" i="3"/>
  <c r="M114" i="3"/>
  <c r="N114" i="3"/>
  <c r="L184" i="3"/>
  <c r="M184" i="3"/>
  <c r="N184" i="3"/>
  <c r="L86" i="3"/>
  <c r="M86" i="3"/>
  <c r="N86" i="3"/>
  <c r="L66" i="3"/>
  <c r="M66" i="3"/>
  <c r="N66" i="3"/>
  <c r="L13" i="3"/>
  <c r="M13" i="3"/>
  <c r="N13" i="3"/>
  <c r="L59" i="3"/>
  <c r="M59" i="3"/>
  <c r="N59" i="3"/>
  <c r="L135" i="3"/>
  <c r="M135" i="3"/>
  <c r="N135" i="3"/>
  <c r="L163" i="3"/>
  <c r="M163" i="3"/>
  <c r="N163" i="3"/>
  <c r="L185" i="3"/>
  <c r="M185" i="3"/>
  <c r="N185" i="3"/>
  <c r="L171" i="3"/>
  <c r="M171" i="3"/>
  <c r="N171" i="3"/>
  <c r="L85" i="3"/>
  <c r="M85" i="3"/>
  <c r="N85" i="3"/>
  <c r="L74" i="3"/>
  <c r="M74" i="3"/>
  <c r="N74" i="3"/>
  <c r="L78" i="3"/>
  <c r="M78" i="3"/>
  <c r="N78" i="3"/>
  <c r="L82" i="3"/>
  <c r="M82" i="3"/>
  <c r="N82" i="3"/>
  <c r="L128" i="3"/>
  <c r="M128" i="3"/>
  <c r="N128" i="3"/>
  <c r="L15" i="3"/>
  <c r="M15" i="3"/>
  <c r="N15" i="3"/>
  <c r="L106" i="3"/>
  <c r="M106" i="3"/>
  <c r="N106" i="3"/>
  <c r="L179" i="3"/>
  <c r="M179" i="3"/>
  <c r="N179" i="3"/>
  <c r="L60" i="3"/>
  <c r="M60" i="3"/>
  <c r="N60" i="3"/>
  <c r="L175" i="3"/>
  <c r="M175" i="3"/>
  <c r="N175" i="3"/>
  <c r="L203" i="3"/>
  <c r="M203" i="3"/>
  <c r="N203" i="3"/>
  <c r="L33" i="3"/>
  <c r="M33" i="3"/>
  <c r="N33" i="3"/>
  <c r="L73" i="3"/>
  <c r="M73" i="3"/>
  <c r="N73" i="3"/>
  <c r="L98" i="3"/>
  <c r="M98" i="3"/>
  <c r="N98" i="3"/>
  <c r="L30" i="3"/>
  <c r="M30" i="3"/>
  <c r="N30" i="3"/>
  <c r="L148" i="3"/>
  <c r="M148" i="3"/>
  <c r="N148" i="3"/>
  <c r="L131" i="3"/>
  <c r="M131" i="3"/>
  <c r="N131" i="3"/>
  <c r="L198" i="3"/>
  <c r="M198" i="3"/>
  <c r="N198" i="3"/>
  <c r="L151" i="3"/>
  <c r="M151" i="3"/>
  <c r="N151" i="3"/>
  <c r="L134" i="3"/>
  <c r="M134" i="3"/>
  <c r="N134" i="3"/>
  <c r="L138" i="3"/>
  <c r="M138" i="3"/>
  <c r="N138" i="3"/>
  <c r="L169" i="3"/>
  <c r="M169" i="3"/>
  <c r="N169" i="3"/>
  <c r="L146" i="3"/>
  <c r="M146" i="3"/>
  <c r="N146" i="3"/>
  <c r="L129" i="3"/>
  <c r="M129" i="3"/>
  <c r="N129" i="3"/>
  <c r="L142" i="3"/>
  <c r="M142" i="3"/>
  <c r="N142" i="3"/>
  <c r="L23" i="3"/>
  <c r="M23" i="3"/>
  <c r="N23" i="3"/>
  <c r="L120" i="3"/>
  <c r="M120" i="3"/>
  <c r="N120" i="3"/>
  <c r="L115" i="3"/>
  <c r="M115" i="3"/>
  <c r="N115" i="3"/>
  <c r="L197" i="3"/>
  <c r="M197" i="3"/>
  <c r="N197" i="3"/>
  <c r="L36" i="3"/>
  <c r="M36" i="3"/>
  <c r="N36" i="3"/>
  <c r="L139" i="3"/>
  <c r="M139" i="3"/>
  <c r="N139" i="3"/>
  <c r="L92" i="3"/>
  <c r="M92" i="3"/>
  <c r="N92" i="3"/>
  <c r="L75" i="3"/>
  <c r="M75" i="3"/>
  <c r="N75" i="3"/>
  <c r="L136" i="3"/>
  <c r="M136" i="3"/>
  <c r="N136" i="3"/>
  <c r="L35" i="3"/>
  <c r="M35" i="3"/>
  <c r="N35" i="3"/>
  <c r="L108" i="3"/>
  <c r="M108" i="3"/>
  <c r="N108" i="3"/>
  <c r="L109" i="3"/>
  <c r="M109" i="3"/>
  <c r="N109" i="3"/>
  <c r="L167" i="3"/>
  <c r="M167" i="3"/>
  <c r="N167" i="3"/>
  <c r="L21" i="3"/>
  <c r="M21" i="3"/>
  <c r="N21" i="3"/>
  <c r="L145" i="3"/>
  <c r="M145" i="3"/>
  <c r="N145" i="3"/>
  <c r="L80" i="3"/>
  <c r="M80" i="3"/>
  <c r="N80" i="3"/>
  <c r="L153" i="3"/>
  <c r="M153" i="3"/>
  <c r="N153" i="3"/>
  <c r="L61" i="3"/>
  <c r="M61" i="3"/>
  <c r="N61" i="3"/>
  <c r="L161" i="3"/>
  <c r="M161" i="3"/>
  <c r="N161" i="3"/>
  <c r="L141" i="3"/>
  <c r="M141" i="3"/>
  <c r="N141" i="3"/>
  <c r="L22" i="3"/>
  <c r="M22" i="3"/>
  <c r="N22" i="3"/>
  <c r="L149" i="3"/>
  <c r="M149" i="3"/>
  <c r="N149" i="3"/>
  <c r="L27" i="3"/>
  <c r="M27" i="3"/>
  <c r="N27" i="3"/>
  <c r="L4" i="3"/>
  <c r="M4" i="3"/>
  <c r="N4" i="3"/>
  <c r="L182" i="3"/>
  <c r="M182" i="3"/>
  <c r="N182" i="3"/>
  <c r="L189" i="3"/>
  <c r="M189" i="3"/>
  <c r="N189" i="3"/>
  <c r="L124" i="3"/>
  <c r="M124" i="3"/>
  <c r="N124" i="3"/>
  <c r="L173" i="3"/>
  <c r="M173" i="3"/>
  <c r="N173" i="3"/>
  <c r="L117" i="3"/>
  <c r="M117" i="3"/>
  <c r="N117" i="3"/>
  <c r="L199" i="3"/>
  <c r="M199" i="3"/>
  <c r="N199" i="3"/>
  <c r="L116" i="3"/>
  <c r="M116" i="3"/>
  <c r="N116" i="3"/>
  <c r="L93" i="3"/>
  <c r="M93" i="3"/>
  <c r="N93" i="3"/>
  <c r="L172" i="3"/>
  <c r="M172" i="3"/>
  <c r="N172" i="3"/>
  <c r="L20" i="3"/>
  <c r="M20" i="3"/>
  <c r="N20" i="3"/>
  <c r="L63" i="3"/>
  <c r="M63" i="3"/>
  <c r="N63" i="3"/>
  <c r="L79" i="3"/>
  <c r="M79" i="3"/>
  <c r="N79" i="3"/>
  <c r="L143" i="3"/>
  <c r="M143" i="3"/>
  <c r="N143" i="3"/>
  <c r="L168" i="3"/>
  <c r="M168" i="3"/>
  <c r="N168" i="3"/>
  <c r="L193" i="3"/>
  <c r="M193" i="3"/>
  <c r="N193" i="3"/>
  <c r="L125" i="3"/>
  <c r="M125" i="3"/>
  <c r="N125" i="3"/>
  <c r="L57" i="3"/>
  <c r="M57" i="3"/>
  <c r="N57" i="3"/>
  <c r="L187" i="3"/>
  <c r="M187" i="3"/>
  <c r="N187" i="3"/>
  <c r="L62" i="3"/>
  <c r="M62" i="3"/>
  <c r="N62" i="3"/>
  <c r="L99" i="3"/>
  <c r="M99" i="3"/>
  <c r="N99" i="3"/>
  <c r="L28" i="3"/>
  <c r="M28" i="3"/>
  <c r="N28" i="3"/>
  <c r="L84" i="3"/>
  <c r="M84" i="3"/>
  <c r="N84" i="3"/>
  <c r="L162" i="3"/>
  <c r="M162" i="3"/>
  <c r="N162" i="3"/>
  <c r="L7" i="3"/>
  <c r="M7" i="3"/>
  <c r="N7" i="3"/>
  <c r="L68" i="3"/>
  <c r="M68" i="3"/>
  <c r="N68" i="3"/>
  <c r="L201" i="3"/>
  <c r="M201" i="3"/>
  <c r="N201" i="3"/>
  <c r="L34" i="3"/>
  <c r="M34" i="3"/>
  <c r="N34" i="3"/>
  <c r="L26" i="3"/>
  <c r="M26" i="3"/>
  <c r="N26" i="3"/>
  <c r="L42" i="3"/>
  <c r="M42" i="3"/>
  <c r="N42" i="3"/>
  <c r="L70" i="3"/>
  <c r="M70" i="3"/>
  <c r="N70" i="3"/>
  <c r="L104" i="3"/>
  <c r="M104" i="3"/>
  <c r="N104" i="3"/>
  <c r="L54" i="3"/>
  <c r="M54" i="3"/>
  <c r="N54" i="3"/>
  <c r="L58" i="3"/>
  <c r="M58" i="3"/>
  <c r="N58" i="3"/>
  <c r="L29" i="3"/>
  <c r="M29" i="3"/>
  <c r="N29" i="3"/>
  <c r="L24" i="3"/>
  <c r="M24" i="3"/>
  <c r="N24" i="3"/>
  <c r="L25" i="3"/>
  <c r="M25" i="3"/>
  <c r="N25" i="3"/>
  <c r="L50" i="3"/>
  <c r="M50" i="3"/>
  <c r="N50" i="3"/>
  <c r="L192" i="3"/>
  <c r="M192" i="3"/>
  <c r="N192" i="3"/>
  <c r="L43" i="3"/>
  <c r="M43" i="3"/>
  <c r="N43" i="3"/>
  <c r="L194" i="3"/>
  <c r="M194" i="3"/>
  <c r="N194" i="3"/>
  <c r="L6" i="3"/>
  <c r="M6" i="3"/>
  <c r="N6" i="3"/>
  <c r="L46" i="3"/>
  <c r="M46" i="3"/>
  <c r="N46" i="3"/>
  <c r="L200" i="3"/>
  <c r="M200" i="3"/>
  <c r="N200" i="3"/>
  <c r="L174" i="3"/>
  <c r="M174" i="3"/>
  <c r="N174" i="3"/>
  <c r="L160" i="3"/>
  <c r="M160" i="3"/>
  <c r="N160" i="3"/>
  <c r="L8" i="3"/>
  <c r="M8" i="3"/>
  <c r="N8" i="3"/>
  <c r="L69" i="3"/>
  <c r="M69" i="3"/>
  <c r="N69" i="3"/>
  <c r="L94" i="3"/>
  <c r="M94" i="3"/>
  <c r="N94" i="3"/>
  <c r="L44" i="3"/>
  <c r="M44" i="3"/>
  <c r="N44" i="3"/>
  <c r="L156" i="3"/>
  <c r="M156" i="3"/>
  <c r="N156" i="3"/>
  <c r="L181" i="3"/>
  <c r="M181" i="3"/>
  <c r="N181" i="3"/>
  <c r="L170" i="3"/>
  <c r="M170" i="3"/>
  <c r="N170" i="3"/>
  <c r="L147" i="3"/>
  <c r="M147" i="3"/>
  <c r="N147" i="3"/>
  <c r="L103" i="3"/>
  <c r="M103" i="3"/>
  <c r="N103" i="3"/>
  <c r="L38" i="3"/>
  <c r="M38" i="3"/>
  <c r="N38" i="3"/>
  <c r="L132" i="3"/>
  <c r="M132" i="3"/>
  <c r="N132" i="3"/>
  <c r="L67" i="3"/>
  <c r="M67" i="3"/>
  <c r="N67" i="3"/>
  <c r="L77" i="3"/>
  <c r="M77" i="3"/>
  <c r="N77" i="3"/>
  <c r="L186" i="3"/>
  <c r="M186" i="3"/>
  <c r="N186" i="3"/>
  <c r="L190" i="3"/>
  <c r="M190" i="3"/>
  <c r="N190" i="3"/>
  <c r="L188" i="3"/>
  <c r="M188" i="3"/>
  <c r="N188" i="3"/>
  <c r="L177" i="3"/>
  <c r="M177" i="3"/>
  <c r="N177" i="3"/>
  <c r="L100" i="3"/>
  <c r="M100" i="3"/>
  <c r="N100" i="3"/>
  <c r="L71" i="3"/>
  <c r="M71" i="3"/>
  <c r="N71" i="3"/>
  <c r="L39" i="3"/>
  <c r="M39" i="3"/>
  <c r="N39" i="3"/>
  <c r="L19" i="3"/>
  <c r="M19" i="3"/>
  <c r="N19" i="3"/>
  <c r="L56" i="3"/>
  <c r="M56" i="3"/>
  <c r="N56" i="3"/>
  <c r="L12" i="3"/>
  <c r="M12" i="3"/>
  <c r="N12" i="3"/>
  <c r="L157" i="3"/>
  <c r="M157" i="3"/>
  <c r="N157" i="3"/>
  <c r="L32" i="3"/>
  <c r="M32" i="3"/>
  <c r="N32" i="3"/>
  <c r="L72" i="3"/>
  <c r="M72" i="3"/>
  <c r="N72" i="3"/>
  <c r="L76" i="3"/>
  <c r="M76" i="3"/>
  <c r="N76" i="3"/>
  <c r="L119" i="3"/>
  <c r="M119" i="3"/>
  <c r="N119" i="3"/>
  <c r="L96" i="3"/>
  <c r="M96" i="3"/>
  <c r="N96" i="3"/>
  <c r="L88" i="3"/>
  <c r="M88" i="3"/>
  <c r="N88" i="3"/>
  <c r="L101" i="3"/>
  <c r="M101" i="3"/>
  <c r="N101" i="3"/>
  <c r="L48" i="3"/>
  <c r="M48" i="3"/>
  <c r="N48" i="3"/>
  <c r="L127" i="3"/>
  <c r="M127" i="3"/>
  <c r="N127" i="3"/>
  <c r="L41" i="3"/>
  <c r="M41" i="3"/>
  <c r="N41" i="3"/>
  <c r="L95" i="3"/>
  <c r="M95" i="3"/>
  <c r="N95" i="3"/>
  <c r="L64" i="3"/>
  <c r="M64" i="3"/>
  <c r="N64" i="3"/>
  <c r="L155" i="3"/>
  <c r="M155" i="3"/>
  <c r="N155" i="3"/>
  <c r="L51" i="3"/>
  <c r="M51" i="3"/>
  <c r="N51" i="3"/>
  <c r="L52" i="3"/>
  <c r="M52" i="3"/>
  <c r="N52" i="3"/>
  <c r="L5" i="3"/>
  <c r="M5" i="3"/>
  <c r="N5" i="3"/>
  <c r="L102" i="3"/>
  <c r="M102" i="3"/>
  <c r="N102" i="3"/>
  <c r="L130" i="3"/>
  <c r="M130" i="3"/>
  <c r="N130" i="3"/>
  <c r="L152" i="3"/>
  <c r="M152" i="3"/>
  <c r="N152" i="3"/>
  <c r="L144" i="3"/>
  <c r="M144" i="3"/>
  <c r="N144" i="3"/>
  <c r="L16" i="3"/>
  <c r="M16" i="3"/>
  <c r="N16" i="3"/>
  <c r="L14" i="3"/>
  <c r="M14" i="3"/>
  <c r="N14" i="3"/>
  <c r="L111" i="3"/>
  <c r="M111" i="3"/>
  <c r="N111" i="3"/>
  <c r="L112" i="3"/>
  <c r="M112" i="3"/>
  <c r="N112" i="3"/>
  <c r="L140" i="3"/>
  <c r="M140" i="3"/>
  <c r="N140" i="3"/>
  <c r="L204" i="3"/>
  <c r="M204" i="3"/>
  <c r="N204" i="3"/>
  <c r="L121" i="3"/>
  <c r="M121" i="3"/>
  <c r="N121" i="3"/>
  <c r="L164" i="3"/>
  <c r="M164" i="3"/>
  <c r="N164" i="3"/>
  <c r="L195" i="3"/>
  <c r="M195" i="3"/>
  <c r="N195" i="3"/>
  <c r="L202" i="3"/>
  <c r="M202" i="3"/>
  <c r="N202" i="3"/>
  <c r="L53" i="3"/>
  <c r="M53" i="3"/>
  <c r="N53" i="3"/>
  <c r="L183" i="3"/>
  <c r="M183" i="3"/>
  <c r="N183" i="3"/>
  <c r="L40" i="3"/>
  <c r="M40" i="3"/>
  <c r="N40" i="3"/>
  <c r="L110" i="3"/>
  <c r="M110" i="3"/>
  <c r="N110" i="3"/>
  <c r="L90" i="3"/>
  <c r="M90" i="3"/>
  <c r="N90" i="3"/>
  <c r="L37" i="3"/>
  <c r="M37" i="3"/>
  <c r="N37" i="3"/>
  <c r="L11" i="3"/>
  <c r="M11" i="3"/>
  <c r="N11" i="3"/>
  <c r="L123" i="3"/>
  <c r="M123" i="3"/>
  <c r="N123" i="3"/>
  <c r="L133" i="3"/>
  <c r="M133" i="3"/>
  <c r="N133" i="3"/>
  <c r="L165" i="3"/>
  <c r="M165" i="3"/>
  <c r="N165" i="3"/>
  <c r="U279" i="3" l="1"/>
  <c r="AK279" i="3" s="1"/>
  <c r="T279" i="3"/>
  <c r="AJ279" i="3" s="1"/>
  <c r="S279" i="3"/>
  <c r="AI279" i="3" s="1"/>
  <c r="R279" i="3"/>
  <c r="AH279" i="3" s="1"/>
  <c r="Q279" i="3"/>
  <c r="AG279" i="3" s="1"/>
  <c r="P279" i="3"/>
  <c r="AF279" i="3" s="1"/>
  <c r="O279" i="3"/>
  <c r="AE279" i="3" s="1"/>
  <c r="AD279" i="3"/>
  <c r="AC279" i="3"/>
  <c r="U278" i="3"/>
  <c r="AK278" i="3" s="1"/>
  <c r="T278" i="3"/>
  <c r="AJ278" i="3" s="1"/>
  <c r="S278" i="3"/>
  <c r="AI278" i="3" s="1"/>
  <c r="R278" i="3"/>
  <c r="AH278" i="3" s="1"/>
  <c r="Q278" i="3"/>
  <c r="AG278" i="3" s="1"/>
  <c r="P278" i="3"/>
  <c r="AF278" i="3" s="1"/>
  <c r="O278" i="3"/>
  <c r="AE278" i="3" s="1"/>
  <c r="AD278" i="3"/>
  <c r="AC278" i="3"/>
  <c r="U277" i="3"/>
  <c r="AK277" i="3" s="1"/>
  <c r="T277" i="3"/>
  <c r="AJ277" i="3" s="1"/>
  <c r="S277" i="3"/>
  <c r="AI277" i="3" s="1"/>
  <c r="R277" i="3"/>
  <c r="AH277" i="3" s="1"/>
  <c r="Q277" i="3"/>
  <c r="AG277" i="3" s="1"/>
  <c r="P277" i="3"/>
  <c r="AF277" i="3" s="1"/>
  <c r="O277" i="3"/>
  <c r="AE277" i="3" s="1"/>
  <c r="AD277" i="3"/>
  <c r="AC277" i="3"/>
  <c r="U276" i="3"/>
  <c r="AK276" i="3" s="1"/>
  <c r="T276" i="3"/>
  <c r="AJ276" i="3" s="1"/>
  <c r="S276" i="3"/>
  <c r="AI276" i="3" s="1"/>
  <c r="R276" i="3"/>
  <c r="AH276" i="3" s="1"/>
  <c r="Q276" i="3"/>
  <c r="AG276" i="3" s="1"/>
  <c r="P276" i="3"/>
  <c r="AF276" i="3" s="1"/>
  <c r="O276" i="3"/>
  <c r="AE276" i="3" s="1"/>
  <c r="AD276" i="3"/>
  <c r="AC276" i="3"/>
  <c r="AB276" i="3"/>
  <c r="U275" i="3"/>
  <c r="AK275" i="3" s="1"/>
  <c r="T275" i="3"/>
  <c r="AJ275" i="3" s="1"/>
  <c r="S275" i="3"/>
  <c r="AI275" i="3" s="1"/>
  <c r="R275" i="3"/>
  <c r="AH275" i="3" s="1"/>
  <c r="Q275" i="3"/>
  <c r="AG275" i="3" s="1"/>
  <c r="P275" i="3"/>
  <c r="AF275" i="3" s="1"/>
  <c r="O275" i="3"/>
  <c r="AE275" i="3" s="1"/>
  <c r="AD275" i="3"/>
  <c r="AC275" i="3"/>
  <c r="U274" i="3"/>
  <c r="AK274" i="3" s="1"/>
  <c r="T274" i="3"/>
  <c r="AJ274" i="3" s="1"/>
  <c r="S274" i="3"/>
  <c r="AI274" i="3" s="1"/>
  <c r="R274" i="3"/>
  <c r="AH274" i="3" s="1"/>
  <c r="Q274" i="3"/>
  <c r="AG274" i="3" s="1"/>
  <c r="P274" i="3"/>
  <c r="AF274" i="3" s="1"/>
  <c r="O274" i="3"/>
  <c r="AE274" i="3" s="1"/>
  <c r="AD274" i="3"/>
  <c r="AC274" i="3"/>
  <c r="U273" i="3"/>
  <c r="AK273" i="3" s="1"/>
  <c r="T273" i="3"/>
  <c r="AJ273" i="3" s="1"/>
  <c r="S273" i="3"/>
  <c r="AI273" i="3" s="1"/>
  <c r="R273" i="3"/>
  <c r="AH273" i="3" s="1"/>
  <c r="Q273" i="3"/>
  <c r="AG273" i="3" s="1"/>
  <c r="P273" i="3"/>
  <c r="AF273" i="3" s="1"/>
  <c r="O273" i="3"/>
  <c r="AE273" i="3" s="1"/>
  <c r="AD273" i="3"/>
  <c r="AC273" i="3"/>
  <c r="U272" i="3"/>
  <c r="AK272" i="3" s="1"/>
  <c r="T272" i="3"/>
  <c r="AJ272" i="3" s="1"/>
  <c r="S272" i="3"/>
  <c r="AI272" i="3" s="1"/>
  <c r="R272" i="3"/>
  <c r="AH272" i="3" s="1"/>
  <c r="Q272" i="3"/>
  <c r="AG272" i="3" s="1"/>
  <c r="P272" i="3"/>
  <c r="AF272" i="3" s="1"/>
  <c r="O272" i="3"/>
  <c r="AE272" i="3" s="1"/>
  <c r="AD272" i="3"/>
  <c r="AC272" i="3"/>
  <c r="AS276" i="3" l="1"/>
  <c r="AU276" i="3"/>
  <c r="AU272" i="3"/>
  <c r="AU274" i="3"/>
  <c r="AU275" i="3"/>
  <c r="AU278" i="3"/>
  <c r="AU279" i="3"/>
  <c r="AB272" i="3"/>
  <c r="AS272" i="3" s="1"/>
  <c r="AB274" i="3"/>
  <c r="AS274" i="3" s="1"/>
  <c r="AB278" i="3"/>
  <c r="AS278" i="3" s="1"/>
  <c r="AU273" i="3"/>
  <c r="AU277" i="3"/>
  <c r="AB273" i="3"/>
  <c r="AS273" i="3" s="1"/>
  <c r="AB275" i="3"/>
  <c r="AS275" i="3" s="1"/>
  <c r="AB277" i="3"/>
  <c r="AS277" i="3" s="1"/>
  <c r="AB279" i="3"/>
  <c r="AS279" i="3" s="1"/>
  <c r="U271" i="3" l="1"/>
  <c r="AK271" i="3" s="1"/>
  <c r="T271" i="3"/>
  <c r="AJ271" i="3" s="1"/>
  <c r="S271" i="3"/>
  <c r="AI271" i="3" s="1"/>
  <c r="R271" i="3"/>
  <c r="AH271" i="3" s="1"/>
  <c r="Q271" i="3"/>
  <c r="AG271" i="3" s="1"/>
  <c r="P271" i="3"/>
  <c r="AF271" i="3" s="1"/>
  <c r="O271" i="3"/>
  <c r="AE271" i="3" s="1"/>
  <c r="AD271" i="3"/>
  <c r="AC271" i="3"/>
  <c r="U270" i="3"/>
  <c r="AK270" i="3" s="1"/>
  <c r="T270" i="3"/>
  <c r="AJ270" i="3" s="1"/>
  <c r="S270" i="3"/>
  <c r="AI270" i="3" s="1"/>
  <c r="R270" i="3"/>
  <c r="AH270" i="3" s="1"/>
  <c r="Q270" i="3"/>
  <c r="AG270" i="3" s="1"/>
  <c r="P270" i="3"/>
  <c r="AF270" i="3" s="1"/>
  <c r="O270" i="3"/>
  <c r="AE270" i="3" s="1"/>
  <c r="AD270" i="3"/>
  <c r="AC270" i="3"/>
  <c r="AB270" i="3"/>
  <c r="U269" i="3"/>
  <c r="AK269" i="3" s="1"/>
  <c r="T269" i="3"/>
  <c r="AJ269" i="3" s="1"/>
  <c r="S269" i="3"/>
  <c r="AI269" i="3" s="1"/>
  <c r="R269" i="3"/>
  <c r="AH269" i="3" s="1"/>
  <c r="Q269" i="3"/>
  <c r="AG269" i="3" s="1"/>
  <c r="P269" i="3"/>
  <c r="AF269" i="3" s="1"/>
  <c r="O269" i="3"/>
  <c r="AE269" i="3" s="1"/>
  <c r="AD269" i="3"/>
  <c r="AC269" i="3"/>
  <c r="U268" i="3"/>
  <c r="AK268" i="3" s="1"/>
  <c r="T268" i="3"/>
  <c r="AJ268" i="3" s="1"/>
  <c r="S268" i="3"/>
  <c r="AI268" i="3" s="1"/>
  <c r="R268" i="3"/>
  <c r="AH268" i="3" s="1"/>
  <c r="Q268" i="3"/>
  <c r="AG268" i="3" s="1"/>
  <c r="P268" i="3"/>
  <c r="AF268" i="3" s="1"/>
  <c r="O268" i="3"/>
  <c r="AE268" i="3" s="1"/>
  <c r="AD268" i="3"/>
  <c r="AC268" i="3"/>
  <c r="U267" i="3"/>
  <c r="AK267" i="3" s="1"/>
  <c r="T267" i="3"/>
  <c r="AJ267" i="3" s="1"/>
  <c r="S267" i="3"/>
  <c r="AI267" i="3" s="1"/>
  <c r="R267" i="3"/>
  <c r="AH267" i="3" s="1"/>
  <c r="Q267" i="3"/>
  <c r="AG267" i="3" s="1"/>
  <c r="P267" i="3"/>
  <c r="AF267" i="3" s="1"/>
  <c r="O267" i="3"/>
  <c r="AE267" i="3" s="1"/>
  <c r="AD267" i="3"/>
  <c r="AC267" i="3"/>
  <c r="U266" i="3"/>
  <c r="AK266" i="3" s="1"/>
  <c r="T266" i="3"/>
  <c r="AJ266" i="3" s="1"/>
  <c r="S266" i="3"/>
  <c r="AI266" i="3" s="1"/>
  <c r="R266" i="3"/>
  <c r="AH266" i="3" s="1"/>
  <c r="Q266" i="3"/>
  <c r="AG266" i="3" s="1"/>
  <c r="P266" i="3"/>
  <c r="AF266" i="3" s="1"/>
  <c r="O266" i="3"/>
  <c r="AE266" i="3" s="1"/>
  <c r="AD266" i="3"/>
  <c r="AC266" i="3"/>
  <c r="AB266" i="3"/>
  <c r="U265" i="3"/>
  <c r="AK265" i="3" s="1"/>
  <c r="T265" i="3"/>
  <c r="AJ265" i="3" s="1"/>
  <c r="S265" i="3"/>
  <c r="AI265" i="3" s="1"/>
  <c r="R265" i="3"/>
  <c r="AH265" i="3" s="1"/>
  <c r="Q265" i="3"/>
  <c r="AG265" i="3" s="1"/>
  <c r="P265" i="3"/>
  <c r="AF265" i="3" s="1"/>
  <c r="O265" i="3"/>
  <c r="AE265" i="3" s="1"/>
  <c r="AD265" i="3"/>
  <c r="AC265" i="3"/>
  <c r="U264" i="3"/>
  <c r="AK264" i="3" s="1"/>
  <c r="T264" i="3"/>
  <c r="AJ264" i="3" s="1"/>
  <c r="S264" i="3"/>
  <c r="AI264" i="3" s="1"/>
  <c r="R264" i="3"/>
  <c r="AH264" i="3" s="1"/>
  <c r="Q264" i="3"/>
  <c r="AG264" i="3" s="1"/>
  <c r="P264" i="3"/>
  <c r="AF264" i="3" s="1"/>
  <c r="O264" i="3"/>
  <c r="AE264" i="3" s="1"/>
  <c r="AD264" i="3"/>
  <c r="AC264" i="3"/>
  <c r="U263" i="3"/>
  <c r="AK263" i="3" s="1"/>
  <c r="T263" i="3"/>
  <c r="AJ263" i="3" s="1"/>
  <c r="S263" i="3"/>
  <c r="AI263" i="3" s="1"/>
  <c r="R263" i="3"/>
  <c r="AH263" i="3" s="1"/>
  <c r="Q263" i="3"/>
  <c r="AG263" i="3" s="1"/>
  <c r="P263" i="3"/>
  <c r="AF263" i="3" s="1"/>
  <c r="O263" i="3"/>
  <c r="AE263" i="3" s="1"/>
  <c r="AD263" i="3"/>
  <c r="AC263" i="3"/>
  <c r="U262" i="3"/>
  <c r="AK262" i="3" s="1"/>
  <c r="T262" i="3"/>
  <c r="AJ262" i="3" s="1"/>
  <c r="S262" i="3"/>
  <c r="AI262" i="3" s="1"/>
  <c r="R262" i="3"/>
  <c r="AH262" i="3" s="1"/>
  <c r="Q262" i="3"/>
  <c r="AG262" i="3" s="1"/>
  <c r="P262" i="3"/>
  <c r="AF262" i="3" s="1"/>
  <c r="O262" i="3"/>
  <c r="AE262" i="3" s="1"/>
  <c r="AD262" i="3"/>
  <c r="AC262" i="3"/>
  <c r="AB262" i="3"/>
  <c r="U261" i="3"/>
  <c r="AK261" i="3" s="1"/>
  <c r="T261" i="3"/>
  <c r="AJ261" i="3" s="1"/>
  <c r="S261" i="3"/>
  <c r="AI261" i="3" s="1"/>
  <c r="R261" i="3"/>
  <c r="AH261" i="3" s="1"/>
  <c r="Q261" i="3"/>
  <c r="AG261" i="3" s="1"/>
  <c r="P261" i="3"/>
  <c r="AF261" i="3" s="1"/>
  <c r="O261" i="3"/>
  <c r="AE261" i="3" s="1"/>
  <c r="AD261" i="3"/>
  <c r="AC261" i="3"/>
  <c r="U260" i="3"/>
  <c r="AK260" i="3" s="1"/>
  <c r="T260" i="3"/>
  <c r="AJ260" i="3" s="1"/>
  <c r="S260" i="3"/>
  <c r="AI260" i="3" s="1"/>
  <c r="R260" i="3"/>
  <c r="AH260" i="3" s="1"/>
  <c r="Q260" i="3"/>
  <c r="AG260" i="3" s="1"/>
  <c r="P260" i="3"/>
  <c r="AF260" i="3" s="1"/>
  <c r="O260" i="3"/>
  <c r="AE260" i="3" s="1"/>
  <c r="AD260" i="3"/>
  <c r="AC260" i="3"/>
  <c r="U259" i="3"/>
  <c r="AK259" i="3" s="1"/>
  <c r="T259" i="3"/>
  <c r="AJ259" i="3" s="1"/>
  <c r="S259" i="3"/>
  <c r="AI259" i="3" s="1"/>
  <c r="R259" i="3"/>
  <c r="AH259" i="3" s="1"/>
  <c r="Q259" i="3"/>
  <c r="AG259" i="3" s="1"/>
  <c r="P259" i="3"/>
  <c r="AF259" i="3" s="1"/>
  <c r="O259" i="3"/>
  <c r="AE259" i="3" s="1"/>
  <c r="AD259" i="3"/>
  <c r="AC259" i="3"/>
  <c r="AS266" i="3" l="1"/>
  <c r="AS262" i="3"/>
  <c r="AS270" i="3"/>
  <c r="AU260" i="3"/>
  <c r="AU261" i="3"/>
  <c r="AU268" i="3"/>
  <c r="AU269" i="3"/>
  <c r="AU264" i="3"/>
  <c r="AU265" i="3"/>
  <c r="AU259" i="3"/>
  <c r="AU262" i="3"/>
  <c r="AU266" i="3"/>
  <c r="AU270" i="3"/>
  <c r="AB259" i="3"/>
  <c r="AS259" i="3" s="1"/>
  <c r="AB264" i="3"/>
  <c r="AS264" i="3" s="1"/>
  <c r="AB268" i="3"/>
  <c r="AS268" i="3" s="1"/>
  <c r="AB260" i="3"/>
  <c r="AS260" i="3" s="1"/>
  <c r="AU263" i="3"/>
  <c r="AU267" i="3"/>
  <c r="AU271" i="3"/>
  <c r="AB261" i="3"/>
  <c r="AS261" i="3" s="1"/>
  <c r="AB263" i="3"/>
  <c r="AS263" i="3" s="1"/>
  <c r="AB265" i="3"/>
  <c r="AS265" i="3" s="1"/>
  <c r="AB267" i="3"/>
  <c r="AS267" i="3" s="1"/>
  <c r="AB269" i="3"/>
  <c r="AS269" i="3" s="1"/>
  <c r="AB271" i="3"/>
  <c r="AS271" i="3" s="1"/>
  <c r="Z1" i="3"/>
  <c r="Z279" i="3" l="1"/>
  <c r="Z278" i="3"/>
  <c r="Z277" i="3"/>
  <c r="AA276" i="3"/>
  <c r="Z275" i="3"/>
  <c r="Z274" i="3"/>
  <c r="AA273" i="3"/>
  <c r="Z272" i="3"/>
  <c r="AA278" i="3"/>
  <c r="Z276" i="3"/>
  <c r="AA275" i="3"/>
  <c r="AA272" i="3"/>
  <c r="AA279" i="3"/>
  <c r="AA277" i="3"/>
  <c r="AA274" i="3"/>
  <c r="Z273" i="3"/>
  <c r="AA271" i="3"/>
  <c r="Z270" i="3"/>
  <c r="Z269" i="3"/>
  <c r="AA268" i="3"/>
  <c r="AA267" i="3"/>
  <c r="Z266" i="3"/>
  <c r="Z265" i="3"/>
  <c r="AA264" i="3"/>
  <c r="AA263" i="3"/>
  <c r="Z262" i="3"/>
  <c r="Z261" i="3"/>
  <c r="AA260" i="3"/>
  <c r="Z259" i="3"/>
  <c r="Z271" i="3"/>
  <c r="AA270" i="3"/>
  <c r="AA269" i="3"/>
  <c r="Z268" i="3"/>
  <c r="Z267" i="3"/>
  <c r="AA266" i="3"/>
  <c r="AA265" i="3"/>
  <c r="Z264" i="3"/>
  <c r="Z263" i="3"/>
  <c r="AA262" i="3"/>
  <c r="AA261" i="3"/>
  <c r="Z260" i="3"/>
  <c r="AA259" i="3"/>
  <c r="AL1" i="3"/>
  <c r="AA258" i="3"/>
  <c r="Z258" i="3"/>
  <c r="AA257" i="3"/>
  <c r="Z257" i="3"/>
  <c r="AA256" i="3"/>
  <c r="Z256" i="3"/>
  <c r="AA255" i="3"/>
  <c r="Z255" i="3"/>
  <c r="AA254" i="3"/>
  <c r="Z254" i="3"/>
  <c r="AA253" i="3"/>
  <c r="Z253" i="3"/>
  <c r="AA252" i="3"/>
  <c r="Z252" i="3"/>
  <c r="AA251" i="3"/>
  <c r="Z251" i="3"/>
  <c r="AA250" i="3"/>
  <c r="Z250" i="3"/>
  <c r="AA249" i="3"/>
  <c r="Z249" i="3"/>
  <c r="AA248" i="3"/>
  <c r="Z248" i="3"/>
  <c r="AA247" i="3"/>
  <c r="Z247" i="3"/>
  <c r="AA246" i="3"/>
  <c r="Z246" i="3"/>
  <c r="AA245" i="3"/>
  <c r="Z245" i="3"/>
  <c r="AA244" i="3"/>
  <c r="Z244" i="3"/>
  <c r="AA243" i="3"/>
  <c r="Z243" i="3"/>
  <c r="AA242" i="3"/>
  <c r="Z242" i="3"/>
  <c r="AA241" i="3"/>
  <c r="Z241" i="3"/>
  <c r="AA240" i="3"/>
  <c r="Z240" i="3"/>
  <c r="AA239" i="3"/>
  <c r="Z239" i="3"/>
  <c r="AA238" i="3"/>
  <c r="Z238" i="3"/>
  <c r="AA237" i="3"/>
  <c r="Z237" i="3"/>
  <c r="AA236" i="3"/>
  <c r="Z236" i="3"/>
  <c r="AA235" i="3"/>
  <c r="Z235" i="3"/>
  <c r="AA234" i="3"/>
  <c r="Z234" i="3"/>
  <c r="AA233" i="3"/>
  <c r="Z233" i="3"/>
  <c r="AA232" i="3"/>
  <c r="Z232" i="3"/>
  <c r="AA231" i="3"/>
  <c r="Z231" i="3"/>
  <c r="AA230" i="3"/>
  <c r="Z230" i="3"/>
  <c r="AA229" i="3"/>
  <c r="Z229" i="3"/>
  <c r="AA228" i="3"/>
  <c r="Z228" i="3"/>
  <c r="AA227" i="3"/>
  <c r="Z227" i="3"/>
  <c r="AA226" i="3"/>
  <c r="Z226" i="3"/>
  <c r="AA225" i="3"/>
  <c r="Z225" i="3"/>
  <c r="AA224" i="3"/>
  <c r="Z224" i="3"/>
  <c r="AA223" i="3"/>
  <c r="Z223" i="3"/>
  <c r="AA222" i="3"/>
  <c r="Z222" i="3"/>
  <c r="AA221" i="3"/>
  <c r="Z221" i="3"/>
  <c r="AA220" i="3"/>
  <c r="Z220" i="3"/>
  <c r="AA219" i="3"/>
  <c r="Z219" i="3"/>
  <c r="AA218" i="3"/>
  <c r="Z218" i="3"/>
  <c r="AA217" i="3"/>
  <c r="Z217" i="3"/>
  <c r="AA216" i="3"/>
  <c r="Z216" i="3"/>
  <c r="AA215" i="3"/>
  <c r="Z215" i="3"/>
  <c r="AA214" i="3"/>
  <c r="Z214" i="3"/>
  <c r="AA213" i="3"/>
  <c r="Z213" i="3"/>
  <c r="AA212" i="3"/>
  <c r="Z212" i="3"/>
  <c r="AA211" i="3"/>
  <c r="Z211" i="3"/>
  <c r="AA210" i="3"/>
  <c r="Z210" i="3"/>
  <c r="AA209" i="3"/>
  <c r="Z209" i="3"/>
  <c r="AA208" i="3"/>
  <c r="Z208" i="3"/>
  <c r="AA207" i="3"/>
  <c r="Z207" i="3"/>
  <c r="AA206" i="3"/>
  <c r="Z206" i="3"/>
  <c r="AA118" i="3"/>
  <c r="Z118" i="3"/>
  <c r="AA95" i="3"/>
  <c r="Z95" i="3"/>
  <c r="AA55" i="3"/>
  <c r="Z55" i="3"/>
  <c r="AA65" i="3"/>
  <c r="Z65" i="3"/>
  <c r="AA102" i="3"/>
  <c r="Z102" i="3"/>
  <c r="AA76" i="3"/>
  <c r="Z76" i="3"/>
  <c r="AA71" i="3"/>
  <c r="Z71" i="3"/>
  <c r="AA117" i="3"/>
  <c r="Z117" i="3"/>
  <c r="AA34" i="3"/>
  <c r="Z34" i="3"/>
  <c r="AA89" i="3"/>
  <c r="Z89" i="3"/>
  <c r="AA24" i="3"/>
  <c r="Z24" i="3"/>
  <c r="AA40" i="3"/>
  <c r="Z40" i="3"/>
  <c r="AA140" i="3"/>
  <c r="Z140" i="3"/>
  <c r="AA93" i="3"/>
  <c r="Z93" i="3"/>
  <c r="AA139" i="3"/>
  <c r="Z139" i="3"/>
  <c r="AA125" i="3"/>
  <c r="Z125" i="3"/>
  <c r="AA3" i="3"/>
  <c r="Z3" i="3"/>
  <c r="AA145" i="3"/>
  <c r="Z145" i="3"/>
  <c r="AA35" i="3"/>
  <c r="Z35" i="3"/>
  <c r="AA153" i="3"/>
  <c r="Z153" i="3"/>
  <c r="AA175" i="3"/>
  <c r="Z175" i="3"/>
  <c r="AA149" i="3"/>
  <c r="Z149" i="3"/>
  <c r="AA66" i="3"/>
  <c r="Z66" i="3"/>
  <c r="AA31" i="3"/>
  <c r="Z31" i="3"/>
  <c r="AA74" i="3"/>
  <c r="Z74" i="3"/>
  <c r="AA204" i="3"/>
  <c r="Z204" i="3"/>
  <c r="AA46" i="3"/>
  <c r="Z46" i="3"/>
  <c r="AA26" i="3"/>
  <c r="Z26" i="3"/>
  <c r="AA129" i="3"/>
  <c r="Z129" i="3"/>
  <c r="AA184" i="3"/>
  <c r="Z184" i="3"/>
  <c r="AA84" i="3"/>
  <c r="Z84" i="3"/>
  <c r="AA96" i="3"/>
  <c r="Z96" i="3"/>
  <c r="AA91" i="3"/>
  <c r="Z91" i="3"/>
  <c r="AA101" i="3"/>
  <c r="Z101" i="3"/>
  <c r="AA159" i="3"/>
  <c r="Z159" i="3"/>
  <c r="AA25" i="3"/>
  <c r="Z25" i="3"/>
  <c r="AA29" i="3"/>
  <c r="Z29" i="3"/>
  <c r="AA45" i="3"/>
  <c r="Z45" i="3"/>
  <c r="AA199" i="3"/>
  <c r="Z199" i="3"/>
  <c r="AA152" i="3"/>
  <c r="Z152" i="3"/>
  <c r="AA21" i="3"/>
  <c r="Z21" i="3"/>
  <c r="AA97" i="3"/>
  <c r="Z97" i="3"/>
  <c r="AA110" i="3"/>
  <c r="Z110" i="3"/>
  <c r="AA78" i="3"/>
  <c r="Z78" i="3"/>
  <c r="AA178" i="3"/>
  <c r="Z178" i="3"/>
  <c r="AA116" i="3"/>
  <c r="Z116" i="3"/>
  <c r="AA198" i="3"/>
  <c r="Z198" i="3"/>
  <c r="AA151" i="3"/>
  <c r="Z151" i="3"/>
  <c r="AA83" i="3"/>
  <c r="Z83" i="3"/>
  <c r="AA75" i="3"/>
  <c r="Z75" i="3"/>
  <c r="AA19" i="3"/>
  <c r="Z19" i="3"/>
  <c r="AA122" i="3"/>
  <c r="Z122" i="3"/>
  <c r="AA156" i="3"/>
  <c r="Z156" i="3"/>
  <c r="AA64" i="3"/>
  <c r="Z64" i="3"/>
  <c r="AA155" i="3"/>
  <c r="Z155" i="3"/>
  <c r="AA33" i="3"/>
  <c r="Z33" i="3"/>
  <c r="AA67" i="3"/>
  <c r="Z67" i="3"/>
  <c r="AA59" i="3"/>
  <c r="Z59" i="3"/>
  <c r="AA195" i="3"/>
  <c r="Z195" i="3"/>
  <c r="AA172" i="3"/>
  <c r="Z172" i="3"/>
  <c r="AA17" i="3"/>
  <c r="Z17" i="3"/>
  <c r="AA57" i="3"/>
  <c r="Z57" i="3"/>
  <c r="AA88" i="3"/>
  <c r="Z88" i="3"/>
  <c r="AA23" i="3"/>
  <c r="Z23" i="3"/>
  <c r="AA39" i="3"/>
  <c r="Z39" i="3"/>
  <c r="AA49" i="3"/>
  <c r="Z49" i="3"/>
  <c r="AA41" i="3"/>
  <c r="Z41" i="3"/>
  <c r="AA87" i="3"/>
  <c r="Z87" i="3"/>
  <c r="AA193" i="3"/>
  <c r="Z193" i="3"/>
  <c r="AA137" i="3"/>
  <c r="Z137" i="3"/>
  <c r="AA144" i="3"/>
  <c r="Z144" i="3"/>
  <c r="AA166" i="3"/>
  <c r="Z166" i="3"/>
  <c r="AA92" i="3"/>
  <c r="Z92" i="3"/>
  <c r="AA90" i="3"/>
  <c r="Z90" i="3"/>
  <c r="AA82" i="3"/>
  <c r="Z82" i="3"/>
  <c r="AA50" i="3"/>
  <c r="Z50" i="3"/>
  <c r="AA27" i="3"/>
  <c r="Z27" i="3"/>
  <c r="AA160" i="3"/>
  <c r="Z160" i="3"/>
  <c r="AA170" i="3"/>
  <c r="Z170" i="3"/>
  <c r="AA147" i="3"/>
  <c r="Z147" i="3"/>
  <c r="AA13" i="3"/>
  <c r="Z13" i="3"/>
  <c r="AA56" i="3"/>
  <c r="Z56" i="3"/>
  <c r="AA105" i="3"/>
  <c r="Z105" i="3"/>
  <c r="AA157" i="3"/>
  <c r="Z157" i="3"/>
  <c r="AA200" i="3"/>
  <c r="Z200" i="3"/>
  <c r="AA120" i="3"/>
  <c r="Z120" i="3"/>
  <c r="AA115" i="3"/>
  <c r="Z115" i="3"/>
  <c r="AA164" i="3"/>
  <c r="Z164" i="3"/>
  <c r="AA165" i="3"/>
  <c r="Z165" i="3"/>
  <c r="AA70" i="3"/>
  <c r="Z70" i="3"/>
  <c r="AA20" i="3"/>
  <c r="Z20" i="3"/>
  <c r="AA183" i="3"/>
  <c r="Z183" i="3"/>
  <c r="AA148" i="3"/>
  <c r="Z148" i="3"/>
  <c r="AA134" i="3"/>
  <c r="Z134" i="3"/>
  <c r="AA168" i="3"/>
  <c r="Z168" i="3"/>
  <c r="AA190" i="3"/>
  <c r="Z190" i="3"/>
  <c r="AA176" i="3"/>
  <c r="Z176" i="3"/>
  <c r="AA177" i="3"/>
  <c r="Z177" i="3"/>
  <c r="AA154" i="3"/>
  <c r="Z154" i="3"/>
  <c r="AA47" i="3"/>
  <c r="Z47" i="3"/>
  <c r="AA150" i="3"/>
  <c r="Z150" i="3"/>
  <c r="AA16" i="3"/>
  <c r="Z16" i="3"/>
  <c r="AA191" i="3"/>
  <c r="Z191" i="3"/>
  <c r="AA162" i="3"/>
  <c r="Z162" i="3"/>
  <c r="AA37" i="3"/>
  <c r="Z37" i="3"/>
  <c r="AA128" i="3"/>
  <c r="Z128" i="3"/>
  <c r="AA192" i="3"/>
  <c r="Z192" i="3"/>
  <c r="AA187" i="3"/>
  <c r="Z187" i="3"/>
  <c r="AA119" i="3"/>
  <c r="Z119" i="3"/>
  <c r="AA48" i="3"/>
  <c r="Z48" i="3"/>
  <c r="AA163" i="3"/>
  <c r="Z163" i="3"/>
  <c r="AA185" i="3"/>
  <c r="Z185" i="3"/>
  <c r="AA12" i="3"/>
  <c r="Z12" i="3"/>
  <c r="AA10" i="3"/>
  <c r="Z10" i="3"/>
  <c r="AA182" i="3"/>
  <c r="Z182" i="3"/>
  <c r="AA51" i="3"/>
  <c r="Z51" i="3"/>
  <c r="AA196" i="3"/>
  <c r="Z196" i="3"/>
  <c r="AA11" i="3"/>
  <c r="Z11" i="3"/>
  <c r="AA123" i="3"/>
  <c r="Z123" i="3"/>
  <c r="AA130" i="3"/>
  <c r="Z130" i="3"/>
  <c r="AA104" i="3"/>
  <c r="Z104" i="3"/>
  <c r="AA63" i="3"/>
  <c r="Z63" i="3"/>
  <c r="AA58" i="3"/>
  <c r="Z58" i="3"/>
  <c r="AA8" i="3"/>
  <c r="Z8" i="3"/>
  <c r="AA15" i="3"/>
  <c r="Z15" i="3"/>
  <c r="AA103" i="3"/>
  <c r="Z103" i="3"/>
  <c r="AA188" i="3"/>
  <c r="Z188" i="3"/>
  <c r="AA81" i="3"/>
  <c r="Z81" i="3"/>
  <c r="AA61" i="3"/>
  <c r="Z61" i="3"/>
  <c r="AA158" i="3"/>
  <c r="Z158" i="3"/>
  <c r="AA126" i="3"/>
  <c r="Z126" i="3"/>
  <c r="AA106" i="3"/>
  <c r="Z106" i="3"/>
  <c r="AA203" i="3"/>
  <c r="Z203" i="3"/>
  <c r="AA114" i="3"/>
  <c r="Z114" i="3"/>
  <c r="AA7" i="3"/>
  <c r="Z7" i="3"/>
  <c r="AA113" i="3"/>
  <c r="Z113" i="3"/>
  <c r="AA201" i="3"/>
  <c r="Z201" i="3"/>
  <c r="AA43" i="3"/>
  <c r="Z43" i="3"/>
  <c r="AA62" i="3"/>
  <c r="Z62" i="3"/>
  <c r="AA138" i="3"/>
  <c r="Z138" i="3"/>
  <c r="AA142" i="3"/>
  <c r="Z142" i="3"/>
  <c r="AA197" i="3"/>
  <c r="Z197" i="3"/>
  <c r="AA108" i="3"/>
  <c r="Z108" i="3"/>
  <c r="AA109" i="3"/>
  <c r="Z109" i="3"/>
  <c r="AA77" i="3"/>
  <c r="Z77" i="3"/>
  <c r="AA189" i="3"/>
  <c r="Z189" i="3"/>
  <c r="AA52" i="3"/>
  <c r="Z52" i="3"/>
  <c r="AA173" i="3"/>
  <c r="Z173" i="3"/>
  <c r="AA18" i="3"/>
  <c r="Z18" i="3"/>
  <c r="AA202" i="3"/>
  <c r="Z202" i="3"/>
  <c r="AA53" i="3"/>
  <c r="Z53" i="3"/>
  <c r="AA54" i="3"/>
  <c r="Z54" i="3"/>
  <c r="AA79" i="3"/>
  <c r="Z79" i="3"/>
  <c r="AA98" i="3"/>
  <c r="Z98" i="3"/>
  <c r="AA69" i="3"/>
  <c r="Z69" i="3"/>
  <c r="AA127" i="3"/>
  <c r="Z127" i="3"/>
  <c r="AA80" i="3"/>
  <c r="Z80" i="3"/>
  <c r="AA174" i="3"/>
  <c r="Z174" i="3"/>
  <c r="AA205" i="3"/>
  <c r="Z205" i="3"/>
  <c r="AA161" i="3"/>
  <c r="Z161" i="3"/>
  <c r="AA99" i="3"/>
  <c r="Z99" i="3"/>
  <c r="AA22" i="3"/>
  <c r="Z22" i="3"/>
  <c r="AA179" i="3"/>
  <c r="Z179" i="3"/>
  <c r="AA111" i="3"/>
  <c r="Z111" i="3"/>
  <c r="AA121" i="3"/>
  <c r="Z121" i="3"/>
  <c r="AA68" i="3"/>
  <c r="Z68" i="3"/>
  <c r="AA180" i="3"/>
  <c r="Z180" i="3"/>
  <c r="AA94" i="3"/>
  <c r="Z94" i="3"/>
  <c r="AA194" i="3"/>
  <c r="Z194" i="3"/>
  <c r="AA42" i="3"/>
  <c r="Z42" i="3"/>
  <c r="AA169" i="3"/>
  <c r="Z169" i="3"/>
  <c r="AA38" i="3"/>
  <c r="Z38" i="3"/>
  <c r="AA186" i="3"/>
  <c r="Z186" i="3"/>
  <c r="AA100" i="3"/>
  <c r="Z100" i="3"/>
  <c r="AA32" i="3"/>
  <c r="Z32" i="3"/>
  <c r="AA72" i="3"/>
  <c r="Z72" i="3"/>
  <c r="AA124" i="3"/>
  <c r="Z124" i="3"/>
  <c r="AA5" i="3"/>
  <c r="Z5" i="3"/>
  <c r="AA9" i="3"/>
  <c r="Z9" i="3"/>
  <c r="AA133" i="3"/>
  <c r="Z133" i="3"/>
  <c r="AA14" i="3"/>
  <c r="Z14" i="3"/>
  <c r="AA171" i="3"/>
  <c r="Z171" i="3"/>
  <c r="AA85" i="3"/>
  <c r="Z85" i="3"/>
  <c r="AA143" i="3"/>
  <c r="Z143" i="3"/>
  <c r="AA30" i="3"/>
  <c r="Z30" i="3"/>
  <c r="AA112" i="3"/>
  <c r="Z112" i="3"/>
  <c r="AA131" i="3"/>
  <c r="Z131" i="3"/>
  <c r="AA36" i="3"/>
  <c r="Z36" i="3"/>
  <c r="AA136" i="3"/>
  <c r="Z136" i="3"/>
  <c r="AA167" i="3"/>
  <c r="Z167" i="3"/>
  <c r="AA141" i="3"/>
  <c r="Z141" i="3"/>
  <c r="AA28" i="3"/>
  <c r="Z28" i="3"/>
  <c r="AA107" i="3"/>
  <c r="Z107" i="3"/>
  <c r="AA60" i="3"/>
  <c r="Z60" i="3"/>
  <c r="AA4" i="3"/>
  <c r="Z4" i="3"/>
  <c r="AA86" i="3"/>
  <c r="Z86" i="3"/>
  <c r="AA135" i="3"/>
  <c r="Z135" i="3"/>
  <c r="AA73" i="3"/>
  <c r="Z73" i="3"/>
  <c r="AA44" i="3"/>
  <c r="Z44" i="3"/>
  <c r="AA6" i="3"/>
  <c r="Z6" i="3"/>
  <c r="AA181" i="3"/>
  <c r="Z181" i="3"/>
  <c r="AA146" i="3"/>
  <c r="Z146" i="3"/>
  <c r="AA132" i="3"/>
  <c r="Z132" i="3"/>
  <c r="AA2" i="3"/>
  <c r="Z2" i="3"/>
  <c r="AQ2" i="3"/>
  <c r="AL263" i="3" l="1"/>
  <c r="AL267" i="3"/>
  <c r="AL271" i="3"/>
  <c r="AL262" i="3"/>
  <c r="AL266" i="3"/>
  <c r="AL270" i="3"/>
  <c r="AL273" i="3"/>
  <c r="AL276" i="3"/>
  <c r="AL272" i="3"/>
  <c r="AL274" i="3"/>
  <c r="AL278" i="3"/>
  <c r="AL260" i="3"/>
  <c r="AL264" i="3"/>
  <c r="AL268" i="3"/>
  <c r="AL259" i="3"/>
  <c r="AL261" i="3"/>
  <c r="AL265" i="3"/>
  <c r="AL269" i="3"/>
  <c r="AL275" i="3"/>
  <c r="AL277" i="3"/>
  <c r="AL279" i="3"/>
  <c r="AD258" i="3"/>
  <c r="AC258" i="3"/>
  <c r="AB258" i="3"/>
  <c r="AD257" i="3"/>
  <c r="AC257" i="3"/>
  <c r="AB257" i="3"/>
  <c r="AD256" i="3"/>
  <c r="AC256" i="3"/>
  <c r="AB256" i="3"/>
  <c r="AD255" i="3"/>
  <c r="AC255" i="3"/>
  <c r="AB255" i="3"/>
  <c r="AD254" i="3"/>
  <c r="AC254" i="3"/>
  <c r="AB254" i="3"/>
  <c r="AD253" i="3"/>
  <c r="AC253" i="3"/>
  <c r="AB253" i="3"/>
  <c r="AD252" i="3"/>
  <c r="AC252" i="3"/>
  <c r="AB252" i="3"/>
  <c r="AD251" i="3"/>
  <c r="AC251" i="3"/>
  <c r="AB251" i="3"/>
  <c r="AD250" i="3"/>
  <c r="AC250" i="3"/>
  <c r="AB250" i="3"/>
  <c r="AD249" i="3"/>
  <c r="AC249" i="3"/>
  <c r="AB249" i="3"/>
  <c r="AD248" i="3"/>
  <c r="AC248" i="3"/>
  <c r="AB248" i="3"/>
  <c r="AD247" i="3"/>
  <c r="AC247" i="3"/>
  <c r="AB247" i="3"/>
  <c r="AD246" i="3"/>
  <c r="AC246" i="3"/>
  <c r="AB246" i="3"/>
  <c r="AD245" i="3"/>
  <c r="AC245" i="3"/>
  <c r="AB245" i="3"/>
  <c r="AD244" i="3"/>
  <c r="AC244" i="3"/>
  <c r="AB244" i="3"/>
  <c r="AD243" i="3"/>
  <c r="AC243" i="3"/>
  <c r="AB243" i="3"/>
  <c r="AD242" i="3"/>
  <c r="AC242" i="3"/>
  <c r="AB242" i="3"/>
  <c r="AD241" i="3"/>
  <c r="AC241" i="3"/>
  <c r="AB241" i="3"/>
  <c r="AD240" i="3"/>
  <c r="AC240" i="3"/>
  <c r="AB240" i="3"/>
  <c r="AD239" i="3"/>
  <c r="AC239" i="3"/>
  <c r="AB239" i="3"/>
  <c r="AD238" i="3"/>
  <c r="AC238" i="3"/>
  <c r="AB238" i="3"/>
  <c r="AD237" i="3"/>
  <c r="AC237" i="3"/>
  <c r="AB237" i="3"/>
  <c r="AD236" i="3"/>
  <c r="AC236" i="3"/>
  <c r="AB236" i="3"/>
  <c r="AD235" i="3"/>
  <c r="AC235" i="3"/>
  <c r="AB235" i="3"/>
  <c r="AD234" i="3"/>
  <c r="AC234" i="3"/>
  <c r="AB234" i="3"/>
  <c r="AD233" i="3"/>
  <c r="AC233" i="3"/>
  <c r="AB233" i="3"/>
  <c r="AD232" i="3"/>
  <c r="AC232" i="3"/>
  <c r="AB232" i="3"/>
  <c r="AD231" i="3"/>
  <c r="AC231" i="3"/>
  <c r="AB231" i="3"/>
  <c r="AD230" i="3"/>
  <c r="AC230" i="3"/>
  <c r="AB230" i="3"/>
  <c r="AD229" i="3"/>
  <c r="AC229" i="3"/>
  <c r="AB229" i="3"/>
  <c r="AD228" i="3"/>
  <c r="AC228" i="3"/>
  <c r="AB228" i="3"/>
  <c r="AD227" i="3"/>
  <c r="AC227" i="3"/>
  <c r="AB227" i="3"/>
  <c r="AD226" i="3"/>
  <c r="AC226" i="3"/>
  <c r="AB226" i="3"/>
  <c r="AD225" i="3"/>
  <c r="AC225" i="3"/>
  <c r="AB225" i="3"/>
  <c r="AD224" i="3"/>
  <c r="AC224" i="3"/>
  <c r="AB224" i="3"/>
  <c r="AD223" i="3"/>
  <c r="AC223" i="3"/>
  <c r="AB223" i="3"/>
  <c r="AD222" i="3"/>
  <c r="AC222" i="3"/>
  <c r="AB222" i="3"/>
  <c r="AD221" i="3"/>
  <c r="AC221" i="3"/>
  <c r="AB221" i="3"/>
  <c r="AD220" i="3"/>
  <c r="AC220" i="3"/>
  <c r="AB220" i="3"/>
  <c r="AD219" i="3"/>
  <c r="AC219" i="3"/>
  <c r="AB219" i="3"/>
  <c r="AD218" i="3"/>
  <c r="AC218" i="3"/>
  <c r="AB218" i="3"/>
  <c r="AD217" i="3"/>
  <c r="AC217" i="3"/>
  <c r="AB217" i="3"/>
  <c r="AD216" i="3"/>
  <c r="AC216" i="3"/>
  <c r="AB216" i="3"/>
  <c r="AD215" i="3"/>
  <c r="AC215" i="3"/>
  <c r="AB215" i="3"/>
  <c r="AD214" i="3"/>
  <c r="AC214" i="3"/>
  <c r="AB214" i="3"/>
  <c r="AD213" i="3"/>
  <c r="AC213" i="3"/>
  <c r="AB213" i="3"/>
  <c r="AD212" i="3"/>
  <c r="AC212" i="3"/>
  <c r="AB212" i="3"/>
  <c r="AD211" i="3"/>
  <c r="AC211" i="3"/>
  <c r="AB211" i="3"/>
  <c r="AD210" i="3"/>
  <c r="AC210" i="3"/>
  <c r="AB210" i="3"/>
  <c r="AD209" i="3"/>
  <c r="AC209" i="3"/>
  <c r="AB209" i="3"/>
  <c r="AD208" i="3"/>
  <c r="AC208" i="3"/>
  <c r="AB208" i="3"/>
  <c r="AD207" i="3"/>
  <c r="AC207" i="3"/>
  <c r="AB207" i="3"/>
  <c r="AD206" i="3"/>
  <c r="AC206" i="3"/>
  <c r="AB206" i="3"/>
  <c r="AD118" i="3"/>
  <c r="AC118" i="3"/>
  <c r="AB118" i="3"/>
  <c r="AD95" i="3"/>
  <c r="AC95" i="3"/>
  <c r="AD172" i="3"/>
  <c r="AC172" i="3"/>
  <c r="AB172" i="3"/>
  <c r="AD9" i="3"/>
  <c r="AC9" i="3"/>
  <c r="AB9" i="3"/>
  <c r="AD11" i="3"/>
  <c r="AC11" i="3"/>
  <c r="AB11" i="3"/>
  <c r="AD76" i="3"/>
  <c r="AC76" i="3"/>
  <c r="AB76" i="3"/>
  <c r="AD72" i="3"/>
  <c r="AC72" i="3"/>
  <c r="AB72" i="3"/>
  <c r="AD23" i="3"/>
  <c r="AC23" i="3"/>
  <c r="AB23" i="3"/>
  <c r="AD55" i="3"/>
  <c r="AC55" i="3"/>
  <c r="AB55" i="3"/>
  <c r="AD63" i="3"/>
  <c r="AC63" i="3"/>
  <c r="AB63" i="3"/>
  <c r="AD17" i="3"/>
  <c r="AC17" i="3"/>
  <c r="AB17" i="3"/>
  <c r="AD133" i="3"/>
  <c r="AC133" i="3"/>
  <c r="AB133" i="3"/>
  <c r="AD123" i="3"/>
  <c r="AC123" i="3"/>
  <c r="AB123" i="3"/>
  <c r="AD71" i="3"/>
  <c r="AC71" i="3"/>
  <c r="AB71" i="3"/>
  <c r="AD124" i="3"/>
  <c r="AC124" i="3"/>
  <c r="AB124" i="3"/>
  <c r="AD39" i="3"/>
  <c r="AC39" i="3"/>
  <c r="AB39" i="3"/>
  <c r="AD65" i="3"/>
  <c r="AC65" i="3"/>
  <c r="AB65" i="3"/>
  <c r="AD58" i="3"/>
  <c r="AC58" i="3"/>
  <c r="AB58" i="3"/>
  <c r="AD57" i="3"/>
  <c r="AC57" i="3"/>
  <c r="AB57" i="3"/>
  <c r="AD14" i="3"/>
  <c r="AC14" i="3"/>
  <c r="AB14" i="3"/>
  <c r="AD130" i="3"/>
  <c r="AC130" i="3"/>
  <c r="AB130" i="3"/>
  <c r="AD117" i="3"/>
  <c r="AC117" i="3"/>
  <c r="AB117" i="3"/>
  <c r="AD5" i="3"/>
  <c r="AC5" i="3"/>
  <c r="AB5" i="3"/>
  <c r="AD49" i="3"/>
  <c r="AC49" i="3"/>
  <c r="AB49" i="3"/>
  <c r="AD102" i="3"/>
  <c r="AC102" i="3"/>
  <c r="AB102" i="3"/>
  <c r="AD8" i="3"/>
  <c r="AC8" i="3"/>
  <c r="AB8" i="3"/>
  <c r="AD88" i="3"/>
  <c r="AC88" i="3"/>
  <c r="AB88" i="3"/>
  <c r="AD171" i="3"/>
  <c r="AC171" i="3"/>
  <c r="AB171" i="3"/>
  <c r="AD104" i="3"/>
  <c r="AC104" i="3"/>
  <c r="AB104" i="3"/>
  <c r="AD34" i="3"/>
  <c r="AC34" i="3"/>
  <c r="AB34" i="3"/>
  <c r="AD84" i="3"/>
  <c r="AC84" i="3"/>
  <c r="AB84" i="3"/>
  <c r="AD41" i="3"/>
  <c r="AC41" i="3"/>
  <c r="AB41" i="3"/>
  <c r="AD52" i="3"/>
  <c r="AC52" i="3"/>
  <c r="AB52" i="3"/>
  <c r="AD15" i="3"/>
  <c r="AC15" i="3"/>
  <c r="AB15" i="3"/>
  <c r="AD98" i="3"/>
  <c r="AC98" i="3"/>
  <c r="AB98" i="3"/>
  <c r="AD85" i="3"/>
  <c r="AC85" i="3"/>
  <c r="AB85" i="3"/>
  <c r="AD96" i="3"/>
  <c r="AC96" i="3"/>
  <c r="AB96" i="3"/>
  <c r="AD89" i="3"/>
  <c r="AC89" i="3"/>
  <c r="AB89" i="3"/>
  <c r="AD199" i="3"/>
  <c r="AC199" i="3"/>
  <c r="AB199" i="3"/>
  <c r="AD87" i="3"/>
  <c r="AC87" i="3"/>
  <c r="AB87" i="3"/>
  <c r="AD173" i="3"/>
  <c r="AC173" i="3"/>
  <c r="AB173" i="3"/>
  <c r="AD103" i="3"/>
  <c r="AC103" i="3"/>
  <c r="AB103" i="3"/>
  <c r="AD69" i="3"/>
  <c r="AC69" i="3"/>
  <c r="AB69" i="3"/>
  <c r="AD143" i="3"/>
  <c r="AC143" i="3"/>
  <c r="AB143" i="3"/>
  <c r="AD91" i="3"/>
  <c r="AC91" i="3"/>
  <c r="AB91" i="3"/>
  <c r="AD24" i="3"/>
  <c r="AC24" i="3"/>
  <c r="AB24" i="3"/>
  <c r="AD152" i="3"/>
  <c r="AC152" i="3"/>
  <c r="AB152" i="3"/>
  <c r="AD193" i="3"/>
  <c r="AC193" i="3"/>
  <c r="AB193" i="3"/>
  <c r="AD18" i="3"/>
  <c r="AC18" i="3"/>
  <c r="AB18" i="3"/>
  <c r="AD188" i="3"/>
  <c r="AC188" i="3"/>
  <c r="AB188" i="3"/>
  <c r="AD127" i="3"/>
  <c r="AC127" i="3"/>
  <c r="AB127" i="3"/>
  <c r="AD30" i="3"/>
  <c r="AC30" i="3"/>
  <c r="AB30" i="3"/>
  <c r="AD101" i="3"/>
  <c r="AC101" i="3"/>
  <c r="AB101" i="3"/>
  <c r="AD40" i="3"/>
  <c r="AC40" i="3"/>
  <c r="AB40" i="3"/>
  <c r="AD21" i="3"/>
  <c r="AC21" i="3"/>
  <c r="AB21" i="3"/>
  <c r="AD137" i="3"/>
  <c r="AC137" i="3"/>
  <c r="AB137" i="3"/>
  <c r="AD202" i="3"/>
  <c r="AC202" i="3"/>
  <c r="AB202" i="3"/>
  <c r="AD81" i="3"/>
  <c r="AC81" i="3"/>
  <c r="AB81" i="3"/>
  <c r="AD80" i="3"/>
  <c r="AC80" i="3"/>
  <c r="AB80" i="3"/>
  <c r="AD112" i="3"/>
  <c r="AC112" i="3"/>
  <c r="AB112" i="3"/>
  <c r="AD159" i="3"/>
  <c r="AC159" i="3"/>
  <c r="AB159" i="3"/>
  <c r="AD140" i="3"/>
  <c r="AC140" i="3"/>
  <c r="AB140" i="3"/>
  <c r="AD97" i="3"/>
  <c r="AC97" i="3"/>
  <c r="AB97" i="3"/>
  <c r="AD144" i="3"/>
  <c r="AC144" i="3"/>
  <c r="AB144" i="3"/>
  <c r="AD53" i="3"/>
  <c r="AC53" i="3"/>
  <c r="AB53" i="3"/>
  <c r="AD61" i="3"/>
  <c r="AC61" i="3"/>
  <c r="AB61" i="3"/>
  <c r="AD174" i="3"/>
  <c r="AC174" i="3"/>
  <c r="AB174" i="3"/>
  <c r="AD131" i="3"/>
  <c r="AC131" i="3"/>
  <c r="AB131" i="3"/>
  <c r="AD25" i="3"/>
  <c r="AC25" i="3"/>
  <c r="AB25" i="3"/>
  <c r="AD93" i="3"/>
  <c r="AC93" i="3"/>
  <c r="AB93" i="3"/>
  <c r="AD110" i="3"/>
  <c r="AC110" i="3"/>
  <c r="AB110" i="3"/>
  <c r="AD166" i="3"/>
  <c r="AC166" i="3"/>
  <c r="AB166" i="3"/>
  <c r="AD54" i="3"/>
  <c r="AC54" i="3"/>
  <c r="AB54" i="3"/>
  <c r="AD158" i="3"/>
  <c r="AC158" i="3"/>
  <c r="AB158" i="3"/>
  <c r="AD205" i="3"/>
  <c r="AC205" i="3"/>
  <c r="AB205" i="3"/>
  <c r="AD36" i="3"/>
  <c r="AC36" i="3"/>
  <c r="AB36" i="3"/>
  <c r="AD29" i="3"/>
  <c r="AC29" i="3"/>
  <c r="AB29" i="3"/>
  <c r="AD139" i="3"/>
  <c r="AC139" i="3"/>
  <c r="AB139" i="3"/>
  <c r="AD78" i="3"/>
  <c r="AC78" i="3"/>
  <c r="AB78" i="3"/>
  <c r="AD92" i="3"/>
  <c r="AC92" i="3"/>
  <c r="AB92" i="3"/>
  <c r="AD79" i="3"/>
  <c r="AC79" i="3"/>
  <c r="AB79" i="3"/>
  <c r="AD126" i="3"/>
  <c r="AC126" i="3"/>
  <c r="AB126" i="3"/>
  <c r="AD161" i="3"/>
  <c r="AC161" i="3"/>
  <c r="AB161" i="3"/>
  <c r="AD136" i="3"/>
  <c r="AC136" i="3"/>
  <c r="AB136" i="3"/>
  <c r="AD45" i="3"/>
  <c r="AC45" i="3"/>
  <c r="AB45" i="3"/>
  <c r="AD125" i="3"/>
  <c r="AC125" i="3"/>
  <c r="AB125" i="3"/>
  <c r="AD178" i="3"/>
  <c r="AC178" i="3"/>
  <c r="AB178" i="3"/>
  <c r="AD90" i="3"/>
  <c r="AC90" i="3"/>
  <c r="AB90" i="3"/>
  <c r="AD165" i="3"/>
  <c r="AB165" i="3"/>
  <c r="AD106" i="3"/>
  <c r="AC106" i="3"/>
  <c r="AB106" i="3"/>
  <c r="AD99" i="3"/>
  <c r="AC99" i="3"/>
  <c r="AB99" i="3"/>
  <c r="AD167" i="3"/>
  <c r="AC167" i="3"/>
  <c r="AB167" i="3"/>
  <c r="AD70" i="3"/>
  <c r="AC70" i="3"/>
  <c r="AB70" i="3"/>
  <c r="AD3" i="3"/>
  <c r="AC3" i="3"/>
  <c r="AB3" i="3"/>
  <c r="AD116" i="3"/>
  <c r="AC116" i="3"/>
  <c r="AB116" i="3"/>
  <c r="AD82" i="3"/>
  <c r="AC82" i="3"/>
  <c r="AB82" i="3"/>
  <c r="AD162" i="3"/>
  <c r="AC162" i="3"/>
  <c r="AB162" i="3"/>
  <c r="AD203" i="3"/>
  <c r="AC203" i="3"/>
  <c r="AB203" i="3"/>
  <c r="AD22" i="3"/>
  <c r="AC22" i="3"/>
  <c r="AB22" i="3"/>
  <c r="AD141" i="3"/>
  <c r="AC141" i="3"/>
  <c r="AB141" i="3"/>
  <c r="AD20" i="3"/>
  <c r="AC20" i="3"/>
  <c r="AB20" i="3"/>
  <c r="AD145" i="3"/>
  <c r="AC145" i="3"/>
  <c r="AB145" i="3"/>
  <c r="AD198" i="3"/>
  <c r="AC198" i="3"/>
  <c r="AB198" i="3"/>
  <c r="AD50" i="3"/>
  <c r="AC50" i="3"/>
  <c r="AB50" i="3"/>
  <c r="AD37" i="3"/>
  <c r="AC37" i="3"/>
  <c r="AB37" i="3"/>
  <c r="AD114" i="3"/>
  <c r="AC114" i="3"/>
  <c r="AB114" i="3"/>
  <c r="AD179" i="3"/>
  <c r="AC179" i="3"/>
  <c r="AB179" i="3"/>
  <c r="AD28" i="3"/>
  <c r="AC28" i="3"/>
  <c r="AB28" i="3"/>
  <c r="AD183" i="3"/>
  <c r="AC183" i="3"/>
  <c r="AB183" i="3"/>
  <c r="AD35" i="3"/>
  <c r="AC35" i="3"/>
  <c r="AB35" i="3"/>
  <c r="AD151" i="3"/>
  <c r="AC151" i="3"/>
  <c r="AB151" i="3"/>
  <c r="AD27" i="3"/>
  <c r="AC27" i="3"/>
  <c r="AB27" i="3"/>
  <c r="AD128" i="3"/>
  <c r="AC128" i="3"/>
  <c r="AB128" i="3"/>
  <c r="AD7" i="3"/>
  <c r="AC7" i="3"/>
  <c r="AB7" i="3"/>
  <c r="AD111" i="3"/>
  <c r="AC111" i="3"/>
  <c r="AB111" i="3"/>
  <c r="AD107" i="3"/>
  <c r="AC107" i="3"/>
  <c r="AB107" i="3"/>
  <c r="AD148" i="3"/>
  <c r="AC148" i="3"/>
  <c r="AB148" i="3"/>
  <c r="AD153" i="3"/>
  <c r="AC153" i="3"/>
  <c r="AB153" i="3"/>
  <c r="AD83" i="3"/>
  <c r="AC83" i="3"/>
  <c r="AB83" i="3"/>
  <c r="AD160" i="3"/>
  <c r="AC160" i="3"/>
  <c r="AB160" i="3"/>
  <c r="AD192" i="3"/>
  <c r="AC192" i="3"/>
  <c r="AB192" i="3"/>
  <c r="AD113" i="3"/>
  <c r="AC113" i="3"/>
  <c r="AB113" i="3"/>
  <c r="AD121" i="3"/>
  <c r="AC121" i="3"/>
  <c r="AB121" i="3"/>
  <c r="AD60" i="3"/>
  <c r="AC60" i="3"/>
  <c r="AB60" i="3"/>
  <c r="AD134" i="3"/>
  <c r="AC134" i="3"/>
  <c r="AB134" i="3"/>
  <c r="AD175" i="3"/>
  <c r="AC175" i="3"/>
  <c r="AB175" i="3"/>
  <c r="AD75" i="3"/>
  <c r="AC75" i="3"/>
  <c r="AB75" i="3"/>
  <c r="AD170" i="3"/>
  <c r="AC170" i="3"/>
  <c r="AB170" i="3"/>
  <c r="AD187" i="3"/>
  <c r="AC187" i="3"/>
  <c r="AB187" i="3"/>
  <c r="AD201" i="3"/>
  <c r="AC201" i="3"/>
  <c r="AB201" i="3"/>
  <c r="AD68" i="3"/>
  <c r="AC68" i="3"/>
  <c r="AB68" i="3"/>
  <c r="AD4" i="3"/>
  <c r="AC4" i="3"/>
  <c r="AB4" i="3"/>
  <c r="AD168" i="3"/>
  <c r="AC168" i="3"/>
  <c r="AB168" i="3"/>
  <c r="AD149" i="3"/>
  <c r="AC149" i="3"/>
  <c r="AB149" i="3"/>
  <c r="AD19" i="3"/>
  <c r="AC19" i="3"/>
  <c r="AB19" i="3"/>
  <c r="AD147" i="3"/>
  <c r="AC147" i="3"/>
  <c r="AB147" i="3"/>
  <c r="AD119" i="3"/>
  <c r="AC119" i="3"/>
  <c r="AB119" i="3"/>
  <c r="AD43" i="3"/>
  <c r="AC43" i="3"/>
  <c r="AB43" i="3"/>
  <c r="AD180" i="3"/>
  <c r="AC180" i="3"/>
  <c r="AB180" i="3"/>
  <c r="AD86" i="3"/>
  <c r="AC86" i="3"/>
  <c r="AB86" i="3"/>
  <c r="AD190" i="3"/>
  <c r="AC190" i="3"/>
  <c r="AB190" i="3"/>
  <c r="AD66" i="3"/>
  <c r="AC66" i="3"/>
  <c r="AB66" i="3"/>
  <c r="AD122" i="3"/>
  <c r="AC122" i="3"/>
  <c r="AB122" i="3"/>
  <c r="AD13" i="3"/>
  <c r="AC13" i="3"/>
  <c r="AB13" i="3"/>
  <c r="AD48" i="3"/>
  <c r="AC48" i="3"/>
  <c r="AB48" i="3"/>
  <c r="AD62" i="3"/>
  <c r="AC62" i="3"/>
  <c r="AB62" i="3"/>
  <c r="AD94" i="3"/>
  <c r="AC94" i="3"/>
  <c r="AB94" i="3"/>
  <c r="AD135" i="3"/>
  <c r="AC135" i="3"/>
  <c r="AB135" i="3"/>
  <c r="AD176" i="3"/>
  <c r="AC176" i="3"/>
  <c r="AB176" i="3"/>
  <c r="AD31" i="3"/>
  <c r="AC31" i="3"/>
  <c r="AB31" i="3"/>
  <c r="AD156" i="3"/>
  <c r="AC156" i="3"/>
  <c r="AB156" i="3"/>
  <c r="AD56" i="3"/>
  <c r="AC56" i="3"/>
  <c r="AB56" i="3"/>
  <c r="AD163" i="3"/>
  <c r="AC163" i="3"/>
  <c r="AB163" i="3"/>
  <c r="AD138" i="3"/>
  <c r="AC138" i="3"/>
  <c r="AB138" i="3"/>
  <c r="AD194" i="3"/>
  <c r="AC194" i="3"/>
  <c r="AB194" i="3"/>
  <c r="AD73" i="3"/>
  <c r="AC73" i="3"/>
  <c r="AB73" i="3"/>
  <c r="AD177" i="3"/>
  <c r="AC177" i="3"/>
  <c r="AB177" i="3"/>
  <c r="AD74" i="3"/>
  <c r="AC74" i="3"/>
  <c r="AB74" i="3"/>
  <c r="AD64" i="3"/>
  <c r="AC64" i="3"/>
  <c r="AB64" i="3"/>
  <c r="AD105" i="3"/>
  <c r="AC105" i="3"/>
  <c r="AB105" i="3"/>
  <c r="AD185" i="3"/>
  <c r="AC185" i="3"/>
  <c r="AB185" i="3"/>
  <c r="AD142" i="3"/>
  <c r="AC142" i="3"/>
  <c r="AB142" i="3"/>
  <c r="AD42" i="3"/>
  <c r="AC42" i="3"/>
  <c r="AB42" i="3"/>
  <c r="AD44" i="3"/>
  <c r="AC44" i="3"/>
  <c r="AB44" i="3"/>
  <c r="AD154" i="3"/>
  <c r="AC154" i="3"/>
  <c r="AB154" i="3"/>
  <c r="AD204" i="3"/>
  <c r="AC204" i="3"/>
  <c r="AB204" i="3"/>
  <c r="AD155" i="3"/>
  <c r="AC155" i="3"/>
  <c r="AB155" i="3"/>
  <c r="AD157" i="3"/>
  <c r="AC157" i="3"/>
  <c r="AB157" i="3"/>
  <c r="AD12" i="3"/>
  <c r="AC12" i="3"/>
  <c r="AB12" i="3"/>
  <c r="AD197" i="3"/>
  <c r="AC197" i="3"/>
  <c r="AB197" i="3"/>
  <c r="AD169" i="3"/>
  <c r="AC169" i="3"/>
  <c r="AB169" i="3"/>
  <c r="AD6" i="3"/>
  <c r="AC6" i="3"/>
  <c r="AB6" i="3"/>
  <c r="AD47" i="3"/>
  <c r="AC47" i="3"/>
  <c r="AB47" i="3"/>
  <c r="AD46" i="3"/>
  <c r="AC46" i="3"/>
  <c r="AB46" i="3"/>
  <c r="AD33" i="3"/>
  <c r="AC33" i="3"/>
  <c r="AB33" i="3"/>
  <c r="AD200" i="3"/>
  <c r="AC200" i="3"/>
  <c r="AB200" i="3"/>
  <c r="AD10" i="3"/>
  <c r="AC10" i="3"/>
  <c r="AB10" i="3"/>
  <c r="AD108" i="3"/>
  <c r="AC108" i="3"/>
  <c r="AB108" i="3"/>
  <c r="AD38" i="3"/>
  <c r="AC38" i="3"/>
  <c r="AB38" i="3"/>
  <c r="AD181" i="3"/>
  <c r="AC181" i="3"/>
  <c r="AB181" i="3"/>
  <c r="AD150" i="3"/>
  <c r="AC150" i="3"/>
  <c r="AB150" i="3"/>
  <c r="AD26" i="3"/>
  <c r="AC26" i="3"/>
  <c r="AB26" i="3"/>
  <c r="AD67" i="3"/>
  <c r="AC67" i="3"/>
  <c r="AB67" i="3"/>
  <c r="AD120" i="3"/>
  <c r="AC120" i="3"/>
  <c r="AB120" i="3"/>
  <c r="AD182" i="3"/>
  <c r="AC182" i="3"/>
  <c r="AB182" i="3"/>
  <c r="AD109" i="3"/>
  <c r="AC109" i="3"/>
  <c r="AB109" i="3"/>
  <c r="AD186" i="3"/>
  <c r="AC186" i="3"/>
  <c r="AB186" i="3"/>
  <c r="AD146" i="3"/>
  <c r="AC146" i="3"/>
  <c r="AB146" i="3"/>
  <c r="AD16" i="3"/>
  <c r="AC16" i="3"/>
  <c r="AB16" i="3"/>
  <c r="AD129" i="3"/>
  <c r="AC129" i="3"/>
  <c r="AB129" i="3"/>
  <c r="AD59" i="3"/>
  <c r="AC59" i="3"/>
  <c r="AB59" i="3"/>
  <c r="AD115" i="3"/>
  <c r="AC115" i="3"/>
  <c r="AB115" i="3"/>
  <c r="AD51" i="3"/>
  <c r="AC51" i="3"/>
  <c r="AB51" i="3"/>
  <c r="AD77" i="3"/>
  <c r="AC77" i="3"/>
  <c r="AB77" i="3"/>
  <c r="AD100" i="3"/>
  <c r="AC100" i="3"/>
  <c r="AB100" i="3"/>
  <c r="AD132" i="3"/>
  <c r="AC132" i="3"/>
  <c r="AB132" i="3"/>
  <c r="AD191" i="3"/>
  <c r="AC191" i="3"/>
  <c r="AB191" i="3"/>
  <c r="AD184" i="3"/>
  <c r="AC184" i="3"/>
  <c r="AB184" i="3"/>
  <c r="AD195" i="3"/>
  <c r="AC195" i="3"/>
  <c r="AB195" i="3"/>
  <c r="AD164" i="3"/>
  <c r="AC164" i="3"/>
  <c r="AB164" i="3"/>
  <c r="AD196" i="3"/>
  <c r="AC196" i="3"/>
  <c r="AB196" i="3"/>
  <c r="AD189" i="3"/>
  <c r="AC189" i="3"/>
  <c r="AB189" i="3"/>
  <c r="AD32" i="3"/>
  <c r="AC32" i="3"/>
  <c r="AB32" i="3"/>
  <c r="AD2" i="3"/>
  <c r="AC2" i="3"/>
  <c r="AB2" i="3"/>
  <c r="U258" i="3"/>
  <c r="AK258" i="3" s="1"/>
  <c r="T258" i="3"/>
  <c r="AJ258" i="3" s="1"/>
  <c r="S258" i="3"/>
  <c r="AI258" i="3" s="1"/>
  <c r="R258" i="3"/>
  <c r="AH258" i="3" s="1"/>
  <c r="Q258" i="3"/>
  <c r="AG258" i="3" s="1"/>
  <c r="P258" i="3"/>
  <c r="AF258" i="3" s="1"/>
  <c r="O258" i="3"/>
  <c r="AE258" i="3" s="1"/>
  <c r="U257" i="3"/>
  <c r="AK257" i="3" s="1"/>
  <c r="T257" i="3"/>
  <c r="AJ257" i="3" s="1"/>
  <c r="S257" i="3"/>
  <c r="AI257" i="3" s="1"/>
  <c r="R257" i="3"/>
  <c r="AH257" i="3" s="1"/>
  <c r="Q257" i="3"/>
  <c r="AG257" i="3" s="1"/>
  <c r="P257" i="3"/>
  <c r="AF257" i="3" s="1"/>
  <c r="O257" i="3"/>
  <c r="AE257" i="3" s="1"/>
  <c r="U256" i="3"/>
  <c r="AK256" i="3" s="1"/>
  <c r="T256" i="3"/>
  <c r="AJ256" i="3" s="1"/>
  <c r="S256" i="3"/>
  <c r="AI256" i="3" s="1"/>
  <c r="R256" i="3"/>
  <c r="AH256" i="3" s="1"/>
  <c r="Q256" i="3"/>
  <c r="AG256" i="3" s="1"/>
  <c r="P256" i="3"/>
  <c r="AF256" i="3" s="1"/>
  <c r="O256" i="3"/>
  <c r="AE256" i="3" s="1"/>
  <c r="U255" i="3"/>
  <c r="AK255" i="3" s="1"/>
  <c r="T255" i="3"/>
  <c r="AJ255" i="3" s="1"/>
  <c r="S255" i="3"/>
  <c r="AI255" i="3" s="1"/>
  <c r="R255" i="3"/>
  <c r="AH255" i="3" s="1"/>
  <c r="Q255" i="3"/>
  <c r="AG255" i="3" s="1"/>
  <c r="P255" i="3"/>
  <c r="AF255" i="3" s="1"/>
  <c r="O255" i="3"/>
  <c r="AE255" i="3" s="1"/>
  <c r="U254" i="3"/>
  <c r="AK254" i="3" s="1"/>
  <c r="T254" i="3"/>
  <c r="AJ254" i="3" s="1"/>
  <c r="S254" i="3"/>
  <c r="AI254" i="3" s="1"/>
  <c r="R254" i="3"/>
  <c r="AH254" i="3" s="1"/>
  <c r="Q254" i="3"/>
  <c r="AG254" i="3" s="1"/>
  <c r="P254" i="3"/>
  <c r="AF254" i="3" s="1"/>
  <c r="O254" i="3"/>
  <c r="AE254" i="3" s="1"/>
  <c r="U253" i="3"/>
  <c r="AK253" i="3" s="1"/>
  <c r="T253" i="3"/>
  <c r="AJ253" i="3" s="1"/>
  <c r="S253" i="3"/>
  <c r="AI253" i="3" s="1"/>
  <c r="R253" i="3"/>
  <c r="AH253" i="3" s="1"/>
  <c r="Q253" i="3"/>
  <c r="AG253" i="3" s="1"/>
  <c r="P253" i="3"/>
  <c r="AF253" i="3" s="1"/>
  <c r="O253" i="3"/>
  <c r="AE253" i="3" s="1"/>
  <c r="U252" i="3"/>
  <c r="AK252" i="3" s="1"/>
  <c r="T252" i="3"/>
  <c r="AJ252" i="3" s="1"/>
  <c r="S252" i="3"/>
  <c r="AI252" i="3" s="1"/>
  <c r="R252" i="3"/>
  <c r="AH252" i="3" s="1"/>
  <c r="Q252" i="3"/>
  <c r="AG252" i="3" s="1"/>
  <c r="P252" i="3"/>
  <c r="AF252" i="3" s="1"/>
  <c r="O252" i="3"/>
  <c r="AE252" i="3" s="1"/>
  <c r="U251" i="3"/>
  <c r="AK251" i="3" s="1"/>
  <c r="T251" i="3"/>
  <c r="AJ251" i="3" s="1"/>
  <c r="S251" i="3"/>
  <c r="AI251" i="3" s="1"/>
  <c r="R251" i="3"/>
  <c r="AH251" i="3" s="1"/>
  <c r="Q251" i="3"/>
  <c r="AG251" i="3" s="1"/>
  <c r="P251" i="3"/>
  <c r="AF251" i="3" s="1"/>
  <c r="O251" i="3"/>
  <c r="AE251" i="3" s="1"/>
  <c r="U250" i="3"/>
  <c r="AK250" i="3" s="1"/>
  <c r="T250" i="3"/>
  <c r="AJ250" i="3" s="1"/>
  <c r="S250" i="3"/>
  <c r="AI250" i="3" s="1"/>
  <c r="R250" i="3"/>
  <c r="AH250" i="3" s="1"/>
  <c r="Q250" i="3"/>
  <c r="AG250" i="3" s="1"/>
  <c r="P250" i="3"/>
  <c r="AF250" i="3" s="1"/>
  <c r="O250" i="3"/>
  <c r="AE250" i="3" s="1"/>
  <c r="U249" i="3"/>
  <c r="AK249" i="3" s="1"/>
  <c r="T249" i="3"/>
  <c r="AJ249" i="3" s="1"/>
  <c r="S249" i="3"/>
  <c r="AI249" i="3" s="1"/>
  <c r="R249" i="3"/>
  <c r="AH249" i="3" s="1"/>
  <c r="Q249" i="3"/>
  <c r="AG249" i="3" s="1"/>
  <c r="P249" i="3"/>
  <c r="AF249" i="3" s="1"/>
  <c r="O249" i="3"/>
  <c r="AE249" i="3" s="1"/>
  <c r="U248" i="3"/>
  <c r="AK248" i="3" s="1"/>
  <c r="T248" i="3"/>
  <c r="AJ248" i="3" s="1"/>
  <c r="S248" i="3"/>
  <c r="AI248" i="3" s="1"/>
  <c r="R248" i="3"/>
  <c r="AH248" i="3" s="1"/>
  <c r="Q248" i="3"/>
  <c r="AG248" i="3" s="1"/>
  <c r="P248" i="3"/>
  <c r="AF248" i="3" s="1"/>
  <c r="O248" i="3"/>
  <c r="AE248" i="3" s="1"/>
  <c r="U247" i="3"/>
  <c r="AK247" i="3" s="1"/>
  <c r="T247" i="3"/>
  <c r="AJ247" i="3" s="1"/>
  <c r="S247" i="3"/>
  <c r="AI247" i="3" s="1"/>
  <c r="R247" i="3"/>
  <c r="AH247" i="3" s="1"/>
  <c r="Q247" i="3"/>
  <c r="AG247" i="3" s="1"/>
  <c r="P247" i="3"/>
  <c r="AF247" i="3" s="1"/>
  <c r="O247" i="3"/>
  <c r="AE247" i="3" s="1"/>
  <c r="U246" i="3"/>
  <c r="AK246" i="3" s="1"/>
  <c r="T246" i="3"/>
  <c r="AJ246" i="3" s="1"/>
  <c r="S246" i="3"/>
  <c r="AI246" i="3" s="1"/>
  <c r="R246" i="3"/>
  <c r="AH246" i="3" s="1"/>
  <c r="Q246" i="3"/>
  <c r="AG246" i="3" s="1"/>
  <c r="P246" i="3"/>
  <c r="AF246" i="3" s="1"/>
  <c r="O246" i="3"/>
  <c r="AE246" i="3" s="1"/>
  <c r="U245" i="3"/>
  <c r="AK245" i="3" s="1"/>
  <c r="T245" i="3"/>
  <c r="AJ245" i="3" s="1"/>
  <c r="S245" i="3"/>
  <c r="AI245" i="3" s="1"/>
  <c r="R245" i="3"/>
  <c r="AH245" i="3" s="1"/>
  <c r="Q245" i="3"/>
  <c r="AG245" i="3" s="1"/>
  <c r="P245" i="3"/>
  <c r="AF245" i="3" s="1"/>
  <c r="O245" i="3"/>
  <c r="AE245" i="3" s="1"/>
  <c r="U244" i="3"/>
  <c r="AK244" i="3" s="1"/>
  <c r="T244" i="3"/>
  <c r="AJ244" i="3" s="1"/>
  <c r="S244" i="3"/>
  <c r="AI244" i="3" s="1"/>
  <c r="R244" i="3"/>
  <c r="AH244" i="3" s="1"/>
  <c r="Q244" i="3"/>
  <c r="AG244" i="3" s="1"/>
  <c r="P244" i="3"/>
  <c r="AF244" i="3" s="1"/>
  <c r="O244" i="3"/>
  <c r="AE244" i="3" s="1"/>
  <c r="U243" i="3"/>
  <c r="AK243" i="3" s="1"/>
  <c r="T243" i="3"/>
  <c r="AJ243" i="3" s="1"/>
  <c r="S243" i="3"/>
  <c r="AI243" i="3" s="1"/>
  <c r="R243" i="3"/>
  <c r="AH243" i="3" s="1"/>
  <c r="Q243" i="3"/>
  <c r="AG243" i="3" s="1"/>
  <c r="P243" i="3"/>
  <c r="AF243" i="3" s="1"/>
  <c r="O243" i="3"/>
  <c r="AE243" i="3" s="1"/>
  <c r="U242" i="3"/>
  <c r="AK242" i="3" s="1"/>
  <c r="T242" i="3"/>
  <c r="AJ242" i="3" s="1"/>
  <c r="S242" i="3"/>
  <c r="AI242" i="3" s="1"/>
  <c r="R242" i="3"/>
  <c r="AH242" i="3" s="1"/>
  <c r="Q242" i="3"/>
  <c r="AG242" i="3" s="1"/>
  <c r="P242" i="3"/>
  <c r="AF242" i="3" s="1"/>
  <c r="O242" i="3"/>
  <c r="AE242" i="3" s="1"/>
  <c r="U241" i="3"/>
  <c r="AK241" i="3" s="1"/>
  <c r="T241" i="3"/>
  <c r="AJ241" i="3" s="1"/>
  <c r="S241" i="3"/>
  <c r="AI241" i="3" s="1"/>
  <c r="R241" i="3"/>
  <c r="AH241" i="3" s="1"/>
  <c r="Q241" i="3"/>
  <c r="AG241" i="3" s="1"/>
  <c r="P241" i="3"/>
  <c r="AF241" i="3" s="1"/>
  <c r="O241" i="3"/>
  <c r="AE241" i="3" s="1"/>
  <c r="U240" i="3"/>
  <c r="AK240" i="3" s="1"/>
  <c r="T240" i="3"/>
  <c r="AJ240" i="3" s="1"/>
  <c r="S240" i="3"/>
  <c r="AI240" i="3" s="1"/>
  <c r="R240" i="3"/>
  <c r="AH240" i="3" s="1"/>
  <c r="Q240" i="3"/>
  <c r="AG240" i="3" s="1"/>
  <c r="P240" i="3"/>
  <c r="AF240" i="3" s="1"/>
  <c r="O240" i="3"/>
  <c r="AE240" i="3" s="1"/>
  <c r="U239" i="3"/>
  <c r="AK239" i="3" s="1"/>
  <c r="T239" i="3"/>
  <c r="AJ239" i="3" s="1"/>
  <c r="S239" i="3"/>
  <c r="AI239" i="3" s="1"/>
  <c r="R239" i="3"/>
  <c r="AH239" i="3" s="1"/>
  <c r="Q239" i="3"/>
  <c r="AG239" i="3" s="1"/>
  <c r="P239" i="3"/>
  <c r="AF239" i="3" s="1"/>
  <c r="O239" i="3"/>
  <c r="AE239" i="3" s="1"/>
  <c r="U238" i="3"/>
  <c r="AK238" i="3" s="1"/>
  <c r="T238" i="3"/>
  <c r="AJ238" i="3" s="1"/>
  <c r="S238" i="3"/>
  <c r="AI238" i="3" s="1"/>
  <c r="R238" i="3"/>
  <c r="AH238" i="3" s="1"/>
  <c r="Q238" i="3"/>
  <c r="AG238" i="3" s="1"/>
  <c r="P238" i="3"/>
  <c r="AF238" i="3" s="1"/>
  <c r="O238" i="3"/>
  <c r="AE238" i="3" s="1"/>
  <c r="U237" i="3"/>
  <c r="AK237" i="3" s="1"/>
  <c r="T237" i="3"/>
  <c r="AJ237" i="3" s="1"/>
  <c r="S237" i="3"/>
  <c r="AI237" i="3" s="1"/>
  <c r="R237" i="3"/>
  <c r="AH237" i="3" s="1"/>
  <c r="Q237" i="3"/>
  <c r="AG237" i="3" s="1"/>
  <c r="P237" i="3"/>
  <c r="AF237" i="3" s="1"/>
  <c r="O237" i="3"/>
  <c r="AE237" i="3" s="1"/>
  <c r="U236" i="3"/>
  <c r="AK236" i="3" s="1"/>
  <c r="T236" i="3"/>
  <c r="AJ236" i="3" s="1"/>
  <c r="S236" i="3"/>
  <c r="AI236" i="3" s="1"/>
  <c r="R236" i="3"/>
  <c r="AH236" i="3" s="1"/>
  <c r="Q236" i="3"/>
  <c r="AG236" i="3" s="1"/>
  <c r="P236" i="3"/>
  <c r="AF236" i="3" s="1"/>
  <c r="O236" i="3"/>
  <c r="AE236" i="3" s="1"/>
  <c r="U235" i="3"/>
  <c r="AK235" i="3" s="1"/>
  <c r="T235" i="3"/>
  <c r="AJ235" i="3" s="1"/>
  <c r="S235" i="3"/>
  <c r="AI235" i="3" s="1"/>
  <c r="R235" i="3"/>
  <c r="AH235" i="3" s="1"/>
  <c r="Q235" i="3"/>
  <c r="AG235" i="3" s="1"/>
  <c r="P235" i="3"/>
  <c r="AF235" i="3" s="1"/>
  <c r="O235" i="3"/>
  <c r="AE235" i="3" s="1"/>
  <c r="U234" i="3"/>
  <c r="AK234" i="3" s="1"/>
  <c r="T234" i="3"/>
  <c r="AJ234" i="3" s="1"/>
  <c r="S234" i="3"/>
  <c r="AI234" i="3" s="1"/>
  <c r="R234" i="3"/>
  <c r="AH234" i="3" s="1"/>
  <c r="Q234" i="3"/>
  <c r="AG234" i="3" s="1"/>
  <c r="P234" i="3"/>
  <c r="AF234" i="3" s="1"/>
  <c r="O234" i="3"/>
  <c r="AE234" i="3" s="1"/>
  <c r="U233" i="3"/>
  <c r="AK233" i="3" s="1"/>
  <c r="T233" i="3"/>
  <c r="AJ233" i="3" s="1"/>
  <c r="S233" i="3"/>
  <c r="AI233" i="3" s="1"/>
  <c r="R233" i="3"/>
  <c r="AH233" i="3" s="1"/>
  <c r="Q233" i="3"/>
  <c r="AG233" i="3" s="1"/>
  <c r="P233" i="3"/>
  <c r="AF233" i="3" s="1"/>
  <c r="O233" i="3"/>
  <c r="AE233" i="3" s="1"/>
  <c r="U232" i="3"/>
  <c r="AK232" i="3" s="1"/>
  <c r="T232" i="3"/>
  <c r="AJ232" i="3" s="1"/>
  <c r="S232" i="3"/>
  <c r="AI232" i="3" s="1"/>
  <c r="R232" i="3"/>
  <c r="AH232" i="3" s="1"/>
  <c r="Q232" i="3"/>
  <c r="AG232" i="3" s="1"/>
  <c r="P232" i="3"/>
  <c r="AF232" i="3" s="1"/>
  <c r="O232" i="3"/>
  <c r="AE232" i="3" s="1"/>
  <c r="U231" i="3"/>
  <c r="AK231" i="3" s="1"/>
  <c r="T231" i="3"/>
  <c r="AJ231" i="3" s="1"/>
  <c r="S231" i="3"/>
  <c r="AI231" i="3" s="1"/>
  <c r="R231" i="3"/>
  <c r="AH231" i="3" s="1"/>
  <c r="Q231" i="3"/>
  <c r="AG231" i="3" s="1"/>
  <c r="P231" i="3"/>
  <c r="AF231" i="3" s="1"/>
  <c r="O231" i="3"/>
  <c r="AE231" i="3" s="1"/>
  <c r="U230" i="3"/>
  <c r="AK230" i="3" s="1"/>
  <c r="T230" i="3"/>
  <c r="AJ230" i="3" s="1"/>
  <c r="S230" i="3"/>
  <c r="AI230" i="3" s="1"/>
  <c r="R230" i="3"/>
  <c r="AH230" i="3" s="1"/>
  <c r="Q230" i="3"/>
  <c r="AG230" i="3" s="1"/>
  <c r="P230" i="3"/>
  <c r="AF230" i="3" s="1"/>
  <c r="O230" i="3"/>
  <c r="AE230" i="3" s="1"/>
  <c r="U229" i="3"/>
  <c r="AK229" i="3" s="1"/>
  <c r="T229" i="3"/>
  <c r="AJ229" i="3" s="1"/>
  <c r="S229" i="3"/>
  <c r="AI229" i="3" s="1"/>
  <c r="R229" i="3"/>
  <c r="AH229" i="3" s="1"/>
  <c r="Q229" i="3"/>
  <c r="AG229" i="3" s="1"/>
  <c r="P229" i="3"/>
  <c r="AF229" i="3" s="1"/>
  <c r="O229" i="3"/>
  <c r="AE229" i="3" s="1"/>
  <c r="U228" i="3"/>
  <c r="AK228" i="3" s="1"/>
  <c r="T228" i="3"/>
  <c r="AJ228" i="3" s="1"/>
  <c r="S228" i="3"/>
  <c r="AI228" i="3" s="1"/>
  <c r="R228" i="3"/>
  <c r="AH228" i="3" s="1"/>
  <c r="Q228" i="3"/>
  <c r="AG228" i="3" s="1"/>
  <c r="P228" i="3"/>
  <c r="AF228" i="3" s="1"/>
  <c r="O228" i="3"/>
  <c r="AE228" i="3" s="1"/>
  <c r="U227" i="3"/>
  <c r="AK227" i="3" s="1"/>
  <c r="T227" i="3"/>
  <c r="AJ227" i="3" s="1"/>
  <c r="S227" i="3"/>
  <c r="AI227" i="3" s="1"/>
  <c r="R227" i="3"/>
  <c r="AH227" i="3" s="1"/>
  <c r="Q227" i="3"/>
  <c r="AG227" i="3" s="1"/>
  <c r="P227" i="3"/>
  <c r="AF227" i="3" s="1"/>
  <c r="O227" i="3"/>
  <c r="AE227" i="3" s="1"/>
  <c r="U226" i="3"/>
  <c r="AK226" i="3" s="1"/>
  <c r="T226" i="3"/>
  <c r="AJ226" i="3" s="1"/>
  <c r="S226" i="3"/>
  <c r="AI226" i="3" s="1"/>
  <c r="R226" i="3"/>
  <c r="AH226" i="3" s="1"/>
  <c r="Q226" i="3"/>
  <c r="AG226" i="3" s="1"/>
  <c r="P226" i="3"/>
  <c r="AF226" i="3" s="1"/>
  <c r="O226" i="3"/>
  <c r="AE226" i="3" s="1"/>
  <c r="U225" i="3"/>
  <c r="AK225" i="3" s="1"/>
  <c r="T225" i="3"/>
  <c r="AJ225" i="3" s="1"/>
  <c r="S225" i="3"/>
  <c r="AI225" i="3" s="1"/>
  <c r="R225" i="3"/>
  <c r="AH225" i="3" s="1"/>
  <c r="Q225" i="3"/>
  <c r="AG225" i="3" s="1"/>
  <c r="P225" i="3"/>
  <c r="AF225" i="3" s="1"/>
  <c r="O225" i="3"/>
  <c r="AE225" i="3" s="1"/>
  <c r="U224" i="3"/>
  <c r="AK224" i="3" s="1"/>
  <c r="T224" i="3"/>
  <c r="AJ224" i="3" s="1"/>
  <c r="S224" i="3"/>
  <c r="AI224" i="3" s="1"/>
  <c r="R224" i="3"/>
  <c r="AH224" i="3" s="1"/>
  <c r="Q224" i="3"/>
  <c r="AG224" i="3" s="1"/>
  <c r="P224" i="3"/>
  <c r="AF224" i="3" s="1"/>
  <c r="O224" i="3"/>
  <c r="AE224" i="3" s="1"/>
  <c r="U223" i="3"/>
  <c r="AK223" i="3" s="1"/>
  <c r="T223" i="3"/>
  <c r="AJ223" i="3" s="1"/>
  <c r="S223" i="3"/>
  <c r="AI223" i="3" s="1"/>
  <c r="R223" i="3"/>
  <c r="AH223" i="3" s="1"/>
  <c r="Q223" i="3"/>
  <c r="AG223" i="3" s="1"/>
  <c r="P223" i="3"/>
  <c r="AF223" i="3" s="1"/>
  <c r="O223" i="3"/>
  <c r="AE223" i="3" s="1"/>
  <c r="U222" i="3"/>
  <c r="AK222" i="3" s="1"/>
  <c r="T222" i="3"/>
  <c r="AJ222" i="3" s="1"/>
  <c r="S222" i="3"/>
  <c r="AI222" i="3" s="1"/>
  <c r="R222" i="3"/>
  <c r="AH222" i="3" s="1"/>
  <c r="Q222" i="3"/>
  <c r="AG222" i="3" s="1"/>
  <c r="P222" i="3"/>
  <c r="AF222" i="3" s="1"/>
  <c r="O222" i="3"/>
  <c r="AE222" i="3" s="1"/>
  <c r="U221" i="3"/>
  <c r="AK221" i="3" s="1"/>
  <c r="T221" i="3"/>
  <c r="AJ221" i="3" s="1"/>
  <c r="S221" i="3"/>
  <c r="AI221" i="3" s="1"/>
  <c r="R221" i="3"/>
  <c r="AH221" i="3" s="1"/>
  <c r="Q221" i="3"/>
  <c r="AG221" i="3" s="1"/>
  <c r="P221" i="3"/>
  <c r="AF221" i="3" s="1"/>
  <c r="O221" i="3"/>
  <c r="AE221" i="3" s="1"/>
  <c r="U220" i="3"/>
  <c r="AK220" i="3" s="1"/>
  <c r="T220" i="3"/>
  <c r="AJ220" i="3" s="1"/>
  <c r="S220" i="3"/>
  <c r="AI220" i="3" s="1"/>
  <c r="R220" i="3"/>
  <c r="AH220" i="3" s="1"/>
  <c r="Q220" i="3"/>
  <c r="AG220" i="3" s="1"/>
  <c r="P220" i="3"/>
  <c r="AF220" i="3" s="1"/>
  <c r="O220" i="3"/>
  <c r="AE220" i="3" s="1"/>
  <c r="U219" i="3"/>
  <c r="AK219" i="3" s="1"/>
  <c r="T219" i="3"/>
  <c r="AJ219" i="3" s="1"/>
  <c r="S219" i="3"/>
  <c r="AI219" i="3" s="1"/>
  <c r="R219" i="3"/>
  <c r="AH219" i="3" s="1"/>
  <c r="Q219" i="3"/>
  <c r="AG219" i="3" s="1"/>
  <c r="P219" i="3"/>
  <c r="AF219" i="3" s="1"/>
  <c r="O219" i="3"/>
  <c r="AE219" i="3" s="1"/>
  <c r="U218" i="3"/>
  <c r="AK218" i="3" s="1"/>
  <c r="T218" i="3"/>
  <c r="AJ218" i="3" s="1"/>
  <c r="S218" i="3"/>
  <c r="AI218" i="3" s="1"/>
  <c r="R218" i="3"/>
  <c r="AH218" i="3" s="1"/>
  <c r="Q218" i="3"/>
  <c r="AG218" i="3" s="1"/>
  <c r="P218" i="3"/>
  <c r="AF218" i="3" s="1"/>
  <c r="O218" i="3"/>
  <c r="AE218" i="3" s="1"/>
  <c r="U217" i="3"/>
  <c r="AK217" i="3" s="1"/>
  <c r="T217" i="3"/>
  <c r="AJ217" i="3" s="1"/>
  <c r="S217" i="3"/>
  <c r="AI217" i="3" s="1"/>
  <c r="R217" i="3"/>
  <c r="AH217" i="3" s="1"/>
  <c r="Q217" i="3"/>
  <c r="AG217" i="3" s="1"/>
  <c r="P217" i="3"/>
  <c r="AF217" i="3" s="1"/>
  <c r="O217" i="3"/>
  <c r="AE217" i="3" s="1"/>
  <c r="U216" i="3"/>
  <c r="AK216" i="3" s="1"/>
  <c r="T216" i="3"/>
  <c r="AJ216" i="3" s="1"/>
  <c r="S216" i="3"/>
  <c r="AI216" i="3" s="1"/>
  <c r="R216" i="3"/>
  <c r="AH216" i="3" s="1"/>
  <c r="Q216" i="3"/>
  <c r="AG216" i="3" s="1"/>
  <c r="P216" i="3"/>
  <c r="AF216" i="3" s="1"/>
  <c r="O216" i="3"/>
  <c r="AE216" i="3" s="1"/>
  <c r="U215" i="3"/>
  <c r="AK215" i="3" s="1"/>
  <c r="T215" i="3"/>
  <c r="AJ215" i="3" s="1"/>
  <c r="S215" i="3"/>
  <c r="AI215" i="3" s="1"/>
  <c r="R215" i="3"/>
  <c r="AH215" i="3" s="1"/>
  <c r="Q215" i="3"/>
  <c r="AG215" i="3" s="1"/>
  <c r="P215" i="3"/>
  <c r="AF215" i="3" s="1"/>
  <c r="O215" i="3"/>
  <c r="AE215" i="3" s="1"/>
  <c r="U214" i="3"/>
  <c r="AK214" i="3" s="1"/>
  <c r="T214" i="3"/>
  <c r="AJ214" i="3" s="1"/>
  <c r="S214" i="3"/>
  <c r="AI214" i="3" s="1"/>
  <c r="R214" i="3"/>
  <c r="AH214" i="3" s="1"/>
  <c r="Q214" i="3"/>
  <c r="AG214" i="3" s="1"/>
  <c r="P214" i="3"/>
  <c r="AF214" i="3" s="1"/>
  <c r="O214" i="3"/>
  <c r="AE214" i="3" s="1"/>
  <c r="U213" i="3"/>
  <c r="AK213" i="3" s="1"/>
  <c r="T213" i="3"/>
  <c r="AJ213" i="3" s="1"/>
  <c r="S213" i="3"/>
  <c r="AI213" i="3" s="1"/>
  <c r="R213" i="3"/>
  <c r="AH213" i="3" s="1"/>
  <c r="Q213" i="3"/>
  <c r="AG213" i="3" s="1"/>
  <c r="P213" i="3"/>
  <c r="AF213" i="3" s="1"/>
  <c r="O213" i="3"/>
  <c r="AE213" i="3" s="1"/>
  <c r="U212" i="3"/>
  <c r="AK212" i="3" s="1"/>
  <c r="T212" i="3"/>
  <c r="AJ212" i="3" s="1"/>
  <c r="S212" i="3"/>
  <c r="AI212" i="3" s="1"/>
  <c r="R212" i="3"/>
  <c r="AH212" i="3" s="1"/>
  <c r="Q212" i="3"/>
  <c r="AG212" i="3" s="1"/>
  <c r="P212" i="3"/>
  <c r="AF212" i="3" s="1"/>
  <c r="O212" i="3"/>
  <c r="AE212" i="3" s="1"/>
  <c r="U211" i="3"/>
  <c r="AK211" i="3" s="1"/>
  <c r="T211" i="3"/>
  <c r="AJ211" i="3" s="1"/>
  <c r="S211" i="3"/>
  <c r="AI211" i="3" s="1"/>
  <c r="R211" i="3"/>
  <c r="AH211" i="3" s="1"/>
  <c r="Q211" i="3"/>
  <c r="AG211" i="3" s="1"/>
  <c r="P211" i="3"/>
  <c r="AF211" i="3" s="1"/>
  <c r="O211" i="3"/>
  <c r="AE211" i="3" s="1"/>
  <c r="U210" i="3"/>
  <c r="AK210" i="3" s="1"/>
  <c r="T210" i="3"/>
  <c r="AJ210" i="3" s="1"/>
  <c r="S210" i="3"/>
  <c r="AI210" i="3" s="1"/>
  <c r="R210" i="3"/>
  <c r="AH210" i="3" s="1"/>
  <c r="Q210" i="3"/>
  <c r="AG210" i="3" s="1"/>
  <c r="P210" i="3"/>
  <c r="AF210" i="3" s="1"/>
  <c r="O210" i="3"/>
  <c r="AE210" i="3" s="1"/>
  <c r="U209" i="3"/>
  <c r="AK209" i="3" s="1"/>
  <c r="T209" i="3"/>
  <c r="AJ209" i="3" s="1"/>
  <c r="S209" i="3"/>
  <c r="AI209" i="3" s="1"/>
  <c r="R209" i="3"/>
  <c r="AH209" i="3" s="1"/>
  <c r="Q209" i="3"/>
  <c r="AG209" i="3" s="1"/>
  <c r="P209" i="3"/>
  <c r="AF209" i="3" s="1"/>
  <c r="O209" i="3"/>
  <c r="AE209" i="3" s="1"/>
  <c r="U208" i="3"/>
  <c r="AK208" i="3" s="1"/>
  <c r="T208" i="3"/>
  <c r="AJ208" i="3" s="1"/>
  <c r="S208" i="3"/>
  <c r="AI208" i="3" s="1"/>
  <c r="R208" i="3"/>
  <c r="AH208" i="3" s="1"/>
  <c r="Q208" i="3"/>
  <c r="AG208" i="3" s="1"/>
  <c r="P208" i="3"/>
  <c r="AF208" i="3" s="1"/>
  <c r="O208" i="3"/>
  <c r="AE208" i="3" s="1"/>
  <c r="U207" i="3"/>
  <c r="AK207" i="3" s="1"/>
  <c r="T207" i="3"/>
  <c r="AJ207" i="3" s="1"/>
  <c r="S207" i="3"/>
  <c r="AI207" i="3" s="1"/>
  <c r="R207" i="3"/>
  <c r="AH207" i="3" s="1"/>
  <c r="Q207" i="3"/>
  <c r="AG207" i="3" s="1"/>
  <c r="P207" i="3"/>
  <c r="AF207" i="3" s="1"/>
  <c r="O207" i="3"/>
  <c r="AE207" i="3" s="1"/>
  <c r="U206" i="3"/>
  <c r="AK206" i="3" s="1"/>
  <c r="T206" i="3"/>
  <c r="AJ206" i="3" s="1"/>
  <c r="S206" i="3"/>
  <c r="AI206" i="3" s="1"/>
  <c r="R206" i="3"/>
  <c r="AH206" i="3" s="1"/>
  <c r="Q206" i="3"/>
  <c r="AG206" i="3" s="1"/>
  <c r="P206" i="3"/>
  <c r="AF206" i="3" s="1"/>
  <c r="O206" i="3"/>
  <c r="AE206" i="3" s="1"/>
  <c r="U118" i="3"/>
  <c r="AK118" i="3" s="1"/>
  <c r="T118" i="3"/>
  <c r="AJ118" i="3" s="1"/>
  <c r="S118" i="3"/>
  <c r="AI118" i="3" s="1"/>
  <c r="R118" i="3"/>
  <c r="AH118" i="3" s="1"/>
  <c r="Q118" i="3"/>
  <c r="AG118" i="3" s="1"/>
  <c r="P118" i="3"/>
  <c r="AF118" i="3" s="1"/>
  <c r="O118" i="3"/>
  <c r="AE118" i="3" s="1"/>
  <c r="U95" i="3"/>
  <c r="AK95" i="3" s="1"/>
  <c r="T95" i="3"/>
  <c r="AJ95" i="3" s="1"/>
  <c r="S95" i="3"/>
  <c r="AI95" i="3" s="1"/>
  <c r="R95" i="3"/>
  <c r="AH95" i="3" s="1"/>
  <c r="Q95" i="3"/>
  <c r="AG95" i="3" s="1"/>
  <c r="P95" i="3"/>
  <c r="AF95" i="3" s="1"/>
  <c r="O95" i="3"/>
  <c r="AE95" i="3" s="1"/>
  <c r="U172" i="3"/>
  <c r="AK172" i="3" s="1"/>
  <c r="T172" i="3"/>
  <c r="AJ172" i="3" s="1"/>
  <c r="S172" i="3"/>
  <c r="AI172" i="3" s="1"/>
  <c r="R172" i="3"/>
  <c r="AH172" i="3" s="1"/>
  <c r="Q172" i="3"/>
  <c r="AG172" i="3" s="1"/>
  <c r="P172" i="3"/>
  <c r="AF172" i="3" s="1"/>
  <c r="O172" i="3"/>
  <c r="AE172" i="3" s="1"/>
  <c r="U9" i="3"/>
  <c r="AK9" i="3" s="1"/>
  <c r="T9" i="3"/>
  <c r="AJ9" i="3" s="1"/>
  <c r="S9" i="3"/>
  <c r="AI9" i="3" s="1"/>
  <c r="R9" i="3"/>
  <c r="AH9" i="3" s="1"/>
  <c r="Q9" i="3"/>
  <c r="AG9" i="3" s="1"/>
  <c r="P9" i="3"/>
  <c r="AF9" i="3" s="1"/>
  <c r="O9" i="3"/>
  <c r="AE9" i="3" s="1"/>
  <c r="U11" i="3"/>
  <c r="AK11" i="3" s="1"/>
  <c r="T11" i="3"/>
  <c r="AJ11" i="3" s="1"/>
  <c r="S11" i="3"/>
  <c r="AI11" i="3" s="1"/>
  <c r="R11" i="3"/>
  <c r="AH11" i="3" s="1"/>
  <c r="Q11" i="3"/>
  <c r="AG11" i="3" s="1"/>
  <c r="P11" i="3"/>
  <c r="AF11" i="3" s="1"/>
  <c r="O11" i="3"/>
  <c r="AE11" i="3" s="1"/>
  <c r="U76" i="3"/>
  <c r="AK76" i="3" s="1"/>
  <c r="T76" i="3"/>
  <c r="AJ76" i="3" s="1"/>
  <c r="S76" i="3"/>
  <c r="AI76" i="3" s="1"/>
  <c r="R76" i="3"/>
  <c r="AH76" i="3" s="1"/>
  <c r="Q76" i="3"/>
  <c r="AG76" i="3" s="1"/>
  <c r="P76" i="3"/>
  <c r="AF76" i="3" s="1"/>
  <c r="O76" i="3"/>
  <c r="AE76" i="3" s="1"/>
  <c r="U72" i="3"/>
  <c r="AK72" i="3" s="1"/>
  <c r="T72" i="3"/>
  <c r="AJ72" i="3" s="1"/>
  <c r="S72" i="3"/>
  <c r="AI72" i="3" s="1"/>
  <c r="R72" i="3"/>
  <c r="AH72" i="3" s="1"/>
  <c r="Q72" i="3"/>
  <c r="AG72" i="3" s="1"/>
  <c r="P72" i="3"/>
  <c r="AF72" i="3" s="1"/>
  <c r="O72" i="3"/>
  <c r="AE72" i="3" s="1"/>
  <c r="U23" i="3"/>
  <c r="AK23" i="3" s="1"/>
  <c r="T23" i="3"/>
  <c r="AJ23" i="3" s="1"/>
  <c r="S23" i="3"/>
  <c r="AI23" i="3" s="1"/>
  <c r="R23" i="3"/>
  <c r="AH23" i="3" s="1"/>
  <c r="Q23" i="3"/>
  <c r="AG23" i="3" s="1"/>
  <c r="P23" i="3"/>
  <c r="AF23" i="3" s="1"/>
  <c r="O23" i="3"/>
  <c r="AE23" i="3" s="1"/>
  <c r="U55" i="3"/>
  <c r="AK55" i="3" s="1"/>
  <c r="T55" i="3"/>
  <c r="AJ55" i="3" s="1"/>
  <c r="S55" i="3"/>
  <c r="AI55" i="3" s="1"/>
  <c r="R55" i="3"/>
  <c r="AH55" i="3" s="1"/>
  <c r="Q55" i="3"/>
  <c r="AG55" i="3" s="1"/>
  <c r="P55" i="3"/>
  <c r="AF55" i="3" s="1"/>
  <c r="O55" i="3"/>
  <c r="AE55" i="3" s="1"/>
  <c r="U63" i="3"/>
  <c r="AK63" i="3" s="1"/>
  <c r="T63" i="3"/>
  <c r="AJ63" i="3" s="1"/>
  <c r="S63" i="3"/>
  <c r="AI63" i="3" s="1"/>
  <c r="R63" i="3"/>
  <c r="AH63" i="3" s="1"/>
  <c r="Q63" i="3"/>
  <c r="AG63" i="3" s="1"/>
  <c r="P63" i="3"/>
  <c r="AF63" i="3" s="1"/>
  <c r="O63" i="3"/>
  <c r="AE63" i="3" s="1"/>
  <c r="U17" i="3"/>
  <c r="AK17" i="3" s="1"/>
  <c r="T17" i="3"/>
  <c r="AJ17" i="3" s="1"/>
  <c r="S17" i="3"/>
  <c r="AI17" i="3" s="1"/>
  <c r="R17" i="3"/>
  <c r="AH17" i="3" s="1"/>
  <c r="Q17" i="3"/>
  <c r="AG17" i="3" s="1"/>
  <c r="P17" i="3"/>
  <c r="AF17" i="3" s="1"/>
  <c r="O17" i="3"/>
  <c r="AE17" i="3" s="1"/>
  <c r="U133" i="3"/>
  <c r="AK133" i="3" s="1"/>
  <c r="T133" i="3"/>
  <c r="AJ133" i="3" s="1"/>
  <c r="S133" i="3"/>
  <c r="AI133" i="3" s="1"/>
  <c r="R133" i="3"/>
  <c r="AH133" i="3" s="1"/>
  <c r="Q133" i="3"/>
  <c r="AG133" i="3" s="1"/>
  <c r="P133" i="3"/>
  <c r="AF133" i="3" s="1"/>
  <c r="O133" i="3"/>
  <c r="AE133" i="3" s="1"/>
  <c r="U123" i="3"/>
  <c r="AK123" i="3" s="1"/>
  <c r="T123" i="3"/>
  <c r="AJ123" i="3" s="1"/>
  <c r="S123" i="3"/>
  <c r="AI123" i="3" s="1"/>
  <c r="R123" i="3"/>
  <c r="AH123" i="3" s="1"/>
  <c r="Q123" i="3"/>
  <c r="AG123" i="3" s="1"/>
  <c r="P123" i="3"/>
  <c r="AF123" i="3" s="1"/>
  <c r="O123" i="3"/>
  <c r="AE123" i="3" s="1"/>
  <c r="U71" i="3"/>
  <c r="AK71" i="3" s="1"/>
  <c r="T71" i="3"/>
  <c r="AJ71" i="3" s="1"/>
  <c r="S71" i="3"/>
  <c r="AI71" i="3" s="1"/>
  <c r="R71" i="3"/>
  <c r="AH71" i="3" s="1"/>
  <c r="Q71" i="3"/>
  <c r="AG71" i="3" s="1"/>
  <c r="P71" i="3"/>
  <c r="AF71" i="3" s="1"/>
  <c r="O71" i="3"/>
  <c r="AE71" i="3" s="1"/>
  <c r="U124" i="3"/>
  <c r="AK124" i="3" s="1"/>
  <c r="T124" i="3"/>
  <c r="AJ124" i="3" s="1"/>
  <c r="S124" i="3"/>
  <c r="AI124" i="3" s="1"/>
  <c r="R124" i="3"/>
  <c r="AH124" i="3" s="1"/>
  <c r="Q124" i="3"/>
  <c r="AG124" i="3" s="1"/>
  <c r="P124" i="3"/>
  <c r="AF124" i="3" s="1"/>
  <c r="O124" i="3"/>
  <c r="AE124" i="3" s="1"/>
  <c r="U39" i="3"/>
  <c r="AK39" i="3" s="1"/>
  <c r="T39" i="3"/>
  <c r="AJ39" i="3" s="1"/>
  <c r="S39" i="3"/>
  <c r="AI39" i="3" s="1"/>
  <c r="R39" i="3"/>
  <c r="AH39" i="3" s="1"/>
  <c r="Q39" i="3"/>
  <c r="AG39" i="3" s="1"/>
  <c r="P39" i="3"/>
  <c r="AF39" i="3" s="1"/>
  <c r="O39" i="3"/>
  <c r="AE39" i="3" s="1"/>
  <c r="U65" i="3"/>
  <c r="AK65" i="3" s="1"/>
  <c r="T65" i="3"/>
  <c r="AJ65" i="3" s="1"/>
  <c r="S65" i="3"/>
  <c r="AI65" i="3" s="1"/>
  <c r="R65" i="3"/>
  <c r="AH65" i="3" s="1"/>
  <c r="Q65" i="3"/>
  <c r="AG65" i="3" s="1"/>
  <c r="P65" i="3"/>
  <c r="AF65" i="3" s="1"/>
  <c r="O65" i="3"/>
  <c r="AE65" i="3" s="1"/>
  <c r="U58" i="3"/>
  <c r="AK58" i="3" s="1"/>
  <c r="T58" i="3"/>
  <c r="AJ58" i="3" s="1"/>
  <c r="S58" i="3"/>
  <c r="AI58" i="3" s="1"/>
  <c r="R58" i="3"/>
  <c r="AH58" i="3" s="1"/>
  <c r="Q58" i="3"/>
  <c r="AG58" i="3" s="1"/>
  <c r="P58" i="3"/>
  <c r="AF58" i="3" s="1"/>
  <c r="O58" i="3"/>
  <c r="AE58" i="3" s="1"/>
  <c r="U57" i="3"/>
  <c r="AK57" i="3" s="1"/>
  <c r="T57" i="3"/>
  <c r="AJ57" i="3" s="1"/>
  <c r="S57" i="3"/>
  <c r="AI57" i="3" s="1"/>
  <c r="R57" i="3"/>
  <c r="AH57" i="3" s="1"/>
  <c r="Q57" i="3"/>
  <c r="AG57" i="3" s="1"/>
  <c r="P57" i="3"/>
  <c r="AF57" i="3" s="1"/>
  <c r="O57" i="3"/>
  <c r="AE57" i="3" s="1"/>
  <c r="U14" i="3"/>
  <c r="AK14" i="3" s="1"/>
  <c r="T14" i="3"/>
  <c r="AJ14" i="3" s="1"/>
  <c r="S14" i="3"/>
  <c r="AI14" i="3" s="1"/>
  <c r="R14" i="3"/>
  <c r="AH14" i="3" s="1"/>
  <c r="Q14" i="3"/>
  <c r="AG14" i="3" s="1"/>
  <c r="P14" i="3"/>
  <c r="AF14" i="3" s="1"/>
  <c r="O14" i="3"/>
  <c r="AE14" i="3" s="1"/>
  <c r="U130" i="3"/>
  <c r="AK130" i="3" s="1"/>
  <c r="T130" i="3"/>
  <c r="AJ130" i="3" s="1"/>
  <c r="S130" i="3"/>
  <c r="AI130" i="3" s="1"/>
  <c r="R130" i="3"/>
  <c r="AH130" i="3" s="1"/>
  <c r="Q130" i="3"/>
  <c r="AG130" i="3" s="1"/>
  <c r="P130" i="3"/>
  <c r="AF130" i="3" s="1"/>
  <c r="O130" i="3"/>
  <c r="AE130" i="3" s="1"/>
  <c r="U117" i="3"/>
  <c r="AK117" i="3" s="1"/>
  <c r="T117" i="3"/>
  <c r="AJ117" i="3" s="1"/>
  <c r="S117" i="3"/>
  <c r="AI117" i="3" s="1"/>
  <c r="R117" i="3"/>
  <c r="AH117" i="3" s="1"/>
  <c r="Q117" i="3"/>
  <c r="AG117" i="3" s="1"/>
  <c r="P117" i="3"/>
  <c r="AF117" i="3" s="1"/>
  <c r="O117" i="3"/>
  <c r="AE117" i="3" s="1"/>
  <c r="U5" i="3"/>
  <c r="AK5" i="3" s="1"/>
  <c r="T5" i="3"/>
  <c r="AJ5" i="3" s="1"/>
  <c r="S5" i="3"/>
  <c r="AI5" i="3" s="1"/>
  <c r="R5" i="3"/>
  <c r="AH5" i="3" s="1"/>
  <c r="Q5" i="3"/>
  <c r="AG5" i="3" s="1"/>
  <c r="P5" i="3"/>
  <c r="AF5" i="3" s="1"/>
  <c r="O5" i="3"/>
  <c r="AE5" i="3" s="1"/>
  <c r="U49" i="3"/>
  <c r="AK49" i="3" s="1"/>
  <c r="T49" i="3"/>
  <c r="AJ49" i="3" s="1"/>
  <c r="S49" i="3"/>
  <c r="AI49" i="3" s="1"/>
  <c r="R49" i="3"/>
  <c r="AH49" i="3" s="1"/>
  <c r="Q49" i="3"/>
  <c r="AG49" i="3" s="1"/>
  <c r="P49" i="3"/>
  <c r="AF49" i="3" s="1"/>
  <c r="O49" i="3"/>
  <c r="AE49" i="3" s="1"/>
  <c r="U102" i="3"/>
  <c r="AK102" i="3" s="1"/>
  <c r="T102" i="3"/>
  <c r="AJ102" i="3" s="1"/>
  <c r="S102" i="3"/>
  <c r="AI102" i="3" s="1"/>
  <c r="R102" i="3"/>
  <c r="AH102" i="3" s="1"/>
  <c r="Q102" i="3"/>
  <c r="AG102" i="3" s="1"/>
  <c r="P102" i="3"/>
  <c r="AF102" i="3" s="1"/>
  <c r="O102" i="3"/>
  <c r="AE102" i="3" s="1"/>
  <c r="U8" i="3"/>
  <c r="AK8" i="3" s="1"/>
  <c r="T8" i="3"/>
  <c r="AJ8" i="3" s="1"/>
  <c r="S8" i="3"/>
  <c r="AI8" i="3" s="1"/>
  <c r="R8" i="3"/>
  <c r="AH8" i="3" s="1"/>
  <c r="Q8" i="3"/>
  <c r="AG8" i="3" s="1"/>
  <c r="P8" i="3"/>
  <c r="AF8" i="3" s="1"/>
  <c r="O8" i="3"/>
  <c r="AE8" i="3" s="1"/>
  <c r="U88" i="3"/>
  <c r="AK88" i="3" s="1"/>
  <c r="T88" i="3"/>
  <c r="AJ88" i="3" s="1"/>
  <c r="S88" i="3"/>
  <c r="AI88" i="3" s="1"/>
  <c r="R88" i="3"/>
  <c r="AH88" i="3" s="1"/>
  <c r="Q88" i="3"/>
  <c r="AG88" i="3" s="1"/>
  <c r="P88" i="3"/>
  <c r="AF88" i="3" s="1"/>
  <c r="O88" i="3"/>
  <c r="AE88" i="3" s="1"/>
  <c r="U171" i="3"/>
  <c r="AK171" i="3" s="1"/>
  <c r="T171" i="3"/>
  <c r="AJ171" i="3" s="1"/>
  <c r="S171" i="3"/>
  <c r="AI171" i="3" s="1"/>
  <c r="R171" i="3"/>
  <c r="AH171" i="3" s="1"/>
  <c r="Q171" i="3"/>
  <c r="AG171" i="3" s="1"/>
  <c r="P171" i="3"/>
  <c r="AF171" i="3" s="1"/>
  <c r="O171" i="3"/>
  <c r="AE171" i="3" s="1"/>
  <c r="U104" i="3"/>
  <c r="AK104" i="3" s="1"/>
  <c r="T104" i="3"/>
  <c r="AJ104" i="3" s="1"/>
  <c r="S104" i="3"/>
  <c r="AI104" i="3" s="1"/>
  <c r="R104" i="3"/>
  <c r="AH104" i="3" s="1"/>
  <c r="Q104" i="3"/>
  <c r="AG104" i="3" s="1"/>
  <c r="P104" i="3"/>
  <c r="AF104" i="3" s="1"/>
  <c r="O104" i="3"/>
  <c r="AE104" i="3" s="1"/>
  <c r="U34" i="3"/>
  <c r="AK34" i="3" s="1"/>
  <c r="T34" i="3"/>
  <c r="AJ34" i="3" s="1"/>
  <c r="S34" i="3"/>
  <c r="AI34" i="3" s="1"/>
  <c r="R34" i="3"/>
  <c r="AH34" i="3" s="1"/>
  <c r="Q34" i="3"/>
  <c r="AG34" i="3" s="1"/>
  <c r="P34" i="3"/>
  <c r="AF34" i="3" s="1"/>
  <c r="O34" i="3"/>
  <c r="AE34" i="3" s="1"/>
  <c r="U84" i="3"/>
  <c r="AK84" i="3" s="1"/>
  <c r="T84" i="3"/>
  <c r="AJ84" i="3" s="1"/>
  <c r="S84" i="3"/>
  <c r="AI84" i="3" s="1"/>
  <c r="R84" i="3"/>
  <c r="AH84" i="3" s="1"/>
  <c r="Q84" i="3"/>
  <c r="AG84" i="3" s="1"/>
  <c r="P84" i="3"/>
  <c r="AF84" i="3" s="1"/>
  <c r="O84" i="3"/>
  <c r="AE84" i="3" s="1"/>
  <c r="U41" i="3"/>
  <c r="AK41" i="3" s="1"/>
  <c r="T41" i="3"/>
  <c r="AJ41" i="3" s="1"/>
  <c r="S41" i="3"/>
  <c r="AI41" i="3" s="1"/>
  <c r="R41" i="3"/>
  <c r="AH41" i="3" s="1"/>
  <c r="Q41" i="3"/>
  <c r="AG41" i="3" s="1"/>
  <c r="P41" i="3"/>
  <c r="AF41" i="3" s="1"/>
  <c r="O41" i="3"/>
  <c r="AE41" i="3" s="1"/>
  <c r="U52" i="3"/>
  <c r="AK52" i="3" s="1"/>
  <c r="T52" i="3"/>
  <c r="AJ52" i="3" s="1"/>
  <c r="S52" i="3"/>
  <c r="AI52" i="3" s="1"/>
  <c r="R52" i="3"/>
  <c r="AH52" i="3" s="1"/>
  <c r="Q52" i="3"/>
  <c r="AG52" i="3" s="1"/>
  <c r="P52" i="3"/>
  <c r="AF52" i="3" s="1"/>
  <c r="O52" i="3"/>
  <c r="AE52" i="3" s="1"/>
  <c r="U15" i="3"/>
  <c r="AK15" i="3" s="1"/>
  <c r="T15" i="3"/>
  <c r="AJ15" i="3" s="1"/>
  <c r="S15" i="3"/>
  <c r="AI15" i="3" s="1"/>
  <c r="R15" i="3"/>
  <c r="AH15" i="3" s="1"/>
  <c r="Q15" i="3"/>
  <c r="AG15" i="3" s="1"/>
  <c r="P15" i="3"/>
  <c r="AF15" i="3" s="1"/>
  <c r="O15" i="3"/>
  <c r="AE15" i="3" s="1"/>
  <c r="U98" i="3"/>
  <c r="AK98" i="3" s="1"/>
  <c r="T98" i="3"/>
  <c r="AJ98" i="3" s="1"/>
  <c r="S98" i="3"/>
  <c r="AI98" i="3" s="1"/>
  <c r="R98" i="3"/>
  <c r="AH98" i="3" s="1"/>
  <c r="Q98" i="3"/>
  <c r="AG98" i="3" s="1"/>
  <c r="P98" i="3"/>
  <c r="AF98" i="3" s="1"/>
  <c r="O98" i="3"/>
  <c r="AE98" i="3" s="1"/>
  <c r="U85" i="3"/>
  <c r="AK85" i="3" s="1"/>
  <c r="T85" i="3"/>
  <c r="AJ85" i="3" s="1"/>
  <c r="S85" i="3"/>
  <c r="AI85" i="3" s="1"/>
  <c r="R85" i="3"/>
  <c r="AH85" i="3" s="1"/>
  <c r="Q85" i="3"/>
  <c r="AG85" i="3" s="1"/>
  <c r="P85" i="3"/>
  <c r="AF85" i="3" s="1"/>
  <c r="O85" i="3"/>
  <c r="AE85" i="3" s="1"/>
  <c r="U96" i="3"/>
  <c r="AK96" i="3" s="1"/>
  <c r="T96" i="3"/>
  <c r="AJ96" i="3" s="1"/>
  <c r="S96" i="3"/>
  <c r="AI96" i="3" s="1"/>
  <c r="R96" i="3"/>
  <c r="AH96" i="3" s="1"/>
  <c r="Q96" i="3"/>
  <c r="AG96" i="3" s="1"/>
  <c r="P96" i="3"/>
  <c r="AF96" i="3" s="1"/>
  <c r="O96" i="3"/>
  <c r="AE96" i="3" s="1"/>
  <c r="U89" i="3"/>
  <c r="AK89" i="3" s="1"/>
  <c r="T89" i="3"/>
  <c r="AJ89" i="3" s="1"/>
  <c r="S89" i="3"/>
  <c r="AI89" i="3" s="1"/>
  <c r="R89" i="3"/>
  <c r="AH89" i="3" s="1"/>
  <c r="Q89" i="3"/>
  <c r="AG89" i="3" s="1"/>
  <c r="P89" i="3"/>
  <c r="AF89" i="3" s="1"/>
  <c r="O89" i="3"/>
  <c r="AE89" i="3" s="1"/>
  <c r="U199" i="3"/>
  <c r="AK199" i="3" s="1"/>
  <c r="T199" i="3"/>
  <c r="AJ199" i="3" s="1"/>
  <c r="S199" i="3"/>
  <c r="AI199" i="3" s="1"/>
  <c r="R199" i="3"/>
  <c r="AH199" i="3" s="1"/>
  <c r="Q199" i="3"/>
  <c r="AG199" i="3" s="1"/>
  <c r="P199" i="3"/>
  <c r="AF199" i="3" s="1"/>
  <c r="O199" i="3"/>
  <c r="AE199" i="3" s="1"/>
  <c r="U87" i="3"/>
  <c r="AK87" i="3" s="1"/>
  <c r="T87" i="3"/>
  <c r="AJ87" i="3" s="1"/>
  <c r="S87" i="3"/>
  <c r="AI87" i="3" s="1"/>
  <c r="R87" i="3"/>
  <c r="AH87" i="3" s="1"/>
  <c r="Q87" i="3"/>
  <c r="AG87" i="3" s="1"/>
  <c r="P87" i="3"/>
  <c r="AF87" i="3" s="1"/>
  <c r="O87" i="3"/>
  <c r="AE87" i="3" s="1"/>
  <c r="U173" i="3"/>
  <c r="AK173" i="3" s="1"/>
  <c r="T173" i="3"/>
  <c r="AJ173" i="3" s="1"/>
  <c r="S173" i="3"/>
  <c r="AI173" i="3" s="1"/>
  <c r="R173" i="3"/>
  <c r="AH173" i="3" s="1"/>
  <c r="Q173" i="3"/>
  <c r="AG173" i="3" s="1"/>
  <c r="P173" i="3"/>
  <c r="AF173" i="3" s="1"/>
  <c r="O173" i="3"/>
  <c r="AE173" i="3" s="1"/>
  <c r="U103" i="3"/>
  <c r="AK103" i="3" s="1"/>
  <c r="T103" i="3"/>
  <c r="AJ103" i="3" s="1"/>
  <c r="S103" i="3"/>
  <c r="AI103" i="3" s="1"/>
  <c r="R103" i="3"/>
  <c r="AH103" i="3" s="1"/>
  <c r="Q103" i="3"/>
  <c r="AG103" i="3" s="1"/>
  <c r="P103" i="3"/>
  <c r="AF103" i="3" s="1"/>
  <c r="O103" i="3"/>
  <c r="AE103" i="3" s="1"/>
  <c r="U69" i="3"/>
  <c r="AK69" i="3" s="1"/>
  <c r="T69" i="3"/>
  <c r="AJ69" i="3" s="1"/>
  <c r="S69" i="3"/>
  <c r="AI69" i="3" s="1"/>
  <c r="R69" i="3"/>
  <c r="AH69" i="3" s="1"/>
  <c r="Q69" i="3"/>
  <c r="AG69" i="3" s="1"/>
  <c r="P69" i="3"/>
  <c r="AF69" i="3" s="1"/>
  <c r="O69" i="3"/>
  <c r="AE69" i="3" s="1"/>
  <c r="U143" i="3"/>
  <c r="AK143" i="3" s="1"/>
  <c r="T143" i="3"/>
  <c r="AJ143" i="3" s="1"/>
  <c r="S143" i="3"/>
  <c r="AI143" i="3" s="1"/>
  <c r="R143" i="3"/>
  <c r="AH143" i="3" s="1"/>
  <c r="Q143" i="3"/>
  <c r="AG143" i="3" s="1"/>
  <c r="P143" i="3"/>
  <c r="AF143" i="3" s="1"/>
  <c r="O143" i="3"/>
  <c r="AE143" i="3" s="1"/>
  <c r="U91" i="3"/>
  <c r="AK91" i="3" s="1"/>
  <c r="T91" i="3"/>
  <c r="AJ91" i="3" s="1"/>
  <c r="S91" i="3"/>
  <c r="AI91" i="3" s="1"/>
  <c r="R91" i="3"/>
  <c r="AH91" i="3" s="1"/>
  <c r="Q91" i="3"/>
  <c r="AG91" i="3" s="1"/>
  <c r="P91" i="3"/>
  <c r="AF91" i="3" s="1"/>
  <c r="O91" i="3"/>
  <c r="AE91" i="3" s="1"/>
  <c r="U24" i="3"/>
  <c r="AK24" i="3" s="1"/>
  <c r="T24" i="3"/>
  <c r="AJ24" i="3" s="1"/>
  <c r="S24" i="3"/>
  <c r="AI24" i="3" s="1"/>
  <c r="R24" i="3"/>
  <c r="AH24" i="3" s="1"/>
  <c r="Q24" i="3"/>
  <c r="AG24" i="3" s="1"/>
  <c r="P24" i="3"/>
  <c r="AF24" i="3" s="1"/>
  <c r="O24" i="3"/>
  <c r="AE24" i="3" s="1"/>
  <c r="U152" i="3"/>
  <c r="AK152" i="3" s="1"/>
  <c r="T152" i="3"/>
  <c r="AJ152" i="3" s="1"/>
  <c r="S152" i="3"/>
  <c r="AI152" i="3" s="1"/>
  <c r="R152" i="3"/>
  <c r="AH152" i="3" s="1"/>
  <c r="Q152" i="3"/>
  <c r="AG152" i="3" s="1"/>
  <c r="P152" i="3"/>
  <c r="AF152" i="3" s="1"/>
  <c r="O152" i="3"/>
  <c r="AE152" i="3" s="1"/>
  <c r="U193" i="3"/>
  <c r="AK193" i="3" s="1"/>
  <c r="T193" i="3"/>
  <c r="AJ193" i="3" s="1"/>
  <c r="S193" i="3"/>
  <c r="AI193" i="3" s="1"/>
  <c r="R193" i="3"/>
  <c r="AH193" i="3" s="1"/>
  <c r="Q193" i="3"/>
  <c r="AG193" i="3" s="1"/>
  <c r="P193" i="3"/>
  <c r="AF193" i="3" s="1"/>
  <c r="O193" i="3"/>
  <c r="AE193" i="3" s="1"/>
  <c r="U18" i="3"/>
  <c r="AK18" i="3" s="1"/>
  <c r="T18" i="3"/>
  <c r="AJ18" i="3" s="1"/>
  <c r="S18" i="3"/>
  <c r="AI18" i="3" s="1"/>
  <c r="R18" i="3"/>
  <c r="AH18" i="3" s="1"/>
  <c r="Q18" i="3"/>
  <c r="AG18" i="3" s="1"/>
  <c r="P18" i="3"/>
  <c r="AF18" i="3" s="1"/>
  <c r="O18" i="3"/>
  <c r="AE18" i="3" s="1"/>
  <c r="U188" i="3"/>
  <c r="AK188" i="3" s="1"/>
  <c r="T188" i="3"/>
  <c r="AJ188" i="3" s="1"/>
  <c r="S188" i="3"/>
  <c r="AI188" i="3" s="1"/>
  <c r="R188" i="3"/>
  <c r="AH188" i="3" s="1"/>
  <c r="Q188" i="3"/>
  <c r="AG188" i="3" s="1"/>
  <c r="P188" i="3"/>
  <c r="AF188" i="3" s="1"/>
  <c r="O188" i="3"/>
  <c r="AE188" i="3" s="1"/>
  <c r="U127" i="3"/>
  <c r="AK127" i="3" s="1"/>
  <c r="T127" i="3"/>
  <c r="AJ127" i="3" s="1"/>
  <c r="S127" i="3"/>
  <c r="AI127" i="3" s="1"/>
  <c r="R127" i="3"/>
  <c r="AH127" i="3" s="1"/>
  <c r="Q127" i="3"/>
  <c r="AG127" i="3" s="1"/>
  <c r="P127" i="3"/>
  <c r="AF127" i="3" s="1"/>
  <c r="O127" i="3"/>
  <c r="AE127" i="3" s="1"/>
  <c r="U30" i="3"/>
  <c r="AK30" i="3" s="1"/>
  <c r="T30" i="3"/>
  <c r="AJ30" i="3" s="1"/>
  <c r="S30" i="3"/>
  <c r="AI30" i="3" s="1"/>
  <c r="R30" i="3"/>
  <c r="AH30" i="3" s="1"/>
  <c r="Q30" i="3"/>
  <c r="AG30" i="3" s="1"/>
  <c r="P30" i="3"/>
  <c r="AF30" i="3" s="1"/>
  <c r="O30" i="3"/>
  <c r="AE30" i="3" s="1"/>
  <c r="U101" i="3"/>
  <c r="AK101" i="3" s="1"/>
  <c r="T101" i="3"/>
  <c r="AJ101" i="3" s="1"/>
  <c r="S101" i="3"/>
  <c r="AI101" i="3" s="1"/>
  <c r="R101" i="3"/>
  <c r="AH101" i="3" s="1"/>
  <c r="Q101" i="3"/>
  <c r="AG101" i="3" s="1"/>
  <c r="P101" i="3"/>
  <c r="AF101" i="3" s="1"/>
  <c r="O101" i="3"/>
  <c r="AE101" i="3" s="1"/>
  <c r="U40" i="3"/>
  <c r="AK40" i="3" s="1"/>
  <c r="T40" i="3"/>
  <c r="AJ40" i="3" s="1"/>
  <c r="S40" i="3"/>
  <c r="AI40" i="3" s="1"/>
  <c r="R40" i="3"/>
  <c r="AH40" i="3" s="1"/>
  <c r="Q40" i="3"/>
  <c r="AG40" i="3" s="1"/>
  <c r="P40" i="3"/>
  <c r="AF40" i="3" s="1"/>
  <c r="O40" i="3"/>
  <c r="AE40" i="3" s="1"/>
  <c r="U21" i="3"/>
  <c r="AK21" i="3" s="1"/>
  <c r="T21" i="3"/>
  <c r="AJ21" i="3" s="1"/>
  <c r="S21" i="3"/>
  <c r="AI21" i="3" s="1"/>
  <c r="R21" i="3"/>
  <c r="AH21" i="3" s="1"/>
  <c r="Q21" i="3"/>
  <c r="AG21" i="3" s="1"/>
  <c r="P21" i="3"/>
  <c r="AF21" i="3" s="1"/>
  <c r="O21" i="3"/>
  <c r="AE21" i="3" s="1"/>
  <c r="U137" i="3"/>
  <c r="AK137" i="3" s="1"/>
  <c r="T137" i="3"/>
  <c r="AJ137" i="3" s="1"/>
  <c r="S137" i="3"/>
  <c r="AI137" i="3" s="1"/>
  <c r="R137" i="3"/>
  <c r="AH137" i="3" s="1"/>
  <c r="Q137" i="3"/>
  <c r="AG137" i="3" s="1"/>
  <c r="P137" i="3"/>
  <c r="AF137" i="3" s="1"/>
  <c r="O137" i="3"/>
  <c r="AE137" i="3" s="1"/>
  <c r="U202" i="3"/>
  <c r="AK202" i="3" s="1"/>
  <c r="T202" i="3"/>
  <c r="AJ202" i="3" s="1"/>
  <c r="S202" i="3"/>
  <c r="AI202" i="3" s="1"/>
  <c r="R202" i="3"/>
  <c r="AH202" i="3" s="1"/>
  <c r="Q202" i="3"/>
  <c r="AG202" i="3" s="1"/>
  <c r="P202" i="3"/>
  <c r="AF202" i="3" s="1"/>
  <c r="O202" i="3"/>
  <c r="AE202" i="3" s="1"/>
  <c r="U81" i="3"/>
  <c r="AK81" i="3" s="1"/>
  <c r="T81" i="3"/>
  <c r="AJ81" i="3" s="1"/>
  <c r="S81" i="3"/>
  <c r="AI81" i="3" s="1"/>
  <c r="R81" i="3"/>
  <c r="AH81" i="3" s="1"/>
  <c r="Q81" i="3"/>
  <c r="AG81" i="3" s="1"/>
  <c r="P81" i="3"/>
  <c r="AF81" i="3" s="1"/>
  <c r="O81" i="3"/>
  <c r="AE81" i="3" s="1"/>
  <c r="U80" i="3"/>
  <c r="AK80" i="3" s="1"/>
  <c r="T80" i="3"/>
  <c r="AJ80" i="3" s="1"/>
  <c r="S80" i="3"/>
  <c r="AI80" i="3" s="1"/>
  <c r="R80" i="3"/>
  <c r="AH80" i="3" s="1"/>
  <c r="Q80" i="3"/>
  <c r="AG80" i="3" s="1"/>
  <c r="P80" i="3"/>
  <c r="AF80" i="3" s="1"/>
  <c r="O80" i="3"/>
  <c r="AE80" i="3" s="1"/>
  <c r="U112" i="3"/>
  <c r="AK112" i="3" s="1"/>
  <c r="T112" i="3"/>
  <c r="AJ112" i="3" s="1"/>
  <c r="S112" i="3"/>
  <c r="AI112" i="3" s="1"/>
  <c r="R112" i="3"/>
  <c r="AH112" i="3" s="1"/>
  <c r="Q112" i="3"/>
  <c r="AG112" i="3" s="1"/>
  <c r="P112" i="3"/>
  <c r="AF112" i="3" s="1"/>
  <c r="O112" i="3"/>
  <c r="AE112" i="3" s="1"/>
  <c r="U159" i="3"/>
  <c r="AK159" i="3" s="1"/>
  <c r="T159" i="3"/>
  <c r="AJ159" i="3" s="1"/>
  <c r="S159" i="3"/>
  <c r="AI159" i="3" s="1"/>
  <c r="R159" i="3"/>
  <c r="AH159" i="3" s="1"/>
  <c r="Q159" i="3"/>
  <c r="AG159" i="3" s="1"/>
  <c r="P159" i="3"/>
  <c r="AF159" i="3" s="1"/>
  <c r="O159" i="3"/>
  <c r="AE159" i="3" s="1"/>
  <c r="U140" i="3"/>
  <c r="AK140" i="3" s="1"/>
  <c r="T140" i="3"/>
  <c r="AJ140" i="3" s="1"/>
  <c r="S140" i="3"/>
  <c r="AI140" i="3" s="1"/>
  <c r="R140" i="3"/>
  <c r="AH140" i="3" s="1"/>
  <c r="Q140" i="3"/>
  <c r="AG140" i="3" s="1"/>
  <c r="P140" i="3"/>
  <c r="AF140" i="3" s="1"/>
  <c r="O140" i="3"/>
  <c r="AE140" i="3" s="1"/>
  <c r="U97" i="3"/>
  <c r="AK97" i="3" s="1"/>
  <c r="T97" i="3"/>
  <c r="AJ97" i="3" s="1"/>
  <c r="S97" i="3"/>
  <c r="AI97" i="3" s="1"/>
  <c r="R97" i="3"/>
  <c r="AH97" i="3" s="1"/>
  <c r="Q97" i="3"/>
  <c r="AG97" i="3" s="1"/>
  <c r="P97" i="3"/>
  <c r="AF97" i="3" s="1"/>
  <c r="O97" i="3"/>
  <c r="AE97" i="3" s="1"/>
  <c r="U144" i="3"/>
  <c r="AK144" i="3" s="1"/>
  <c r="T144" i="3"/>
  <c r="AJ144" i="3" s="1"/>
  <c r="S144" i="3"/>
  <c r="AI144" i="3" s="1"/>
  <c r="R144" i="3"/>
  <c r="AH144" i="3" s="1"/>
  <c r="Q144" i="3"/>
  <c r="AG144" i="3" s="1"/>
  <c r="P144" i="3"/>
  <c r="AF144" i="3" s="1"/>
  <c r="O144" i="3"/>
  <c r="AE144" i="3" s="1"/>
  <c r="U53" i="3"/>
  <c r="AK53" i="3" s="1"/>
  <c r="T53" i="3"/>
  <c r="AJ53" i="3" s="1"/>
  <c r="S53" i="3"/>
  <c r="AI53" i="3" s="1"/>
  <c r="R53" i="3"/>
  <c r="AH53" i="3" s="1"/>
  <c r="Q53" i="3"/>
  <c r="AG53" i="3" s="1"/>
  <c r="P53" i="3"/>
  <c r="AF53" i="3" s="1"/>
  <c r="O53" i="3"/>
  <c r="AE53" i="3" s="1"/>
  <c r="U61" i="3"/>
  <c r="AK61" i="3" s="1"/>
  <c r="T61" i="3"/>
  <c r="AJ61" i="3" s="1"/>
  <c r="S61" i="3"/>
  <c r="AI61" i="3" s="1"/>
  <c r="R61" i="3"/>
  <c r="AH61" i="3" s="1"/>
  <c r="Q61" i="3"/>
  <c r="AG61" i="3" s="1"/>
  <c r="P61" i="3"/>
  <c r="AF61" i="3" s="1"/>
  <c r="O61" i="3"/>
  <c r="AE61" i="3" s="1"/>
  <c r="U174" i="3"/>
  <c r="AK174" i="3" s="1"/>
  <c r="T174" i="3"/>
  <c r="AJ174" i="3" s="1"/>
  <c r="S174" i="3"/>
  <c r="AI174" i="3" s="1"/>
  <c r="R174" i="3"/>
  <c r="AH174" i="3" s="1"/>
  <c r="Q174" i="3"/>
  <c r="AG174" i="3" s="1"/>
  <c r="P174" i="3"/>
  <c r="AF174" i="3" s="1"/>
  <c r="O174" i="3"/>
  <c r="AE174" i="3" s="1"/>
  <c r="U131" i="3"/>
  <c r="AK131" i="3" s="1"/>
  <c r="T131" i="3"/>
  <c r="AJ131" i="3" s="1"/>
  <c r="S131" i="3"/>
  <c r="AI131" i="3" s="1"/>
  <c r="R131" i="3"/>
  <c r="AH131" i="3" s="1"/>
  <c r="Q131" i="3"/>
  <c r="AG131" i="3" s="1"/>
  <c r="P131" i="3"/>
  <c r="AF131" i="3" s="1"/>
  <c r="O131" i="3"/>
  <c r="AE131" i="3" s="1"/>
  <c r="U25" i="3"/>
  <c r="AK25" i="3" s="1"/>
  <c r="T25" i="3"/>
  <c r="AJ25" i="3" s="1"/>
  <c r="S25" i="3"/>
  <c r="AI25" i="3" s="1"/>
  <c r="R25" i="3"/>
  <c r="AH25" i="3" s="1"/>
  <c r="Q25" i="3"/>
  <c r="AG25" i="3" s="1"/>
  <c r="P25" i="3"/>
  <c r="AF25" i="3" s="1"/>
  <c r="O25" i="3"/>
  <c r="AE25" i="3" s="1"/>
  <c r="U93" i="3"/>
  <c r="AK93" i="3" s="1"/>
  <c r="T93" i="3"/>
  <c r="AJ93" i="3" s="1"/>
  <c r="S93" i="3"/>
  <c r="AI93" i="3" s="1"/>
  <c r="R93" i="3"/>
  <c r="AH93" i="3" s="1"/>
  <c r="Q93" i="3"/>
  <c r="AG93" i="3" s="1"/>
  <c r="P93" i="3"/>
  <c r="AF93" i="3" s="1"/>
  <c r="O93" i="3"/>
  <c r="AE93" i="3" s="1"/>
  <c r="U110" i="3"/>
  <c r="AK110" i="3" s="1"/>
  <c r="T110" i="3"/>
  <c r="AJ110" i="3" s="1"/>
  <c r="S110" i="3"/>
  <c r="AI110" i="3" s="1"/>
  <c r="R110" i="3"/>
  <c r="AH110" i="3" s="1"/>
  <c r="Q110" i="3"/>
  <c r="AG110" i="3" s="1"/>
  <c r="P110" i="3"/>
  <c r="AF110" i="3" s="1"/>
  <c r="O110" i="3"/>
  <c r="AE110" i="3" s="1"/>
  <c r="U166" i="3"/>
  <c r="AK166" i="3" s="1"/>
  <c r="T166" i="3"/>
  <c r="AJ166" i="3" s="1"/>
  <c r="S166" i="3"/>
  <c r="AI166" i="3" s="1"/>
  <c r="R166" i="3"/>
  <c r="AH166" i="3" s="1"/>
  <c r="Q166" i="3"/>
  <c r="AG166" i="3" s="1"/>
  <c r="P166" i="3"/>
  <c r="AF166" i="3" s="1"/>
  <c r="O166" i="3"/>
  <c r="AE166" i="3" s="1"/>
  <c r="U54" i="3"/>
  <c r="AK54" i="3" s="1"/>
  <c r="T54" i="3"/>
  <c r="AJ54" i="3" s="1"/>
  <c r="S54" i="3"/>
  <c r="AI54" i="3" s="1"/>
  <c r="R54" i="3"/>
  <c r="AH54" i="3" s="1"/>
  <c r="Q54" i="3"/>
  <c r="AG54" i="3" s="1"/>
  <c r="P54" i="3"/>
  <c r="AF54" i="3" s="1"/>
  <c r="O54" i="3"/>
  <c r="AE54" i="3" s="1"/>
  <c r="U158" i="3"/>
  <c r="AK158" i="3" s="1"/>
  <c r="T158" i="3"/>
  <c r="AJ158" i="3" s="1"/>
  <c r="S158" i="3"/>
  <c r="AI158" i="3" s="1"/>
  <c r="R158" i="3"/>
  <c r="AH158" i="3" s="1"/>
  <c r="Q158" i="3"/>
  <c r="AG158" i="3" s="1"/>
  <c r="P158" i="3"/>
  <c r="AF158" i="3" s="1"/>
  <c r="O158" i="3"/>
  <c r="AE158" i="3" s="1"/>
  <c r="U205" i="3"/>
  <c r="AK205" i="3" s="1"/>
  <c r="T205" i="3"/>
  <c r="AJ205" i="3" s="1"/>
  <c r="S205" i="3"/>
  <c r="AI205" i="3" s="1"/>
  <c r="R205" i="3"/>
  <c r="AH205" i="3" s="1"/>
  <c r="Q205" i="3"/>
  <c r="AG205" i="3" s="1"/>
  <c r="P205" i="3"/>
  <c r="AF205" i="3" s="1"/>
  <c r="O205" i="3"/>
  <c r="AE205" i="3" s="1"/>
  <c r="U36" i="3"/>
  <c r="AK36" i="3" s="1"/>
  <c r="T36" i="3"/>
  <c r="AJ36" i="3" s="1"/>
  <c r="S36" i="3"/>
  <c r="AI36" i="3" s="1"/>
  <c r="R36" i="3"/>
  <c r="AH36" i="3" s="1"/>
  <c r="Q36" i="3"/>
  <c r="AG36" i="3" s="1"/>
  <c r="P36" i="3"/>
  <c r="AF36" i="3" s="1"/>
  <c r="O36" i="3"/>
  <c r="AE36" i="3" s="1"/>
  <c r="U29" i="3"/>
  <c r="AK29" i="3" s="1"/>
  <c r="T29" i="3"/>
  <c r="AJ29" i="3" s="1"/>
  <c r="S29" i="3"/>
  <c r="AI29" i="3" s="1"/>
  <c r="R29" i="3"/>
  <c r="AH29" i="3" s="1"/>
  <c r="Q29" i="3"/>
  <c r="AG29" i="3" s="1"/>
  <c r="P29" i="3"/>
  <c r="AF29" i="3" s="1"/>
  <c r="O29" i="3"/>
  <c r="AE29" i="3" s="1"/>
  <c r="U139" i="3"/>
  <c r="AK139" i="3" s="1"/>
  <c r="T139" i="3"/>
  <c r="AJ139" i="3" s="1"/>
  <c r="S139" i="3"/>
  <c r="AI139" i="3" s="1"/>
  <c r="R139" i="3"/>
  <c r="AH139" i="3" s="1"/>
  <c r="Q139" i="3"/>
  <c r="AG139" i="3" s="1"/>
  <c r="P139" i="3"/>
  <c r="AF139" i="3" s="1"/>
  <c r="O139" i="3"/>
  <c r="AE139" i="3" s="1"/>
  <c r="U78" i="3"/>
  <c r="AK78" i="3" s="1"/>
  <c r="T78" i="3"/>
  <c r="AJ78" i="3" s="1"/>
  <c r="S78" i="3"/>
  <c r="AI78" i="3" s="1"/>
  <c r="R78" i="3"/>
  <c r="AH78" i="3" s="1"/>
  <c r="Q78" i="3"/>
  <c r="AG78" i="3" s="1"/>
  <c r="P78" i="3"/>
  <c r="AF78" i="3" s="1"/>
  <c r="O78" i="3"/>
  <c r="AE78" i="3" s="1"/>
  <c r="U92" i="3"/>
  <c r="AK92" i="3" s="1"/>
  <c r="T92" i="3"/>
  <c r="AJ92" i="3" s="1"/>
  <c r="S92" i="3"/>
  <c r="AI92" i="3" s="1"/>
  <c r="R92" i="3"/>
  <c r="AH92" i="3" s="1"/>
  <c r="Q92" i="3"/>
  <c r="AG92" i="3" s="1"/>
  <c r="P92" i="3"/>
  <c r="AF92" i="3" s="1"/>
  <c r="O92" i="3"/>
  <c r="AE92" i="3" s="1"/>
  <c r="U79" i="3"/>
  <c r="AK79" i="3" s="1"/>
  <c r="T79" i="3"/>
  <c r="AJ79" i="3" s="1"/>
  <c r="S79" i="3"/>
  <c r="AI79" i="3" s="1"/>
  <c r="R79" i="3"/>
  <c r="AH79" i="3" s="1"/>
  <c r="Q79" i="3"/>
  <c r="AG79" i="3" s="1"/>
  <c r="P79" i="3"/>
  <c r="AF79" i="3" s="1"/>
  <c r="O79" i="3"/>
  <c r="AE79" i="3" s="1"/>
  <c r="U126" i="3"/>
  <c r="AK126" i="3" s="1"/>
  <c r="T126" i="3"/>
  <c r="AJ126" i="3" s="1"/>
  <c r="S126" i="3"/>
  <c r="AI126" i="3" s="1"/>
  <c r="R126" i="3"/>
  <c r="AH126" i="3" s="1"/>
  <c r="Q126" i="3"/>
  <c r="AG126" i="3" s="1"/>
  <c r="P126" i="3"/>
  <c r="AF126" i="3" s="1"/>
  <c r="O126" i="3"/>
  <c r="AE126" i="3" s="1"/>
  <c r="U161" i="3"/>
  <c r="AK161" i="3" s="1"/>
  <c r="T161" i="3"/>
  <c r="AJ161" i="3" s="1"/>
  <c r="S161" i="3"/>
  <c r="AI161" i="3" s="1"/>
  <c r="R161" i="3"/>
  <c r="AH161" i="3" s="1"/>
  <c r="Q161" i="3"/>
  <c r="AG161" i="3" s="1"/>
  <c r="P161" i="3"/>
  <c r="AF161" i="3" s="1"/>
  <c r="O161" i="3"/>
  <c r="AE161" i="3" s="1"/>
  <c r="U136" i="3"/>
  <c r="AK136" i="3" s="1"/>
  <c r="T136" i="3"/>
  <c r="AJ136" i="3" s="1"/>
  <c r="S136" i="3"/>
  <c r="AI136" i="3" s="1"/>
  <c r="R136" i="3"/>
  <c r="AH136" i="3" s="1"/>
  <c r="Q136" i="3"/>
  <c r="AG136" i="3" s="1"/>
  <c r="P136" i="3"/>
  <c r="AF136" i="3" s="1"/>
  <c r="O136" i="3"/>
  <c r="AE136" i="3" s="1"/>
  <c r="U45" i="3"/>
  <c r="AK45" i="3" s="1"/>
  <c r="T45" i="3"/>
  <c r="AJ45" i="3" s="1"/>
  <c r="S45" i="3"/>
  <c r="AI45" i="3" s="1"/>
  <c r="R45" i="3"/>
  <c r="AH45" i="3" s="1"/>
  <c r="Q45" i="3"/>
  <c r="AG45" i="3" s="1"/>
  <c r="P45" i="3"/>
  <c r="AF45" i="3" s="1"/>
  <c r="O45" i="3"/>
  <c r="AE45" i="3" s="1"/>
  <c r="U125" i="3"/>
  <c r="AK125" i="3" s="1"/>
  <c r="T125" i="3"/>
  <c r="AJ125" i="3" s="1"/>
  <c r="S125" i="3"/>
  <c r="AI125" i="3" s="1"/>
  <c r="R125" i="3"/>
  <c r="AH125" i="3" s="1"/>
  <c r="Q125" i="3"/>
  <c r="AG125" i="3" s="1"/>
  <c r="P125" i="3"/>
  <c r="AF125" i="3" s="1"/>
  <c r="O125" i="3"/>
  <c r="AE125" i="3" s="1"/>
  <c r="U178" i="3"/>
  <c r="AK178" i="3" s="1"/>
  <c r="T178" i="3"/>
  <c r="AJ178" i="3" s="1"/>
  <c r="S178" i="3"/>
  <c r="AI178" i="3" s="1"/>
  <c r="R178" i="3"/>
  <c r="AH178" i="3" s="1"/>
  <c r="Q178" i="3"/>
  <c r="AG178" i="3" s="1"/>
  <c r="P178" i="3"/>
  <c r="AF178" i="3" s="1"/>
  <c r="O178" i="3"/>
  <c r="AE178" i="3" s="1"/>
  <c r="U90" i="3"/>
  <c r="AK90" i="3" s="1"/>
  <c r="T90" i="3"/>
  <c r="AJ90" i="3" s="1"/>
  <c r="S90" i="3"/>
  <c r="AI90" i="3" s="1"/>
  <c r="R90" i="3"/>
  <c r="AH90" i="3" s="1"/>
  <c r="Q90" i="3"/>
  <c r="AG90" i="3" s="1"/>
  <c r="P90" i="3"/>
  <c r="AF90" i="3" s="1"/>
  <c r="O90" i="3"/>
  <c r="AE90" i="3" s="1"/>
  <c r="U165" i="3"/>
  <c r="AK165" i="3" s="1"/>
  <c r="T165" i="3"/>
  <c r="AJ165" i="3" s="1"/>
  <c r="S165" i="3"/>
  <c r="AI165" i="3" s="1"/>
  <c r="R165" i="3"/>
  <c r="AH165" i="3" s="1"/>
  <c r="Q165" i="3"/>
  <c r="AG165" i="3" s="1"/>
  <c r="P165" i="3"/>
  <c r="AF165" i="3" s="1"/>
  <c r="O165" i="3"/>
  <c r="AE165" i="3" s="1"/>
  <c r="U106" i="3"/>
  <c r="AK106" i="3" s="1"/>
  <c r="T106" i="3"/>
  <c r="AJ106" i="3" s="1"/>
  <c r="S106" i="3"/>
  <c r="AI106" i="3" s="1"/>
  <c r="R106" i="3"/>
  <c r="AH106" i="3" s="1"/>
  <c r="Q106" i="3"/>
  <c r="AG106" i="3" s="1"/>
  <c r="P106" i="3"/>
  <c r="AF106" i="3" s="1"/>
  <c r="O106" i="3"/>
  <c r="AE106" i="3" s="1"/>
  <c r="U99" i="3"/>
  <c r="AK99" i="3" s="1"/>
  <c r="T99" i="3"/>
  <c r="AJ99" i="3" s="1"/>
  <c r="S99" i="3"/>
  <c r="AI99" i="3" s="1"/>
  <c r="R99" i="3"/>
  <c r="AH99" i="3" s="1"/>
  <c r="Q99" i="3"/>
  <c r="AG99" i="3" s="1"/>
  <c r="P99" i="3"/>
  <c r="AF99" i="3" s="1"/>
  <c r="O99" i="3"/>
  <c r="AE99" i="3" s="1"/>
  <c r="U167" i="3"/>
  <c r="AK167" i="3" s="1"/>
  <c r="T167" i="3"/>
  <c r="AJ167" i="3" s="1"/>
  <c r="S167" i="3"/>
  <c r="AI167" i="3" s="1"/>
  <c r="R167" i="3"/>
  <c r="AH167" i="3" s="1"/>
  <c r="Q167" i="3"/>
  <c r="AG167" i="3" s="1"/>
  <c r="P167" i="3"/>
  <c r="AF167" i="3" s="1"/>
  <c r="O167" i="3"/>
  <c r="AE167" i="3" s="1"/>
  <c r="U70" i="3"/>
  <c r="AK70" i="3" s="1"/>
  <c r="T70" i="3"/>
  <c r="AJ70" i="3" s="1"/>
  <c r="S70" i="3"/>
  <c r="AI70" i="3" s="1"/>
  <c r="R70" i="3"/>
  <c r="AH70" i="3" s="1"/>
  <c r="Q70" i="3"/>
  <c r="AG70" i="3" s="1"/>
  <c r="P70" i="3"/>
  <c r="AF70" i="3" s="1"/>
  <c r="O70" i="3"/>
  <c r="AE70" i="3" s="1"/>
  <c r="U3" i="3"/>
  <c r="AK3" i="3" s="1"/>
  <c r="T3" i="3"/>
  <c r="AJ3" i="3" s="1"/>
  <c r="S3" i="3"/>
  <c r="AI3" i="3" s="1"/>
  <c r="R3" i="3"/>
  <c r="AH3" i="3" s="1"/>
  <c r="Q3" i="3"/>
  <c r="AG3" i="3" s="1"/>
  <c r="P3" i="3"/>
  <c r="AF3" i="3" s="1"/>
  <c r="O3" i="3"/>
  <c r="AE3" i="3" s="1"/>
  <c r="U116" i="3"/>
  <c r="AK116" i="3" s="1"/>
  <c r="T116" i="3"/>
  <c r="AJ116" i="3" s="1"/>
  <c r="S116" i="3"/>
  <c r="AI116" i="3" s="1"/>
  <c r="R116" i="3"/>
  <c r="AH116" i="3" s="1"/>
  <c r="Q116" i="3"/>
  <c r="AG116" i="3" s="1"/>
  <c r="P116" i="3"/>
  <c r="AF116" i="3" s="1"/>
  <c r="O116" i="3"/>
  <c r="AE116" i="3" s="1"/>
  <c r="U82" i="3"/>
  <c r="AK82" i="3" s="1"/>
  <c r="T82" i="3"/>
  <c r="AJ82" i="3" s="1"/>
  <c r="S82" i="3"/>
  <c r="AI82" i="3" s="1"/>
  <c r="R82" i="3"/>
  <c r="AH82" i="3" s="1"/>
  <c r="Q82" i="3"/>
  <c r="AG82" i="3" s="1"/>
  <c r="P82" i="3"/>
  <c r="AF82" i="3" s="1"/>
  <c r="O82" i="3"/>
  <c r="AE82" i="3" s="1"/>
  <c r="U162" i="3"/>
  <c r="AK162" i="3" s="1"/>
  <c r="T162" i="3"/>
  <c r="AJ162" i="3" s="1"/>
  <c r="S162" i="3"/>
  <c r="AI162" i="3" s="1"/>
  <c r="R162" i="3"/>
  <c r="AH162" i="3" s="1"/>
  <c r="Q162" i="3"/>
  <c r="AG162" i="3" s="1"/>
  <c r="P162" i="3"/>
  <c r="AF162" i="3" s="1"/>
  <c r="O162" i="3"/>
  <c r="AE162" i="3" s="1"/>
  <c r="U203" i="3"/>
  <c r="AK203" i="3" s="1"/>
  <c r="T203" i="3"/>
  <c r="AJ203" i="3" s="1"/>
  <c r="S203" i="3"/>
  <c r="AI203" i="3" s="1"/>
  <c r="R203" i="3"/>
  <c r="AH203" i="3" s="1"/>
  <c r="Q203" i="3"/>
  <c r="AG203" i="3" s="1"/>
  <c r="P203" i="3"/>
  <c r="AF203" i="3" s="1"/>
  <c r="O203" i="3"/>
  <c r="AE203" i="3" s="1"/>
  <c r="U22" i="3"/>
  <c r="AK22" i="3" s="1"/>
  <c r="T22" i="3"/>
  <c r="AJ22" i="3" s="1"/>
  <c r="S22" i="3"/>
  <c r="AI22" i="3" s="1"/>
  <c r="R22" i="3"/>
  <c r="AH22" i="3" s="1"/>
  <c r="Q22" i="3"/>
  <c r="AG22" i="3" s="1"/>
  <c r="P22" i="3"/>
  <c r="AF22" i="3" s="1"/>
  <c r="O22" i="3"/>
  <c r="AE22" i="3" s="1"/>
  <c r="U141" i="3"/>
  <c r="AK141" i="3" s="1"/>
  <c r="T141" i="3"/>
  <c r="AJ141" i="3" s="1"/>
  <c r="S141" i="3"/>
  <c r="AI141" i="3" s="1"/>
  <c r="R141" i="3"/>
  <c r="AH141" i="3" s="1"/>
  <c r="Q141" i="3"/>
  <c r="AG141" i="3" s="1"/>
  <c r="P141" i="3"/>
  <c r="AF141" i="3" s="1"/>
  <c r="O141" i="3"/>
  <c r="AE141" i="3" s="1"/>
  <c r="U20" i="3"/>
  <c r="AK20" i="3" s="1"/>
  <c r="T20" i="3"/>
  <c r="AJ20" i="3" s="1"/>
  <c r="S20" i="3"/>
  <c r="AI20" i="3" s="1"/>
  <c r="R20" i="3"/>
  <c r="AH20" i="3" s="1"/>
  <c r="Q20" i="3"/>
  <c r="AG20" i="3" s="1"/>
  <c r="P20" i="3"/>
  <c r="AF20" i="3" s="1"/>
  <c r="O20" i="3"/>
  <c r="AE20" i="3" s="1"/>
  <c r="U145" i="3"/>
  <c r="AK145" i="3" s="1"/>
  <c r="T145" i="3"/>
  <c r="AJ145" i="3" s="1"/>
  <c r="S145" i="3"/>
  <c r="AI145" i="3" s="1"/>
  <c r="R145" i="3"/>
  <c r="AH145" i="3" s="1"/>
  <c r="Q145" i="3"/>
  <c r="AG145" i="3" s="1"/>
  <c r="P145" i="3"/>
  <c r="AF145" i="3" s="1"/>
  <c r="O145" i="3"/>
  <c r="AE145" i="3" s="1"/>
  <c r="U198" i="3"/>
  <c r="AK198" i="3" s="1"/>
  <c r="T198" i="3"/>
  <c r="AJ198" i="3" s="1"/>
  <c r="S198" i="3"/>
  <c r="AI198" i="3" s="1"/>
  <c r="R198" i="3"/>
  <c r="AH198" i="3" s="1"/>
  <c r="Q198" i="3"/>
  <c r="AG198" i="3" s="1"/>
  <c r="P198" i="3"/>
  <c r="AF198" i="3" s="1"/>
  <c r="O198" i="3"/>
  <c r="AE198" i="3" s="1"/>
  <c r="U50" i="3"/>
  <c r="AK50" i="3" s="1"/>
  <c r="T50" i="3"/>
  <c r="AJ50" i="3" s="1"/>
  <c r="S50" i="3"/>
  <c r="AI50" i="3" s="1"/>
  <c r="R50" i="3"/>
  <c r="AH50" i="3" s="1"/>
  <c r="Q50" i="3"/>
  <c r="AG50" i="3" s="1"/>
  <c r="P50" i="3"/>
  <c r="AF50" i="3" s="1"/>
  <c r="O50" i="3"/>
  <c r="AE50" i="3" s="1"/>
  <c r="U37" i="3"/>
  <c r="AK37" i="3" s="1"/>
  <c r="T37" i="3"/>
  <c r="AJ37" i="3" s="1"/>
  <c r="S37" i="3"/>
  <c r="AI37" i="3" s="1"/>
  <c r="R37" i="3"/>
  <c r="AH37" i="3" s="1"/>
  <c r="Q37" i="3"/>
  <c r="AG37" i="3" s="1"/>
  <c r="P37" i="3"/>
  <c r="AF37" i="3" s="1"/>
  <c r="O37" i="3"/>
  <c r="AE37" i="3" s="1"/>
  <c r="U114" i="3"/>
  <c r="AK114" i="3" s="1"/>
  <c r="T114" i="3"/>
  <c r="AJ114" i="3" s="1"/>
  <c r="S114" i="3"/>
  <c r="AI114" i="3" s="1"/>
  <c r="R114" i="3"/>
  <c r="AH114" i="3" s="1"/>
  <c r="Q114" i="3"/>
  <c r="AG114" i="3" s="1"/>
  <c r="P114" i="3"/>
  <c r="AF114" i="3" s="1"/>
  <c r="O114" i="3"/>
  <c r="AE114" i="3" s="1"/>
  <c r="U179" i="3"/>
  <c r="AK179" i="3" s="1"/>
  <c r="T179" i="3"/>
  <c r="AJ179" i="3" s="1"/>
  <c r="S179" i="3"/>
  <c r="AI179" i="3" s="1"/>
  <c r="R179" i="3"/>
  <c r="AH179" i="3" s="1"/>
  <c r="Q179" i="3"/>
  <c r="AG179" i="3" s="1"/>
  <c r="P179" i="3"/>
  <c r="AF179" i="3" s="1"/>
  <c r="O179" i="3"/>
  <c r="AE179" i="3" s="1"/>
  <c r="U28" i="3"/>
  <c r="AK28" i="3" s="1"/>
  <c r="T28" i="3"/>
  <c r="AJ28" i="3" s="1"/>
  <c r="S28" i="3"/>
  <c r="AI28" i="3" s="1"/>
  <c r="R28" i="3"/>
  <c r="AH28" i="3" s="1"/>
  <c r="Q28" i="3"/>
  <c r="AG28" i="3" s="1"/>
  <c r="P28" i="3"/>
  <c r="AF28" i="3" s="1"/>
  <c r="O28" i="3"/>
  <c r="AE28" i="3" s="1"/>
  <c r="U183" i="3"/>
  <c r="AK183" i="3" s="1"/>
  <c r="T183" i="3"/>
  <c r="AJ183" i="3" s="1"/>
  <c r="S183" i="3"/>
  <c r="AI183" i="3" s="1"/>
  <c r="R183" i="3"/>
  <c r="AH183" i="3" s="1"/>
  <c r="Q183" i="3"/>
  <c r="AG183" i="3" s="1"/>
  <c r="P183" i="3"/>
  <c r="AF183" i="3" s="1"/>
  <c r="O183" i="3"/>
  <c r="AE183" i="3" s="1"/>
  <c r="U35" i="3"/>
  <c r="AK35" i="3" s="1"/>
  <c r="T35" i="3"/>
  <c r="AJ35" i="3" s="1"/>
  <c r="S35" i="3"/>
  <c r="AI35" i="3" s="1"/>
  <c r="R35" i="3"/>
  <c r="AH35" i="3" s="1"/>
  <c r="Q35" i="3"/>
  <c r="AG35" i="3" s="1"/>
  <c r="P35" i="3"/>
  <c r="AF35" i="3" s="1"/>
  <c r="O35" i="3"/>
  <c r="AE35" i="3" s="1"/>
  <c r="U151" i="3"/>
  <c r="AK151" i="3" s="1"/>
  <c r="T151" i="3"/>
  <c r="AJ151" i="3" s="1"/>
  <c r="S151" i="3"/>
  <c r="AI151" i="3" s="1"/>
  <c r="R151" i="3"/>
  <c r="AH151" i="3" s="1"/>
  <c r="Q151" i="3"/>
  <c r="AG151" i="3" s="1"/>
  <c r="P151" i="3"/>
  <c r="AF151" i="3" s="1"/>
  <c r="O151" i="3"/>
  <c r="AE151" i="3" s="1"/>
  <c r="U27" i="3"/>
  <c r="AK27" i="3" s="1"/>
  <c r="T27" i="3"/>
  <c r="AJ27" i="3" s="1"/>
  <c r="S27" i="3"/>
  <c r="AI27" i="3" s="1"/>
  <c r="R27" i="3"/>
  <c r="AH27" i="3" s="1"/>
  <c r="Q27" i="3"/>
  <c r="AG27" i="3" s="1"/>
  <c r="P27" i="3"/>
  <c r="AF27" i="3" s="1"/>
  <c r="O27" i="3"/>
  <c r="AE27" i="3" s="1"/>
  <c r="U128" i="3"/>
  <c r="AK128" i="3" s="1"/>
  <c r="T128" i="3"/>
  <c r="AJ128" i="3" s="1"/>
  <c r="S128" i="3"/>
  <c r="AI128" i="3" s="1"/>
  <c r="R128" i="3"/>
  <c r="AH128" i="3" s="1"/>
  <c r="Q128" i="3"/>
  <c r="AG128" i="3" s="1"/>
  <c r="P128" i="3"/>
  <c r="AF128" i="3" s="1"/>
  <c r="O128" i="3"/>
  <c r="AE128" i="3" s="1"/>
  <c r="U7" i="3"/>
  <c r="AK7" i="3" s="1"/>
  <c r="T7" i="3"/>
  <c r="AJ7" i="3" s="1"/>
  <c r="S7" i="3"/>
  <c r="AI7" i="3" s="1"/>
  <c r="R7" i="3"/>
  <c r="AH7" i="3" s="1"/>
  <c r="Q7" i="3"/>
  <c r="AG7" i="3" s="1"/>
  <c r="P7" i="3"/>
  <c r="AF7" i="3" s="1"/>
  <c r="O7" i="3"/>
  <c r="AE7" i="3" s="1"/>
  <c r="U111" i="3"/>
  <c r="AK111" i="3" s="1"/>
  <c r="T111" i="3"/>
  <c r="AJ111" i="3" s="1"/>
  <c r="S111" i="3"/>
  <c r="AI111" i="3" s="1"/>
  <c r="R111" i="3"/>
  <c r="AH111" i="3" s="1"/>
  <c r="Q111" i="3"/>
  <c r="AG111" i="3" s="1"/>
  <c r="P111" i="3"/>
  <c r="AF111" i="3" s="1"/>
  <c r="O111" i="3"/>
  <c r="AE111" i="3" s="1"/>
  <c r="U107" i="3"/>
  <c r="AK107" i="3" s="1"/>
  <c r="T107" i="3"/>
  <c r="AJ107" i="3" s="1"/>
  <c r="S107" i="3"/>
  <c r="AI107" i="3" s="1"/>
  <c r="R107" i="3"/>
  <c r="AH107" i="3" s="1"/>
  <c r="Q107" i="3"/>
  <c r="AG107" i="3" s="1"/>
  <c r="P107" i="3"/>
  <c r="AF107" i="3" s="1"/>
  <c r="O107" i="3"/>
  <c r="AE107" i="3" s="1"/>
  <c r="U148" i="3"/>
  <c r="AK148" i="3" s="1"/>
  <c r="T148" i="3"/>
  <c r="AJ148" i="3" s="1"/>
  <c r="S148" i="3"/>
  <c r="AI148" i="3" s="1"/>
  <c r="R148" i="3"/>
  <c r="AH148" i="3" s="1"/>
  <c r="Q148" i="3"/>
  <c r="AG148" i="3" s="1"/>
  <c r="P148" i="3"/>
  <c r="AF148" i="3" s="1"/>
  <c r="O148" i="3"/>
  <c r="AE148" i="3" s="1"/>
  <c r="U153" i="3"/>
  <c r="AK153" i="3" s="1"/>
  <c r="T153" i="3"/>
  <c r="AJ153" i="3" s="1"/>
  <c r="S153" i="3"/>
  <c r="AI153" i="3" s="1"/>
  <c r="R153" i="3"/>
  <c r="AH153" i="3" s="1"/>
  <c r="Q153" i="3"/>
  <c r="AG153" i="3" s="1"/>
  <c r="P153" i="3"/>
  <c r="AF153" i="3" s="1"/>
  <c r="O153" i="3"/>
  <c r="AE153" i="3" s="1"/>
  <c r="U83" i="3"/>
  <c r="AK83" i="3" s="1"/>
  <c r="T83" i="3"/>
  <c r="AJ83" i="3" s="1"/>
  <c r="S83" i="3"/>
  <c r="AI83" i="3" s="1"/>
  <c r="R83" i="3"/>
  <c r="AH83" i="3" s="1"/>
  <c r="Q83" i="3"/>
  <c r="AG83" i="3" s="1"/>
  <c r="P83" i="3"/>
  <c r="AF83" i="3" s="1"/>
  <c r="O83" i="3"/>
  <c r="AE83" i="3" s="1"/>
  <c r="U160" i="3"/>
  <c r="AK160" i="3" s="1"/>
  <c r="T160" i="3"/>
  <c r="AJ160" i="3" s="1"/>
  <c r="S160" i="3"/>
  <c r="AI160" i="3" s="1"/>
  <c r="R160" i="3"/>
  <c r="AH160" i="3" s="1"/>
  <c r="Q160" i="3"/>
  <c r="AG160" i="3" s="1"/>
  <c r="P160" i="3"/>
  <c r="AF160" i="3" s="1"/>
  <c r="O160" i="3"/>
  <c r="AE160" i="3" s="1"/>
  <c r="U192" i="3"/>
  <c r="AK192" i="3" s="1"/>
  <c r="T192" i="3"/>
  <c r="AJ192" i="3" s="1"/>
  <c r="S192" i="3"/>
  <c r="AI192" i="3" s="1"/>
  <c r="R192" i="3"/>
  <c r="AH192" i="3" s="1"/>
  <c r="Q192" i="3"/>
  <c r="AG192" i="3" s="1"/>
  <c r="P192" i="3"/>
  <c r="AF192" i="3" s="1"/>
  <c r="O192" i="3"/>
  <c r="AE192" i="3" s="1"/>
  <c r="U113" i="3"/>
  <c r="AK113" i="3" s="1"/>
  <c r="T113" i="3"/>
  <c r="AJ113" i="3" s="1"/>
  <c r="S113" i="3"/>
  <c r="AI113" i="3" s="1"/>
  <c r="R113" i="3"/>
  <c r="AH113" i="3" s="1"/>
  <c r="Q113" i="3"/>
  <c r="AG113" i="3" s="1"/>
  <c r="P113" i="3"/>
  <c r="AF113" i="3" s="1"/>
  <c r="O113" i="3"/>
  <c r="AE113" i="3" s="1"/>
  <c r="U121" i="3"/>
  <c r="AK121" i="3" s="1"/>
  <c r="T121" i="3"/>
  <c r="AJ121" i="3" s="1"/>
  <c r="S121" i="3"/>
  <c r="AI121" i="3" s="1"/>
  <c r="R121" i="3"/>
  <c r="AH121" i="3" s="1"/>
  <c r="Q121" i="3"/>
  <c r="AG121" i="3" s="1"/>
  <c r="P121" i="3"/>
  <c r="AF121" i="3" s="1"/>
  <c r="O121" i="3"/>
  <c r="AE121" i="3" s="1"/>
  <c r="U60" i="3"/>
  <c r="AK60" i="3" s="1"/>
  <c r="T60" i="3"/>
  <c r="AJ60" i="3" s="1"/>
  <c r="S60" i="3"/>
  <c r="AI60" i="3" s="1"/>
  <c r="R60" i="3"/>
  <c r="AH60" i="3" s="1"/>
  <c r="Q60" i="3"/>
  <c r="AG60" i="3" s="1"/>
  <c r="P60" i="3"/>
  <c r="AF60" i="3" s="1"/>
  <c r="O60" i="3"/>
  <c r="AE60" i="3" s="1"/>
  <c r="U134" i="3"/>
  <c r="AK134" i="3" s="1"/>
  <c r="T134" i="3"/>
  <c r="AJ134" i="3" s="1"/>
  <c r="S134" i="3"/>
  <c r="AI134" i="3" s="1"/>
  <c r="R134" i="3"/>
  <c r="AH134" i="3" s="1"/>
  <c r="Q134" i="3"/>
  <c r="AG134" i="3" s="1"/>
  <c r="P134" i="3"/>
  <c r="AF134" i="3" s="1"/>
  <c r="O134" i="3"/>
  <c r="AE134" i="3" s="1"/>
  <c r="U175" i="3"/>
  <c r="AK175" i="3" s="1"/>
  <c r="T175" i="3"/>
  <c r="AJ175" i="3" s="1"/>
  <c r="S175" i="3"/>
  <c r="AI175" i="3" s="1"/>
  <c r="R175" i="3"/>
  <c r="AH175" i="3" s="1"/>
  <c r="Q175" i="3"/>
  <c r="AG175" i="3" s="1"/>
  <c r="P175" i="3"/>
  <c r="AF175" i="3" s="1"/>
  <c r="O175" i="3"/>
  <c r="AE175" i="3" s="1"/>
  <c r="U75" i="3"/>
  <c r="AK75" i="3" s="1"/>
  <c r="T75" i="3"/>
  <c r="AJ75" i="3" s="1"/>
  <c r="S75" i="3"/>
  <c r="AI75" i="3" s="1"/>
  <c r="R75" i="3"/>
  <c r="AH75" i="3" s="1"/>
  <c r="Q75" i="3"/>
  <c r="AG75" i="3" s="1"/>
  <c r="P75" i="3"/>
  <c r="AF75" i="3" s="1"/>
  <c r="O75" i="3"/>
  <c r="AE75" i="3" s="1"/>
  <c r="U170" i="3"/>
  <c r="AK170" i="3" s="1"/>
  <c r="T170" i="3"/>
  <c r="AJ170" i="3" s="1"/>
  <c r="S170" i="3"/>
  <c r="AI170" i="3" s="1"/>
  <c r="R170" i="3"/>
  <c r="AH170" i="3" s="1"/>
  <c r="Q170" i="3"/>
  <c r="AG170" i="3" s="1"/>
  <c r="P170" i="3"/>
  <c r="AF170" i="3" s="1"/>
  <c r="O170" i="3"/>
  <c r="AE170" i="3" s="1"/>
  <c r="U187" i="3"/>
  <c r="AK187" i="3" s="1"/>
  <c r="T187" i="3"/>
  <c r="AJ187" i="3" s="1"/>
  <c r="S187" i="3"/>
  <c r="AI187" i="3" s="1"/>
  <c r="R187" i="3"/>
  <c r="AH187" i="3" s="1"/>
  <c r="Q187" i="3"/>
  <c r="AG187" i="3" s="1"/>
  <c r="P187" i="3"/>
  <c r="AF187" i="3" s="1"/>
  <c r="O187" i="3"/>
  <c r="AE187" i="3" s="1"/>
  <c r="U201" i="3"/>
  <c r="AK201" i="3" s="1"/>
  <c r="T201" i="3"/>
  <c r="AJ201" i="3" s="1"/>
  <c r="S201" i="3"/>
  <c r="AI201" i="3" s="1"/>
  <c r="R201" i="3"/>
  <c r="AH201" i="3" s="1"/>
  <c r="Q201" i="3"/>
  <c r="AG201" i="3" s="1"/>
  <c r="P201" i="3"/>
  <c r="AF201" i="3" s="1"/>
  <c r="O201" i="3"/>
  <c r="AE201" i="3" s="1"/>
  <c r="U68" i="3"/>
  <c r="AK68" i="3" s="1"/>
  <c r="T68" i="3"/>
  <c r="AJ68" i="3" s="1"/>
  <c r="S68" i="3"/>
  <c r="AI68" i="3" s="1"/>
  <c r="R68" i="3"/>
  <c r="AH68" i="3" s="1"/>
  <c r="Q68" i="3"/>
  <c r="AG68" i="3" s="1"/>
  <c r="P68" i="3"/>
  <c r="AF68" i="3" s="1"/>
  <c r="O68" i="3"/>
  <c r="AE68" i="3" s="1"/>
  <c r="U4" i="3"/>
  <c r="AK4" i="3" s="1"/>
  <c r="T4" i="3"/>
  <c r="AJ4" i="3" s="1"/>
  <c r="S4" i="3"/>
  <c r="AI4" i="3" s="1"/>
  <c r="R4" i="3"/>
  <c r="AH4" i="3" s="1"/>
  <c r="Q4" i="3"/>
  <c r="AG4" i="3" s="1"/>
  <c r="P4" i="3"/>
  <c r="AF4" i="3" s="1"/>
  <c r="O4" i="3"/>
  <c r="AE4" i="3" s="1"/>
  <c r="U168" i="3"/>
  <c r="AK168" i="3" s="1"/>
  <c r="T168" i="3"/>
  <c r="AJ168" i="3" s="1"/>
  <c r="S168" i="3"/>
  <c r="AI168" i="3" s="1"/>
  <c r="R168" i="3"/>
  <c r="AH168" i="3" s="1"/>
  <c r="Q168" i="3"/>
  <c r="AG168" i="3" s="1"/>
  <c r="P168" i="3"/>
  <c r="AF168" i="3" s="1"/>
  <c r="O168" i="3"/>
  <c r="AE168" i="3" s="1"/>
  <c r="U149" i="3"/>
  <c r="AK149" i="3" s="1"/>
  <c r="T149" i="3"/>
  <c r="AJ149" i="3" s="1"/>
  <c r="S149" i="3"/>
  <c r="AI149" i="3" s="1"/>
  <c r="R149" i="3"/>
  <c r="AH149" i="3" s="1"/>
  <c r="Q149" i="3"/>
  <c r="AG149" i="3" s="1"/>
  <c r="P149" i="3"/>
  <c r="AF149" i="3" s="1"/>
  <c r="O149" i="3"/>
  <c r="AE149" i="3" s="1"/>
  <c r="U19" i="3"/>
  <c r="AK19" i="3" s="1"/>
  <c r="T19" i="3"/>
  <c r="AJ19" i="3" s="1"/>
  <c r="S19" i="3"/>
  <c r="AI19" i="3" s="1"/>
  <c r="R19" i="3"/>
  <c r="AH19" i="3" s="1"/>
  <c r="Q19" i="3"/>
  <c r="AG19" i="3" s="1"/>
  <c r="P19" i="3"/>
  <c r="AF19" i="3" s="1"/>
  <c r="O19" i="3"/>
  <c r="AE19" i="3" s="1"/>
  <c r="U147" i="3"/>
  <c r="AK147" i="3" s="1"/>
  <c r="T147" i="3"/>
  <c r="AJ147" i="3" s="1"/>
  <c r="S147" i="3"/>
  <c r="AI147" i="3" s="1"/>
  <c r="R147" i="3"/>
  <c r="AH147" i="3" s="1"/>
  <c r="Q147" i="3"/>
  <c r="AG147" i="3" s="1"/>
  <c r="P147" i="3"/>
  <c r="AF147" i="3" s="1"/>
  <c r="O147" i="3"/>
  <c r="AE147" i="3" s="1"/>
  <c r="U119" i="3"/>
  <c r="AK119" i="3" s="1"/>
  <c r="T119" i="3"/>
  <c r="AJ119" i="3" s="1"/>
  <c r="S119" i="3"/>
  <c r="AI119" i="3" s="1"/>
  <c r="R119" i="3"/>
  <c r="AH119" i="3" s="1"/>
  <c r="Q119" i="3"/>
  <c r="AG119" i="3" s="1"/>
  <c r="P119" i="3"/>
  <c r="AF119" i="3" s="1"/>
  <c r="O119" i="3"/>
  <c r="AE119" i="3" s="1"/>
  <c r="U43" i="3"/>
  <c r="AK43" i="3" s="1"/>
  <c r="T43" i="3"/>
  <c r="AJ43" i="3" s="1"/>
  <c r="S43" i="3"/>
  <c r="AI43" i="3" s="1"/>
  <c r="R43" i="3"/>
  <c r="AH43" i="3" s="1"/>
  <c r="Q43" i="3"/>
  <c r="AG43" i="3" s="1"/>
  <c r="P43" i="3"/>
  <c r="AF43" i="3" s="1"/>
  <c r="O43" i="3"/>
  <c r="AE43" i="3" s="1"/>
  <c r="U180" i="3"/>
  <c r="AK180" i="3" s="1"/>
  <c r="T180" i="3"/>
  <c r="AJ180" i="3" s="1"/>
  <c r="S180" i="3"/>
  <c r="AI180" i="3" s="1"/>
  <c r="R180" i="3"/>
  <c r="AH180" i="3" s="1"/>
  <c r="Q180" i="3"/>
  <c r="AG180" i="3" s="1"/>
  <c r="P180" i="3"/>
  <c r="AF180" i="3" s="1"/>
  <c r="O180" i="3"/>
  <c r="AE180" i="3" s="1"/>
  <c r="U86" i="3"/>
  <c r="AK86" i="3" s="1"/>
  <c r="T86" i="3"/>
  <c r="AJ86" i="3" s="1"/>
  <c r="S86" i="3"/>
  <c r="AI86" i="3" s="1"/>
  <c r="R86" i="3"/>
  <c r="AH86" i="3" s="1"/>
  <c r="Q86" i="3"/>
  <c r="AG86" i="3" s="1"/>
  <c r="P86" i="3"/>
  <c r="AF86" i="3" s="1"/>
  <c r="O86" i="3"/>
  <c r="AE86" i="3" s="1"/>
  <c r="U190" i="3"/>
  <c r="AK190" i="3" s="1"/>
  <c r="T190" i="3"/>
  <c r="AJ190" i="3" s="1"/>
  <c r="S190" i="3"/>
  <c r="AI190" i="3" s="1"/>
  <c r="R190" i="3"/>
  <c r="AH190" i="3" s="1"/>
  <c r="Q190" i="3"/>
  <c r="AG190" i="3" s="1"/>
  <c r="P190" i="3"/>
  <c r="AF190" i="3" s="1"/>
  <c r="O190" i="3"/>
  <c r="AE190" i="3" s="1"/>
  <c r="U66" i="3"/>
  <c r="AK66" i="3" s="1"/>
  <c r="T66" i="3"/>
  <c r="AJ66" i="3" s="1"/>
  <c r="S66" i="3"/>
  <c r="AI66" i="3" s="1"/>
  <c r="R66" i="3"/>
  <c r="AH66" i="3" s="1"/>
  <c r="Q66" i="3"/>
  <c r="AG66" i="3" s="1"/>
  <c r="P66" i="3"/>
  <c r="AF66" i="3" s="1"/>
  <c r="O66" i="3"/>
  <c r="AE66" i="3" s="1"/>
  <c r="U122" i="3"/>
  <c r="AK122" i="3" s="1"/>
  <c r="T122" i="3"/>
  <c r="AJ122" i="3" s="1"/>
  <c r="S122" i="3"/>
  <c r="AI122" i="3" s="1"/>
  <c r="R122" i="3"/>
  <c r="AH122" i="3" s="1"/>
  <c r="Q122" i="3"/>
  <c r="AG122" i="3" s="1"/>
  <c r="P122" i="3"/>
  <c r="AF122" i="3" s="1"/>
  <c r="O122" i="3"/>
  <c r="AE122" i="3" s="1"/>
  <c r="U13" i="3"/>
  <c r="AK13" i="3" s="1"/>
  <c r="T13" i="3"/>
  <c r="AJ13" i="3" s="1"/>
  <c r="S13" i="3"/>
  <c r="AI13" i="3" s="1"/>
  <c r="R13" i="3"/>
  <c r="AH13" i="3" s="1"/>
  <c r="Q13" i="3"/>
  <c r="AG13" i="3" s="1"/>
  <c r="P13" i="3"/>
  <c r="AF13" i="3" s="1"/>
  <c r="O13" i="3"/>
  <c r="AE13" i="3" s="1"/>
  <c r="U48" i="3"/>
  <c r="AK48" i="3" s="1"/>
  <c r="T48" i="3"/>
  <c r="AJ48" i="3" s="1"/>
  <c r="S48" i="3"/>
  <c r="AI48" i="3" s="1"/>
  <c r="R48" i="3"/>
  <c r="AH48" i="3" s="1"/>
  <c r="Q48" i="3"/>
  <c r="AG48" i="3" s="1"/>
  <c r="P48" i="3"/>
  <c r="AF48" i="3" s="1"/>
  <c r="O48" i="3"/>
  <c r="AE48" i="3" s="1"/>
  <c r="U62" i="3"/>
  <c r="AK62" i="3" s="1"/>
  <c r="T62" i="3"/>
  <c r="AJ62" i="3" s="1"/>
  <c r="S62" i="3"/>
  <c r="AI62" i="3" s="1"/>
  <c r="R62" i="3"/>
  <c r="AH62" i="3" s="1"/>
  <c r="Q62" i="3"/>
  <c r="AG62" i="3" s="1"/>
  <c r="P62" i="3"/>
  <c r="AF62" i="3" s="1"/>
  <c r="O62" i="3"/>
  <c r="AE62" i="3" s="1"/>
  <c r="U94" i="3"/>
  <c r="AK94" i="3" s="1"/>
  <c r="T94" i="3"/>
  <c r="AJ94" i="3" s="1"/>
  <c r="S94" i="3"/>
  <c r="AI94" i="3" s="1"/>
  <c r="R94" i="3"/>
  <c r="AH94" i="3" s="1"/>
  <c r="Q94" i="3"/>
  <c r="AG94" i="3" s="1"/>
  <c r="P94" i="3"/>
  <c r="AF94" i="3" s="1"/>
  <c r="O94" i="3"/>
  <c r="AE94" i="3" s="1"/>
  <c r="U135" i="3"/>
  <c r="AK135" i="3" s="1"/>
  <c r="T135" i="3"/>
  <c r="AJ135" i="3" s="1"/>
  <c r="S135" i="3"/>
  <c r="AI135" i="3" s="1"/>
  <c r="R135" i="3"/>
  <c r="AH135" i="3" s="1"/>
  <c r="Q135" i="3"/>
  <c r="AG135" i="3" s="1"/>
  <c r="P135" i="3"/>
  <c r="AF135" i="3" s="1"/>
  <c r="O135" i="3"/>
  <c r="AE135" i="3" s="1"/>
  <c r="U176" i="3"/>
  <c r="AK176" i="3" s="1"/>
  <c r="T176" i="3"/>
  <c r="AJ176" i="3" s="1"/>
  <c r="S176" i="3"/>
  <c r="AI176" i="3" s="1"/>
  <c r="R176" i="3"/>
  <c r="AH176" i="3" s="1"/>
  <c r="Q176" i="3"/>
  <c r="AG176" i="3" s="1"/>
  <c r="P176" i="3"/>
  <c r="AF176" i="3" s="1"/>
  <c r="O176" i="3"/>
  <c r="AE176" i="3" s="1"/>
  <c r="U31" i="3"/>
  <c r="AK31" i="3" s="1"/>
  <c r="T31" i="3"/>
  <c r="AJ31" i="3" s="1"/>
  <c r="S31" i="3"/>
  <c r="AI31" i="3" s="1"/>
  <c r="R31" i="3"/>
  <c r="AH31" i="3" s="1"/>
  <c r="Q31" i="3"/>
  <c r="AG31" i="3" s="1"/>
  <c r="P31" i="3"/>
  <c r="AF31" i="3" s="1"/>
  <c r="O31" i="3"/>
  <c r="AE31" i="3" s="1"/>
  <c r="U156" i="3"/>
  <c r="AK156" i="3" s="1"/>
  <c r="T156" i="3"/>
  <c r="AJ156" i="3" s="1"/>
  <c r="S156" i="3"/>
  <c r="AI156" i="3" s="1"/>
  <c r="R156" i="3"/>
  <c r="AH156" i="3" s="1"/>
  <c r="Q156" i="3"/>
  <c r="AG156" i="3" s="1"/>
  <c r="P156" i="3"/>
  <c r="AF156" i="3" s="1"/>
  <c r="O156" i="3"/>
  <c r="AE156" i="3" s="1"/>
  <c r="U56" i="3"/>
  <c r="AK56" i="3" s="1"/>
  <c r="T56" i="3"/>
  <c r="AJ56" i="3" s="1"/>
  <c r="S56" i="3"/>
  <c r="AI56" i="3" s="1"/>
  <c r="R56" i="3"/>
  <c r="AH56" i="3" s="1"/>
  <c r="Q56" i="3"/>
  <c r="AG56" i="3" s="1"/>
  <c r="P56" i="3"/>
  <c r="AF56" i="3" s="1"/>
  <c r="O56" i="3"/>
  <c r="AE56" i="3" s="1"/>
  <c r="U163" i="3"/>
  <c r="AK163" i="3" s="1"/>
  <c r="T163" i="3"/>
  <c r="AJ163" i="3" s="1"/>
  <c r="S163" i="3"/>
  <c r="AI163" i="3" s="1"/>
  <c r="R163" i="3"/>
  <c r="AH163" i="3" s="1"/>
  <c r="Q163" i="3"/>
  <c r="AG163" i="3" s="1"/>
  <c r="P163" i="3"/>
  <c r="AF163" i="3" s="1"/>
  <c r="O163" i="3"/>
  <c r="AE163" i="3" s="1"/>
  <c r="U138" i="3"/>
  <c r="AK138" i="3" s="1"/>
  <c r="T138" i="3"/>
  <c r="AJ138" i="3" s="1"/>
  <c r="S138" i="3"/>
  <c r="AI138" i="3" s="1"/>
  <c r="R138" i="3"/>
  <c r="AH138" i="3" s="1"/>
  <c r="Q138" i="3"/>
  <c r="AG138" i="3" s="1"/>
  <c r="P138" i="3"/>
  <c r="AF138" i="3" s="1"/>
  <c r="O138" i="3"/>
  <c r="AE138" i="3" s="1"/>
  <c r="U194" i="3"/>
  <c r="AK194" i="3" s="1"/>
  <c r="T194" i="3"/>
  <c r="AJ194" i="3" s="1"/>
  <c r="S194" i="3"/>
  <c r="AI194" i="3" s="1"/>
  <c r="R194" i="3"/>
  <c r="AH194" i="3" s="1"/>
  <c r="Q194" i="3"/>
  <c r="AG194" i="3" s="1"/>
  <c r="P194" i="3"/>
  <c r="AF194" i="3" s="1"/>
  <c r="O194" i="3"/>
  <c r="AE194" i="3" s="1"/>
  <c r="U73" i="3"/>
  <c r="AK73" i="3" s="1"/>
  <c r="T73" i="3"/>
  <c r="AJ73" i="3" s="1"/>
  <c r="S73" i="3"/>
  <c r="AI73" i="3" s="1"/>
  <c r="R73" i="3"/>
  <c r="AH73" i="3" s="1"/>
  <c r="Q73" i="3"/>
  <c r="AG73" i="3" s="1"/>
  <c r="P73" i="3"/>
  <c r="AF73" i="3" s="1"/>
  <c r="O73" i="3"/>
  <c r="AE73" i="3" s="1"/>
  <c r="U177" i="3"/>
  <c r="AK177" i="3" s="1"/>
  <c r="T177" i="3"/>
  <c r="AJ177" i="3" s="1"/>
  <c r="S177" i="3"/>
  <c r="AI177" i="3" s="1"/>
  <c r="R177" i="3"/>
  <c r="AH177" i="3" s="1"/>
  <c r="Q177" i="3"/>
  <c r="AG177" i="3" s="1"/>
  <c r="P177" i="3"/>
  <c r="AF177" i="3" s="1"/>
  <c r="O177" i="3"/>
  <c r="AE177" i="3" s="1"/>
  <c r="U74" i="3"/>
  <c r="AK74" i="3" s="1"/>
  <c r="T74" i="3"/>
  <c r="AJ74" i="3" s="1"/>
  <c r="S74" i="3"/>
  <c r="AI74" i="3" s="1"/>
  <c r="R74" i="3"/>
  <c r="AH74" i="3" s="1"/>
  <c r="Q74" i="3"/>
  <c r="AG74" i="3" s="1"/>
  <c r="P74" i="3"/>
  <c r="AF74" i="3" s="1"/>
  <c r="O74" i="3"/>
  <c r="AE74" i="3" s="1"/>
  <c r="U64" i="3"/>
  <c r="AK64" i="3" s="1"/>
  <c r="T64" i="3"/>
  <c r="AJ64" i="3" s="1"/>
  <c r="S64" i="3"/>
  <c r="AI64" i="3" s="1"/>
  <c r="R64" i="3"/>
  <c r="AH64" i="3" s="1"/>
  <c r="Q64" i="3"/>
  <c r="AG64" i="3" s="1"/>
  <c r="P64" i="3"/>
  <c r="AF64" i="3" s="1"/>
  <c r="O64" i="3"/>
  <c r="AE64" i="3" s="1"/>
  <c r="U105" i="3"/>
  <c r="AK105" i="3" s="1"/>
  <c r="T105" i="3"/>
  <c r="AJ105" i="3" s="1"/>
  <c r="S105" i="3"/>
  <c r="AI105" i="3" s="1"/>
  <c r="R105" i="3"/>
  <c r="AH105" i="3" s="1"/>
  <c r="Q105" i="3"/>
  <c r="AG105" i="3" s="1"/>
  <c r="P105" i="3"/>
  <c r="AF105" i="3" s="1"/>
  <c r="O105" i="3"/>
  <c r="AE105" i="3" s="1"/>
  <c r="U185" i="3"/>
  <c r="AK185" i="3" s="1"/>
  <c r="T185" i="3"/>
  <c r="AJ185" i="3" s="1"/>
  <c r="S185" i="3"/>
  <c r="AI185" i="3" s="1"/>
  <c r="R185" i="3"/>
  <c r="AH185" i="3" s="1"/>
  <c r="Q185" i="3"/>
  <c r="AG185" i="3" s="1"/>
  <c r="P185" i="3"/>
  <c r="AF185" i="3" s="1"/>
  <c r="O185" i="3"/>
  <c r="AE185" i="3" s="1"/>
  <c r="U142" i="3"/>
  <c r="AK142" i="3" s="1"/>
  <c r="T142" i="3"/>
  <c r="AJ142" i="3" s="1"/>
  <c r="S142" i="3"/>
  <c r="AI142" i="3" s="1"/>
  <c r="R142" i="3"/>
  <c r="AH142" i="3" s="1"/>
  <c r="Q142" i="3"/>
  <c r="AG142" i="3" s="1"/>
  <c r="P142" i="3"/>
  <c r="AF142" i="3" s="1"/>
  <c r="O142" i="3"/>
  <c r="AE142" i="3" s="1"/>
  <c r="U42" i="3"/>
  <c r="AK42" i="3" s="1"/>
  <c r="T42" i="3"/>
  <c r="AJ42" i="3" s="1"/>
  <c r="S42" i="3"/>
  <c r="AI42" i="3" s="1"/>
  <c r="R42" i="3"/>
  <c r="AH42" i="3" s="1"/>
  <c r="Q42" i="3"/>
  <c r="AG42" i="3" s="1"/>
  <c r="P42" i="3"/>
  <c r="AF42" i="3" s="1"/>
  <c r="O42" i="3"/>
  <c r="AE42" i="3" s="1"/>
  <c r="U44" i="3"/>
  <c r="AK44" i="3" s="1"/>
  <c r="T44" i="3"/>
  <c r="AJ44" i="3" s="1"/>
  <c r="S44" i="3"/>
  <c r="AI44" i="3" s="1"/>
  <c r="R44" i="3"/>
  <c r="AH44" i="3" s="1"/>
  <c r="Q44" i="3"/>
  <c r="AG44" i="3" s="1"/>
  <c r="P44" i="3"/>
  <c r="AF44" i="3" s="1"/>
  <c r="O44" i="3"/>
  <c r="AE44" i="3" s="1"/>
  <c r="U154" i="3"/>
  <c r="AK154" i="3" s="1"/>
  <c r="T154" i="3"/>
  <c r="AJ154" i="3" s="1"/>
  <c r="S154" i="3"/>
  <c r="AI154" i="3" s="1"/>
  <c r="R154" i="3"/>
  <c r="AH154" i="3" s="1"/>
  <c r="Q154" i="3"/>
  <c r="AG154" i="3" s="1"/>
  <c r="P154" i="3"/>
  <c r="AF154" i="3" s="1"/>
  <c r="O154" i="3"/>
  <c r="AE154" i="3" s="1"/>
  <c r="U204" i="3"/>
  <c r="AK204" i="3" s="1"/>
  <c r="T204" i="3"/>
  <c r="AJ204" i="3" s="1"/>
  <c r="S204" i="3"/>
  <c r="AI204" i="3" s="1"/>
  <c r="R204" i="3"/>
  <c r="AH204" i="3" s="1"/>
  <c r="Q204" i="3"/>
  <c r="AG204" i="3" s="1"/>
  <c r="P204" i="3"/>
  <c r="AF204" i="3" s="1"/>
  <c r="O204" i="3"/>
  <c r="AE204" i="3" s="1"/>
  <c r="U155" i="3"/>
  <c r="AK155" i="3" s="1"/>
  <c r="T155" i="3"/>
  <c r="AJ155" i="3" s="1"/>
  <c r="S155" i="3"/>
  <c r="AI155" i="3" s="1"/>
  <c r="R155" i="3"/>
  <c r="AH155" i="3" s="1"/>
  <c r="Q155" i="3"/>
  <c r="AG155" i="3" s="1"/>
  <c r="P155" i="3"/>
  <c r="AF155" i="3" s="1"/>
  <c r="O155" i="3"/>
  <c r="AE155" i="3" s="1"/>
  <c r="U157" i="3"/>
  <c r="AK157" i="3" s="1"/>
  <c r="T157" i="3"/>
  <c r="AJ157" i="3" s="1"/>
  <c r="S157" i="3"/>
  <c r="AI157" i="3" s="1"/>
  <c r="R157" i="3"/>
  <c r="AH157" i="3" s="1"/>
  <c r="Q157" i="3"/>
  <c r="AG157" i="3" s="1"/>
  <c r="P157" i="3"/>
  <c r="AF157" i="3" s="1"/>
  <c r="O157" i="3"/>
  <c r="AE157" i="3" s="1"/>
  <c r="U12" i="3"/>
  <c r="AK12" i="3" s="1"/>
  <c r="T12" i="3"/>
  <c r="AJ12" i="3" s="1"/>
  <c r="S12" i="3"/>
  <c r="AI12" i="3" s="1"/>
  <c r="R12" i="3"/>
  <c r="AH12" i="3" s="1"/>
  <c r="Q12" i="3"/>
  <c r="AG12" i="3" s="1"/>
  <c r="P12" i="3"/>
  <c r="AF12" i="3" s="1"/>
  <c r="O12" i="3"/>
  <c r="AE12" i="3" s="1"/>
  <c r="U197" i="3"/>
  <c r="AK197" i="3" s="1"/>
  <c r="T197" i="3"/>
  <c r="AJ197" i="3" s="1"/>
  <c r="S197" i="3"/>
  <c r="AI197" i="3" s="1"/>
  <c r="R197" i="3"/>
  <c r="AH197" i="3" s="1"/>
  <c r="Q197" i="3"/>
  <c r="AG197" i="3" s="1"/>
  <c r="P197" i="3"/>
  <c r="AF197" i="3" s="1"/>
  <c r="O197" i="3"/>
  <c r="AE197" i="3" s="1"/>
  <c r="U169" i="3"/>
  <c r="AK169" i="3" s="1"/>
  <c r="T169" i="3"/>
  <c r="AJ169" i="3" s="1"/>
  <c r="S169" i="3"/>
  <c r="AI169" i="3" s="1"/>
  <c r="R169" i="3"/>
  <c r="AH169" i="3" s="1"/>
  <c r="Q169" i="3"/>
  <c r="AG169" i="3" s="1"/>
  <c r="P169" i="3"/>
  <c r="AF169" i="3" s="1"/>
  <c r="O169" i="3"/>
  <c r="AE169" i="3" s="1"/>
  <c r="U6" i="3"/>
  <c r="AK6" i="3" s="1"/>
  <c r="T6" i="3"/>
  <c r="AJ6" i="3" s="1"/>
  <c r="S6" i="3"/>
  <c r="AI6" i="3" s="1"/>
  <c r="R6" i="3"/>
  <c r="AH6" i="3" s="1"/>
  <c r="Q6" i="3"/>
  <c r="AG6" i="3" s="1"/>
  <c r="P6" i="3"/>
  <c r="AF6" i="3" s="1"/>
  <c r="O6" i="3"/>
  <c r="AE6" i="3" s="1"/>
  <c r="U47" i="3"/>
  <c r="AK47" i="3" s="1"/>
  <c r="T47" i="3"/>
  <c r="AJ47" i="3" s="1"/>
  <c r="S47" i="3"/>
  <c r="AI47" i="3" s="1"/>
  <c r="R47" i="3"/>
  <c r="AH47" i="3" s="1"/>
  <c r="Q47" i="3"/>
  <c r="AG47" i="3" s="1"/>
  <c r="P47" i="3"/>
  <c r="AF47" i="3" s="1"/>
  <c r="O47" i="3"/>
  <c r="AE47" i="3" s="1"/>
  <c r="U46" i="3"/>
  <c r="AK46" i="3" s="1"/>
  <c r="T46" i="3"/>
  <c r="AJ46" i="3" s="1"/>
  <c r="S46" i="3"/>
  <c r="AI46" i="3" s="1"/>
  <c r="R46" i="3"/>
  <c r="AH46" i="3" s="1"/>
  <c r="Q46" i="3"/>
  <c r="AG46" i="3" s="1"/>
  <c r="P46" i="3"/>
  <c r="AF46" i="3" s="1"/>
  <c r="O46" i="3"/>
  <c r="AE46" i="3" s="1"/>
  <c r="U33" i="3"/>
  <c r="AK33" i="3" s="1"/>
  <c r="T33" i="3"/>
  <c r="AJ33" i="3" s="1"/>
  <c r="S33" i="3"/>
  <c r="AI33" i="3" s="1"/>
  <c r="R33" i="3"/>
  <c r="AH33" i="3" s="1"/>
  <c r="Q33" i="3"/>
  <c r="AG33" i="3" s="1"/>
  <c r="P33" i="3"/>
  <c r="AF33" i="3" s="1"/>
  <c r="O33" i="3"/>
  <c r="AE33" i="3" s="1"/>
  <c r="U200" i="3"/>
  <c r="AK200" i="3" s="1"/>
  <c r="T200" i="3"/>
  <c r="AJ200" i="3" s="1"/>
  <c r="S200" i="3"/>
  <c r="AI200" i="3" s="1"/>
  <c r="R200" i="3"/>
  <c r="AH200" i="3" s="1"/>
  <c r="Q200" i="3"/>
  <c r="AG200" i="3" s="1"/>
  <c r="P200" i="3"/>
  <c r="AF200" i="3" s="1"/>
  <c r="O200" i="3"/>
  <c r="AE200" i="3" s="1"/>
  <c r="U10" i="3"/>
  <c r="AK10" i="3" s="1"/>
  <c r="T10" i="3"/>
  <c r="AJ10" i="3" s="1"/>
  <c r="S10" i="3"/>
  <c r="AI10" i="3" s="1"/>
  <c r="R10" i="3"/>
  <c r="AH10" i="3" s="1"/>
  <c r="Q10" i="3"/>
  <c r="AG10" i="3" s="1"/>
  <c r="P10" i="3"/>
  <c r="AF10" i="3" s="1"/>
  <c r="O10" i="3"/>
  <c r="AE10" i="3" s="1"/>
  <c r="U108" i="3"/>
  <c r="AK108" i="3" s="1"/>
  <c r="T108" i="3"/>
  <c r="AJ108" i="3" s="1"/>
  <c r="S108" i="3"/>
  <c r="AI108" i="3" s="1"/>
  <c r="R108" i="3"/>
  <c r="AH108" i="3" s="1"/>
  <c r="Q108" i="3"/>
  <c r="AG108" i="3" s="1"/>
  <c r="P108" i="3"/>
  <c r="AF108" i="3" s="1"/>
  <c r="O108" i="3"/>
  <c r="AE108" i="3" s="1"/>
  <c r="U38" i="3"/>
  <c r="AK38" i="3" s="1"/>
  <c r="T38" i="3"/>
  <c r="AJ38" i="3" s="1"/>
  <c r="S38" i="3"/>
  <c r="AI38" i="3" s="1"/>
  <c r="R38" i="3"/>
  <c r="AH38" i="3" s="1"/>
  <c r="Q38" i="3"/>
  <c r="AG38" i="3" s="1"/>
  <c r="P38" i="3"/>
  <c r="AF38" i="3" s="1"/>
  <c r="O38" i="3"/>
  <c r="AE38" i="3" s="1"/>
  <c r="U181" i="3"/>
  <c r="AK181" i="3" s="1"/>
  <c r="T181" i="3"/>
  <c r="AJ181" i="3" s="1"/>
  <c r="S181" i="3"/>
  <c r="AI181" i="3" s="1"/>
  <c r="R181" i="3"/>
  <c r="AH181" i="3" s="1"/>
  <c r="Q181" i="3"/>
  <c r="AG181" i="3" s="1"/>
  <c r="P181" i="3"/>
  <c r="AF181" i="3" s="1"/>
  <c r="O181" i="3"/>
  <c r="AE181" i="3" s="1"/>
  <c r="U150" i="3"/>
  <c r="AK150" i="3" s="1"/>
  <c r="T150" i="3"/>
  <c r="AJ150" i="3" s="1"/>
  <c r="S150" i="3"/>
  <c r="AI150" i="3" s="1"/>
  <c r="R150" i="3"/>
  <c r="AH150" i="3" s="1"/>
  <c r="Q150" i="3"/>
  <c r="AG150" i="3" s="1"/>
  <c r="P150" i="3"/>
  <c r="AF150" i="3" s="1"/>
  <c r="O150" i="3"/>
  <c r="AE150" i="3" s="1"/>
  <c r="U26" i="3"/>
  <c r="AK26" i="3" s="1"/>
  <c r="T26" i="3"/>
  <c r="AJ26" i="3" s="1"/>
  <c r="S26" i="3"/>
  <c r="AI26" i="3" s="1"/>
  <c r="R26" i="3"/>
  <c r="AH26" i="3" s="1"/>
  <c r="Q26" i="3"/>
  <c r="AG26" i="3" s="1"/>
  <c r="P26" i="3"/>
  <c r="AF26" i="3" s="1"/>
  <c r="O26" i="3"/>
  <c r="AE26" i="3" s="1"/>
  <c r="U67" i="3"/>
  <c r="AK67" i="3" s="1"/>
  <c r="T67" i="3"/>
  <c r="AJ67" i="3" s="1"/>
  <c r="S67" i="3"/>
  <c r="AI67" i="3" s="1"/>
  <c r="R67" i="3"/>
  <c r="AH67" i="3" s="1"/>
  <c r="Q67" i="3"/>
  <c r="AG67" i="3" s="1"/>
  <c r="P67" i="3"/>
  <c r="AF67" i="3" s="1"/>
  <c r="O67" i="3"/>
  <c r="AE67" i="3" s="1"/>
  <c r="U120" i="3"/>
  <c r="AK120" i="3" s="1"/>
  <c r="T120" i="3"/>
  <c r="AJ120" i="3" s="1"/>
  <c r="S120" i="3"/>
  <c r="AI120" i="3" s="1"/>
  <c r="R120" i="3"/>
  <c r="AH120" i="3" s="1"/>
  <c r="Q120" i="3"/>
  <c r="AG120" i="3" s="1"/>
  <c r="P120" i="3"/>
  <c r="AF120" i="3" s="1"/>
  <c r="O120" i="3"/>
  <c r="AE120" i="3" s="1"/>
  <c r="U182" i="3"/>
  <c r="AK182" i="3" s="1"/>
  <c r="T182" i="3"/>
  <c r="AJ182" i="3" s="1"/>
  <c r="S182" i="3"/>
  <c r="AI182" i="3" s="1"/>
  <c r="R182" i="3"/>
  <c r="AH182" i="3" s="1"/>
  <c r="Q182" i="3"/>
  <c r="AG182" i="3" s="1"/>
  <c r="P182" i="3"/>
  <c r="AF182" i="3" s="1"/>
  <c r="O182" i="3"/>
  <c r="AE182" i="3" s="1"/>
  <c r="U109" i="3"/>
  <c r="AK109" i="3" s="1"/>
  <c r="T109" i="3"/>
  <c r="AJ109" i="3" s="1"/>
  <c r="S109" i="3"/>
  <c r="AI109" i="3" s="1"/>
  <c r="R109" i="3"/>
  <c r="AH109" i="3" s="1"/>
  <c r="Q109" i="3"/>
  <c r="AG109" i="3" s="1"/>
  <c r="P109" i="3"/>
  <c r="AF109" i="3" s="1"/>
  <c r="O109" i="3"/>
  <c r="AE109" i="3" s="1"/>
  <c r="U186" i="3"/>
  <c r="AK186" i="3" s="1"/>
  <c r="T186" i="3"/>
  <c r="AJ186" i="3" s="1"/>
  <c r="S186" i="3"/>
  <c r="AI186" i="3" s="1"/>
  <c r="R186" i="3"/>
  <c r="AH186" i="3" s="1"/>
  <c r="Q186" i="3"/>
  <c r="AG186" i="3" s="1"/>
  <c r="P186" i="3"/>
  <c r="AF186" i="3" s="1"/>
  <c r="O186" i="3"/>
  <c r="AE186" i="3" s="1"/>
  <c r="U146" i="3"/>
  <c r="AK146" i="3" s="1"/>
  <c r="T146" i="3"/>
  <c r="AJ146" i="3" s="1"/>
  <c r="S146" i="3"/>
  <c r="AI146" i="3" s="1"/>
  <c r="R146" i="3"/>
  <c r="AH146" i="3" s="1"/>
  <c r="Q146" i="3"/>
  <c r="AG146" i="3" s="1"/>
  <c r="P146" i="3"/>
  <c r="AF146" i="3" s="1"/>
  <c r="O146" i="3"/>
  <c r="AE146" i="3" s="1"/>
  <c r="U16" i="3"/>
  <c r="AK16" i="3" s="1"/>
  <c r="T16" i="3"/>
  <c r="AJ16" i="3" s="1"/>
  <c r="S16" i="3"/>
  <c r="AI16" i="3" s="1"/>
  <c r="R16" i="3"/>
  <c r="AH16" i="3" s="1"/>
  <c r="Q16" i="3"/>
  <c r="AG16" i="3" s="1"/>
  <c r="P16" i="3"/>
  <c r="AF16" i="3" s="1"/>
  <c r="O16" i="3"/>
  <c r="AE16" i="3" s="1"/>
  <c r="U129" i="3"/>
  <c r="AK129" i="3" s="1"/>
  <c r="T129" i="3"/>
  <c r="AJ129" i="3" s="1"/>
  <c r="S129" i="3"/>
  <c r="AI129" i="3" s="1"/>
  <c r="R129" i="3"/>
  <c r="AH129" i="3" s="1"/>
  <c r="Q129" i="3"/>
  <c r="AG129" i="3" s="1"/>
  <c r="P129" i="3"/>
  <c r="AF129" i="3" s="1"/>
  <c r="O129" i="3"/>
  <c r="AE129" i="3" s="1"/>
  <c r="U59" i="3"/>
  <c r="AK59" i="3" s="1"/>
  <c r="T59" i="3"/>
  <c r="AJ59" i="3" s="1"/>
  <c r="S59" i="3"/>
  <c r="AI59" i="3" s="1"/>
  <c r="R59" i="3"/>
  <c r="AH59" i="3" s="1"/>
  <c r="Q59" i="3"/>
  <c r="AG59" i="3" s="1"/>
  <c r="P59" i="3"/>
  <c r="AF59" i="3" s="1"/>
  <c r="O59" i="3"/>
  <c r="AE59" i="3" s="1"/>
  <c r="U115" i="3"/>
  <c r="AK115" i="3" s="1"/>
  <c r="T115" i="3"/>
  <c r="AJ115" i="3" s="1"/>
  <c r="S115" i="3"/>
  <c r="AI115" i="3" s="1"/>
  <c r="R115" i="3"/>
  <c r="AH115" i="3" s="1"/>
  <c r="Q115" i="3"/>
  <c r="AG115" i="3" s="1"/>
  <c r="P115" i="3"/>
  <c r="AF115" i="3" s="1"/>
  <c r="O115" i="3"/>
  <c r="AE115" i="3" s="1"/>
  <c r="U51" i="3"/>
  <c r="AK51" i="3" s="1"/>
  <c r="T51" i="3"/>
  <c r="AJ51" i="3" s="1"/>
  <c r="S51" i="3"/>
  <c r="AI51" i="3" s="1"/>
  <c r="R51" i="3"/>
  <c r="AH51" i="3" s="1"/>
  <c r="Q51" i="3"/>
  <c r="AG51" i="3" s="1"/>
  <c r="P51" i="3"/>
  <c r="AF51" i="3" s="1"/>
  <c r="O51" i="3"/>
  <c r="AE51" i="3" s="1"/>
  <c r="U77" i="3"/>
  <c r="AK77" i="3" s="1"/>
  <c r="T77" i="3"/>
  <c r="AJ77" i="3" s="1"/>
  <c r="S77" i="3"/>
  <c r="AI77" i="3" s="1"/>
  <c r="R77" i="3"/>
  <c r="AH77" i="3" s="1"/>
  <c r="Q77" i="3"/>
  <c r="AG77" i="3" s="1"/>
  <c r="P77" i="3"/>
  <c r="AF77" i="3" s="1"/>
  <c r="O77" i="3"/>
  <c r="AE77" i="3" s="1"/>
  <c r="U100" i="3"/>
  <c r="AK100" i="3" s="1"/>
  <c r="T100" i="3"/>
  <c r="AJ100" i="3" s="1"/>
  <c r="S100" i="3"/>
  <c r="AI100" i="3" s="1"/>
  <c r="R100" i="3"/>
  <c r="AH100" i="3" s="1"/>
  <c r="Q100" i="3"/>
  <c r="AG100" i="3" s="1"/>
  <c r="P100" i="3"/>
  <c r="AF100" i="3" s="1"/>
  <c r="O100" i="3"/>
  <c r="AE100" i="3" s="1"/>
  <c r="U132" i="3"/>
  <c r="AK132" i="3" s="1"/>
  <c r="T132" i="3"/>
  <c r="AJ132" i="3" s="1"/>
  <c r="S132" i="3"/>
  <c r="AI132" i="3" s="1"/>
  <c r="R132" i="3"/>
  <c r="AH132" i="3" s="1"/>
  <c r="Q132" i="3"/>
  <c r="AG132" i="3" s="1"/>
  <c r="P132" i="3"/>
  <c r="AF132" i="3" s="1"/>
  <c r="O132" i="3"/>
  <c r="AE132" i="3" s="1"/>
  <c r="U191" i="3"/>
  <c r="AK191" i="3" s="1"/>
  <c r="T191" i="3"/>
  <c r="AJ191" i="3" s="1"/>
  <c r="S191" i="3"/>
  <c r="AI191" i="3" s="1"/>
  <c r="R191" i="3"/>
  <c r="AH191" i="3" s="1"/>
  <c r="Q191" i="3"/>
  <c r="AG191" i="3" s="1"/>
  <c r="P191" i="3"/>
  <c r="AF191" i="3" s="1"/>
  <c r="O191" i="3"/>
  <c r="AE191" i="3" s="1"/>
  <c r="U184" i="3"/>
  <c r="AK184" i="3" s="1"/>
  <c r="T184" i="3"/>
  <c r="AJ184" i="3" s="1"/>
  <c r="S184" i="3"/>
  <c r="AI184" i="3" s="1"/>
  <c r="R184" i="3"/>
  <c r="AH184" i="3" s="1"/>
  <c r="Q184" i="3"/>
  <c r="AG184" i="3" s="1"/>
  <c r="P184" i="3"/>
  <c r="AF184" i="3" s="1"/>
  <c r="O184" i="3"/>
  <c r="AE184" i="3" s="1"/>
  <c r="U195" i="3"/>
  <c r="AK195" i="3" s="1"/>
  <c r="T195" i="3"/>
  <c r="AJ195" i="3" s="1"/>
  <c r="S195" i="3"/>
  <c r="AI195" i="3" s="1"/>
  <c r="R195" i="3"/>
  <c r="AH195" i="3" s="1"/>
  <c r="Q195" i="3"/>
  <c r="AG195" i="3" s="1"/>
  <c r="P195" i="3"/>
  <c r="AF195" i="3" s="1"/>
  <c r="O195" i="3"/>
  <c r="AE195" i="3" s="1"/>
  <c r="U164" i="3"/>
  <c r="AK164" i="3" s="1"/>
  <c r="T164" i="3"/>
  <c r="AJ164" i="3" s="1"/>
  <c r="S164" i="3"/>
  <c r="AI164" i="3" s="1"/>
  <c r="R164" i="3"/>
  <c r="AH164" i="3" s="1"/>
  <c r="Q164" i="3"/>
  <c r="AG164" i="3" s="1"/>
  <c r="P164" i="3"/>
  <c r="AF164" i="3" s="1"/>
  <c r="O164" i="3"/>
  <c r="AE164" i="3" s="1"/>
  <c r="U196" i="3"/>
  <c r="AK196" i="3" s="1"/>
  <c r="T196" i="3"/>
  <c r="AJ196" i="3" s="1"/>
  <c r="S196" i="3"/>
  <c r="AI196" i="3" s="1"/>
  <c r="R196" i="3"/>
  <c r="AH196" i="3" s="1"/>
  <c r="Q196" i="3"/>
  <c r="AG196" i="3" s="1"/>
  <c r="P196" i="3"/>
  <c r="AF196" i="3" s="1"/>
  <c r="O196" i="3"/>
  <c r="AE196" i="3" s="1"/>
  <c r="U189" i="3"/>
  <c r="AK189" i="3" s="1"/>
  <c r="T189" i="3"/>
  <c r="AJ189" i="3" s="1"/>
  <c r="S189" i="3"/>
  <c r="AI189" i="3" s="1"/>
  <c r="R189" i="3"/>
  <c r="AH189" i="3" s="1"/>
  <c r="Q189" i="3"/>
  <c r="AG189" i="3" s="1"/>
  <c r="P189" i="3"/>
  <c r="AF189" i="3" s="1"/>
  <c r="O189" i="3"/>
  <c r="AE189" i="3" s="1"/>
  <c r="U32" i="3"/>
  <c r="AK32" i="3" s="1"/>
  <c r="T32" i="3"/>
  <c r="AJ32" i="3" s="1"/>
  <c r="S32" i="3"/>
  <c r="AI32" i="3" s="1"/>
  <c r="R32" i="3"/>
  <c r="AH32" i="3" s="1"/>
  <c r="Q32" i="3"/>
  <c r="AG32" i="3" s="1"/>
  <c r="P32" i="3"/>
  <c r="AF32" i="3" s="1"/>
  <c r="O32" i="3"/>
  <c r="AE32" i="3" s="1"/>
  <c r="U2" i="3"/>
  <c r="AK2" i="3" s="1"/>
  <c r="T2" i="3"/>
  <c r="AJ2" i="3" s="1"/>
  <c r="S2" i="3"/>
  <c r="AI2" i="3" s="1"/>
  <c r="R2" i="3"/>
  <c r="AH2" i="3" s="1"/>
  <c r="Q2" i="3"/>
  <c r="AG2" i="3" s="1"/>
  <c r="P2" i="3"/>
  <c r="AF2" i="3" s="1"/>
  <c r="O2" i="3"/>
  <c r="AE2" i="3" s="1"/>
  <c r="AS206" i="3" l="1"/>
  <c r="AS208" i="3"/>
  <c r="AS210" i="3"/>
  <c r="AS212" i="3"/>
  <c r="AS214" i="3"/>
  <c r="AS216" i="3"/>
  <c r="AS218" i="3"/>
  <c r="AS220" i="3"/>
  <c r="AS222" i="3"/>
  <c r="AS224" i="3"/>
  <c r="AS226" i="3"/>
  <c r="AS228" i="3"/>
  <c r="AS230" i="3"/>
  <c r="AS232" i="3"/>
  <c r="AS234" i="3"/>
  <c r="AS236" i="3"/>
  <c r="AS238" i="3"/>
  <c r="AS240" i="3"/>
  <c r="AS242" i="3"/>
  <c r="AS244" i="3"/>
  <c r="AS246" i="3"/>
  <c r="AS248" i="3"/>
  <c r="AS250" i="3"/>
  <c r="AS252" i="3"/>
  <c r="AS254" i="3"/>
  <c r="AS256" i="3"/>
  <c r="AS258" i="3"/>
  <c r="AS207" i="3"/>
  <c r="AS209" i="3"/>
  <c r="AS211" i="3"/>
  <c r="AS213" i="3"/>
  <c r="AS215" i="3"/>
  <c r="AS217" i="3"/>
  <c r="AS219" i="3"/>
  <c r="AS221" i="3"/>
  <c r="AS223" i="3"/>
  <c r="AS225" i="3"/>
  <c r="AS227" i="3"/>
  <c r="AS229" i="3"/>
  <c r="AS231" i="3"/>
  <c r="AS233" i="3"/>
  <c r="AS235" i="3"/>
  <c r="AS237" i="3"/>
  <c r="AS239" i="3"/>
  <c r="AS241" i="3"/>
  <c r="AS243" i="3"/>
  <c r="AS245" i="3"/>
  <c r="AS247" i="3"/>
  <c r="AS249" i="3"/>
  <c r="AS251" i="3"/>
  <c r="AS253" i="3"/>
  <c r="AS255" i="3"/>
  <c r="AS257" i="3"/>
  <c r="AS118" i="3"/>
  <c r="AS180" i="3"/>
  <c r="AS61" i="3"/>
  <c r="AS170" i="3"/>
  <c r="AS102" i="3"/>
  <c r="AS100" i="3"/>
  <c r="AS143" i="3"/>
  <c r="AS33" i="3"/>
  <c r="AS184" i="3"/>
  <c r="AS35" i="3"/>
  <c r="AS174" i="3"/>
  <c r="AS172" i="3"/>
  <c r="AS86" i="3"/>
  <c r="AS195" i="3"/>
  <c r="AS88" i="3"/>
  <c r="AS5" i="3"/>
  <c r="AS24" i="3"/>
  <c r="AS196" i="3"/>
  <c r="AS140" i="3"/>
  <c r="AS132" i="3"/>
  <c r="AS199" i="3"/>
  <c r="AS128" i="3"/>
  <c r="AS9" i="3"/>
  <c r="AS130" i="3"/>
  <c r="AS50" i="3"/>
  <c r="AS108" i="3"/>
  <c r="AS91" i="3"/>
  <c r="AS20" i="3"/>
  <c r="AS12" i="3"/>
  <c r="AS205" i="3"/>
  <c r="AS116" i="3"/>
  <c r="AS126" i="3"/>
  <c r="AS103" i="3"/>
  <c r="AS119" i="3"/>
  <c r="AS93" i="3"/>
  <c r="AS106" i="3"/>
  <c r="AS65" i="3"/>
  <c r="AS201" i="3"/>
  <c r="AS55" i="3"/>
  <c r="AS197" i="3"/>
  <c r="AS66" i="3"/>
  <c r="AS52" i="3"/>
  <c r="AS188" i="3"/>
  <c r="AS63" i="3"/>
  <c r="AS28" i="3"/>
  <c r="AS134" i="3"/>
  <c r="AS192" i="3"/>
  <c r="AS67" i="3"/>
  <c r="AS80" i="3"/>
  <c r="AS114" i="3"/>
  <c r="AS121" i="3"/>
  <c r="AS110" i="3"/>
  <c r="AS162" i="3"/>
  <c r="AS169" i="3"/>
  <c r="AS17" i="3"/>
  <c r="AS156" i="3"/>
  <c r="AS13" i="3"/>
  <c r="AS173" i="3"/>
  <c r="AS144" i="3"/>
  <c r="AS7" i="3"/>
  <c r="AS146" i="3"/>
  <c r="AS45" i="3"/>
  <c r="AS136" i="3"/>
  <c r="AS158" i="3"/>
  <c r="AS177" i="3"/>
  <c r="AS46" i="3"/>
  <c r="AS125" i="3"/>
  <c r="AS30" i="3"/>
  <c r="AS178" i="3"/>
  <c r="AS164" i="3"/>
  <c r="AS69" i="3"/>
  <c r="AS22" i="3"/>
  <c r="AS59" i="3"/>
  <c r="AS15" i="3"/>
  <c r="AS151" i="3"/>
  <c r="AS26" i="3"/>
  <c r="AS153" i="3"/>
  <c r="AS97" i="3"/>
  <c r="AS155" i="3"/>
  <c r="AS186" i="3"/>
  <c r="AS43" i="3"/>
  <c r="AS179" i="3"/>
  <c r="AS159" i="3"/>
  <c r="AS37" i="3"/>
  <c r="AS194" i="3"/>
  <c r="AS21" i="3"/>
  <c r="AS166" i="3"/>
  <c r="AS176" i="3"/>
  <c r="AS105" i="3"/>
  <c r="AS202" i="3"/>
  <c r="AS167" i="3"/>
  <c r="AS18" i="3"/>
  <c r="AS19" i="3"/>
  <c r="AS203" i="3"/>
  <c r="AS99" i="3"/>
  <c r="AS4" i="3"/>
  <c r="AS113" i="3"/>
  <c r="AS183" i="3"/>
  <c r="AS181" i="3"/>
  <c r="AS182" i="3"/>
  <c r="AS171" i="3"/>
  <c r="AS127" i="3"/>
  <c r="AS32" i="3"/>
  <c r="AS168" i="3"/>
  <c r="AS73" i="3"/>
  <c r="AS107" i="3"/>
  <c r="AS204" i="3"/>
  <c r="AS160" i="3"/>
  <c r="AS161" i="3"/>
  <c r="AS129" i="3"/>
  <c r="AS187" i="3"/>
  <c r="AS101" i="3"/>
  <c r="AS6" i="3"/>
  <c r="AS142" i="3"/>
  <c r="AS47" i="3"/>
  <c r="AS123" i="3"/>
  <c r="AS175" i="3"/>
  <c r="AS53" i="3"/>
  <c r="AS48" i="3"/>
  <c r="AS34" i="3"/>
  <c r="AS29" i="3"/>
  <c r="AS150" i="3"/>
  <c r="AS109" i="3"/>
  <c r="AS131" i="3"/>
  <c r="AS111" i="3"/>
  <c r="AS157" i="3"/>
  <c r="AS62" i="3"/>
  <c r="AS198" i="3"/>
  <c r="AS10" i="3"/>
  <c r="AS8" i="3"/>
  <c r="AS189" i="3"/>
  <c r="AS190" i="3"/>
  <c r="AS185" i="3"/>
  <c r="AS90" i="3"/>
  <c r="AS64" i="3"/>
  <c r="AS104" i="3"/>
  <c r="AS36" i="3"/>
  <c r="AS31" i="3"/>
  <c r="AS77" i="3"/>
  <c r="AS78" i="3"/>
  <c r="AS79" i="3"/>
  <c r="AS23" i="3"/>
  <c r="AS81" i="3"/>
  <c r="AS112" i="3"/>
  <c r="AS200" i="3"/>
  <c r="AS54" i="3"/>
  <c r="AS85" i="3"/>
  <c r="AS11" i="3"/>
  <c r="AS51" i="3"/>
  <c r="AS58" i="3"/>
  <c r="AS92" i="3"/>
  <c r="AS87" i="3"/>
  <c r="AS133" i="3"/>
  <c r="AS38" i="3"/>
  <c r="AS117" i="3"/>
  <c r="AS82" i="3"/>
  <c r="AS120" i="3"/>
  <c r="AS25" i="3"/>
  <c r="AS89" i="3"/>
  <c r="AS141" i="3"/>
  <c r="AS16" i="3"/>
  <c r="AS56" i="3"/>
  <c r="AS57" i="3"/>
  <c r="AS148" i="3"/>
  <c r="AS122" i="3"/>
  <c r="AS96" i="3"/>
  <c r="AS94" i="3"/>
  <c r="AS149" i="3"/>
  <c r="AS135" i="3"/>
  <c r="AS40" i="3"/>
  <c r="AS41" i="3"/>
  <c r="AS42" i="3"/>
  <c r="AS115" i="3"/>
  <c r="AS44" i="3"/>
  <c r="AS27" i="3"/>
  <c r="AS163" i="3"/>
  <c r="AS68" i="3"/>
  <c r="AS60" i="3"/>
  <c r="AS49" i="3"/>
  <c r="AS14" i="3"/>
  <c r="AS72" i="3"/>
  <c r="AS145" i="3"/>
  <c r="AS191" i="3"/>
  <c r="AS76" i="3"/>
  <c r="AS137" i="3"/>
  <c r="AS138" i="3"/>
  <c r="AS139" i="3"/>
  <c r="AS83" i="3"/>
  <c r="AS147" i="3"/>
  <c r="AS124" i="3"/>
  <c r="AS74" i="3"/>
  <c r="AS84" i="3"/>
  <c r="AS70" i="3"/>
  <c r="AS71" i="3"/>
  <c r="AS75" i="3"/>
  <c r="AS154" i="3"/>
  <c r="AS152" i="3"/>
  <c r="AS39" i="3"/>
  <c r="AS193" i="3"/>
  <c r="AS98" i="3"/>
  <c r="AS3" i="3"/>
  <c r="AL129" i="3"/>
  <c r="AO129" i="3" s="1"/>
  <c r="AL46" i="3"/>
  <c r="AO46" i="3" s="1"/>
  <c r="AL74" i="3"/>
  <c r="AO74" i="3" s="1"/>
  <c r="AL66" i="3"/>
  <c r="AO66" i="3" s="1"/>
  <c r="AL175" i="3"/>
  <c r="AO175" i="3" s="1"/>
  <c r="AL35" i="3"/>
  <c r="AO35" i="3" s="1"/>
  <c r="AL3" i="3"/>
  <c r="AO3" i="3" s="1"/>
  <c r="AL139" i="3"/>
  <c r="AO139" i="3" s="1"/>
  <c r="AL140" i="3"/>
  <c r="AO140" i="3" s="1"/>
  <c r="AL24" i="3"/>
  <c r="AO24" i="3" s="1"/>
  <c r="AL91" i="3"/>
  <c r="AO91" i="3" s="1"/>
  <c r="AL84" i="3"/>
  <c r="AO84" i="3" s="1"/>
  <c r="AL34" i="3"/>
  <c r="AO34" i="3" s="1"/>
  <c r="AL102" i="3"/>
  <c r="AO102" i="3" s="1"/>
  <c r="AL71" i="3"/>
  <c r="AO71" i="3" s="1"/>
  <c r="AL55" i="3"/>
  <c r="AO55" i="3" s="1"/>
  <c r="AL207" i="3"/>
  <c r="AL209" i="3"/>
  <c r="AL211" i="3"/>
  <c r="AL213" i="3"/>
  <c r="AL215" i="3"/>
  <c r="AL217" i="3"/>
  <c r="AL219" i="3"/>
  <c r="AL221" i="3"/>
  <c r="AL223" i="3"/>
  <c r="AL225" i="3"/>
  <c r="AL227" i="3"/>
  <c r="AL229" i="3"/>
  <c r="AL231" i="3"/>
  <c r="AL233" i="3"/>
  <c r="AL235" i="3"/>
  <c r="AL237" i="3"/>
  <c r="AL239" i="3"/>
  <c r="AL241" i="3"/>
  <c r="AL243" i="3"/>
  <c r="AL245" i="3"/>
  <c r="AL247" i="3"/>
  <c r="AL249" i="3"/>
  <c r="AL251" i="3"/>
  <c r="AL253" i="3"/>
  <c r="AL255" i="3"/>
  <c r="AL257" i="3"/>
  <c r="AL164" i="3"/>
  <c r="AO164" i="3" s="1"/>
  <c r="AL184" i="3"/>
  <c r="AO184" i="3" s="1"/>
  <c r="AL132" i="3"/>
  <c r="AO132" i="3" s="1"/>
  <c r="AL77" i="3"/>
  <c r="AO77" i="3" s="1"/>
  <c r="AL120" i="3"/>
  <c r="AO120" i="3" s="1"/>
  <c r="AL26" i="3"/>
  <c r="AO26" i="3" s="1"/>
  <c r="AL181" i="3"/>
  <c r="AO181" i="3" s="1"/>
  <c r="AL108" i="3"/>
  <c r="AO108" i="3" s="1"/>
  <c r="AL157" i="3"/>
  <c r="AO157" i="3" s="1"/>
  <c r="AL204" i="3"/>
  <c r="AO204" i="3" s="1"/>
  <c r="AL44" i="3"/>
  <c r="AO44" i="3" s="1"/>
  <c r="AL142" i="3"/>
  <c r="AO142" i="3" s="1"/>
  <c r="AL56" i="3"/>
  <c r="AO56" i="3" s="1"/>
  <c r="AL31" i="3"/>
  <c r="AO31" i="3" s="1"/>
  <c r="AL135" i="3"/>
  <c r="AO135" i="3" s="1"/>
  <c r="AL62" i="3"/>
  <c r="AO62" i="3" s="1"/>
  <c r="AL147" i="3"/>
  <c r="AO147" i="3" s="1"/>
  <c r="AL149" i="3"/>
  <c r="AO149" i="3" s="1"/>
  <c r="AL4" i="3"/>
  <c r="AO4" i="3" s="1"/>
  <c r="AL201" i="3"/>
  <c r="AO201" i="3" s="1"/>
  <c r="AL160" i="3"/>
  <c r="AO160" i="3" s="1"/>
  <c r="AL153" i="3"/>
  <c r="AO153" i="3" s="1"/>
  <c r="AL107" i="3"/>
  <c r="AO107" i="3" s="1"/>
  <c r="AL7" i="3"/>
  <c r="AO7" i="3" s="1"/>
  <c r="AL50" i="3"/>
  <c r="AO50" i="3" s="1"/>
  <c r="AL145" i="3"/>
  <c r="AO145" i="3" s="1"/>
  <c r="AL141" i="3"/>
  <c r="AO141" i="3" s="1"/>
  <c r="AL203" i="3"/>
  <c r="AO203" i="3" s="1"/>
  <c r="AL90" i="3"/>
  <c r="AO90" i="3" s="1"/>
  <c r="AL125" i="3"/>
  <c r="AO125" i="3" s="1"/>
  <c r="AL136" i="3"/>
  <c r="AO136" i="3" s="1"/>
  <c r="AL126" i="3"/>
  <c r="AO126" i="3" s="1"/>
  <c r="AL166" i="3"/>
  <c r="AO166" i="3" s="1"/>
  <c r="AL93" i="3"/>
  <c r="AO93" i="3" s="1"/>
  <c r="AL131" i="3"/>
  <c r="AO131" i="3" s="1"/>
  <c r="AL61" i="3"/>
  <c r="AO61" i="3" s="1"/>
  <c r="AL137" i="3"/>
  <c r="AO137" i="3" s="1"/>
  <c r="AL40" i="3"/>
  <c r="AO40" i="3" s="1"/>
  <c r="AL30" i="3"/>
  <c r="AO30" i="3" s="1"/>
  <c r="AL188" i="3"/>
  <c r="AO188" i="3" s="1"/>
  <c r="AL87" i="3"/>
  <c r="AO87" i="3" s="1"/>
  <c r="AL89" i="3"/>
  <c r="AO89" i="3" s="1"/>
  <c r="AL85" i="3"/>
  <c r="AO85" i="3" s="1"/>
  <c r="AL15" i="3"/>
  <c r="AO15" i="3" s="1"/>
  <c r="AL49" i="3"/>
  <c r="AO49" i="3" s="1"/>
  <c r="AL117" i="3"/>
  <c r="AO117" i="3" s="1"/>
  <c r="AL14" i="3"/>
  <c r="AO14" i="3" s="1"/>
  <c r="AL58" i="3"/>
  <c r="AO58" i="3" s="1"/>
  <c r="AL23" i="3"/>
  <c r="AO23" i="3" s="1"/>
  <c r="AL76" i="3"/>
  <c r="AO76" i="3" s="1"/>
  <c r="AL9" i="3"/>
  <c r="AO9" i="3" s="1"/>
  <c r="AL118" i="3"/>
  <c r="AL206" i="3"/>
  <c r="AL208" i="3"/>
  <c r="AL210" i="3"/>
  <c r="AL212" i="3"/>
  <c r="AL214" i="3"/>
  <c r="AL216" i="3"/>
  <c r="AL218" i="3"/>
  <c r="AL220" i="3"/>
  <c r="AL222" i="3"/>
  <c r="AL224" i="3"/>
  <c r="AL226" i="3"/>
  <c r="AL228" i="3"/>
  <c r="AL230" i="3"/>
  <c r="AL232" i="3"/>
  <c r="AL234" i="3"/>
  <c r="AL236" i="3"/>
  <c r="AL238" i="3"/>
  <c r="AL240" i="3"/>
  <c r="AL242" i="3"/>
  <c r="AL244" i="3"/>
  <c r="AL246" i="3"/>
  <c r="AL248" i="3"/>
  <c r="AL250" i="3"/>
  <c r="AL252" i="3"/>
  <c r="AL254" i="3"/>
  <c r="AL256" i="3"/>
  <c r="AL258" i="3"/>
  <c r="AL2" i="3"/>
  <c r="AL32" i="3"/>
  <c r="AO32" i="3" s="1"/>
  <c r="AL189" i="3"/>
  <c r="AO189" i="3" s="1"/>
  <c r="AL196" i="3"/>
  <c r="AO196" i="3" s="1"/>
  <c r="AL195" i="3"/>
  <c r="AO195" i="3" s="1"/>
  <c r="AL191" i="3"/>
  <c r="AO191" i="3" s="1"/>
  <c r="AL100" i="3"/>
  <c r="AO100" i="3" s="1"/>
  <c r="AL51" i="3"/>
  <c r="AO51" i="3" s="1"/>
  <c r="AL115" i="3"/>
  <c r="AO115" i="3" s="1"/>
  <c r="AL59" i="3"/>
  <c r="AO59" i="3" s="1"/>
  <c r="AL16" i="3"/>
  <c r="AO16" i="3" s="1"/>
  <c r="AL146" i="3"/>
  <c r="AO146" i="3" s="1"/>
  <c r="AL186" i="3"/>
  <c r="AO186" i="3" s="1"/>
  <c r="AL109" i="3"/>
  <c r="AO109" i="3" s="1"/>
  <c r="AL182" i="3"/>
  <c r="AO182" i="3" s="1"/>
  <c r="AL67" i="3"/>
  <c r="AO67" i="3" s="1"/>
  <c r="AL150" i="3"/>
  <c r="AO150" i="3" s="1"/>
  <c r="AL38" i="3"/>
  <c r="AO38" i="3" s="1"/>
  <c r="AL10" i="3"/>
  <c r="AO10" i="3" s="1"/>
  <c r="AL200" i="3"/>
  <c r="AO200" i="3" s="1"/>
  <c r="AL33" i="3"/>
  <c r="AO33" i="3" s="1"/>
  <c r="AL47" i="3"/>
  <c r="AO47" i="3" s="1"/>
  <c r="AL6" i="3"/>
  <c r="AO6" i="3" s="1"/>
  <c r="AL169" i="3"/>
  <c r="AO169" i="3" s="1"/>
  <c r="AL197" i="3"/>
  <c r="AO197" i="3" s="1"/>
  <c r="AL12" i="3"/>
  <c r="AO12" i="3" s="1"/>
  <c r="AL155" i="3"/>
  <c r="AO155" i="3" s="1"/>
  <c r="AL154" i="3"/>
  <c r="AO154" i="3" s="1"/>
  <c r="AL42" i="3"/>
  <c r="AO42" i="3" s="1"/>
  <c r="AL185" i="3"/>
  <c r="AO185" i="3" s="1"/>
  <c r="AL105" i="3"/>
  <c r="AO105" i="3" s="1"/>
  <c r="AL64" i="3"/>
  <c r="AO64" i="3" s="1"/>
  <c r="AL177" i="3"/>
  <c r="AO177" i="3" s="1"/>
  <c r="AL73" i="3"/>
  <c r="AO73" i="3" s="1"/>
  <c r="AL194" i="3"/>
  <c r="AO194" i="3" s="1"/>
  <c r="AL138" i="3"/>
  <c r="AO138" i="3" s="1"/>
  <c r="AL163" i="3"/>
  <c r="AO163" i="3" s="1"/>
  <c r="AL156" i="3"/>
  <c r="AO156" i="3" s="1"/>
  <c r="AL176" i="3"/>
  <c r="AO176" i="3" s="1"/>
  <c r="AL94" i="3"/>
  <c r="AO94" i="3" s="1"/>
  <c r="AL48" i="3"/>
  <c r="AO48" i="3" s="1"/>
  <c r="AL13" i="3"/>
  <c r="AO13" i="3" s="1"/>
  <c r="AL122" i="3"/>
  <c r="AO122" i="3" s="1"/>
  <c r="AL190" i="3"/>
  <c r="AO190" i="3" s="1"/>
  <c r="AL86" i="3"/>
  <c r="AO86" i="3" s="1"/>
  <c r="AL180" i="3"/>
  <c r="AO180" i="3" s="1"/>
  <c r="AL43" i="3"/>
  <c r="AO43" i="3" s="1"/>
  <c r="AL119" i="3"/>
  <c r="AO119" i="3" s="1"/>
  <c r="AL19" i="3"/>
  <c r="AO19" i="3" s="1"/>
  <c r="AL168" i="3"/>
  <c r="AO168" i="3" s="1"/>
  <c r="AL68" i="3"/>
  <c r="AO68" i="3" s="1"/>
  <c r="AL187" i="3"/>
  <c r="AO187" i="3" s="1"/>
  <c r="AL170" i="3"/>
  <c r="AO170" i="3" s="1"/>
  <c r="AL75" i="3"/>
  <c r="AO75" i="3" s="1"/>
  <c r="AL134" i="3"/>
  <c r="AO134" i="3" s="1"/>
  <c r="AL60" i="3"/>
  <c r="AO60" i="3" s="1"/>
  <c r="AL121" i="3"/>
  <c r="AO121" i="3" s="1"/>
  <c r="AL113" i="3"/>
  <c r="AO113" i="3" s="1"/>
  <c r="AL192" i="3"/>
  <c r="AO192" i="3" s="1"/>
  <c r="AL83" i="3"/>
  <c r="AO83" i="3" s="1"/>
  <c r="AL148" i="3"/>
  <c r="AO148" i="3" s="1"/>
  <c r="AL111" i="3"/>
  <c r="AO111" i="3" s="1"/>
  <c r="AL128" i="3"/>
  <c r="AO128" i="3" s="1"/>
  <c r="AL27" i="3"/>
  <c r="AO27" i="3" s="1"/>
  <c r="AL151" i="3"/>
  <c r="AO151" i="3" s="1"/>
  <c r="AL183" i="3"/>
  <c r="AO183" i="3" s="1"/>
  <c r="AL28" i="3"/>
  <c r="AO28" i="3" s="1"/>
  <c r="AL179" i="3"/>
  <c r="AO179" i="3" s="1"/>
  <c r="AL114" i="3"/>
  <c r="AO114" i="3" s="1"/>
  <c r="AL37" i="3"/>
  <c r="AO37" i="3" s="1"/>
  <c r="AL198" i="3"/>
  <c r="AO198" i="3" s="1"/>
  <c r="AL20" i="3"/>
  <c r="AO20" i="3" s="1"/>
  <c r="AL22" i="3"/>
  <c r="AO22" i="3" s="1"/>
  <c r="AL162" i="3"/>
  <c r="AO162" i="3" s="1"/>
  <c r="AL82" i="3"/>
  <c r="AO82" i="3" s="1"/>
  <c r="AL116" i="3"/>
  <c r="AO116" i="3" s="1"/>
  <c r="AL70" i="3"/>
  <c r="AO70" i="3" s="1"/>
  <c r="AL167" i="3"/>
  <c r="AO167" i="3" s="1"/>
  <c r="AL99" i="3"/>
  <c r="AO99" i="3" s="1"/>
  <c r="AL106" i="3"/>
  <c r="AO106" i="3" s="1"/>
  <c r="AL178" i="3"/>
  <c r="AO178" i="3" s="1"/>
  <c r="AL45" i="3"/>
  <c r="AO45" i="3" s="1"/>
  <c r="AL161" i="3"/>
  <c r="AO161" i="3" s="1"/>
  <c r="AL79" i="3"/>
  <c r="AO79" i="3" s="1"/>
  <c r="AL92" i="3"/>
  <c r="AO92" i="3" s="1"/>
  <c r="AL78" i="3"/>
  <c r="AO78" i="3" s="1"/>
  <c r="AL29" i="3"/>
  <c r="AO29" i="3" s="1"/>
  <c r="AL36" i="3"/>
  <c r="AO36" i="3" s="1"/>
  <c r="AL205" i="3"/>
  <c r="AO205" i="3" s="1"/>
  <c r="AL158" i="3"/>
  <c r="AO158" i="3" s="1"/>
  <c r="AL54" i="3"/>
  <c r="AO54" i="3" s="1"/>
  <c r="AL110" i="3"/>
  <c r="AO110" i="3" s="1"/>
  <c r="AL25" i="3"/>
  <c r="AO25" i="3" s="1"/>
  <c r="AL174" i="3"/>
  <c r="AO174" i="3" s="1"/>
  <c r="AL53" i="3"/>
  <c r="AO53" i="3" s="1"/>
  <c r="AL144" i="3"/>
  <c r="AO144" i="3" s="1"/>
  <c r="AL97" i="3"/>
  <c r="AO97" i="3" s="1"/>
  <c r="AL159" i="3"/>
  <c r="AO159" i="3" s="1"/>
  <c r="AL112" i="3"/>
  <c r="AO112" i="3" s="1"/>
  <c r="AL80" i="3"/>
  <c r="AO80" i="3" s="1"/>
  <c r="AL81" i="3"/>
  <c r="AO81" i="3" s="1"/>
  <c r="AL202" i="3"/>
  <c r="AO202" i="3" s="1"/>
  <c r="AL21" i="3"/>
  <c r="AO21" i="3" s="1"/>
  <c r="AL101" i="3"/>
  <c r="AO101" i="3" s="1"/>
  <c r="AL127" i="3"/>
  <c r="AO127" i="3" s="1"/>
  <c r="AL18" i="3"/>
  <c r="AO18" i="3" s="1"/>
  <c r="AL193" i="3"/>
  <c r="AO193" i="3" s="1"/>
  <c r="AL152" i="3"/>
  <c r="AO152" i="3" s="1"/>
  <c r="AL143" i="3"/>
  <c r="AO143" i="3" s="1"/>
  <c r="AL69" i="3"/>
  <c r="AO69" i="3" s="1"/>
  <c r="AL103" i="3"/>
  <c r="AO103" i="3" s="1"/>
  <c r="AL173" i="3"/>
  <c r="AO173" i="3" s="1"/>
  <c r="AL199" i="3"/>
  <c r="AO199" i="3" s="1"/>
  <c r="AL96" i="3"/>
  <c r="AO96" i="3" s="1"/>
  <c r="AL98" i="3"/>
  <c r="AO98" i="3" s="1"/>
  <c r="AL52" i="3"/>
  <c r="AO52" i="3" s="1"/>
  <c r="AL41" i="3"/>
  <c r="AO41" i="3" s="1"/>
  <c r="AL104" i="3"/>
  <c r="AO104" i="3" s="1"/>
  <c r="AL171" i="3"/>
  <c r="AO171" i="3" s="1"/>
  <c r="AL88" i="3"/>
  <c r="AO88" i="3" s="1"/>
  <c r="AL8" i="3"/>
  <c r="AO8" i="3" s="1"/>
  <c r="AL5" i="3"/>
  <c r="AO5" i="3" s="1"/>
  <c r="AL130" i="3"/>
  <c r="AO130" i="3" s="1"/>
  <c r="AL57" i="3"/>
  <c r="AO57" i="3" s="1"/>
  <c r="AL65" i="3"/>
  <c r="AO65" i="3" s="1"/>
  <c r="AL39" i="3"/>
  <c r="AO39" i="3" s="1"/>
  <c r="AL124" i="3"/>
  <c r="AO124" i="3" s="1"/>
  <c r="AL123" i="3"/>
  <c r="AO123" i="3" s="1"/>
  <c r="AL133" i="3"/>
  <c r="AO133" i="3" s="1"/>
  <c r="AL17" i="3"/>
  <c r="AO17" i="3" s="1"/>
  <c r="AL63" i="3"/>
  <c r="AO63" i="3" s="1"/>
  <c r="AL72" i="3"/>
  <c r="AO72" i="3" s="1"/>
  <c r="AL11" i="3"/>
  <c r="AO11" i="3" s="1"/>
  <c r="AL172" i="3"/>
  <c r="AO172" i="3" s="1"/>
  <c r="AC165" i="3"/>
  <c r="AU165" i="3"/>
  <c r="AU95" i="3"/>
  <c r="AS2" i="3"/>
  <c r="AU2" i="3"/>
  <c r="AB95" i="3"/>
  <c r="AL95" i="3" s="1"/>
  <c r="AU70" i="3"/>
  <c r="AU162" i="3"/>
  <c r="AU20" i="3"/>
  <c r="AU37" i="3"/>
  <c r="AU183" i="3"/>
  <c r="AU128" i="3"/>
  <c r="AU148" i="3"/>
  <c r="AU192" i="3"/>
  <c r="AU134" i="3"/>
  <c r="AU187" i="3"/>
  <c r="AU168" i="3"/>
  <c r="AU119" i="3"/>
  <c r="AU190" i="3"/>
  <c r="AU48" i="3"/>
  <c r="AU176" i="3"/>
  <c r="AU163" i="3"/>
  <c r="AU177" i="3"/>
  <c r="AU185" i="3"/>
  <c r="AU154" i="3"/>
  <c r="AU12" i="3"/>
  <c r="AU47" i="3"/>
  <c r="AU10" i="3"/>
  <c r="AU150" i="3"/>
  <c r="AU182" i="3"/>
  <c r="AU16" i="3"/>
  <c r="AU51" i="3"/>
  <c r="AU191" i="3"/>
  <c r="AU196" i="3"/>
  <c r="AU11" i="3"/>
  <c r="AU55" i="3"/>
  <c r="AU123" i="3"/>
  <c r="AU65" i="3"/>
  <c r="AU130" i="3"/>
  <c r="AU102" i="3"/>
  <c r="AU104" i="3"/>
  <c r="AU76" i="3"/>
  <c r="AU63" i="3"/>
  <c r="AU71" i="3"/>
  <c r="AU58" i="3"/>
  <c r="AU117" i="3"/>
  <c r="AU8" i="3"/>
  <c r="AU34" i="3"/>
  <c r="AU15" i="3"/>
  <c r="AU89" i="3"/>
  <c r="AU103" i="3"/>
  <c r="AU24" i="3"/>
  <c r="AU188" i="3"/>
  <c r="AU40" i="3"/>
  <c r="AU81" i="3"/>
  <c r="AU140" i="3"/>
  <c r="AU61" i="3"/>
  <c r="AU93" i="3"/>
  <c r="AU158" i="3"/>
  <c r="AU139" i="3"/>
  <c r="AU126" i="3"/>
  <c r="AU125" i="3"/>
  <c r="AU106" i="3"/>
  <c r="AU3" i="3"/>
  <c r="AU203" i="3"/>
  <c r="AU145" i="3"/>
  <c r="AU114" i="3"/>
  <c r="AU35" i="3"/>
  <c r="AU7" i="3"/>
  <c r="AU153" i="3"/>
  <c r="AU113" i="3"/>
  <c r="AU175" i="3"/>
  <c r="AU201" i="3"/>
  <c r="AU149" i="3"/>
  <c r="AU43" i="3"/>
  <c r="AU66" i="3"/>
  <c r="AU62" i="3"/>
  <c r="AU31" i="3"/>
  <c r="AU138" i="3"/>
  <c r="AU74" i="3"/>
  <c r="AU142" i="3"/>
  <c r="AU204" i="3"/>
  <c r="AU197" i="3"/>
  <c r="AU46" i="3"/>
  <c r="AU108" i="3"/>
  <c r="AU26" i="3"/>
  <c r="AU109" i="3"/>
  <c r="AU129" i="3"/>
  <c r="AU77" i="3"/>
  <c r="AU184" i="3"/>
  <c r="AU189" i="3"/>
  <c r="AU84" i="3"/>
  <c r="AU52" i="3"/>
  <c r="AU96" i="3"/>
  <c r="AU173" i="3"/>
  <c r="AU91" i="3"/>
  <c r="AU18" i="3"/>
  <c r="AU101" i="3"/>
  <c r="AU202" i="3"/>
  <c r="AU159" i="3"/>
  <c r="AU53" i="3"/>
  <c r="AU25" i="3"/>
  <c r="AU54" i="3"/>
  <c r="AU29" i="3"/>
  <c r="AU79" i="3"/>
  <c r="AU45" i="3"/>
  <c r="AU98" i="3"/>
  <c r="AU199" i="3"/>
  <c r="AU69" i="3"/>
  <c r="AU152" i="3"/>
  <c r="AU127" i="3"/>
  <c r="AU21" i="3"/>
  <c r="AU80" i="3"/>
  <c r="AU97" i="3"/>
  <c r="AU174" i="3"/>
  <c r="AU110" i="3"/>
  <c r="AU205" i="3"/>
  <c r="AU78" i="3"/>
  <c r="AU161" i="3"/>
  <c r="AU178" i="3"/>
  <c r="AU99" i="3"/>
  <c r="AU116" i="3"/>
  <c r="AU22" i="3"/>
  <c r="AU198" i="3"/>
  <c r="AU179" i="3"/>
  <c r="AU151" i="3"/>
  <c r="AU111" i="3"/>
  <c r="AU83" i="3"/>
  <c r="AU121" i="3"/>
  <c r="AU75" i="3"/>
  <c r="AU68" i="3"/>
  <c r="AU19" i="3"/>
  <c r="AU180" i="3"/>
  <c r="AU122" i="3"/>
  <c r="AU94" i="3"/>
  <c r="AU156" i="3"/>
  <c r="AU194" i="3"/>
  <c r="AU64" i="3"/>
  <c r="AU42" i="3"/>
  <c r="AU155" i="3"/>
  <c r="AU169" i="3"/>
  <c r="AU33" i="3"/>
  <c r="AU38" i="3"/>
  <c r="AU67" i="3"/>
  <c r="AU186" i="3"/>
  <c r="AU59" i="3"/>
  <c r="AU100" i="3"/>
  <c r="AU195" i="3"/>
  <c r="AU32" i="3"/>
  <c r="AU172" i="3"/>
  <c r="AU72" i="3"/>
  <c r="AU17" i="3"/>
  <c r="AU124" i="3"/>
  <c r="AU57" i="3"/>
  <c r="AU5" i="3"/>
  <c r="AU88" i="3"/>
  <c r="AU9" i="3"/>
  <c r="AU23" i="3"/>
  <c r="AU133" i="3"/>
  <c r="AU39" i="3"/>
  <c r="AU14" i="3"/>
  <c r="AU49" i="3"/>
  <c r="AU171" i="3"/>
  <c r="AU41" i="3"/>
  <c r="AU85" i="3"/>
  <c r="AU87" i="3"/>
  <c r="AU143" i="3"/>
  <c r="AU193" i="3"/>
  <c r="AU30" i="3"/>
  <c r="AU137" i="3"/>
  <c r="AU112" i="3"/>
  <c r="AU144" i="3"/>
  <c r="AU131" i="3"/>
  <c r="AU166" i="3"/>
  <c r="AU36" i="3"/>
  <c r="AU92" i="3"/>
  <c r="AU136" i="3"/>
  <c r="AU90" i="3"/>
  <c r="AU167" i="3"/>
  <c r="AU82" i="3"/>
  <c r="AU141" i="3"/>
  <c r="AU50" i="3"/>
  <c r="AU28" i="3"/>
  <c r="AU27" i="3"/>
  <c r="AU107" i="3"/>
  <c r="AU160" i="3"/>
  <c r="AU60" i="3"/>
  <c r="AU170" i="3"/>
  <c r="AU4" i="3"/>
  <c r="AU147" i="3"/>
  <c r="AU86" i="3"/>
  <c r="AU13" i="3"/>
  <c r="AU135" i="3"/>
  <c r="AU56" i="3"/>
  <c r="AU73" i="3"/>
  <c r="AU105" i="3"/>
  <c r="AU44" i="3"/>
  <c r="AU157" i="3"/>
  <c r="AU6" i="3"/>
  <c r="AU200" i="3"/>
  <c r="AU181" i="3"/>
  <c r="AU120" i="3"/>
  <c r="AU146" i="3"/>
  <c r="AU115" i="3"/>
  <c r="AU132" i="3"/>
  <c r="AU164" i="3"/>
  <c r="AU257" i="3"/>
  <c r="AU255" i="3"/>
  <c r="AU253" i="3"/>
  <c r="AU251" i="3"/>
  <c r="AU249" i="3"/>
  <c r="AU247" i="3"/>
  <c r="AU245" i="3"/>
  <c r="AU243" i="3"/>
  <c r="AU241" i="3"/>
  <c r="AU239" i="3"/>
  <c r="AU237" i="3"/>
  <c r="AU235" i="3"/>
  <c r="AU233" i="3"/>
  <c r="AU231" i="3"/>
  <c r="AU229" i="3"/>
  <c r="AU227" i="3"/>
  <c r="AU225" i="3"/>
  <c r="AU223" i="3"/>
  <c r="AU221" i="3"/>
  <c r="AU219" i="3"/>
  <c r="AU217" i="3"/>
  <c r="AU215" i="3"/>
  <c r="AU213" i="3"/>
  <c r="AU211" i="3"/>
  <c r="AU209" i="3"/>
  <c r="AU207" i="3"/>
  <c r="AQ206" i="3" l="1"/>
  <c r="AO206" i="3"/>
  <c r="AS95" i="3"/>
  <c r="AL165" i="3"/>
  <c r="AO165" i="3" s="1"/>
  <c r="AS165" i="3"/>
  <c r="AO95" i="3"/>
  <c r="AU118" i="3"/>
  <c r="AU206" i="3"/>
  <c r="AU208" i="3"/>
  <c r="AU210" i="3"/>
  <c r="AU212" i="3"/>
  <c r="AU214" i="3"/>
  <c r="AU216" i="3"/>
  <c r="AU218" i="3"/>
  <c r="AU220" i="3"/>
  <c r="AU222" i="3"/>
  <c r="AU224" i="3"/>
  <c r="AU226" i="3"/>
  <c r="AU228" i="3"/>
  <c r="AU230" i="3"/>
  <c r="AU232" i="3"/>
  <c r="AU234" i="3"/>
  <c r="AU236" i="3"/>
  <c r="AU238" i="3"/>
  <c r="AU240" i="3"/>
  <c r="AU242" i="3"/>
  <c r="AU244" i="3"/>
  <c r="AU246" i="3"/>
  <c r="AU248" i="3"/>
  <c r="AU250" i="3"/>
  <c r="AU252" i="3"/>
  <c r="AU254" i="3"/>
  <c r="AU256" i="3"/>
  <c r="AU258" i="3"/>
  <c r="AQ118" i="3" l="1"/>
  <c r="AO118" i="3"/>
  <c r="D248" i="1"/>
  <c r="D24" i="1" l="1"/>
  <c r="AQ6" i="3" l="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7" i="1"/>
  <c r="D136" i="1"/>
  <c r="AQ44" i="3" l="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D95" i="1"/>
  <c r="D94" i="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3" i="1"/>
  <c r="D26" i="1"/>
  <c r="D25" i="1"/>
  <c r="D22" i="1"/>
  <c r="D21" i="1"/>
  <c r="D20" i="1"/>
  <c r="D19" i="1"/>
  <c r="D18" i="1"/>
  <c r="D17" i="1"/>
  <c r="D16" i="1"/>
  <c r="D15" i="1"/>
  <c r="D14" i="1"/>
  <c r="D13" i="1"/>
  <c r="D12" i="1"/>
  <c r="D11" i="1"/>
  <c r="D10" i="1"/>
  <c r="D9" i="1"/>
  <c r="D8" i="1"/>
  <c r="D7" i="1"/>
  <c r="D6" i="1"/>
  <c r="D5" i="1"/>
  <c r="D4" i="1"/>
  <c r="AQ73" i="3" l="1"/>
  <c r="AQ135" i="3" l="1"/>
  <c r="AQ86" i="3" l="1"/>
  <c r="AQ4" i="3" l="1"/>
  <c r="AQ60" i="3" l="1"/>
  <c r="AQ107" i="3" l="1"/>
  <c r="AQ28" i="3" l="1"/>
  <c r="AQ141" i="3" l="1"/>
  <c r="AQ167" i="3" l="1"/>
  <c r="AQ136" i="3" l="1"/>
  <c r="AQ36" i="3" l="1"/>
  <c r="AQ131" i="3" l="1"/>
  <c r="AQ112" i="3" l="1"/>
  <c r="AQ30" i="3" l="1"/>
  <c r="AQ143" i="3" l="1"/>
  <c r="AQ85" i="3" l="1"/>
  <c r="AQ171" i="3" l="1"/>
  <c r="AQ14" i="3" l="1"/>
  <c r="AQ133" i="3" l="1"/>
  <c r="AQ9" i="3" l="1"/>
  <c r="AQ5" i="3" l="1"/>
  <c r="AQ124" i="3" l="1"/>
  <c r="AQ72" i="3" l="1"/>
  <c r="AQ32" i="3" l="1"/>
  <c r="AQ100" i="3" l="1"/>
  <c r="AQ186" i="3" l="1"/>
  <c r="AQ38" i="3" l="1"/>
  <c r="AQ169" i="3" l="1"/>
  <c r="AQ42" i="3" l="1"/>
  <c r="AO207" i="3" l="1"/>
  <c r="AQ207" i="3"/>
  <c r="AQ194" i="3"/>
  <c r="AO208" i="3" l="1"/>
  <c r="AQ208" i="3"/>
  <c r="AQ94" i="3"/>
  <c r="AO209" i="3" l="1"/>
  <c r="AQ209" i="3"/>
  <c r="AQ180" i="3"/>
  <c r="AO210" i="3" l="1"/>
  <c r="AQ210" i="3"/>
  <c r="AQ68" i="3"/>
  <c r="AO211" i="3" l="1"/>
  <c r="AQ211" i="3"/>
  <c r="AQ121" i="3"/>
  <c r="AO212" i="3" l="1"/>
  <c r="AQ212" i="3"/>
  <c r="AQ111" i="3"/>
  <c r="AO213" i="3" l="1"/>
  <c r="AQ213" i="3"/>
  <c r="AQ179" i="3"/>
  <c r="AO214" i="3" l="1"/>
  <c r="AQ214" i="3"/>
  <c r="AQ22" i="3"/>
  <c r="AO215" i="3" l="1"/>
  <c r="AQ215" i="3"/>
  <c r="AQ99" i="3"/>
  <c r="AO216" i="3" l="1"/>
  <c r="AQ216" i="3"/>
  <c r="AQ161" i="3"/>
  <c r="AO217" i="3" l="1"/>
  <c r="AQ217" i="3"/>
  <c r="AQ205" i="3"/>
  <c r="AO218" i="3" l="1"/>
  <c r="AQ218" i="3"/>
  <c r="AQ174" i="3"/>
  <c r="AO219" i="3" l="1"/>
  <c r="AQ219" i="3"/>
  <c r="AQ80" i="3"/>
  <c r="AO220" i="3" l="1"/>
  <c r="AQ220" i="3"/>
  <c r="AQ127" i="3"/>
  <c r="AO221" i="3" l="1"/>
  <c r="AQ221" i="3"/>
  <c r="AQ69" i="3"/>
  <c r="AO222" i="3" l="1"/>
  <c r="AQ222" i="3"/>
  <c r="AO223" i="3" l="1"/>
  <c r="AQ223" i="3"/>
  <c r="AQ79" i="3"/>
  <c r="AO224" i="3" l="1"/>
  <c r="AQ224" i="3"/>
  <c r="AQ54" i="3"/>
  <c r="AO225" i="3" l="1"/>
  <c r="AQ225" i="3"/>
  <c r="AQ53" i="3"/>
  <c r="AO226" i="3" l="1"/>
  <c r="AQ226" i="3"/>
  <c r="AQ202" i="3"/>
  <c r="AO227" i="3" l="1"/>
  <c r="AQ227" i="3"/>
  <c r="AQ18" i="3"/>
  <c r="AO228" i="3" l="1"/>
  <c r="AQ228" i="3"/>
  <c r="AQ173" i="3"/>
  <c r="AO229" i="3" l="1"/>
  <c r="AQ229" i="3"/>
  <c r="AQ52" i="3"/>
  <c r="AO230" i="3" l="1"/>
  <c r="AQ230" i="3"/>
  <c r="AQ189" i="3"/>
  <c r="AO231" i="3" l="1"/>
  <c r="AQ231" i="3"/>
  <c r="AQ77" i="3"/>
  <c r="AO232" i="3" l="1"/>
  <c r="AQ232" i="3"/>
  <c r="AQ109" i="3"/>
  <c r="AO233" i="3" l="1"/>
  <c r="AQ233" i="3"/>
  <c r="AQ108" i="3"/>
  <c r="AO234" i="3" l="1"/>
  <c r="AQ234" i="3"/>
  <c r="AQ197" i="3"/>
  <c r="AO235" i="3" l="1"/>
  <c r="AQ235" i="3"/>
  <c r="AQ142" i="3"/>
  <c r="AO236" i="3" l="1"/>
  <c r="AQ236" i="3"/>
  <c r="AQ138" i="3"/>
  <c r="AO237" i="3" l="1"/>
  <c r="AQ237" i="3"/>
  <c r="AQ62" i="3"/>
  <c r="AO238" i="3" l="1"/>
  <c r="AQ238" i="3"/>
  <c r="AQ43" i="3"/>
  <c r="AO239" i="3" l="1"/>
  <c r="AQ239" i="3"/>
  <c r="AQ201" i="3"/>
  <c r="AO240" i="3" l="1"/>
  <c r="AQ240" i="3"/>
  <c r="AQ113" i="3"/>
  <c r="AO241" i="3" l="1"/>
  <c r="AQ241" i="3"/>
  <c r="AQ7" i="3"/>
  <c r="AO242" i="3" l="1"/>
  <c r="AQ242" i="3"/>
  <c r="AQ114" i="3"/>
  <c r="AO243" i="3" l="1"/>
  <c r="AQ243" i="3"/>
  <c r="AQ203" i="3"/>
  <c r="AO244" i="3" l="1"/>
  <c r="AQ244" i="3"/>
  <c r="AQ106" i="3"/>
  <c r="AO245" i="3" l="1"/>
  <c r="AQ245" i="3"/>
  <c r="AQ126" i="3"/>
  <c r="AO246" i="3" l="1"/>
  <c r="AQ246" i="3"/>
  <c r="AQ158" i="3"/>
  <c r="AO247" i="3" l="1"/>
  <c r="AQ247" i="3"/>
  <c r="AQ61" i="3"/>
  <c r="AO248" i="3" l="1"/>
  <c r="AQ248" i="3"/>
  <c r="AQ81" i="3"/>
  <c r="AO249" i="3" l="1"/>
  <c r="AQ249" i="3"/>
  <c r="AQ188" i="3"/>
  <c r="AO250" i="3" l="1"/>
  <c r="AQ250" i="3"/>
  <c r="AQ103" i="3"/>
  <c r="AO251" i="3" l="1"/>
  <c r="AQ251" i="3"/>
  <c r="AQ15" i="3"/>
  <c r="AO252" i="3" l="1"/>
  <c r="AQ252" i="3"/>
  <c r="AQ8" i="3"/>
  <c r="AO253" i="3" l="1"/>
  <c r="AQ253" i="3"/>
  <c r="AQ58" i="3"/>
  <c r="AO254" i="3" l="1"/>
  <c r="AQ254" i="3"/>
  <c r="AQ63" i="3"/>
  <c r="AO255" i="3" l="1"/>
  <c r="AQ255" i="3"/>
  <c r="AQ104" i="3"/>
  <c r="AO256" i="3" l="1"/>
  <c r="AQ256" i="3"/>
  <c r="AQ130" i="3"/>
  <c r="AO257" i="3" l="1"/>
  <c r="AQ257" i="3"/>
  <c r="AQ123" i="3"/>
  <c r="AO258" i="3" l="1"/>
  <c r="AQ258" i="3"/>
  <c r="AQ11" i="3"/>
  <c r="AQ259" i="3" l="1"/>
  <c r="AO259" i="3"/>
  <c r="AQ196" i="3"/>
  <c r="AQ260" i="3" l="1"/>
  <c r="AO260" i="3"/>
  <c r="AQ51" i="3"/>
  <c r="AO261" i="3" l="1"/>
  <c r="AQ261" i="3"/>
  <c r="AQ182" i="3"/>
  <c r="AQ262" i="3" l="1"/>
  <c r="AO262" i="3"/>
  <c r="AQ10" i="3"/>
  <c r="AQ263" i="3" l="1"/>
  <c r="AO263" i="3"/>
  <c r="AQ12" i="3"/>
  <c r="AQ264" i="3" l="1"/>
  <c r="AO264" i="3"/>
  <c r="AQ185" i="3"/>
  <c r="AQ265" i="3" l="1"/>
  <c r="AO265" i="3"/>
  <c r="AQ163" i="3"/>
  <c r="AQ266" i="3" l="1"/>
  <c r="AO266" i="3"/>
  <c r="AQ48" i="3"/>
  <c r="AQ267" i="3" l="1"/>
  <c r="AO267" i="3"/>
  <c r="AQ119" i="3"/>
  <c r="AQ268" i="3" l="1"/>
  <c r="AO268" i="3"/>
  <c r="AQ187" i="3"/>
  <c r="AQ269" i="3" l="1"/>
  <c r="AO269" i="3"/>
  <c r="AQ192" i="3"/>
  <c r="AQ270" i="3" l="1"/>
  <c r="AO270" i="3"/>
  <c r="AQ128" i="3"/>
  <c r="AQ271" i="3" l="1"/>
  <c r="AO271" i="3"/>
  <c r="AQ37" i="3"/>
  <c r="AQ272" i="3" l="1"/>
  <c r="AO272" i="3"/>
  <c r="AQ273" i="3" l="1"/>
  <c r="AO273" i="3"/>
  <c r="AQ191" i="3"/>
  <c r="AQ274" i="3" l="1"/>
  <c r="AO274" i="3"/>
  <c r="AQ16" i="3"/>
  <c r="AQ275" i="3" l="1"/>
  <c r="AO275" i="3"/>
  <c r="AQ150" i="3"/>
  <c r="AQ276" i="3" l="1"/>
  <c r="AO276" i="3"/>
  <c r="AQ47" i="3"/>
  <c r="AQ277" i="3" l="1"/>
  <c r="AO277" i="3"/>
  <c r="AQ154" i="3"/>
  <c r="AQ278" i="3" l="1"/>
  <c r="AO278" i="3"/>
  <c r="AQ177" i="3"/>
  <c r="AQ279" i="3" l="1"/>
  <c r="AO279" i="3"/>
  <c r="AQ190" i="3" l="1"/>
  <c r="AQ168" i="3" l="1"/>
  <c r="AQ134" i="3" l="1"/>
  <c r="AQ148" i="3" l="1"/>
  <c r="AQ183" i="3" l="1"/>
  <c r="AQ20" i="3" l="1"/>
  <c r="AQ70" i="3" l="1"/>
  <c r="AQ165" i="3" l="1"/>
  <c r="AQ164" i="3" l="1"/>
  <c r="AQ115" i="3" l="1"/>
  <c r="AQ120" i="3" l="1"/>
  <c r="AQ157" i="3" l="1"/>
  <c r="AQ105" i="3" l="1"/>
  <c r="AQ56" i="3" l="1"/>
  <c r="AQ13" i="3" l="1"/>
  <c r="AQ147" i="3" l="1"/>
  <c r="AQ170" i="3" l="1"/>
  <c r="AQ160" i="3" l="1"/>
  <c r="AQ27" i="3" l="1"/>
  <c r="AQ50" i="3" l="1"/>
  <c r="AQ82" i="3" l="1"/>
  <c r="AQ90" i="3" l="1"/>
  <c r="AQ92" i="3" l="1"/>
  <c r="AQ166" i="3" l="1"/>
  <c r="AQ144" i="3" l="1"/>
  <c r="AQ137" i="3" l="1"/>
  <c r="AQ193" i="3" l="1"/>
  <c r="AQ87" i="3" l="1"/>
  <c r="AQ41" i="3" l="1"/>
  <c r="AQ49" i="3" l="1"/>
  <c r="AQ39" i="3" l="1"/>
  <c r="AQ23" i="3" l="1"/>
  <c r="AQ88" i="3" l="1"/>
  <c r="AQ57" i="3" l="1"/>
  <c r="AQ17" i="3" l="1"/>
  <c r="AQ172" i="3" l="1"/>
  <c r="AQ195" i="3" l="1"/>
  <c r="AQ59" i="3" l="1"/>
  <c r="AQ67" i="3" l="1"/>
  <c r="AQ33" i="3" l="1"/>
  <c r="AQ155" i="3" l="1"/>
  <c r="AQ64" i="3" l="1"/>
  <c r="AQ156" i="3" l="1"/>
  <c r="AQ122" i="3" l="1"/>
  <c r="AQ19" i="3" l="1"/>
  <c r="AQ75" i="3" l="1"/>
  <c r="AQ83" i="3" l="1"/>
  <c r="AQ151" i="3" l="1"/>
  <c r="AQ198" i="3" l="1"/>
  <c r="AQ116" i="3" l="1"/>
  <c r="AQ178" i="3" l="1"/>
  <c r="AQ78" i="3" l="1"/>
  <c r="AQ110" i="3" l="1"/>
  <c r="AQ97" i="3" l="1"/>
  <c r="AQ21" i="3" l="1"/>
  <c r="AQ152" i="3" l="1"/>
  <c r="AQ199" i="3" l="1"/>
  <c r="AQ45" i="3" l="1"/>
  <c r="AQ29" i="3" l="1"/>
  <c r="AQ25" i="3" l="1"/>
  <c r="AQ200" i="3" l="1"/>
  <c r="AQ101" i="3" l="1"/>
  <c r="AQ91" i="3" l="1"/>
  <c r="AQ96" i="3" l="1"/>
  <c r="AQ84" i="3" l="1"/>
  <c r="AQ146" i="3"/>
  <c r="AQ184" i="3" l="1"/>
  <c r="AQ26" i="3" l="1"/>
  <c r="AQ204" i="3" l="1"/>
  <c r="AQ74" i="3" l="1"/>
  <c r="AQ31" i="3" l="1"/>
  <c r="AQ66" i="3" l="1"/>
  <c r="AQ149" i="3" l="1"/>
  <c r="AQ175" i="3" l="1"/>
  <c r="AQ153" i="3" l="1"/>
  <c r="AQ35" i="3" l="1"/>
  <c r="AQ145" i="3" l="1"/>
  <c r="AQ125" i="3" l="1"/>
  <c r="AQ139" i="3" l="1"/>
  <c r="AQ93" i="3" l="1"/>
  <c r="AQ140" i="3" l="1"/>
  <c r="AQ40" i="3" l="1"/>
  <c r="AQ24" i="3" l="1"/>
  <c r="AQ89" i="3" l="1"/>
  <c r="AQ34" i="3" l="1"/>
  <c r="AQ117" i="3" l="1"/>
  <c r="AQ71" i="3" l="1"/>
  <c r="AQ76" i="3" l="1"/>
  <c r="AQ102" i="3" l="1"/>
  <c r="AQ129" i="3" l="1"/>
  <c r="AQ46" i="3"/>
  <c r="AQ55" i="3"/>
  <c r="AQ95" i="3" l="1"/>
  <c r="AQ132" i="3" l="1"/>
  <c r="AQ181" i="3"/>
  <c r="AO2" i="3"/>
  <c r="AQ176" i="3" l="1"/>
  <c r="AQ3" i="3"/>
  <c r="AQ65" i="3"/>
  <c r="AQ159" i="3"/>
  <c r="AQ98" i="3"/>
  <c r="AQ16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Evandro</author>
  </authors>
  <commentList>
    <comment ref="AO2" authorId="0" shapeId="0" xr:uid="{D55AF9EF-0F14-4E48-9756-3610E60E0B55}">
      <text>
        <r>
          <rPr>
            <b/>
            <sz val="9"/>
            <color indexed="81"/>
            <rFont val="Segoe UI"/>
            <family val="2"/>
          </rPr>
          <t>Evandro:</t>
        </r>
        <r>
          <rPr>
            <sz val="9"/>
            <color indexed="81"/>
            <rFont val="Segoe UI"/>
            <family val="2"/>
          </rPr>
          <t xml:space="preserve">
Fórmula da célula:
=SEERRO(":"&amp;Y2&amp;Z2&amp;AA2&amp;"00"&amp;AB2&amp;AC2&amp;AD2&amp;AE2&amp;AF2&amp;AG2&amp;AH2&amp;AI2&amp;AJ2&amp;AK2&amp;AL2;SE(AO1="";"";SE(AO1=":00000001FF";"";":00000001FF")))</t>
        </r>
      </text>
    </comment>
  </commentList>
</comments>
</file>

<file path=xl/sharedStrings.xml><?xml version="1.0" encoding="utf-8"?>
<sst xmlns="http://schemas.openxmlformats.org/spreadsheetml/2006/main" count="3328" uniqueCount="1152">
  <si>
    <t>None</t>
  </si>
  <si>
    <t>Scan code</t>
  </si>
  <si>
    <t>0x01</t>
  </si>
  <si>
    <t>F9 pressed</t>
  </si>
  <si>
    <t>0x03</t>
  </si>
  <si>
    <t>F5 pressed</t>
  </si>
  <si>
    <t>0x04</t>
  </si>
  <si>
    <t>F3 pressed</t>
  </si>
  <si>
    <t>0x05</t>
  </si>
  <si>
    <t>F1 pressed</t>
  </si>
  <si>
    <t>0x06</t>
  </si>
  <si>
    <t>F2 pressed</t>
  </si>
  <si>
    <t>0x07</t>
  </si>
  <si>
    <t>F12 pressed</t>
  </si>
  <si>
    <t>0x09</t>
  </si>
  <si>
    <t>F10 pressed</t>
  </si>
  <si>
    <t>0x0A</t>
  </si>
  <si>
    <t>F8 pressed</t>
  </si>
  <si>
    <t>0x0B</t>
  </si>
  <si>
    <t>F6 pressed</t>
  </si>
  <si>
    <t>0x0C</t>
  </si>
  <si>
    <t>F4 pressed</t>
  </si>
  <si>
    <t>0x0D</t>
  </si>
  <si>
    <t>tab pressed</t>
  </si>
  <si>
    <t>0x0E</t>
  </si>
  <si>
    <t>0x11</t>
  </si>
  <si>
    <t>left alt pressed</t>
  </si>
  <si>
    <t>0x12</t>
  </si>
  <si>
    <t>left shift pressed</t>
  </si>
  <si>
    <t>0x14</t>
  </si>
  <si>
    <t>left control pressed</t>
  </si>
  <si>
    <t>0x15</t>
  </si>
  <si>
    <t>Q pressed</t>
  </si>
  <si>
    <t>1 pressed</t>
  </si>
  <si>
    <t>0x1A</t>
  </si>
  <si>
    <t>Z pressed</t>
  </si>
  <si>
    <t>0x1B</t>
  </si>
  <si>
    <t>S pressed</t>
  </si>
  <si>
    <t>0x1C</t>
  </si>
  <si>
    <t>A pressed</t>
  </si>
  <si>
    <t>0x1D</t>
  </si>
  <si>
    <t>W pressed</t>
  </si>
  <si>
    <t>0x1E</t>
  </si>
  <si>
    <t>2 pressed</t>
  </si>
  <si>
    <t>0x21</t>
  </si>
  <si>
    <t>C pressed</t>
  </si>
  <si>
    <t>0x22</t>
  </si>
  <si>
    <t>X pressed</t>
  </si>
  <si>
    <t>0x23</t>
  </si>
  <si>
    <t>D pressed</t>
  </si>
  <si>
    <t>0x24</t>
  </si>
  <si>
    <t>E pressed</t>
  </si>
  <si>
    <t>0x25</t>
  </si>
  <si>
    <t>4 pressed</t>
  </si>
  <si>
    <t>0x26</t>
  </si>
  <si>
    <t>3 pressed</t>
  </si>
  <si>
    <t>0x29</t>
  </si>
  <si>
    <t>space pressed</t>
  </si>
  <si>
    <t>0x2A</t>
  </si>
  <si>
    <t>V pressed</t>
  </si>
  <si>
    <t>0x2B</t>
  </si>
  <si>
    <t>F pressed</t>
  </si>
  <si>
    <t>0x2C</t>
  </si>
  <si>
    <t>T pressed</t>
  </si>
  <si>
    <t>0x2D</t>
  </si>
  <si>
    <t>R pressed</t>
  </si>
  <si>
    <t>0x2E</t>
  </si>
  <si>
    <t>5 pressed</t>
  </si>
  <si>
    <t>0x31</t>
  </si>
  <si>
    <t>N pressed</t>
  </si>
  <si>
    <t>0x32</t>
  </si>
  <si>
    <t>B pressed</t>
  </si>
  <si>
    <t>0x33</t>
  </si>
  <si>
    <t>H pressed</t>
  </si>
  <si>
    <t>0x34</t>
  </si>
  <si>
    <t>G pressed</t>
  </si>
  <si>
    <t>0x35</t>
  </si>
  <si>
    <t>Y pressed</t>
  </si>
  <si>
    <t>0x36</t>
  </si>
  <si>
    <t>6 pressed</t>
  </si>
  <si>
    <t>0x3A</t>
  </si>
  <si>
    <t>M pressed</t>
  </si>
  <si>
    <t>0x3B</t>
  </si>
  <si>
    <t>J pressed</t>
  </si>
  <si>
    <t>0x3C</t>
  </si>
  <si>
    <t>U pressed</t>
  </si>
  <si>
    <t>0x3D</t>
  </si>
  <si>
    <t>7 pressed</t>
  </si>
  <si>
    <t>0x3E</t>
  </si>
  <si>
    <t>8 pressed</t>
  </si>
  <si>
    <t>0x41</t>
  </si>
  <si>
    <t>, pressed</t>
  </si>
  <si>
    <t>0x42</t>
  </si>
  <si>
    <t>K pressed</t>
  </si>
  <si>
    <t>0x43</t>
  </si>
  <si>
    <t>I pressed</t>
  </si>
  <si>
    <t>0x44</t>
  </si>
  <si>
    <t>O pressed</t>
  </si>
  <si>
    <t>0x45</t>
  </si>
  <si>
    <t>0 (zero) pressed</t>
  </si>
  <si>
    <t>0x46</t>
  </si>
  <si>
    <t>9 pressed</t>
  </si>
  <si>
    <t>0x49</t>
  </si>
  <si>
    <t>. pressed</t>
  </si>
  <si>
    <t>0x4A</t>
  </si>
  <si>
    <t>/ pressed</t>
  </si>
  <si>
    <t>0x4B</t>
  </si>
  <si>
    <t>L pressed</t>
  </si>
  <si>
    <t>0x4C</t>
  </si>
  <si>
    <t>0x4D</t>
  </si>
  <si>
    <t>P pressed</t>
  </si>
  <si>
    <t>0x4E</t>
  </si>
  <si>
    <t>0x52</t>
  </si>
  <si>
    <t>0x54</t>
  </si>
  <si>
    <t>[ pressed</t>
  </si>
  <si>
    <t>0x55</t>
  </si>
  <si>
    <t>0x58</t>
  </si>
  <si>
    <t>CapsLock pressed</t>
  </si>
  <si>
    <t>0x59</t>
  </si>
  <si>
    <t>right shift pressed</t>
  </si>
  <si>
    <t>0x5A</t>
  </si>
  <si>
    <t>enter pressed</t>
  </si>
  <si>
    <t>0x5B</t>
  </si>
  <si>
    <t>] pressed</t>
  </si>
  <si>
    <t>0x5D</t>
  </si>
  <si>
    <t>\ pressed</t>
  </si>
  <si>
    <t>0x66</t>
  </si>
  <si>
    <t>backspace pressed</t>
  </si>
  <si>
    <t>0x69</t>
  </si>
  <si>
    <t>(keypad) 1 pressed</t>
  </si>
  <si>
    <t>0x6B</t>
  </si>
  <si>
    <t>(keypad) 4 pressed</t>
  </si>
  <si>
    <t>0x6C</t>
  </si>
  <si>
    <t>(keypad) 7 pressed</t>
  </si>
  <si>
    <t>0x70</t>
  </si>
  <si>
    <t>(keypad) 0 pressed</t>
  </si>
  <si>
    <t>0x71</t>
  </si>
  <si>
    <t>0x72</t>
  </si>
  <si>
    <t>(keypad) 2 pressed</t>
  </si>
  <si>
    <t>0x73</t>
  </si>
  <si>
    <t>(keypad) 5 pressed</t>
  </si>
  <si>
    <t>0x74</t>
  </si>
  <si>
    <t>(keypad) 6 pressed</t>
  </si>
  <si>
    <t>0x75</t>
  </si>
  <si>
    <t>(keypad) 8 pressed</t>
  </si>
  <si>
    <t>0x76</t>
  </si>
  <si>
    <t>escape pressed</t>
  </si>
  <si>
    <t>0x77</t>
  </si>
  <si>
    <t>NumberLock pressed</t>
  </si>
  <si>
    <t>0x78</t>
  </si>
  <si>
    <t>F11 pressed</t>
  </si>
  <si>
    <t>0x79</t>
  </si>
  <si>
    <t>(keypad) + pressed</t>
  </si>
  <si>
    <t>0x7A</t>
  </si>
  <si>
    <t>(keypad) 3 pressed</t>
  </si>
  <si>
    <t>0x7B</t>
  </si>
  <si>
    <t>(keypad) - pressed</t>
  </si>
  <si>
    <t>0x7C</t>
  </si>
  <si>
    <t>(keypad) * pressed</t>
  </si>
  <si>
    <t>0x7D</t>
  </si>
  <si>
    <t>(keypad) 9 pressed</t>
  </si>
  <si>
    <t>0x7E</t>
  </si>
  <si>
    <t>ScrollLock pressed</t>
  </si>
  <si>
    <t>0x83</t>
  </si>
  <si>
    <t>F7 pressed</t>
  </si>
  <si>
    <t>0xE0, 0x10</t>
  </si>
  <si>
    <t>(multimedia) WWW search pressed</t>
  </si>
  <si>
    <t>0xE0, 0x11</t>
  </si>
  <si>
    <t>right alt pressed</t>
  </si>
  <si>
    <t>0xE0, 0x14</t>
  </si>
  <si>
    <t>right control pressed</t>
  </si>
  <si>
    <t>0xE0, 0x15</t>
  </si>
  <si>
    <t>(multimedia) previous track pressed</t>
  </si>
  <si>
    <t>0xE0, 0x18</t>
  </si>
  <si>
    <t>(multimedia) WWW favourites pressed</t>
  </si>
  <si>
    <t>0xE0, 0x1F</t>
  </si>
  <si>
    <t>left GUI pressed</t>
  </si>
  <si>
    <t>0xE0, 0x20</t>
  </si>
  <si>
    <t>(multimedia) WWW refresh pressed</t>
  </si>
  <si>
    <t>0xE0, 0x21</t>
  </si>
  <si>
    <t>(multimedia) volume down pressed</t>
  </si>
  <si>
    <t>0xE0, 0x23</t>
  </si>
  <si>
    <t>(multimedia) mute pressed</t>
  </si>
  <si>
    <t>0xE0, 0x27</t>
  </si>
  <si>
    <t>right GUI pressed</t>
  </si>
  <si>
    <t>0xE0, 0x28</t>
  </si>
  <si>
    <t>(multimedia) WWW stop pressed</t>
  </si>
  <si>
    <t>0xE0, 0x2B</t>
  </si>
  <si>
    <t>(multimedia) calculator pressed</t>
  </si>
  <si>
    <t>0xE0, 0x2F</t>
  </si>
  <si>
    <t>apps pressed</t>
  </si>
  <si>
    <t>0xE0, 0x30</t>
  </si>
  <si>
    <t>(multimedia) WWW forward pressed</t>
  </si>
  <si>
    <t>0xE0, 0x32</t>
  </si>
  <si>
    <t>(multimedia) volume up pressed</t>
  </si>
  <si>
    <t>0xE0, 0x34</t>
  </si>
  <si>
    <t>(multimedia) play/pause pressed</t>
  </si>
  <si>
    <t>0xE0, 0x37</t>
  </si>
  <si>
    <t>(ACPI) power pressed</t>
  </si>
  <si>
    <t>0xE0, 0x38</t>
  </si>
  <si>
    <t>(multimedia) WWW back pressed</t>
  </si>
  <si>
    <t>0xE0, 0x3A</t>
  </si>
  <si>
    <t>(multimedia) WWW home pressed</t>
  </si>
  <si>
    <t>0xE0, 0x3B</t>
  </si>
  <si>
    <t>(multimedia) stop pressed</t>
  </si>
  <si>
    <t>0xE0, 0x3F</t>
  </si>
  <si>
    <t>(ACPI) sleep pressed</t>
  </si>
  <si>
    <t>0xE0, 0x40</t>
  </si>
  <si>
    <t>(multimedia) my computer pressed</t>
  </si>
  <si>
    <t>0xE0, 0x48</t>
  </si>
  <si>
    <t>(multimedia) email pressed</t>
  </si>
  <si>
    <t>0xE0, 0x4A</t>
  </si>
  <si>
    <t>(keypad) / pressed</t>
  </si>
  <si>
    <t>0xE0, 0x4D</t>
  </si>
  <si>
    <t>(multimedia) next track pressed</t>
  </si>
  <si>
    <t>0xE0, 0x50</t>
  </si>
  <si>
    <t>(multimedia) media select pressed</t>
  </si>
  <si>
    <t>0xE0, 0x5A</t>
  </si>
  <si>
    <t>(keypad) enter pressed</t>
  </si>
  <si>
    <t>0xE0, 0x5E</t>
  </si>
  <si>
    <t>(ACPI) wake pressed</t>
  </si>
  <si>
    <t>0xE0, 0x69</t>
  </si>
  <si>
    <t>end pressed</t>
  </si>
  <si>
    <t>0xE0, 0x6B</t>
  </si>
  <si>
    <t>cursor left pressed</t>
  </si>
  <si>
    <t>0xE0, 0x6C</t>
  </si>
  <si>
    <t>home pressed</t>
  </si>
  <si>
    <t>0xE0, 0x70</t>
  </si>
  <si>
    <t>insert pressed</t>
  </si>
  <si>
    <t>0xE0, 0x71</t>
  </si>
  <si>
    <t>delete pressed</t>
  </si>
  <si>
    <t>0xE0, 0x72</t>
  </si>
  <si>
    <t>cursor down pressed</t>
  </si>
  <si>
    <t>0xE0, 0x74</t>
  </si>
  <si>
    <t>cursor right pressed</t>
  </si>
  <si>
    <t>0xE0, 0x75</t>
  </si>
  <si>
    <t>cursor up pressed</t>
  </si>
  <si>
    <t>0xE0, 0x7A</t>
  </si>
  <si>
    <t>page down pressed</t>
  </si>
  <si>
    <t>0xE0, 0x7D</t>
  </si>
  <si>
    <t>page up pressed</t>
  </si>
  <si>
    <t>F9 released</t>
  </si>
  <si>
    <t>F5 released</t>
  </si>
  <si>
    <t>F3 released</t>
  </si>
  <si>
    <t>F1 released</t>
  </si>
  <si>
    <t>F2 released</t>
  </si>
  <si>
    <t>F12 released</t>
  </si>
  <si>
    <t>F10 released</t>
  </si>
  <si>
    <t>F8 released</t>
  </si>
  <si>
    <t>F6 released</t>
  </si>
  <si>
    <t>F4 released</t>
  </si>
  <si>
    <t>tab released</t>
  </si>
  <si>
    <t>left alt released</t>
  </si>
  <si>
    <t>left shift released</t>
  </si>
  <si>
    <t>left control released</t>
  </si>
  <si>
    <t>Q released</t>
  </si>
  <si>
    <t>1 released</t>
  </si>
  <si>
    <t>Z released</t>
  </si>
  <si>
    <t>S released</t>
  </si>
  <si>
    <t>A released</t>
  </si>
  <si>
    <t>W released</t>
  </si>
  <si>
    <t>2 released</t>
  </si>
  <si>
    <t>C released</t>
  </si>
  <si>
    <t>X released</t>
  </si>
  <si>
    <t>D released</t>
  </si>
  <si>
    <t>E released</t>
  </si>
  <si>
    <t>4 released</t>
  </si>
  <si>
    <t>3 released</t>
  </si>
  <si>
    <t>space released</t>
  </si>
  <si>
    <t>V released</t>
  </si>
  <si>
    <t>F released</t>
  </si>
  <si>
    <t>T released</t>
  </si>
  <si>
    <t>R released</t>
  </si>
  <si>
    <t>5 released</t>
  </si>
  <si>
    <t>N released</t>
  </si>
  <si>
    <t>B released</t>
  </si>
  <si>
    <t>H released</t>
  </si>
  <si>
    <t>G released</t>
  </si>
  <si>
    <t>Y released</t>
  </si>
  <si>
    <t>6 released</t>
  </si>
  <si>
    <t>M released</t>
  </si>
  <si>
    <t>J released</t>
  </si>
  <si>
    <t>U released</t>
  </si>
  <si>
    <t>7 released</t>
  </si>
  <si>
    <t>8 released</t>
  </si>
  <si>
    <t>, released</t>
  </si>
  <si>
    <t>K released</t>
  </si>
  <si>
    <t>I released</t>
  </si>
  <si>
    <t>O released</t>
  </si>
  <si>
    <t>0 (zero) released</t>
  </si>
  <si>
    <t>9 released</t>
  </si>
  <si>
    <t>. released</t>
  </si>
  <si>
    <t>/ released</t>
  </si>
  <si>
    <t>L released</t>
  </si>
  <si>
    <t>P released</t>
  </si>
  <si>
    <t>[ released</t>
  </si>
  <si>
    <t>CapsLock released</t>
  </si>
  <si>
    <t>right shift released</t>
  </si>
  <si>
    <t>enter released</t>
  </si>
  <si>
    <t>] released</t>
  </si>
  <si>
    <t>\ released</t>
  </si>
  <si>
    <t>backspace released</t>
  </si>
  <si>
    <t>(keypad) 1 released</t>
  </si>
  <si>
    <t>(keypad) 4 released</t>
  </si>
  <si>
    <t>(keypad) 7 released</t>
  </si>
  <si>
    <t>(keypad) 0 released</t>
  </si>
  <si>
    <t>(keypad) . released</t>
  </si>
  <si>
    <t>(keypad) 2 released</t>
  </si>
  <si>
    <t>(keypad) 5 released</t>
  </si>
  <si>
    <t>(keypad) 6 released</t>
  </si>
  <si>
    <t>(keypad) 8 released</t>
  </si>
  <si>
    <t>escape released</t>
  </si>
  <si>
    <t>NumberLock released</t>
  </si>
  <si>
    <t>F11 released</t>
  </si>
  <si>
    <t>(keypad) + released</t>
  </si>
  <si>
    <t>(keypad) 3 released</t>
  </si>
  <si>
    <t>(keypad) - released</t>
  </si>
  <si>
    <t>(keypad) * released</t>
  </si>
  <si>
    <t>(keypad) 9 released</t>
  </si>
  <si>
    <t>ScrollLock released</t>
  </si>
  <si>
    <t>F7 released</t>
  </si>
  <si>
    <t>0xE0, 0x12, 0xE0, 0x7C</t>
  </si>
  <si>
    <t>(multimedia) WWW search released</t>
  </si>
  <si>
    <t>right alt released</t>
  </si>
  <si>
    <t>right control released</t>
  </si>
  <si>
    <t>(multimedia) previous track released</t>
  </si>
  <si>
    <t>(multimedia) WWW favourites released</t>
  </si>
  <si>
    <t>left GUI released</t>
  </si>
  <si>
    <t>(multimedia) WWW refresh released</t>
  </si>
  <si>
    <t>(multimedia) volume down released</t>
  </si>
  <si>
    <t>(multimedia) mute released</t>
  </si>
  <si>
    <t>right GUI released</t>
  </si>
  <si>
    <t>(multimedia) WWW stop released</t>
  </si>
  <si>
    <t>(multimedia) calculator released</t>
  </si>
  <si>
    <t>apps released</t>
  </si>
  <si>
    <t>(multimedia) WWW forward released</t>
  </si>
  <si>
    <t>(multimedia) volume up released</t>
  </si>
  <si>
    <t>(multimedia) play/pause released</t>
  </si>
  <si>
    <t>(ACPI) power released</t>
  </si>
  <si>
    <t>(multimedia) WWW back released</t>
  </si>
  <si>
    <t>(multimedia) WWW home released</t>
  </si>
  <si>
    <t>(multimedia) stop released</t>
  </si>
  <si>
    <t>(ACPI) sleep released</t>
  </si>
  <si>
    <t>(multimedia) my computer released</t>
  </si>
  <si>
    <t>(multimedia) email released</t>
  </si>
  <si>
    <t>(keypad) / released</t>
  </si>
  <si>
    <t>(multimedia) next track released</t>
  </si>
  <si>
    <t>(multimedia) media select released</t>
  </si>
  <si>
    <t>(keypad) enter released</t>
  </si>
  <si>
    <t>(ACPI) wake released</t>
  </si>
  <si>
    <t>end released</t>
  </si>
  <si>
    <t>cursor left released</t>
  </si>
  <si>
    <t>home released</t>
  </si>
  <si>
    <t>insert released</t>
  </si>
  <si>
    <t>delete released</t>
  </si>
  <si>
    <t>cursor down released</t>
  </si>
  <si>
    <t>cursor right released</t>
  </si>
  <si>
    <t>cursor up released</t>
  </si>
  <si>
    <t>page down released</t>
  </si>
  <si>
    <t>page up released</t>
  </si>
  <si>
    <t>0xE1, 0x14, 0x77, 0xE1, 0xF0, 0x14, 0xF0, 0x77</t>
  </si>
  <si>
    <t>Pressed Key</t>
  </si>
  <si>
    <t>Relesead Key</t>
  </si>
  <si>
    <t>Released</t>
  </si>
  <si>
    <t>Pressed</t>
  </si>
  <si>
    <t>; released</t>
  </si>
  <si>
    <t>Ç pressed</t>
  </si>
  <si>
    <t>Ç released</t>
  </si>
  <si>
    <t>0x51</t>
  </si>
  <si>
    <t>= pressed</t>
  </si>
  <si>
    <t>= released</t>
  </si>
  <si>
    <t>0x6D</t>
  </si>
  <si>
    <t>Pause Break pressed</t>
  </si>
  <si>
    <t>Print Screen pressed</t>
  </si>
  <si>
    <t>Print Screen released</t>
  </si>
  <si>
    <t>Ç</t>
  </si>
  <si>
    <t>-</t>
  </si>
  <si>
    <t>B</t>
  </si>
  <si>
    <t>A</t>
  </si>
  <si>
    <t>J</t>
  </si>
  <si>
    <t>I</t>
  </si>
  <si>
    <t>H</t>
  </si>
  <si>
    <t>G</t>
  </si>
  <si>
    <t>F</t>
  </si>
  <si>
    <t>E</t>
  </si>
  <si>
    <t>D</t>
  </si>
  <si>
    <t>C</t>
  </si>
  <si>
    <t>R</t>
  </si>
  <si>
    <t>Q</t>
  </si>
  <si>
    <t>P</t>
  </si>
  <si>
    <t>O</t>
  </si>
  <si>
    <t>N</t>
  </si>
  <si>
    <t>M</t>
  </si>
  <si>
    <t>L</t>
  </si>
  <si>
    <t>K</t>
  </si>
  <si>
    <t>Z</t>
  </si>
  <si>
    <t>Y</t>
  </si>
  <si>
    <t>X</t>
  </si>
  <si>
    <t>W</t>
  </si>
  <si>
    <t>U</t>
  </si>
  <si>
    <t>T</t>
  </si>
  <si>
    <t>S</t>
  </si>
  <si>
    <t>V</t>
  </si>
  <si>
    <t>F3</t>
  </si>
  <si>
    <t>F1</t>
  </si>
  <si>
    <t>F2</t>
  </si>
  <si>
    <t>F5</t>
  </si>
  <si>
    <t>F4</t>
  </si>
  <si>
    <t>Right</t>
  </si>
  <si>
    <t>Down</t>
  </si>
  <si>
    <t>Up</t>
  </si>
  <si>
    <t>Left</t>
  </si>
  <si>
    <t>SLCT</t>
  </si>
  <si>
    <t>CODE</t>
  </si>
  <si>
    <t>CAPS</t>
  </si>
  <si>
    <t>GRAPH</t>
  </si>
  <si>
    <t>CTRL</t>
  </si>
  <si>
    <t>SHIFT</t>
  </si>
  <si>
    <t>RETURN</t>
  </si>
  <si>
    <t>STOP</t>
  </si>
  <si>
    <t>TAB</t>
  </si>
  <si>
    <t>ESC</t>
  </si>
  <si>
    <t>DEL</t>
  </si>
  <si>
    <t>INS</t>
  </si>
  <si>
    <t>SHIFT+F4</t>
  </si>
  <si>
    <t>6; 7</t>
  </si>
  <si>
    <t>SHIFT+F5</t>
  </si>
  <si>
    <t>SHIFT+F3</t>
  </si>
  <si>
    <t>6; 6</t>
  </si>
  <si>
    <t>SHIFT+F1</t>
  </si>
  <si>
    <t>SHIFT+'</t>
  </si>
  <si>
    <t>(keypad) , pressed</t>
  </si>
  <si>
    <t>(keypad) , released</t>
  </si>
  <si>
    <t>,</t>
  </si>
  <si>
    <t>.</t>
  </si>
  <si>
    <t>HOME</t>
  </si>
  <si>
    <t>SHIFT+=</t>
  </si>
  <si>
    <t>SHIFT+8</t>
  </si>
  <si>
    <t>6; 1</t>
  </si>
  <si>
    <t>0xF0; 0x01</t>
  </si>
  <si>
    <t>0xF0; 0x03</t>
  </si>
  <si>
    <t>0xF0; 0x04</t>
  </si>
  <si>
    <t>0xF0; 0x05</t>
  </si>
  <si>
    <t>0xF0; 0x06</t>
  </si>
  <si>
    <t>0xF0; 0x07</t>
  </si>
  <si>
    <t>0xF0; 0x09</t>
  </si>
  <si>
    <t>0xF0; 0x0A</t>
  </si>
  <si>
    <t>0xF0; 0x0B</t>
  </si>
  <si>
    <t>0xF0; 0x0C</t>
  </si>
  <si>
    <t>0xF0; 0x0D</t>
  </si>
  <si>
    <t>0xF0; 0x0E</t>
  </si>
  <si>
    <t>0xF0; 0x11</t>
  </si>
  <si>
    <t>0xF0; 0x12</t>
  </si>
  <si>
    <t>0xF0; 0x14</t>
  </si>
  <si>
    <t>0xF0; 0x15</t>
  </si>
  <si>
    <t>0xF0; 0x1A</t>
  </si>
  <si>
    <t>0xF0; 0x1B</t>
  </si>
  <si>
    <t>0xF0; 0x1C</t>
  </si>
  <si>
    <t>0xF0; 0x1D</t>
  </si>
  <si>
    <t>0xF0; 0x1E</t>
  </si>
  <si>
    <t>0xF0; 0x21</t>
  </si>
  <si>
    <t>0xF0; 0x22</t>
  </si>
  <si>
    <t>0xF0; 0x23</t>
  </si>
  <si>
    <t>0xF0; 0x24</t>
  </si>
  <si>
    <t>0xF0; 0x25</t>
  </si>
  <si>
    <t>0xF0; 0x26</t>
  </si>
  <si>
    <t>0xF0; 0x29</t>
  </si>
  <si>
    <t>0xF0; 0x2A</t>
  </si>
  <si>
    <t>0xF0; 0x2B</t>
  </si>
  <si>
    <t>0xF0; 0x2C</t>
  </si>
  <si>
    <t>0xF0; 0x2D</t>
  </si>
  <si>
    <t>0xF0; 0x2E</t>
  </si>
  <si>
    <t>0xF0; 0x31</t>
  </si>
  <si>
    <t>0xF0; 0x32</t>
  </si>
  <si>
    <t>0xF0; 0x33</t>
  </si>
  <si>
    <t>0xF0; 0x34</t>
  </si>
  <si>
    <t>0xF0; 0x35</t>
  </si>
  <si>
    <t>0xF0; 0x36</t>
  </si>
  <si>
    <t>0xF0; 0x3A</t>
  </si>
  <si>
    <t>0xF0; 0x3B</t>
  </si>
  <si>
    <t>0xF0; 0x3C</t>
  </si>
  <si>
    <t>0xF0; 0x3D</t>
  </si>
  <si>
    <t>0xF0; 0x3E</t>
  </si>
  <si>
    <t>0xF0; 0x41</t>
  </si>
  <si>
    <t>0xF0; 0x42</t>
  </si>
  <si>
    <t>0xF0; 0x43</t>
  </si>
  <si>
    <t>0xF0; 0x44</t>
  </si>
  <si>
    <t>0xF0; 0x45</t>
  </si>
  <si>
    <t>0xF0; 0x46</t>
  </si>
  <si>
    <t>0xF0; 0x49</t>
  </si>
  <si>
    <t>0xF0; 0x4A</t>
  </si>
  <si>
    <t>0xF0; 0x4B</t>
  </si>
  <si>
    <t>0xF0; 0x4C</t>
  </si>
  <si>
    <t>0xF0; 0x4D</t>
  </si>
  <si>
    <t>0xF0; 0x4E</t>
  </si>
  <si>
    <t>0xF0; 0x52</t>
  </si>
  <si>
    <t>0xF0; 0x54</t>
  </si>
  <si>
    <t>0xF0; 0x55</t>
  </si>
  <si>
    <t>0xF0; 0x58</t>
  </si>
  <si>
    <t>0xF0; 0x59</t>
  </si>
  <si>
    <t>0xF0; 0x5A</t>
  </si>
  <si>
    <t>0xF0; 0x5B</t>
  </si>
  <si>
    <t>0xF0; 0x5D</t>
  </si>
  <si>
    <t>0xF0; 0x66</t>
  </si>
  <si>
    <t>0xF0; 0x69</t>
  </si>
  <si>
    <t>0xF0; 0x6B</t>
  </si>
  <si>
    <t>0xF0; 0x6C</t>
  </si>
  <si>
    <t>0xF0; 0x6D</t>
  </si>
  <si>
    <t>0xF0; 0x70</t>
  </si>
  <si>
    <t>0xF0; 0x71</t>
  </si>
  <si>
    <t>0xF0; 0x72</t>
  </si>
  <si>
    <t>0xF0; 0x73</t>
  </si>
  <si>
    <t>0xF0; 0x74</t>
  </si>
  <si>
    <t>0xF0; 0x75</t>
  </si>
  <si>
    <t>0xF0; 0x76</t>
  </si>
  <si>
    <t>0xF0; 0x77</t>
  </si>
  <si>
    <t>0xF0; 0x78</t>
  </si>
  <si>
    <t>0xF0; 0x79</t>
  </si>
  <si>
    <t>0xF0; 0x7A</t>
  </si>
  <si>
    <t>0xF0; 0x7B</t>
  </si>
  <si>
    <t>0xF0; 0x7C</t>
  </si>
  <si>
    <t>0xF0; 0x7D</t>
  </si>
  <si>
    <t>0xF0; 0x7E</t>
  </si>
  <si>
    <t>0xF0; 0x83</t>
  </si>
  <si>
    <t>0xE0; 0xF0; 0x10</t>
  </si>
  <si>
    <t>0xE0; 0xF0; 0x11</t>
  </si>
  <si>
    <t>0xE0; 0xF0; 0x14</t>
  </si>
  <si>
    <t>0xE0; 0xF0; 0x15</t>
  </si>
  <si>
    <t>0xE0; 0xF0; 0x18</t>
  </si>
  <si>
    <t>0xE0; 0xF0; 0x1F</t>
  </si>
  <si>
    <t>0xE0; 0xF0; 0x20</t>
  </si>
  <si>
    <t>0xE0; 0xF0; 0x21</t>
  </si>
  <si>
    <t>0xE0; 0xF0; 0x23</t>
  </si>
  <si>
    <t>0xE0; 0xF0; 0x27</t>
  </si>
  <si>
    <t>0xE0; 0xF0; 0x28</t>
  </si>
  <si>
    <t>0xE0; 0xF0; 0x2B</t>
  </si>
  <si>
    <t>0xE0; 0xF0; 0x2F</t>
  </si>
  <si>
    <t>0xE0; 0xF0; 0x30</t>
  </si>
  <si>
    <t>0xE0; 0xF0; 0x32</t>
  </si>
  <si>
    <t>0xE0; 0xF0; 0x34</t>
  </si>
  <si>
    <t>0xE0; 0xF0; 0x37</t>
  </si>
  <si>
    <t>0xE0; 0xF0; 0x38</t>
  </si>
  <si>
    <t>0xE0; 0xF0; 0x3A</t>
  </si>
  <si>
    <t>0xE0; 0xF0; 0x3B</t>
  </si>
  <si>
    <t>0xE0; 0xF0; 0x3F</t>
  </si>
  <si>
    <t>0xE0; 0xF0; 0x40</t>
  </si>
  <si>
    <t>0xE0; 0xF0; 0x48</t>
  </si>
  <si>
    <t>0xE0; 0xF0; 0x4A</t>
  </si>
  <si>
    <t>0xE0; 0xF0; 0x4D</t>
  </si>
  <si>
    <t>0xE0; 0xF0; 0x50</t>
  </si>
  <si>
    <t>0xE0; 0xF0; 0x5A</t>
  </si>
  <si>
    <t>0xE0; 0xF0; 0x5E</t>
  </si>
  <si>
    <t>0xE0; 0xF0; 0x69</t>
  </si>
  <si>
    <t>0xE0; 0xF0; 0x6B</t>
  </si>
  <si>
    <t>0xE0; 0xF0; 0x6C</t>
  </si>
  <si>
    <t>0xE0; 0xF0; 0x70</t>
  </si>
  <si>
    <t>0xE0; 0xF0; 0x71</t>
  </si>
  <si>
    <t>0xE0; 0xF0; 0x72</t>
  </si>
  <si>
    <t>0xE0; 0xF0; 0x74</t>
  </si>
  <si>
    <t>0xE0; 0xF0; 0x75</t>
  </si>
  <si>
    <t>0xE0; 0xF0; 0x7A</t>
  </si>
  <si>
    <t>0xE0; 0xF0; 0x7D</t>
  </si>
  <si>
    <t>0xE0; 0xF0; 0x7C; 0xE0; 0xF0; 0x12</t>
  </si>
  <si>
    <t>224; 16</t>
  </si>
  <si>
    <t>224; 17</t>
  </si>
  <si>
    <t>224; 19</t>
  </si>
  <si>
    <t>224; 20</t>
  </si>
  <si>
    <t>224; 21</t>
  </si>
  <si>
    <t>224; 22</t>
  </si>
  <si>
    <t>224; 23</t>
  </si>
  <si>
    <t>224; 24</t>
  </si>
  <si>
    <t>224; 25</t>
  </si>
  <si>
    <t>224; 26</t>
  </si>
  <si>
    <t>224; 27</t>
  </si>
  <si>
    <t>224; 28</t>
  </si>
  <si>
    <t>224; 29</t>
  </si>
  <si>
    <t>224; 30</t>
  </si>
  <si>
    <t>224; 31</t>
  </si>
  <si>
    <t>224; 32</t>
  </si>
  <si>
    <t>224; 33</t>
  </si>
  <si>
    <t>224; 34</t>
  </si>
  <si>
    <t>224; 35</t>
  </si>
  <si>
    <t>224; 36</t>
  </si>
  <si>
    <t>224; 37</t>
  </si>
  <si>
    <t>224; 38</t>
  </si>
  <si>
    <t>224; 39</t>
  </si>
  <si>
    <t>224; 40</t>
  </si>
  <si>
    <t>224; 41</t>
  </si>
  <si>
    <t>224; 42</t>
  </si>
  <si>
    <t>224; 43</t>
  </si>
  <si>
    <t>224; 44</t>
  </si>
  <si>
    <t>224; 45</t>
  </si>
  <si>
    <t>224; 46</t>
  </si>
  <si>
    <t>224; 47</t>
  </si>
  <si>
    <t>224; 48</t>
  </si>
  <si>
    <t>224; 49</t>
  </si>
  <si>
    <t>224; 50</t>
  </si>
  <si>
    <t>224; 51</t>
  </si>
  <si>
    <t>224; 52</t>
  </si>
  <si>
    <t>224; 53</t>
  </si>
  <si>
    <t>224; 54</t>
  </si>
  <si>
    <t>224; 55</t>
  </si>
  <si>
    <t>224; 56</t>
  </si>
  <si>
    <t>224; 57</t>
  </si>
  <si>
    <t>224; 58</t>
  </si>
  <si>
    <t>224; 59</t>
  </si>
  <si>
    <t>224; 60</t>
  </si>
  <si>
    <t>224; 61</t>
  </si>
  <si>
    <t>224; 62</t>
  </si>
  <si>
    <t>224; 63</t>
  </si>
  <si>
    <t>224; 64</t>
  </si>
  <si>
    <t>224; 65</t>
  </si>
  <si>
    <t>224; 66</t>
  </si>
  <si>
    <t>224; 67</t>
  </si>
  <si>
    <t>224; 68</t>
  </si>
  <si>
    <t>224; 69</t>
  </si>
  <si>
    <t>224; 70</t>
  </si>
  <si>
    <t>224; 71</t>
  </si>
  <si>
    <t>224; 72</t>
  </si>
  <si>
    <t>224; 73</t>
  </si>
  <si>
    <t>224; 74</t>
  </si>
  <si>
    <t>224; 75</t>
  </si>
  <si>
    <t>224; 76</t>
  </si>
  <si>
    <t>224; 77</t>
  </si>
  <si>
    <t>224; 78</t>
  </si>
  <si>
    <t>224; 79</t>
  </si>
  <si>
    <t>224; 80</t>
  </si>
  <si>
    <t>224; 81</t>
  </si>
  <si>
    <t>224; 82</t>
  </si>
  <si>
    <t>224; 83</t>
  </si>
  <si>
    <t>224; 84</t>
  </si>
  <si>
    <t>224; 85</t>
  </si>
  <si>
    <t>224; 86</t>
  </si>
  <si>
    <t>224; 87</t>
  </si>
  <si>
    <t>224; 88</t>
  </si>
  <si>
    <t>224; 89</t>
  </si>
  <si>
    <t>224; 90</t>
  </si>
  <si>
    <t>224; 91</t>
  </si>
  <si>
    <t>224; 92</t>
  </si>
  <si>
    <t>224; 93</t>
  </si>
  <si>
    <t>224; 94</t>
  </si>
  <si>
    <t>224; 95</t>
  </si>
  <si>
    <t>224; 96</t>
  </si>
  <si>
    <t>224; 97</t>
  </si>
  <si>
    <t>224; 98</t>
  </si>
  <si>
    <t>224; 99</t>
  </si>
  <si>
    <t>224; 100</t>
  </si>
  <si>
    <t>224; 101</t>
  </si>
  <si>
    <t>224; 102</t>
  </si>
  <si>
    <t>224; 103</t>
  </si>
  <si>
    <t>224; 104</t>
  </si>
  <si>
    <t>224; 105</t>
  </si>
  <si>
    <t>224; 106</t>
  </si>
  <si>
    <t>224; 107</t>
  </si>
  <si>
    <t>224; 108</t>
  </si>
  <si>
    <t>224; 109</t>
  </si>
  <si>
    <t>224; 110</t>
  </si>
  <si>
    <t>224; 111</t>
  </si>
  <si>
    <t>224; 112</t>
  </si>
  <si>
    <t>224; 113</t>
  </si>
  <si>
    <t>224; 114</t>
  </si>
  <si>
    <t>224; 115</t>
  </si>
  <si>
    <t>224; 116</t>
  </si>
  <si>
    <t>224; 117</t>
  </si>
  <si>
    <t>224; 118</t>
  </si>
  <si>
    <t>224; 119</t>
  </si>
  <si>
    <t>224; 120</t>
  </si>
  <si>
    <t>224; 121</t>
  </si>
  <si>
    <t>224; 122</t>
  </si>
  <si>
    <t>224; 123</t>
  </si>
  <si>
    <t>224; 124</t>
  </si>
  <si>
    <t>224; 125</t>
  </si>
  <si>
    <t>224; 126</t>
  </si>
  <si>
    <t>224; 127</t>
  </si>
  <si>
    <t>SPACE</t>
  </si>
  <si>
    <t>/</t>
  </si>
  <si>
    <t>Toggle NumLock</t>
  </si>
  <si>
    <t>0 (Zero)</t>
  </si>
  <si>
    <t>; pressed</t>
  </si>
  <si>
    <t>BACK SPACE</t>
  </si>
  <si>
    <t>6; 2</t>
  </si>
  <si>
    <t>;</t>
  </si>
  <si>
    <t>[</t>
  </si>
  <si>
    <t>=</t>
  </si>
  <si>
    <t>]</t>
  </si>
  <si>
    <t>\</t>
  </si>
  <si>
    <t>0x13</t>
  </si>
  <si>
    <t>´</t>
  </si>
  <si>
    <t>(keypad) . Pressed</t>
  </si>
  <si>
    <t>~ (TIL) pressed</t>
  </si>
  <si>
    <t>~ (TIL) released</t>
  </si>
  <si>
    <t>~</t>
  </si>
  <si>
    <t>- (MINUS) pressed</t>
  </si>
  <si>
    <t>- (MINUS) released</t>
  </si>
  <si>
    <t>´ (ACUTE) pressed</t>
  </si>
  <si>
    <t>´ (ACUTE) released</t>
  </si>
  <si>
    <t>Decimal</t>
  </si>
  <si>
    <t>Prova real Hex</t>
  </si>
  <si>
    <t>' (APOSTROPHE) pressed</t>
  </si>
  <si>
    <t>' (APOSTROPHE) released</t>
  </si>
  <si>
    <t>PS/2 Combine 1</t>
  </si>
  <si>
    <t>PS/2 Combine 2</t>
  </si>
  <si>
    <t>Send keys</t>
  </si>
  <si>
    <t>MSX (Hotbit HB8000)</t>
  </si>
  <si>
    <t>Complement NumLock Status</t>
  </si>
  <si>
    <t>{ (CODE+X)</t>
  </si>
  <si>
    <t>} (CODE+C)</t>
  </si>
  <si>
    <t>6; 5</t>
  </si>
  <si>
    <t>PS/2 NumLock ON (Default)</t>
  </si>
  <si>
    <t>Modifyer</t>
  </si>
  <si>
    <t>Shift (L+R)</t>
  </si>
  <si>
    <t>PS/2 NumLock OFF
(remaped on MSX)</t>
  </si>
  <si>
    <t>Type</t>
  </si>
  <si>
    <t>NumLock Status &amp;| Shift</t>
  </si>
  <si>
    <t xml:space="preserve"> </t>
  </si>
  <si>
    <t>0; 0</t>
  </si>
  <si>
    <t>0; 1</t>
  </si>
  <si>
    <t>0; 7</t>
  </si>
  <si>
    <t>0; 5</t>
  </si>
  <si>
    <t>0; 6</t>
  </si>
  <si>
    <t>0; 2</t>
  </si>
  <si>
    <t>0; 3</t>
  </si>
  <si>
    <t>4; 5</t>
  </si>
  <si>
    <t>0x61</t>
  </si>
  <si>
    <t>SHIFT + &gt;</t>
  </si>
  <si>
    <t>SHIFT + :</t>
  </si>
  <si>
    <t>6</t>
  </si>
  <si>
    <t>1</t>
  </si>
  <si>
    <t>/SHIFT + HOME</t>
  </si>
  <si>
    <t>/SHIFT + Left</t>
  </si>
  <si>
    <t>/SHIFT + INS</t>
  </si>
  <si>
    <t>/SHIFT + DEL</t>
  </si>
  <si>
    <t>/SHIFT + Down</t>
  </si>
  <si>
    <t>/SHIFT + Up</t>
  </si>
  <si>
    <t>/0; 4</t>
  </si>
  <si>
    <t>/0; 1</t>
  </si>
  <si>
    <t>/0; 5</t>
  </si>
  <si>
    <t>/0; 2</t>
  </si>
  <si>
    <t>/0; 3</t>
  </si>
  <si>
    <t>/0; 6</t>
  </si>
  <si>
    <t>PS/2 Keys Combine
(Remaped on MSX)
 Firstly release MSX SHIFT Key and, after PS/2 combination released, repeat PS/2 L+R Shift condition on MSX SHIFT</t>
  </si>
  <si>
    <t>6; 0</t>
  </si>
  <si>
    <t>/0; 7</t>
  </si>
  <si>
    <t>/0; 0</t>
  </si>
  <si>
    <t>/SHIFT + 8</t>
  </si>
  <si>
    <t>/SHIFT + 6</t>
  </si>
  <si>
    <t>/SHIFT + 2</t>
  </si>
  <si>
    <t>/SHIFT + ,</t>
  </si>
  <si>
    <t>/SHIFT + 0</t>
  </si>
  <si>
    <t>/SHIFT + 7</t>
  </si>
  <si>
    <t>/SHIFT + 4</t>
  </si>
  <si>
    <t>x</t>
  </si>
  <si>
    <t>/7</t>
  </si>
  <si>
    <t>15</t>
  </si>
  <si>
    <t>225; 20; 119; 225; 240; 20; 119</t>
  </si>
  <si>
    <t>0xF0; 0x51</t>
  </si>
  <si>
    <t>*Originally available in PS/2 keyboards only.</t>
  </si>
  <si>
    <r>
      <t>o</t>
    </r>
    <r>
      <rPr>
        <sz val="7"/>
        <color theme="1"/>
        <rFont val="Times New Roman"/>
        <family val="1"/>
      </rPr>
      <t xml:space="preserve">    </t>
    </r>
    <r>
      <rPr>
        <sz val="12"/>
        <color theme="1"/>
        <rFont val="Times New Roman"/>
        <family val="1"/>
      </rPr>
      <t>"Caps Lock" - Caps Lock LED off(0)/on(1)</t>
    </r>
  </si>
  <si>
    <r>
      <t>o</t>
    </r>
    <r>
      <rPr>
        <sz val="7"/>
        <color theme="1"/>
        <rFont val="Times New Roman"/>
        <family val="1"/>
      </rPr>
      <t xml:space="preserve">    </t>
    </r>
    <r>
      <rPr>
        <sz val="12"/>
        <color theme="1"/>
        <rFont val="Times New Roman"/>
        <family val="1"/>
      </rPr>
      <t>"Num Lock" - Num Lock LED off(0)/on(1)</t>
    </r>
  </si>
  <si>
    <r>
      <t>o</t>
    </r>
    <r>
      <rPr>
        <sz val="7"/>
        <color theme="1"/>
        <rFont val="Times New Roman"/>
        <family val="1"/>
      </rPr>
      <t xml:space="preserve">    </t>
    </r>
    <r>
      <rPr>
        <sz val="12"/>
        <color theme="1"/>
        <rFont val="Times New Roman"/>
        <family val="1"/>
      </rPr>
      <t>"Scroll Lock" - Scroll Lock LED off(0)/on(1)</t>
    </r>
  </si>
  <si>
    <t>Scroll Lock</t>
  </si>
  <si>
    <t>Num Lock</t>
  </si>
  <si>
    <t>Caps Lock</t>
  </si>
  <si>
    <t>Always 0</t>
  </si>
  <si>
    <t>1.00</t>
  </si>
  <si>
    <t>11b</t>
  </si>
  <si>
    <t>0.75</t>
  </si>
  <si>
    <t>10b</t>
  </si>
  <si>
    <t>0.50</t>
  </si>
  <si>
    <t>01b</t>
  </si>
  <si>
    <t>0.25</t>
  </si>
  <si>
    <t>00b</t>
  </si>
  <si>
    <t>Delay (seconds)</t>
  </si>
  <si>
    <t>Bits 5-6</t>
  </si>
  <si>
    <t>Delay</t>
  </si>
  <si>
    <t>2.0</t>
  </si>
  <si>
    <t>1Fh</t>
  </si>
  <si>
    <t>4.0</t>
  </si>
  <si>
    <t>17h</t>
  </si>
  <si>
    <t>8.0</t>
  </si>
  <si>
    <t>0Fh</t>
  </si>
  <si>
    <t>16.0</t>
  </si>
  <si>
    <t>07h</t>
  </si>
  <si>
    <t>2.1</t>
  </si>
  <si>
    <t>1Eh</t>
  </si>
  <si>
    <t>4.3</t>
  </si>
  <si>
    <t>16h</t>
  </si>
  <si>
    <t>8.6</t>
  </si>
  <si>
    <t>0Eh</t>
  </si>
  <si>
    <t>17.1</t>
  </si>
  <si>
    <t>06h</t>
  </si>
  <si>
    <t>2.3</t>
  </si>
  <si>
    <t>1Dh</t>
  </si>
  <si>
    <t>4.6</t>
  </si>
  <si>
    <t>15h</t>
  </si>
  <si>
    <t>9.2</t>
  </si>
  <si>
    <t>0Dh</t>
  </si>
  <si>
    <t>18.5</t>
  </si>
  <si>
    <t>05h</t>
  </si>
  <si>
    <t>2.5</t>
  </si>
  <si>
    <t>1Ch</t>
  </si>
  <si>
    <t>5.0</t>
  </si>
  <si>
    <t>14h</t>
  </si>
  <si>
    <t>10.0</t>
  </si>
  <si>
    <t>0Ch</t>
  </si>
  <si>
    <t>20.7</t>
  </si>
  <si>
    <t>04h</t>
  </si>
  <si>
    <t>2.7</t>
  </si>
  <si>
    <t>1Bh</t>
  </si>
  <si>
    <t>5.5</t>
  </si>
  <si>
    <t>13h</t>
  </si>
  <si>
    <t>10.9</t>
  </si>
  <si>
    <t>0Bh</t>
  </si>
  <si>
    <t>21.8</t>
  </si>
  <si>
    <t>03h</t>
  </si>
  <si>
    <t>3.0</t>
  </si>
  <si>
    <t>1Ah</t>
  </si>
  <si>
    <t>6.0</t>
  </si>
  <si>
    <t>12h</t>
  </si>
  <si>
    <t>12.0</t>
  </si>
  <si>
    <t>0Ah</t>
  </si>
  <si>
    <t>24.0</t>
  </si>
  <si>
    <t>02h</t>
  </si>
  <si>
    <t>3.3</t>
  </si>
  <si>
    <t>19h</t>
  </si>
  <si>
    <t>6.7</t>
  </si>
  <si>
    <t>11h</t>
  </si>
  <si>
    <t>13.3</t>
  </si>
  <si>
    <t>09h</t>
  </si>
  <si>
    <t>26.7</t>
  </si>
  <si>
    <t>01h</t>
  </si>
  <si>
    <t>3.7</t>
  </si>
  <si>
    <t>18h</t>
  </si>
  <si>
    <t>7.5</t>
  </si>
  <si>
    <t>10h</t>
  </si>
  <si>
    <t>15.0</t>
  </si>
  <si>
    <t>08h</t>
  </si>
  <si>
    <t>30.0</t>
  </si>
  <si>
    <t>00h</t>
  </si>
  <si>
    <t>Rate(cps)</t>
  </si>
  <si>
    <t>Bits 0-4</t>
  </si>
  <si>
    <t>Repeat Rate</t>
  </si>
  <si>
    <t xml:space="preserve">. </t>
  </si>
  <si>
    <t>(Set Typematic Rate/Delay) - Host follows this command with one argument byte that defines the typematic rate and delay as follows:</t>
  </si>
  <si>
    <t>Host</t>
  </si>
  <si>
    <t>0xF3</t>
  </si>
  <si>
    <t>(Enable) - Re-enables keyboard after disabled using previous command.</t>
  </si>
  <si>
    <t>0xF4</t>
  </si>
  <si>
    <t>(Disable) - Keyboard stops scanning, loads default values (see "Set Default" command), and waits further instructions.</t>
  </si>
  <si>
    <t>0xF5</t>
  </si>
  <si>
    <t>(Set Default) - Load default typematic rate/delay (10.9cps / 500ms), key types (all keys typematic/make/break), and scan code set (2).</t>
  </si>
  <si>
    <t xml:space="preserve">0xF6 </t>
  </si>
  <si>
    <t>(Set All Keys Typematic) - Keyboard responds with "ack" (0xFA).  Similar to 0xFB, except applies to all keys.</t>
  </si>
  <si>
    <t>*0xF7</t>
  </si>
  <si>
    <t>(Set All Keys Make/Break) - Keyboard responds with "ack" (0xFA).  Similar to 0xFC, except applies to all keys.</t>
  </si>
  <si>
    <t>*0xF8</t>
  </si>
  <si>
    <t>(Set All Keys Make) - Keyboard responds with "ack" (0xFA).  Similar to 0xFD, except applies to all keys.</t>
  </si>
  <si>
    <t>*0xF9</t>
  </si>
  <si>
    <t>(Set All Keys Typematic/Make/Break) - Keyboard responds with "ack" (0xFA).  Sets all keys to their normal setting (generate scan codes on make, break, and typematic repeat)</t>
  </si>
  <si>
    <t>*0xFA</t>
  </si>
  <si>
    <t>(Set Key Type Typematic) - Similar to previous two, except this one only disables break codes.</t>
  </si>
  <si>
    <t>*0xFB</t>
  </si>
  <si>
    <t>(Set Key Type Make/Break) - Similar to previous command, except this one only disables typematic repeat.</t>
  </si>
  <si>
    <t>*0xFC</t>
  </si>
  <si>
    <t>(Set Key Type Make) - Disable break codes and typematic repeat for specified keys.  Keyboard responds with "ack" (0xFA), then disables scanning (if enabled) and reads a list of keys from the host.  These keys are specified by their set 3 make codes.  Keyboard responds to each make code with "ack".  Host terminates this list by sending an invalid set 3 make code (eg, a valid command.)  The keyboard then re-enables scanning (if previously disabled).</t>
  </si>
  <si>
    <t>*0xFD</t>
  </si>
  <si>
    <t>Resend</t>
  </si>
  <si>
    <t>0xFE</t>
  </si>
  <si>
    <t>(Reset) - Keyboard responds with "ack" (0xFA), then enters "Reset" mode.  (See "Reset" section.)</t>
  </si>
  <si>
    <t>0xFF</t>
  </si>
  <si>
    <t>Keyboard</t>
  </si>
  <si>
    <t>Error on BAT (Basic Assurance Test)  500~750 ms</t>
  </si>
  <si>
    <t>0xFC</t>
  </si>
  <si>
    <t>• Typematic delay 500 ms.
• Typematic rate 10.9 cps.
• Scan code set 2.
• Set all keys typematic/make/break.</t>
  </si>
  <si>
    <t>Successfull BAT (Basic Assurance Test)  500~750 ms</t>
  </si>
  <si>
    <t>0xAA</t>
  </si>
  <si>
    <t>Reset condition</t>
  </si>
  <si>
    <t>Comments</t>
  </si>
  <si>
    <t>From</t>
  </si>
  <si>
    <t>Command</t>
  </si>
  <si>
    <t>*0xF2</t>
  </si>
  <si>
    <t>(Read ID) - The keyboard responds by sending a two-byte device ID of 0xAB, 0x83. (0xAB is sent first, followed by 0x83.)</t>
  </si>
  <si>
    <t>*0xF0</t>
  </si>
  <si>
    <t>(Set Scan Code Set) -  Keyboard responds with "ack", then reads argument byte from the host.  This argument byte may be 0x01, 0x02, or 0x03 to select scan code set 1, 2, or 3, respectively.  The keyboard responds to this argument byte with "ack".  If the argument byte is 0x00, the keyboard responds with "ack" followed by the current scan code set.</t>
  </si>
  <si>
    <t>0xEE</t>
  </si>
  <si>
    <t>(Echo) - The keyboard responds with "Echo" (0xEE).</t>
  </si>
  <si>
    <t>0xED</t>
  </si>
  <si>
    <t>(Set/Reset LEDs) - The host follows this command with one argument byte, that specifies the state of the keyboard's Num Lock, Caps Lock, and Scroll Lock LEDs.  This argument byte is defined as follows:</t>
  </si>
  <si>
    <t>Initialization:</t>
  </si>
  <si>
    <t xml:space="preserve"> ED Set/Reset Status Indicators</t>
  </si>
  <si>
    <t xml:space="preserve"> FA Acknowledge</t>
  </si>
  <si>
    <t xml:space="preserve"> 00 Turn off all LEDs</t>
  </si>
  <si>
    <t xml:space="preserve"> F2 Read ID</t>
  </si>
  <si>
    <t xml:space="preserve"> AB First byte of ID</t>
  </si>
  <si>
    <t xml:space="preserve"> 02 Turn on Num Lock LED</t>
  </si>
  <si>
    <t xml:space="preserve"> 20 500 ms / 30.0 reports/sec</t>
  </si>
  <si>
    <t xml:space="preserve"> F4 Enable</t>
  </si>
  <si>
    <t xml:space="preserve"> F3 Set Typematic Rate/delay</t>
  </si>
  <si>
    <t xml:space="preserve"> 00 250 ms / 30.0 reports/sec</t>
  </si>
  <si>
    <t>Keyboard:</t>
  </si>
  <si>
    <t xml:space="preserve"> AA Self-test passed </t>
  </si>
  <si>
    <t xml:space="preserve"> ED Set/Reset Status Indicators </t>
  </si>
  <si>
    <t xml:space="preserve"> F3 Set Typematic Rate/Delay </t>
  </si>
  <si>
    <t>Host:</t>
  </si>
  <si>
    <t>The following is the communication between my computer and keyboard when it boots-up. I beleive the first three commands were initiated by the keyboad controller, the next command (which enables Num lock LED) was sent by the BIOS, then the rest of the commands were sent my the OS (Win98SE). Remember, these results are specific to my computer, but it should give you a general idea as to what happens at startup.</t>
  </si>
  <si>
    <t>;Keyboard controller init</t>
  </si>
  <si>
    <t>;BIOS init</t>
  </si>
  <si>
    <t>;Windows init</t>
  </si>
  <si>
    <t>0xF0</t>
  </si>
  <si>
    <t>0xE0</t>
  </si>
  <si>
    <t>0x1F</t>
  </si>
  <si>
    <t>0x27</t>
  </si>
  <si>
    <t>0x2F</t>
  </si>
  <si>
    <t>0xE1</t>
  </si>
  <si>
    <t>0b00000000</t>
  </si>
  <si>
    <t>0b01100000</t>
  </si>
  <si>
    <t>0b01110000</t>
  </si>
  <si>
    <t>0b00000001</t>
  </si>
  <si>
    <t>0b01101000</t>
  </si>
  <si>
    <t>0b01110001</t>
  </si>
  <si>
    <t>0b01111001</t>
  </si>
  <si>
    <t>0b01100111</t>
  </si>
  <si>
    <t>0b01101111</t>
  </si>
  <si>
    <t>0b01100101</t>
  </si>
  <si>
    <t>0b01101101</t>
  </si>
  <si>
    <t>0b01100110</t>
  </si>
  <si>
    <t>0b01101110</t>
  </si>
  <si>
    <t>0b01110100</t>
  </si>
  <si>
    <t>0b01111100</t>
  </si>
  <si>
    <t>0b01110011</t>
  </si>
  <si>
    <t>0b01111011</t>
  </si>
  <si>
    <t>0b00010110</t>
  </si>
  <si>
    <t>0b01100010</t>
  </si>
  <si>
    <t>0b01101010</t>
  </si>
  <si>
    <t>0b01100001</t>
  </si>
  <si>
    <t>0b01101001</t>
  </si>
  <si>
    <t>0b01000110</t>
  </si>
  <si>
    <t>0b01001110</t>
  </si>
  <si>
    <t>0b00001001</t>
  </si>
  <si>
    <t>0b01010111</t>
  </si>
  <si>
    <t>0b01011111</t>
  </si>
  <si>
    <t>0b01010000</t>
  </si>
  <si>
    <t>0b01011000</t>
  </si>
  <si>
    <t>0b00100110</t>
  </si>
  <si>
    <t>0b00101110</t>
  </si>
  <si>
    <t>0b01010100</t>
  </si>
  <si>
    <t>0b01011100</t>
  </si>
  <si>
    <t>0b00000010</t>
  </si>
  <si>
    <t>0b00001010</t>
  </si>
  <si>
    <t>0b00110000</t>
  </si>
  <si>
    <t>0b00111000</t>
  </si>
  <si>
    <t>0b01010101</t>
  </si>
  <si>
    <t>0b01011101</t>
  </si>
  <si>
    <t>0b00110001</t>
  </si>
  <si>
    <t>0b00111001</t>
  </si>
  <si>
    <t>0b00110010</t>
  </si>
  <si>
    <t>0b00111010</t>
  </si>
  <si>
    <t>0b00000100</t>
  </si>
  <si>
    <t>0b00001100</t>
  </si>
  <si>
    <t>0b00000011</t>
  </si>
  <si>
    <t>0b00001011</t>
  </si>
  <si>
    <t>0b10000000</t>
  </si>
  <si>
    <t>0b10001000</t>
  </si>
  <si>
    <t>0b01010011</t>
  </si>
  <si>
    <t>0b01011011</t>
  </si>
  <si>
    <t>0b00110011</t>
  </si>
  <si>
    <t>0b00111011</t>
  </si>
  <si>
    <t>0b01010001</t>
  </si>
  <si>
    <t>0b01011001</t>
  </si>
  <si>
    <t>0b01000111</t>
  </si>
  <si>
    <t>0b01001111</t>
  </si>
  <si>
    <t>0b01000011</t>
  </si>
  <si>
    <t>0b01001011</t>
  </si>
  <si>
    <t>0b00100111</t>
  </si>
  <si>
    <t>0b00101111</t>
  </si>
  <si>
    <t>0b00110101</t>
  </si>
  <si>
    <t>0b00111101</t>
  </si>
  <si>
    <t>0b00110100</t>
  </si>
  <si>
    <t>0b00111100</t>
  </si>
  <si>
    <t>0b01010110</t>
  </si>
  <si>
    <t>0b01011110</t>
  </si>
  <si>
    <t>0b00000110</t>
  </si>
  <si>
    <t>0b00001110</t>
  </si>
  <si>
    <t>0b00011110</t>
  </si>
  <si>
    <t>0b01000010</t>
  </si>
  <si>
    <t>0b01001010</t>
  </si>
  <si>
    <t>0b00110111</t>
  </si>
  <si>
    <t>0b00111111</t>
  </si>
  <si>
    <t>0b01010010</t>
  </si>
  <si>
    <t>0b01011010</t>
  </si>
  <si>
    <t>0b00000111</t>
  </si>
  <si>
    <t>0b00001111</t>
  </si>
  <si>
    <t>0b00010000</t>
  </si>
  <si>
    <t>0b00011000</t>
  </si>
  <si>
    <t>0b00100010</t>
  </si>
  <si>
    <t>0b00100101</t>
  </si>
  <si>
    <t>0b00101010</t>
  </si>
  <si>
    <t>0b00101101</t>
  </si>
  <si>
    <t>0b01000000</t>
  </si>
  <si>
    <t>0b01001000</t>
  </si>
  <si>
    <t>0b00110110</t>
  </si>
  <si>
    <t>0b00111110</t>
  </si>
  <si>
    <t>0b01000100</t>
  </si>
  <si>
    <t>0b01001100</t>
  </si>
  <si>
    <t>0b00001000</t>
  </si>
  <si>
    <t>0b00010001</t>
  </si>
  <si>
    <t>0b00011001</t>
  </si>
  <si>
    <t>0b00100011</t>
  </si>
  <si>
    <t>0b00101011</t>
  </si>
  <si>
    <t>0b01000001</t>
  </si>
  <si>
    <t>0b01001001</t>
  </si>
  <si>
    <t>0b00010111</t>
  </si>
  <si>
    <t>0b00011111</t>
  </si>
  <si>
    <t>0b01000101</t>
  </si>
  <si>
    <t>0b01001101</t>
  </si>
  <si>
    <t>0b00010010</t>
  </si>
  <si>
    <t>0b00011010</t>
  </si>
  <si>
    <t>0b00100100</t>
  </si>
  <si>
    <t>0b00101100</t>
  </si>
  <si>
    <t>0b00010101</t>
  </si>
  <si>
    <t>0b00011101</t>
  </si>
  <si>
    <t>0b00010011</t>
  </si>
  <si>
    <t>0b00011011</t>
  </si>
  <si>
    <t>0b01100011</t>
  </si>
  <si>
    <t>0b01101011</t>
  </si>
  <si>
    <t>0b01110111</t>
  </si>
  <si>
    <t>0b01111111</t>
  </si>
  <si>
    <t>0b00100001</t>
  </si>
  <si>
    <t>0b01100100</t>
  </si>
  <si>
    <t>0b00101001</t>
  </si>
  <si>
    <t>0b01101100</t>
  </si>
  <si>
    <t>0b00010100</t>
  </si>
  <si>
    <t>0b00011100</t>
  </si>
  <si>
    <t>0b01110101</t>
  </si>
  <si>
    <t>0b01111101</t>
  </si>
  <si>
    <t>0b01110010</t>
  </si>
  <si>
    <t>0b01110110</t>
  </si>
  <si>
    <t>0b00000101</t>
  </si>
  <si>
    <t>0b00001101</t>
  </si>
  <si>
    <t>0b01111010</t>
  </si>
  <si>
    <t>0b01111110</t>
  </si>
  <si>
    <t>Bit 7</t>
  </si>
  <si>
    <t>Bit 0</t>
  </si>
  <si>
    <t>Bit 6</t>
  </si>
  <si>
    <t>Bit 5</t>
  </si>
  <si>
    <t>Bit 4</t>
  </si>
  <si>
    <t>Bit 3</t>
  </si>
  <si>
    <t>Bit 2</t>
  </si>
  <si>
    <t>Bit 1</t>
  </si>
  <si>
    <t>PS/2
Scan code 0</t>
  </si>
  <si>
    <t>PS/2
Scan code 1</t>
  </si>
  <si>
    <t>PS/2
Scan code 2</t>
  </si>
  <si>
    <t xml:space="preserve">     PS/2 ABNT2 Keyboard id=275 (with windows keys) plus multimedia Scan Codes</t>
  </si>
  <si>
    <t>CONTROL BYTE:
High nibble is Reserved; 
(Bit 3) Combined Shift;
(bit 2) Reserved-Not used;
(bits 1-0) Modifyer Type:
.0 - Default mapping
.1 - NumLock Status+Shift changes
.2 - PS/2 Shift
.3 - Reserved-Not used</t>
  </si>
  <si>
    <t>MSX Matrix
0-0</t>
  </si>
  <si>
    <t>MSX Matrix
0-1</t>
  </si>
  <si>
    <t>MSX Matrix
1-0</t>
  </si>
  <si>
    <t>MSX Matrix
1-1</t>
  </si>
  <si>
    <t>MSX Matrix
2-0</t>
  </si>
  <si>
    <t>MSX Matrix
2-1</t>
  </si>
  <si>
    <t>O Print Screen será interpretado como duas teclas E0 diferentes, da mesma forma que seu release.
Ambas não têm mapeamento no MSX, portanto serão desconsideradas.</t>
  </si>
  <si>
    <t>0b01111000</t>
  </si>
  <si>
    <t>8</t>
  </si>
  <si>
    <t>0</t>
  </si>
  <si>
    <t>0b10000100</t>
  </si>
  <si>
    <t>0b10001100</t>
  </si>
  <si>
    <t>0b10000001</t>
  </si>
  <si>
    <t>0b10001001</t>
  </si>
  <si>
    <t>0b10000010</t>
  </si>
  <si>
    <t>0b10001010</t>
  </si>
  <si>
    <t>0b10000011</t>
  </si>
  <si>
    <t>0b10001011</t>
  </si>
  <si>
    <t>0b10000110</t>
  </si>
  <si>
    <t>0b10001110</t>
  </si>
  <si>
    <t>0b10000111</t>
  </si>
  <si>
    <t>0b10001111</t>
  </si>
  <si>
    <t>0b10000101</t>
  </si>
  <si>
    <t>0b10001101</t>
  </si>
  <si>
    <t>/SHIFT + &lt;</t>
  </si>
  <si>
    <t>/SHIFT + ¨</t>
  </si>
  <si>
    <t>:020000040800F2</t>
  </si>
  <si>
    <t>Intel Hex File:</t>
  </si>
  <si>
    <t>Table to put in msxmap.cpp</t>
  </si>
  <si>
    <t>Table to put in assembly code</t>
  </si>
  <si>
    <t>0b11110100</t>
  </si>
  <si>
    <t>0b11111111</t>
  </si>
  <si>
    <t>0b11111110</t>
  </si>
  <si>
    <t>0b11111101</t>
  </si>
  <si>
    <t>Number of 1024 bytes pages =&gt;</t>
  </si>
  <si>
    <t>0A</t>
  </si>
  <si>
    <t>Sequential number</t>
  </si>
  <si>
    <t>Qty of bytes of Intel Hex registry</t>
  </si>
  <si>
    <t>0x00</t>
  </si>
  <si>
    <t>X = 0</t>
  </si>
  <si>
    <t>X = 1</t>
  </si>
  <si>
    <t>X = 2</t>
  </si>
  <si>
    <t>X = 3</t>
  </si>
  <si>
    <t>X = 4</t>
  </si>
  <si>
    <t>X = 5</t>
  </si>
  <si>
    <t>X = 6</t>
  </si>
  <si>
    <t>X = 7</t>
  </si>
  <si>
    <t>Y = 0</t>
  </si>
  <si>
    <t>"
6</t>
  </si>
  <si>
    <t>Y = 1</t>
  </si>
  <si>
    <t>_
-</t>
  </si>
  <si>
    <t>+
=</t>
  </si>
  <si>
    <t>^
\</t>
  </si>
  <si>
    <t>`
´</t>
  </si>
  <si>
    <t>'
¨</t>
  </si>
  <si>
    <t>Y = 2</t>
  </si>
  <si>
    <t>^
~</t>
  </si>
  <si>
    <t>[
]</t>
  </si>
  <si>
    <t>;
,</t>
  </si>
  <si>
    <t>:
.</t>
  </si>
  <si>
    <t>?
/</t>
  </si>
  <si>
    <t>&gt;
&lt;</t>
  </si>
  <si>
    <t>Y = 3</t>
  </si>
  <si>
    <t>Y = 4</t>
  </si>
  <si>
    <t>Y = 5</t>
  </si>
  <si>
    <t>Y = 6</t>
  </si>
  <si>
    <t>CODE/
KANA</t>
  </si>
  <si>
    <t>Y = 7</t>
  </si>
  <si>
    <t>BackSpace</t>
  </si>
  <si>
    <t>Y = 8</t>
  </si>
  <si>
    <t>Space</t>
  </si>
  <si>
    <t>CLS
HOME</t>
  </si>
  <si>
    <t>LEFT</t>
  </si>
  <si>
    <t>UP</t>
  </si>
  <si>
    <t>DOWN</t>
  </si>
  <si>
    <t>RIGHT</t>
  </si>
  <si>
    <t>Y = 9</t>
  </si>
  <si>
    <t>Y = 10</t>
  </si>
  <si>
    <t>Y = 11</t>
  </si>
  <si>
    <t>Y = 12</t>
  </si>
  <si>
    <t>Y = 13</t>
  </si>
  <si>
    <t>Y = 14</t>
  </si>
  <si>
    <t>Not used by HB-8000</t>
  </si>
  <si>
    <t>Note: Yellow background keys are hilighted to sinalize uncommon mapping related to PC.</t>
  </si>
  <si>
    <t>The keyboards are different, and in absence of MSX Code and Graph keys, not, I mapped:</t>
  </si>
  <si>
    <t>1) MSX Select to PS/2 Menu;</t>
  </si>
  <si>
    <t>2) MSX Graph to both left and right Windows keys;</t>
  </si>
  <si>
    <t>3) MSX Code to both left and right ALT keys;</t>
  </si>
  <si>
    <t>4) MSX STOP to F12 and Pause Break;</t>
  </si>
  <si>
    <t>All three leds are working: CapsLock repeats the MSX CAPS, as Kana does the same;</t>
  </si>
  <si>
    <t>NumLock is not a MSX key, but this interface handles it as PC does.</t>
  </si>
  <si>
    <t>Test</t>
  </si>
  <si>
    <t>Colunms list</t>
  </si>
  <si>
    <t>To be tested
(Up to 16)</t>
  </si>
  <si>
    <t>0x16</t>
  </si>
  <si>
    <t>224; 18; 224; 124</t>
  </si>
  <si>
    <t>0xF0; 0x16</t>
  </si>
  <si>
    <t>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</si>
</sst>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theme="1"/>
      <name val="Calibri"/>
      <family val="2"/>
      <scheme val="minor"/>
    </font>
    <font>
      <sz val="11"/>
      <color rgb="FFFF0000"/>
      <name val="Calibri"/>
      <family val="2"/>
      <scheme val="minor"/>
    </font>
    <font>
      <sz val="8"/>
      <name val="Calibri"/>
      <family val="2"/>
      <scheme val="minor"/>
    </font>
    <font>
      <b/>
      <sz val="18"/>
      <color theme="1"/>
      <name val="Calibri"/>
      <family val="2"/>
      <scheme val="minor"/>
    </font>
    <font>
      <sz val="12"/>
      <color theme="1"/>
      <name val="Times New Roman"/>
      <family val="1"/>
    </font>
    <font>
      <sz val="10"/>
      <color theme="1"/>
      <name val="Courier New"/>
      <family val="3"/>
    </font>
    <font>
      <sz val="7"/>
      <color theme="1"/>
      <name val="Times New Roman"/>
      <family val="1"/>
    </font>
    <font>
      <b/>
      <sz val="12"/>
      <color rgb="FFFFFFFF"/>
      <name val="Times New Roman"/>
      <family val="1"/>
    </font>
    <font>
      <b/>
      <sz val="12"/>
      <color theme="1"/>
      <name val="Times New Roman"/>
      <family val="1"/>
    </font>
    <font>
      <b/>
      <sz val="11"/>
      <color theme="0"/>
      <name val="Calibri"/>
      <family val="2"/>
      <scheme val="minor"/>
    </font>
    <font>
      <b/>
      <sz val="9"/>
      <color indexed="81"/>
      <name val="Segoe UI"/>
      <family val="2"/>
    </font>
    <font>
      <sz val="9"/>
      <color indexed="81"/>
      <name val="Segoe UI"/>
      <family val="2"/>
    </font>
    <font>
      <u/>
      <sz val="11"/>
      <color theme="1"/>
      <name val="Calibri"/>
      <family val="2"/>
      <scheme val="minor"/>
    </font>
  </fonts>
  <fills count="6">
    <fill>
      <patternFill patternType="none"/>
    </fill>
    <fill>
      <patternFill patternType="gray125"/>
    </fill>
    <fill>
      <patternFill patternType="solid">
        <fgColor rgb="FFE8E8E8"/>
        <bgColor indexed="64"/>
      </patternFill>
    </fill>
    <fill>
      <patternFill patternType="solid">
        <fgColor theme="0" tint="-4.9989318521683403E-2"/>
        <bgColor indexed="64"/>
      </patternFill>
    </fill>
    <fill>
      <patternFill patternType="solid">
        <fgColor theme="0"/>
        <bgColor indexed="64"/>
      </patternFill>
    </fill>
    <fill>
      <patternFill patternType="solid">
        <fgColor rgb="FFFFFF00"/>
        <bgColor indexed="64"/>
      </patternFill>
    </fill>
  </fills>
  <borders count="69">
    <border>
      <left/>
      <right/>
      <top/>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theme="1" tint="0.499984740745262"/>
      </right>
      <top style="medium">
        <color rgb="FF000000"/>
      </top>
      <bottom style="medium">
        <color theme="1"/>
      </bottom>
      <diagonal/>
    </border>
    <border>
      <left style="medium">
        <color theme="1" tint="0.499984740745262"/>
      </left>
      <right style="medium">
        <color theme="1" tint="0.499984740745262"/>
      </right>
      <top style="medium">
        <color rgb="FF000000"/>
      </top>
      <bottom style="medium">
        <color theme="1"/>
      </bottom>
      <diagonal/>
    </border>
    <border>
      <left style="medium">
        <color theme="1" tint="0.499984740745262"/>
      </left>
      <right style="medium">
        <color rgb="FF000000"/>
      </right>
      <top style="medium">
        <color rgb="FF000000"/>
      </top>
      <bottom style="medium">
        <color theme="1"/>
      </bottom>
      <diagonal/>
    </border>
    <border>
      <left style="medium">
        <color rgb="FF000000"/>
      </left>
      <right/>
      <top style="medium">
        <color rgb="FF000000"/>
      </top>
      <bottom style="medium">
        <color theme="1"/>
      </bottom>
      <diagonal/>
    </border>
    <border>
      <left/>
      <right style="medium">
        <color rgb="FF000000"/>
      </right>
      <top style="medium">
        <color rgb="FF000000"/>
      </top>
      <bottom style="medium">
        <color theme="1"/>
      </bottom>
      <diagonal/>
    </border>
    <border>
      <left style="thin">
        <color theme="1" tint="0.24994659260841701"/>
      </left>
      <right style="thin">
        <color theme="1" tint="0.24994659260841701"/>
      </right>
      <top style="medium">
        <color theme="1"/>
      </top>
      <bottom style="thin">
        <color rgb="FF000000"/>
      </bottom>
      <diagonal/>
    </border>
    <border>
      <left style="thin">
        <color theme="1" tint="0.24994659260841701"/>
      </left>
      <right style="thin">
        <color theme="1" tint="0.24994659260841701"/>
      </right>
      <top style="thin">
        <color rgb="FF000000"/>
      </top>
      <bottom style="thin">
        <color rgb="FF000000"/>
      </bottom>
      <diagonal/>
    </border>
    <border>
      <left style="thin">
        <color theme="1" tint="0.24994659260841701"/>
      </left>
      <right style="thin">
        <color theme="1" tint="0.24994659260841701"/>
      </right>
      <top style="thin">
        <color rgb="FF000000"/>
      </top>
      <bottom style="medium">
        <color theme="1"/>
      </bottom>
      <diagonal/>
    </border>
    <border>
      <left/>
      <right/>
      <top/>
      <bottom style="medium">
        <color theme="1"/>
      </bottom>
      <diagonal/>
    </border>
    <border>
      <left style="medium">
        <color rgb="FF000000"/>
      </left>
      <right style="thin">
        <color rgb="FF000000"/>
      </right>
      <top style="medium">
        <color theme="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rgb="FF000000"/>
      </right>
      <top style="medium">
        <color auto="1"/>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thin">
        <color rgb="FF000000"/>
      </right>
      <top style="medium">
        <color rgb="FF000000"/>
      </top>
      <bottom style="medium">
        <color theme="1"/>
      </bottom>
      <diagonal/>
    </border>
    <border>
      <left style="thin">
        <color rgb="FF000000"/>
      </left>
      <right style="thin">
        <color rgb="FF000000"/>
      </right>
      <top style="medium">
        <color auto="1"/>
      </top>
      <bottom style="medium">
        <color auto="1"/>
      </bottom>
      <diagonal/>
    </border>
    <border>
      <left style="thin">
        <color rgb="FF000000"/>
      </left>
      <right style="medium">
        <color rgb="FF000000"/>
      </right>
      <top style="medium">
        <color auto="1"/>
      </top>
      <bottom style="medium">
        <color auto="1"/>
      </bottom>
      <diagonal/>
    </border>
    <border>
      <left style="medium">
        <color rgb="FF000000"/>
      </left>
      <right style="thin">
        <color theme="1" tint="0.24994659260841701"/>
      </right>
      <top style="medium">
        <color theme="1"/>
      </top>
      <bottom style="thin">
        <color rgb="FF000000"/>
      </bottom>
      <diagonal/>
    </border>
    <border>
      <left style="thin">
        <color theme="1" tint="0.24994659260841701"/>
      </left>
      <right style="medium">
        <color rgb="FF000000"/>
      </right>
      <top style="medium">
        <color theme="1"/>
      </top>
      <bottom style="thin">
        <color rgb="FF000000"/>
      </bottom>
      <diagonal/>
    </border>
    <border>
      <left style="medium">
        <color rgb="FF000000"/>
      </left>
      <right style="thin">
        <color theme="1" tint="0.24994659260841701"/>
      </right>
      <top style="thin">
        <color rgb="FF000000"/>
      </top>
      <bottom style="thin">
        <color rgb="FF000000"/>
      </bottom>
      <diagonal/>
    </border>
    <border>
      <left style="thin">
        <color theme="1" tint="0.24994659260841701"/>
      </left>
      <right style="medium">
        <color rgb="FF000000"/>
      </right>
      <top style="thin">
        <color rgb="FF000000"/>
      </top>
      <bottom style="thin">
        <color rgb="FF000000"/>
      </bottom>
      <diagonal/>
    </border>
    <border>
      <left style="medium">
        <color rgb="FF000000"/>
      </left>
      <right style="thin">
        <color theme="1" tint="0.24994659260841701"/>
      </right>
      <top style="thin">
        <color rgb="FF000000"/>
      </top>
      <bottom style="medium">
        <color theme="1"/>
      </bottom>
      <diagonal/>
    </border>
    <border>
      <left style="thin">
        <color theme="1" tint="0.24994659260841701"/>
      </left>
      <right style="medium">
        <color rgb="FF000000"/>
      </right>
      <top style="thin">
        <color rgb="FF000000"/>
      </top>
      <bottom style="medium">
        <color theme="1"/>
      </bottom>
      <diagonal/>
    </border>
    <border>
      <left style="medium">
        <color rgb="FF000000"/>
      </left>
      <right style="thin">
        <color theme="1" tint="0.24994659260841701"/>
      </right>
      <top style="thin">
        <color rgb="FF000000"/>
      </top>
      <bottom style="medium">
        <color rgb="FF000000"/>
      </bottom>
      <diagonal/>
    </border>
    <border>
      <left style="thin">
        <color theme="1" tint="0.24994659260841701"/>
      </left>
      <right style="medium">
        <color rgb="FF000000"/>
      </right>
      <top style="thin">
        <color rgb="FF000000"/>
      </top>
      <bottom style="medium">
        <color rgb="FF000000"/>
      </bottom>
      <diagonal/>
    </border>
    <border>
      <left style="thin">
        <color theme="1" tint="0.24994659260841701"/>
      </left>
      <right/>
      <top style="thin">
        <color rgb="FF000000"/>
      </top>
      <bottom style="medium">
        <color rgb="FF000000"/>
      </bottom>
      <diagonal/>
    </border>
    <border>
      <left/>
      <right style="thin">
        <color rgb="FF000000"/>
      </right>
      <top style="medium">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thin">
        <color auto="1"/>
      </left>
      <right style="thin">
        <color auto="1"/>
      </right>
      <top style="thin">
        <color auto="1"/>
      </top>
      <bottom style="thin">
        <color auto="1"/>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1">
    <xf numFmtId="0" fontId="0" fillId="0" borderId="0"/>
  </cellStyleXfs>
  <cellXfs count="153">
    <xf numFmtId="0" fontId="0" fillId="0" borderId="0" xfId="0"/>
    <xf numFmtId="0" fontId="0" fillId="0" borderId="0" xfId="0" applyAlignment="1">
      <alignment horizontal="center"/>
    </xf>
    <xf numFmtId="0" fontId="0" fillId="0" borderId="0" xfId="0" applyAlignment="1">
      <alignment horizontal="center" vertical="center"/>
    </xf>
    <xf numFmtId="0" fontId="1" fillId="0" borderId="7" xfId="0" applyFont="1" applyBorder="1" applyAlignment="1">
      <alignment horizontal="center" vertical="center" wrapText="1"/>
    </xf>
    <xf numFmtId="0" fontId="1" fillId="0" borderId="8" xfId="0" applyFont="1" applyBorder="1" applyAlignment="1">
      <alignment horizontal="center" vertical="center" wrapText="1"/>
    </xf>
    <xf numFmtId="0" fontId="1" fillId="0" borderId="9" xfId="0" applyFont="1"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5" xfId="0" applyBorder="1"/>
    <xf numFmtId="0" fontId="0" fillId="0" borderId="16" xfId="0" applyBorder="1" applyAlignment="1">
      <alignment horizontal="center" vertical="center" wrapText="1"/>
    </xf>
    <xf numFmtId="0" fontId="0" fillId="2" borderId="19" xfId="0" applyFill="1" applyBorder="1" applyAlignment="1">
      <alignment horizontal="center" vertical="center" wrapText="1"/>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21" xfId="0" applyBorder="1" applyAlignment="1">
      <alignment horizontal="center" vertical="center" wrapText="1"/>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1" fillId="0" borderId="31" xfId="0" applyFont="1" applyBorder="1" applyAlignment="1">
      <alignment horizontal="center" vertical="center" wrapText="1"/>
    </xf>
    <xf numFmtId="0" fontId="1" fillId="0" borderId="32" xfId="0" applyFont="1" applyBorder="1" applyAlignment="1">
      <alignment horizontal="center" vertical="center" wrapText="1"/>
    </xf>
    <xf numFmtId="0" fontId="1" fillId="0" borderId="33" xfId="0" applyFont="1" applyBorder="1" applyAlignment="1">
      <alignment horizontal="center" vertical="center" wrapText="1"/>
    </xf>
    <xf numFmtId="0" fontId="0" fillId="0" borderId="34" xfId="0" applyBorder="1" applyAlignment="1">
      <alignment horizontal="center" vertical="center" wrapText="1"/>
    </xf>
    <xf numFmtId="0" fontId="0" fillId="0" borderId="35" xfId="0" applyBorder="1" applyAlignment="1">
      <alignment horizontal="center" vertical="center" wrapText="1"/>
    </xf>
    <xf numFmtId="0" fontId="0" fillId="0" borderId="36" xfId="0" applyBorder="1" applyAlignment="1">
      <alignment horizontal="center" vertical="center" wrapText="1"/>
    </xf>
    <xf numFmtId="0" fontId="0" fillId="0" borderId="37" xfId="0" applyBorder="1" applyAlignment="1">
      <alignment horizontal="center" vertical="center" wrapText="1"/>
    </xf>
    <xf numFmtId="0" fontId="0" fillId="3" borderId="36"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37" xfId="0" applyFill="1" applyBorder="1" applyAlignment="1">
      <alignment horizontal="center" vertical="center" wrapText="1"/>
    </xf>
    <xf numFmtId="0" fontId="0" fillId="3" borderId="38" xfId="0" applyFill="1" applyBorder="1" applyAlignment="1">
      <alignment horizontal="center" vertical="center" wrapText="1"/>
    </xf>
    <xf numFmtId="0" fontId="0" fillId="3" borderId="14" xfId="0" applyFill="1" applyBorder="1" applyAlignment="1">
      <alignment horizontal="center" vertical="center" wrapText="1"/>
    </xf>
    <xf numFmtId="0" fontId="0" fillId="3" borderId="39" xfId="0" applyFill="1" applyBorder="1" applyAlignment="1">
      <alignment horizontal="center" vertical="center" wrapText="1"/>
    </xf>
    <xf numFmtId="0" fontId="0" fillId="0" borderId="40" xfId="0" applyBorder="1" applyAlignment="1">
      <alignment horizontal="center" vertical="center" wrapText="1"/>
    </xf>
    <xf numFmtId="0" fontId="0" fillId="0" borderId="41" xfId="0" applyBorder="1" applyAlignment="1">
      <alignment horizontal="center" vertical="center" wrapText="1"/>
    </xf>
    <xf numFmtId="0" fontId="0" fillId="4" borderId="28" xfId="0" applyFill="1" applyBorder="1" applyAlignment="1">
      <alignment horizontal="center" vertical="center" wrapText="1"/>
    </xf>
    <xf numFmtId="0" fontId="0" fillId="4" borderId="29" xfId="0" applyFill="1" applyBorder="1" applyAlignment="1">
      <alignment horizontal="center" vertical="center" wrapText="1"/>
    </xf>
    <xf numFmtId="0" fontId="0" fillId="4" borderId="30" xfId="0" applyFill="1" applyBorder="1" applyAlignment="1">
      <alignment horizontal="center" vertical="center" wrapText="1"/>
    </xf>
    <xf numFmtId="0" fontId="0" fillId="3" borderId="19" xfId="0" applyFill="1" applyBorder="1" applyAlignment="1">
      <alignment horizontal="center" vertical="center" wrapText="1"/>
    </xf>
    <xf numFmtId="0" fontId="0" fillId="3" borderId="20" xfId="0" applyFill="1" applyBorder="1" applyAlignment="1">
      <alignment horizontal="center" vertical="center" wrapText="1"/>
    </xf>
    <xf numFmtId="0" fontId="0" fillId="3" borderId="21" xfId="0" applyFill="1" applyBorder="1" applyAlignment="1">
      <alignment horizontal="center" vertical="center" wrapText="1"/>
    </xf>
    <xf numFmtId="0" fontId="0" fillId="3" borderId="22" xfId="0" applyFill="1" applyBorder="1" applyAlignment="1">
      <alignment horizontal="center" vertical="center" wrapText="1"/>
    </xf>
    <xf numFmtId="0" fontId="0" fillId="3" borderId="23" xfId="0" applyFill="1" applyBorder="1" applyAlignment="1">
      <alignment horizontal="center" vertical="center" wrapText="1"/>
    </xf>
    <xf numFmtId="0" fontId="0" fillId="3" borderId="24" xfId="0" applyFill="1" applyBorder="1" applyAlignment="1">
      <alignment horizontal="center" vertical="center" wrapText="1"/>
    </xf>
    <xf numFmtId="0" fontId="2" fillId="3" borderId="19" xfId="0" applyFont="1" applyFill="1" applyBorder="1" applyAlignment="1">
      <alignment horizontal="center" vertical="center" wrapText="1"/>
    </xf>
    <xf numFmtId="0" fontId="0" fillId="0" borderId="0" xfId="0" applyAlignment="1">
      <alignment vertical="center"/>
    </xf>
    <xf numFmtId="0" fontId="0" fillId="0" borderId="4" xfId="0" applyBorder="1" applyAlignment="1">
      <alignment horizontal="center" vertical="center" wrapText="1"/>
    </xf>
    <xf numFmtId="49" fontId="0" fillId="0" borderId="17" xfId="0" applyNumberFormat="1" applyBorder="1" applyAlignment="1">
      <alignment horizontal="center" vertical="center" wrapText="1"/>
    </xf>
    <xf numFmtId="49" fontId="0" fillId="0" borderId="18" xfId="0" applyNumberFormat="1" applyBorder="1" applyAlignment="1">
      <alignment vertical="center" wrapText="1"/>
    </xf>
    <xf numFmtId="49" fontId="0" fillId="3" borderId="20" xfId="0" applyNumberFormat="1" applyFill="1" applyBorder="1" applyAlignment="1">
      <alignment horizontal="center" vertical="center" wrapText="1"/>
    </xf>
    <xf numFmtId="49" fontId="0" fillId="0" borderId="20" xfId="0" applyNumberFormat="1" applyBorder="1" applyAlignment="1">
      <alignment horizontal="center" vertical="center" wrapText="1"/>
    </xf>
    <xf numFmtId="49" fontId="0" fillId="2" borderId="20" xfId="0" applyNumberFormat="1" applyFill="1" applyBorder="1" applyAlignment="1">
      <alignment horizontal="center" vertical="center" wrapText="1"/>
    </xf>
    <xf numFmtId="49" fontId="0" fillId="3" borderId="23" xfId="0" applyNumberFormat="1" applyFill="1" applyBorder="1" applyAlignment="1">
      <alignment horizontal="center" vertical="center" wrapText="1"/>
    </xf>
    <xf numFmtId="49" fontId="0" fillId="0" borderId="26" xfId="0" applyNumberFormat="1" applyBorder="1" applyAlignment="1">
      <alignment horizontal="center" vertical="center" wrapText="1"/>
    </xf>
    <xf numFmtId="49" fontId="0" fillId="4" borderId="29" xfId="0" applyNumberFormat="1" applyFill="1" applyBorder="1" applyAlignment="1">
      <alignment horizontal="center" vertical="center" wrapText="1"/>
    </xf>
    <xf numFmtId="0" fontId="0" fillId="3" borderId="19" xfId="0" quotePrefix="1" applyFill="1" applyBorder="1" applyAlignment="1">
      <alignment horizontal="center" vertical="center" wrapText="1"/>
    </xf>
    <xf numFmtId="0" fontId="0" fillId="0" borderId="19" xfId="0" quotePrefix="1" applyBorder="1" applyAlignment="1">
      <alignment horizontal="center" vertical="center" wrapText="1"/>
    </xf>
    <xf numFmtId="0" fontId="1" fillId="0" borderId="0" xfId="0" applyFont="1" applyFill="1" applyBorder="1" applyAlignment="1">
      <alignment horizontal="center" vertical="center" wrapText="1"/>
    </xf>
    <xf numFmtId="49" fontId="0" fillId="3" borderId="20" xfId="0" quotePrefix="1" applyNumberFormat="1" applyFill="1" applyBorder="1" applyAlignment="1">
      <alignment horizontal="center" vertical="center" wrapText="1"/>
    </xf>
    <xf numFmtId="0" fontId="0" fillId="0" borderId="42" xfId="0" applyBorder="1" applyAlignment="1">
      <alignment horizontal="center" vertical="center" wrapText="1"/>
    </xf>
    <xf numFmtId="0" fontId="0" fillId="0" borderId="30" xfId="0" applyBorder="1" applyAlignment="1">
      <alignment horizontal="center" vertical="center" wrapText="1"/>
    </xf>
    <xf numFmtId="1" fontId="0" fillId="0" borderId="19" xfId="0" applyNumberFormat="1" applyBorder="1" applyAlignment="1">
      <alignment horizontal="center" vertical="center" wrapText="1"/>
    </xf>
    <xf numFmtId="1" fontId="0" fillId="0" borderId="25" xfId="0" applyNumberFormat="1" applyBorder="1" applyAlignment="1">
      <alignment horizontal="center" vertical="center" wrapText="1"/>
    </xf>
    <xf numFmtId="0" fontId="0" fillId="0" borderId="0" xfId="0" applyBorder="1"/>
    <xf numFmtId="0" fontId="5" fillId="0" borderId="0" xfId="0" applyFont="1" applyAlignment="1">
      <alignment vertical="center"/>
    </xf>
    <xf numFmtId="0" fontId="6" fillId="0" borderId="0" xfId="0" applyFont="1" applyAlignment="1">
      <alignment horizontal="left" vertical="center" indent="15"/>
    </xf>
    <xf numFmtId="0" fontId="5" fillId="0" borderId="20" xfId="0" applyFont="1" applyBorder="1" applyAlignment="1">
      <alignment horizontal="center" vertical="center" wrapText="1"/>
    </xf>
    <xf numFmtId="0" fontId="5" fillId="0" borderId="0" xfId="0" applyFont="1" applyAlignment="1">
      <alignment horizontal="center" vertical="center" wrapText="1"/>
    </xf>
    <xf numFmtId="0" fontId="5" fillId="0" borderId="0" xfId="0" applyFont="1" applyAlignment="1">
      <alignment horizontal="left" vertical="center" indent="1"/>
    </xf>
    <xf numFmtId="0" fontId="0" fillId="0" borderId="0" xfId="0" applyAlignment="1">
      <alignment horizontal="left" vertical="center" indent="1"/>
    </xf>
    <xf numFmtId="0" fontId="5" fillId="0" borderId="0" xfId="0" applyFont="1" applyAlignment="1">
      <alignment horizontal="left" vertical="center" indent="5"/>
    </xf>
    <xf numFmtId="0" fontId="0" fillId="0" borderId="0" xfId="0" applyAlignment="1">
      <alignment horizontal="left" vertical="center" indent="5"/>
    </xf>
    <xf numFmtId="0" fontId="8" fillId="0" borderId="0" xfId="0" applyFont="1" applyAlignment="1">
      <alignment horizontal="center" vertical="center"/>
    </xf>
    <xf numFmtId="0" fontId="0" fillId="0" borderId="0" xfId="0" applyAlignment="1">
      <alignment wrapText="1"/>
    </xf>
    <xf numFmtId="0" fontId="9" fillId="0" borderId="0" xfId="0" applyFont="1" applyAlignment="1">
      <alignment horizontal="left" vertical="center"/>
    </xf>
    <xf numFmtId="1" fontId="0" fillId="0" borderId="43" xfId="0" applyNumberFormat="1" applyBorder="1" applyAlignment="1">
      <alignment horizontal="center" vertical="center" wrapText="1"/>
    </xf>
    <xf numFmtId="1" fontId="0" fillId="0" borderId="44" xfId="0" applyNumberFormat="1" applyBorder="1" applyAlignment="1">
      <alignment horizontal="center" vertical="center" wrapText="1"/>
    </xf>
    <xf numFmtId="1" fontId="0" fillId="0" borderId="26" xfId="0" applyNumberFormat="1" applyBorder="1" applyAlignment="1">
      <alignment horizontal="center" vertical="center" wrapText="1"/>
    </xf>
    <xf numFmtId="1" fontId="0" fillId="0" borderId="27" xfId="0" applyNumberFormat="1" applyBorder="1" applyAlignment="1">
      <alignment horizontal="center" vertical="center" wrapText="1"/>
    </xf>
    <xf numFmtId="1" fontId="0" fillId="0" borderId="20" xfId="0" applyNumberFormat="1" applyBorder="1" applyAlignment="1">
      <alignment horizontal="center" vertical="center" wrapText="1"/>
    </xf>
    <xf numFmtId="1" fontId="0" fillId="0" borderId="21" xfId="0" applyNumberFormat="1" applyBorder="1" applyAlignment="1">
      <alignment horizontal="center" vertical="center" wrapText="1"/>
    </xf>
    <xf numFmtId="0" fontId="0" fillId="0" borderId="47" xfId="0" applyNumberFormat="1" applyBorder="1" applyAlignment="1">
      <alignment horizontal="center"/>
    </xf>
    <xf numFmtId="0" fontId="5" fillId="0" borderId="25" xfId="0" applyFont="1" applyBorder="1" applyAlignment="1">
      <alignment horizontal="center" vertical="center" wrapText="1"/>
    </xf>
    <xf numFmtId="0" fontId="5" fillId="0" borderId="27" xfId="0" applyFont="1" applyBorder="1" applyAlignment="1">
      <alignment horizontal="center" vertical="center" wrapText="1"/>
    </xf>
    <xf numFmtId="0" fontId="6" fillId="0" borderId="19" xfId="0" applyFont="1" applyBorder="1" applyAlignment="1">
      <alignment horizontal="center" vertical="center" wrapText="1"/>
    </xf>
    <xf numFmtId="0" fontId="6" fillId="0" borderId="21" xfId="0" applyFont="1" applyBorder="1" applyAlignment="1">
      <alignment horizontal="center" vertical="center" wrapText="1"/>
    </xf>
    <xf numFmtId="0" fontId="6" fillId="0" borderId="28" xfId="0" applyFont="1" applyBorder="1" applyAlignment="1">
      <alignment horizontal="center" vertical="center" wrapText="1"/>
    </xf>
    <xf numFmtId="0" fontId="6" fillId="0" borderId="30"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21" xfId="0" applyFont="1" applyBorder="1" applyAlignment="1">
      <alignment horizontal="center" vertical="center" wrapText="1"/>
    </xf>
    <xf numFmtId="0" fontId="5" fillId="0" borderId="28" xfId="0" applyFont="1" applyBorder="1" applyAlignment="1">
      <alignment horizontal="center" vertical="center" wrapText="1"/>
    </xf>
    <xf numFmtId="0" fontId="5" fillId="0" borderId="30" xfId="0" applyFont="1" applyBorder="1" applyAlignment="1">
      <alignment horizontal="center" vertical="center" wrapText="1"/>
    </xf>
    <xf numFmtId="0" fontId="0" fillId="0" borderId="49" xfId="0" applyBorder="1" applyAlignment="1">
      <alignment horizontal="center" vertical="center"/>
    </xf>
    <xf numFmtId="0" fontId="0" fillId="0" borderId="49" xfId="0" applyBorder="1" applyAlignment="1">
      <alignment vertical="center"/>
    </xf>
    <xf numFmtId="0" fontId="0" fillId="0" borderId="49" xfId="0" applyBorder="1" applyAlignment="1">
      <alignment vertical="center" wrapText="1"/>
    </xf>
    <xf numFmtId="0" fontId="0" fillId="0" borderId="49" xfId="0" applyBorder="1"/>
    <xf numFmtId="0" fontId="5" fillId="0" borderId="49" xfId="0" applyFont="1" applyBorder="1" applyAlignment="1">
      <alignment horizontal="left" vertical="center" indent="1"/>
    </xf>
    <xf numFmtId="0" fontId="0" fillId="0" borderId="49" xfId="0" applyBorder="1" applyAlignment="1">
      <alignment wrapText="1"/>
    </xf>
    <xf numFmtId="0" fontId="1" fillId="0" borderId="46" xfId="0" applyFont="1" applyBorder="1" applyAlignment="1">
      <alignment horizontal="center" vertical="center" wrapText="1"/>
    </xf>
    <xf numFmtId="0" fontId="1" fillId="0" borderId="50" xfId="0" applyFont="1" applyBorder="1" applyAlignment="1">
      <alignment horizontal="center" vertical="center" wrapText="1"/>
    </xf>
    <xf numFmtId="0" fontId="1" fillId="0" borderId="51" xfId="0" applyFont="1" applyBorder="1" applyAlignment="1">
      <alignment horizontal="center" vertical="center" wrapText="1"/>
    </xf>
    <xf numFmtId="0" fontId="1" fillId="0" borderId="52" xfId="0" applyFont="1" applyBorder="1" applyAlignment="1">
      <alignment horizontal="center" vertical="center" wrapText="1"/>
    </xf>
    <xf numFmtId="0" fontId="0" fillId="0" borderId="48" xfId="0" applyNumberFormat="1" applyBorder="1" applyAlignment="1">
      <alignment horizontal="center"/>
    </xf>
    <xf numFmtId="1" fontId="0" fillId="0" borderId="28" xfId="0" applyNumberFormat="1" applyBorder="1" applyAlignment="1">
      <alignment horizontal="center" vertical="center" wrapText="1"/>
    </xf>
    <xf numFmtId="1" fontId="0" fillId="0" borderId="29" xfId="0" applyNumberFormat="1" applyBorder="1" applyAlignment="1">
      <alignment horizontal="center" vertical="center" wrapText="1"/>
    </xf>
    <xf numFmtId="1" fontId="0" fillId="0" borderId="45" xfId="0" applyNumberFormat="1" applyBorder="1" applyAlignment="1">
      <alignment horizontal="center" vertical="center" wrapText="1"/>
    </xf>
    <xf numFmtId="0" fontId="0" fillId="0" borderId="29" xfId="0" applyBorder="1" applyAlignment="1">
      <alignment horizontal="center" vertical="center" wrapText="1"/>
    </xf>
    <xf numFmtId="1" fontId="0" fillId="0" borderId="30" xfId="0" applyNumberFormat="1" applyBorder="1" applyAlignment="1">
      <alignment horizontal="center" vertical="center" wrapText="1"/>
    </xf>
    <xf numFmtId="0" fontId="0" fillId="0" borderId="0" xfId="0" applyBorder="1" applyAlignment="1">
      <alignment wrapText="1"/>
    </xf>
    <xf numFmtId="0" fontId="0" fillId="0" borderId="0" xfId="0" applyBorder="1" applyAlignment="1">
      <alignment horizontal="center" vertical="center"/>
    </xf>
    <xf numFmtId="1" fontId="0" fillId="0" borderId="0" xfId="0" applyNumberFormat="1" applyAlignment="1">
      <alignment horizontal="center" vertical="center"/>
    </xf>
    <xf numFmtId="0" fontId="1" fillId="0" borderId="55" xfId="0" applyFont="1" applyFill="1" applyBorder="1" applyAlignment="1">
      <alignment horizontal="center" vertical="center" wrapText="1"/>
    </xf>
    <xf numFmtId="0" fontId="1" fillId="0" borderId="56" xfId="0" applyFont="1" applyFill="1" applyBorder="1" applyAlignment="1">
      <alignment horizontal="center" vertical="center" wrapText="1"/>
    </xf>
    <xf numFmtId="0" fontId="1" fillId="0" borderId="54" xfId="0" applyFont="1" applyFill="1" applyBorder="1" applyAlignment="1">
      <alignment horizontal="center" vertical="center" wrapText="1"/>
    </xf>
    <xf numFmtId="0" fontId="0" fillId="0" borderId="57" xfId="0" applyBorder="1" applyAlignment="1">
      <alignment horizontal="center" vertical="center"/>
    </xf>
    <xf numFmtId="0" fontId="0" fillId="0" borderId="47" xfId="0" applyBorder="1" applyAlignment="1">
      <alignment horizontal="center" vertical="center"/>
    </xf>
    <xf numFmtId="0" fontId="0" fillId="0" borderId="58" xfId="0" applyBorder="1" applyAlignment="1">
      <alignment horizontal="center" vertical="center"/>
    </xf>
    <xf numFmtId="0" fontId="0" fillId="0" borderId="59" xfId="0" applyBorder="1" applyAlignment="1">
      <alignment horizontal="center" vertical="center"/>
    </xf>
    <xf numFmtId="0" fontId="0" fillId="0" borderId="60" xfId="0" applyBorder="1" applyAlignment="1">
      <alignment horizontal="center" vertical="center"/>
    </xf>
    <xf numFmtId="0" fontId="0" fillId="0" borderId="61" xfId="0" applyBorder="1" applyAlignment="1">
      <alignment horizontal="center" vertical="center"/>
    </xf>
    <xf numFmtId="0" fontId="0" fillId="0" borderId="62" xfId="0" applyBorder="1" applyAlignment="1">
      <alignment horizontal="center" vertical="center"/>
    </xf>
    <xf numFmtId="0" fontId="0" fillId="5" borderId="62" xfId="0" applyFill="1" applyBorder="1" applyAlignment="1">
      <alignment horizontal="center" vertical="center" wrapText="1"/>
    </xf>
    <xf numFmtId="0" fontId="0" fillId="0" borderId="63" xfId="0" applyBorder="1" applyAlignment="1">
      <alignment horizontal="center" vertical="center"/>
    </xf>
    <xf numFmtId="0" fontId="0" fillId="0" borderId="64" xfId="0" applyBorder="1" applyAlignment="1">
      <alignment horizontal="center" vertical="center"/>
    </xf>
    <xf numFmtId="0" fontId="0" fillId="0" borderId="49" xfId="0" applyBorder="1" applyAlignment="1">
      <alignment horizontal="center" vertical="center" wrapText="1"/>
    </xf>
    <xf numFmtId="0" fontId="0" fillId="0" borderId="49" xfId="0" quotePrefix="1" applyBorder="1" applyAlignment="1">
      <alignment horizontal="center" vertical="center" wrapText="1"/>
    </xf>
    <xf numFmtId="0" fontId="0" fillId="5" borderId="49" xfId="0" applyFill="1" applyBorder="1" applyAlignment="1">
      <alignment horizontal="center" vertical="center" wrapText="1"/>
    </xf>
    <xf numFmtId="0" fontId="0" fillId="5" borderId="49" xfId="0" quotePrefix="1" applyFill="1" applyBorder="1" applyAlignment="1">
      <alignment horizontal="center" vertical="center" wrapText="1"/>
    </xf>
    <xf numFmtId="0" fontId="0" fillId="0" borderId="65" xfId="0" applyBorder="1" applyAlignment="1">
      <alignment horizontal="center" vertical="center"/>
    </xf>
    <xf numFmtId="0" fontId="0" fillId="0" borderId="64" xfId="0" applyBorder="1" applyAlignment="1">
      <alignment horizontal="center" vertical="center" wrapText="1"/>
    </xf>
    <xf numFmtId="0" fontId="0" fillId="0" borderId="48" xfId="0" applyBorder="1" applyAlignment="1">
      <alignment horizontal="center" vertical="center"/>
    </xf>
    <xf numFmtId="0" fontId="0" fillId="0" borderId="66" xfId="0" applyBorder="1" applyAlignment="1">
      <alignment horizontal="center" vertical="center"/>
    </xf>
    <xf numFmtId="0" fontId="0" fillId="0" borderId="67" xfId="0" applyBorder="1" applyAlignment="1">
      <alignment horizontal="center" vertical="center" wrapText="1"/>
    </xf>
    <xf numFmtId="0" fontId="0" fillId="0" borderId="67" xfId="0" applyBorder="1" applyAlignment="1">
      <alignment horizontal="center" vertical="center"/>
    </xf>
    <xf numFmtId="0" fontId="0" fillId="0" borderId="68" xfId="0" applyBorder="1" applyAlignment="1">
      <alignment horizontal="center" vertical="center"/>
    </xf>
    <xf numFmtId="0" fontId="10" fillId="0" borderId="0" xfId="0"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xf>
    <xf numFmtId="0" fontId="2" fillId="3" borderId="36" xfId="0" applyFont="1" applyFill="1" applyBorder="1" applyAlignment="1">
      <alignment horizontal="center" vertical="center" wrapText="1"/>
    </xf>
    <xf numFmtId="0" fontId="2" fillId="0" borderId="36" xfId="0" applyFont="1" applyBorder="1" applyAlignment="1">
      <alignment horizontal="center" vertical="center" wrapText="1"/>
    </xf>
    <xf numFmtId="0" fontId="13" fillId="0" borderId="36" xfId="0" applyFont="1" applyBorder="1" applyAlignment="1">
      <alignment horizontal="center" vertical="center" wrapText="1"/>
    </xf>
    <xf numFmtId="0" fontId="0" fillId="0" borderId="1" xfId="0" applyBorder="1" applyAlignment="1">
      <alignment horizontal="center" vertical="center"/>
    </xf>
    <xf numFmtId="0" fontId="0" fillId="0" borderId="3" xfId="0" applyBorder="1" applyAlignment="1">
      <alignment horizontal="center" vertical="center"/>
    </xf>
    <xf numFmtId="0" fontId="0" fillId="0" borderId="2" xfId="0" applyBorder="1" applyAlignment="1">
      <alignment horizontal="center" vertical="center"/>
    </xf>
    <xf numFmtId="0" fontId="0" fillId="0" borderId="10" xfId="0" applyFont="1" applyBorder="1" applyAlignment="1">
      <alignment horizontal="center" vertical="center" wrapText="1"/>
    </xf>
    <xf numFmtId="0" fontId="0" fillId="0" borderId="11" xfId="0" applyFont="1" applyBorder="1" applyAlignment="1">
      <alignment horizontal="center" vertical="center" wrapText="1"/>
    </xf>
    <xf numFmtId="0" fontId="4" fillId="0" borderId="1" xfId="0" applyFont="1" applyBorder="1" applyAlignment="1">
      <alignment horizontal="center" vertical="center"/>
    </xf>
    <xf numFmtId="0" fontId="4" fillId="0" borderId="3" xfId="0" applyFont="1" applyBorder="1" applyAlignment="1">
      <alignment horizontal="center" vertical="center"/>
    </xf>
    <xf numFmtId="0" fontId="4" fillId="0" borderId="2" xfId="0" applyFont="1" applyBorder="1" applyAlignment="1">
      <alignment horizontal="center" vertical="center"/>
    </xf>
    <xf numFmtId="0" fontId="0" fillId="0" borderId="53" xfId="0" applyBorder="1" applyAlignment="1">
      <alignment horizontal="left" wrapText="1"/>
    </xf>
    <xf numFmtId="0" fontId="0" fillId="0" borderId="0" xfId="0" applyBorder="1" applyAlignment="1">
      <alignment horizontal="left"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0" xfId="0" applyAlignment="1">
      <alignment horizontal="left" vertical="center" wrapText="1"/>
    </xf>
    <xf numFmtId="0" fontId="0" fillId="0" borderId="0" xfId="0" applyFill="1" applyBorder="1" applyAlignment="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tif"/></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612323</xdr:colOff>
      <xdr:row>0</xdr:row>
      <xdr:rowOff>217713</xdr:rowOff>
    </xdr:from>
    <xdr:to>
      <xdr:col>1</xdr:col>
      <xdr:colOff>1068365</xdr:colOff>
      <xdr:row>0</xdr:row>
      <xdr:rowOff>857251</xdr:rowOff>
    </xdr:to>
    <xdr:pic macro="[0]!main">
      <xdr:nvPicPr>
        <xdr:cNvPr id="3" name="Imagem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a:srcRect l="22463" t="45871" r="23052" b="26145"/>
        <a:stretch/>
      </xdr:blipFill>
      <xdr:spPr>
        <a:xfrm>
          <a:off x="612323" y="217713"/>
          <a:ext cx="1789542" cy="639538"/>
        </a:xfrm>
        <a:prstGeom prst="rect">
          <a:avLst/>
        </a:prstGeom>
      </xdr:spPr>
    </xdr:pic>
    <xdr:clientData/>
  </xdr:twoCellAnchor>
  <xdr:twoCellAnchor editAs="oneCell">
    <xdr:from>
      <xdr:col>21</xdr:col>
      <xdr:colOff>28063</xdr:colOff>
      <xdr:row>0</xdr:row>
      <xdr:rowOff>140183</xdr:rowOff>
    </xdr:from>
    <xdr:to>
      <xdr:col>32</xdr:col>
      <xdr:colOff>204556</xdr:colOff>
      <xdr:row>2</xdr:row>
      <xdr:rowOff>296825</xdr:rowOff>
    </xdr:to>
    <xdr:pic>
      <xdr:nvPicPr>
        <xdr:cNvPr id="4" name="Imagem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2"/>
        <a:srcRect l="51765" t="23692" r="10866" b="43176"/>
        <a:stretch/>
      </xdr:blipFill>
      <xdr:spPr>
        <a:xfrm>
          <a:off x="19976134" y="140183"/>
          <a:ext cx="6912029" cy="3367928"/>
        </a:xfrm>
        <a:prstGeom prst="rect">
          <a:avLst/>
        </a:prstGeom>
      </xdr:spPr>
    </xdr:pic>
    <xdr:clientData/>
  </xdr:twoCellAnchor>
  <xdr:twoCellAnchor editAs="oneCell">
    <xdr:from>
      <xdr:col>14</xdr:col>
      <xdr:colOff>0</xdr:colOff>
      <xdr:row>129</xdr:row>
      <xdr:rowOff>0</xdr:rowOff>
    </xdr:from>
    <xdr:to>
      <xdr:col>29</xdr:col>
      <xdr:colOff>589429</xdr:colOff>
      <xdr:row>141</xdr:row>
      <xdr:rowOff>152079</xdr:rowOff>
    </xdr:to>
    <xdr:pic>
      <xdr:nvPicPr>
        <xdr:cNvPr id="6" name="Imagem 5">
          <a:extLst>
            <a:ext uri="{FF2B5EF4-FFF2-40B4-BE49-F238E27FC236}">
              <a16:creationId xmlns:a16="http://schemas.microsoft.com/office/drawing/2014/main" id="{8B3DC52A-7C0E-4D91-9676-933B580C52E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5531353" y="30502412"/>
          <a:ext cx="10058400" cy="3020785"/>
        </a:xfrm>
        <a:prstGeom prst="rect">
          <a:avLst/>
        </a:prstGeom>
      </xdr:spPr>
    </xdr:pic>
    <xdr:clientData/>
  </xdr:twoCellAnchor>
  <xdr:twoCellAnchor editAs="oneCell">
    <xdr:from>
      <xdr:col>32</xdr:col>
      <xdr:colOff>209549</xdr:colOff>
      <xdr:row>0</xdr:row>
      <xdr:rowOff>76200</xdr:rowOff>
    </xdr:from>
    <xdr:to>
      <xdr:col>51</xdr:col>
      <xdr:colOff>171658</xdr:colOff>
      <xdr:row>2</xdr:row>
      <xdr:rowOff>333375</xdr:rowOff>
    </xdr:to>
    <xdr:pic>
      <xdr:nvPicPr>
        <xdr:cNvPr id="9" name="Imagem 8">
          <a:extLst>
            <a:ext uri="{FF2B5EF4-FFF2-40B4-BE49-F238E27FC236}">
              <a16:creationId xmlns:a16="http://schemas.microsoft.com/office/drawing/2014/main" id="{D48F7E0D-F726-4C72-8DEF-E1C0705FE3D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7050999" y="76200"/>
          <a:ext cx="11544509" cy="34671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97010</xdr:colOff>
      <xdr:row>0</xdr:row>
      <xdr:rowOff>1123950</xdr:rowOff>
    </xdr:to>
    <xdr:pic macro="[0]!PreencheGeneratedTable">
      <xdr:nvPicPr>
        <xdr:cNvPr id="2" name="Imagem 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a:srcRect l="22463" t="45871" r="23052" b="26145"/>
        <a:stretch/>
      </xdr:blipFill>
      <xdr:spPr>
        <a:xfrm>
          <a:off x="0" y="0"/>
          <a:ext cx="3145010" cy="1123950"/>
        </a:xfrm>
        <a:prstGeom prst="rect">
          <a:avLst/>
        </a:prstGeom>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CFF2C-3980-461D-921C-FE98D33EAAC1}">
  <sheetPr codeName="Planilha1"/>
  <dimension ref="A1:AG248"/>
  <sheetViews>
    <sheetView showGridLines="0" zoomScaleNormal="100" workbookViewId="0">
      <pane ySplit="3" topLeftCell="A4" activePane="bottomLeft" state="frozen"/>
      <selection activeCell="G1" sqref="G1"/>
      <selection pane="bottomLeft" activeCell="A4" sqref="A4"/>
    </sheetView>
  </sheetViews>
  <sheetFormatPr defaultRowHeight="15" x14ac:dyDescent="0.25"/>
  <cols>
    <col min="1" max="1" width="20" bestFit="1" customWidth="1"/>
    <col min="2" max="2" width="25" customWidth="1"/>
    <col min="3" max="3" width="11.85546875" style="2" customWidth="1"/>
    <col min="4" max="4" width="11.85546875" style="1" customWidth="1"/>
    <col min="5" max="5" width="21" customWidth="1"/>
    <col min="6" max="6" width="25.28515625" customWidth="1"/>
    <col min="7" max="7" width="14.7109375" bestFit="1" customWidth="1"/>
    <col min="8" max="8" width="20.85546875" customWidth="1"/>
    <col min="9" max="9" width="14.7109375" bestFit="1" customWidth="1"/>
    <col min="10" max="10" width="20.85546875" customWidth="1"/>
    <col min="11" max="11" width="1.42578125" customWidth="1"/>
    <col min="12" max="12" width="23.42578125" customWidth="1"/>
    <col min="13" max="13" width="16" bestFit="1" customWidth="1"/>
    <col min="14" max="14" width="5.7109375" bestFit="1" customWidth="1"/>
    <col min="15" max="15" width="9.7109375" bestFit="1" customWidth="1"/>
    <col min="16" max="16" width="16" bestFit="1" customWidth="1"/>
    <col min="17" max="17" width="5.7109375" bestFit="1" customWidth="1"/>
    <col min="18" max="18" width="8" customWidth="1"/>
    <col min="19" max="19" width="14.140625" customWidth="1"/>
    <col min="20" max="20" width="7.140625" customWidth="1"/>
    <col min="21" max="21" width="8.5703125" bestFit="1" customWidth="1"/>
  </cols>
  <sheetData>
    <row r="1" spans="1:21" ht="87" customHeight="1" thickBot="1" x14ac:dyDescent="0.3">
      <c r="A1" s="143" t="s">
        <v>1052</v>
      </c>
      <c r="B1" s="144"/>
      <c r="C1" s="144"/>
      <c r="D1" s="144"/>
      <c r="E1" s="144"/>
      <c r="F1" s="144"/>
      <c r="G1" s="144"/>
      <c r="H1" s="144"/>
      <c r="I1" s="144"/>
      <c r="J1" s="145"/>
      <c r="K1" s="42"/>
      <c r="L1" s="143" t="s">
        <v>703</v>
      </c>
      <c r="M1" s="144"/>
      <c r="N1" s="144"/>
      <c r="O1" s="144"/>
      <c r="P1" s="144"/>
      <c r="Q1" s="144"/>
      <c r="R1" s="144"/>
      <c r="S1" s="144"/>
      <c r="T1" s="144"/>
      <c r="U1" s="145"/>
    </row>
    <row r="2" spans="1:21" ht="165.75" customHeight="1" thickBot="1" x14ac:dyDescent="0.3">
      <c r="A2" s="138" t="s">
        <v>364</v>
      </c>
      <c r="B2" s="139"/>
      <c r="C2" s="139"/>
      <c r="D2" s="140"/>
      <c r="E2" s="138" t="s">
        <v>363</v>
      </c>
      <c r="F2" s="140"/>
      <c r="G2" s="141" t="s">
        <v>700</v>
      </c>
      <c r="H2" s="142"/>
      <c r="I2" s="141" t="s">
        <v>701</v>
      </c>
      <c r="J2" s="142"/>
      <c r="K2" s="42"/>
      <c r="L2" s="43" t="s">
        <v>709</v>
      </c>
      <c r="M2" s="148" t="s">
        <v>708</v>
      </c>
      <c r="N2" s="149"/>
      <c r="O2" s="150"/>
      <c r="P2" s="148" t="s">
        <v>711</v>
      </c>
      <c r="Q2" s="149"/>
      <c r="R2" s="150"/>
      <c r="S2" s="148" t="s">
        <v>740</v>
      </c>
      <c r="T2" s="149"/>
      <c r="U2" s="150"/>
    </row>
    <row r="3" spans="1:21" ht="30.75" thickBot="1" x14ac:dyDescent="0.3">
      <c r="A3" s="3" t="s">
        <v>1</v>
      </c>
      <c r="B3" s="4" t="s">
        <v>361</v>
      </c>
      <c r="C3" s="4" t="s">
        <v>696</v>
      </c>
      <c r="D3" s="5" t="s">
        <v>697</v>
      </c>
      <c r="E3" s="3" t="s">
        <v>1</v>
      </c>
      <c r="F3" s="5" t="s">
        <v>362</v>
      </c>
      <c r="G3" s="3" t="s">
        <v>1</v>
      </c>
      <c r="H3" s="5" t="s">
        <v>361</v>
      </c>
      <c r="I3" s="3" t="s">
        <v>1</v>
      </c>
      <c r="J3" s="5" t="s">
        <v>361</v>
      </c>
      <c r="K3" s="132" t="s">
        <v>751</v>
      </c>
      <c r="L3" s="17" t="s">
        <v>712</v>
      </c>
      <c r="M3" s="17" t="s">
        <v>702</v>
      </c>
      <c r="N3" s="18" t="s">
        <v>397</v>
      </c>
      <c r="O3" s="19" t="s">
        <v>396</v>
      </c>
      <c r="P3" s="17" t="s">
        <v>702</v>
      </c>
      <c r="Q3" s="18" t="s">
        <v>397</v>
      </c>
      <c r="R3" s="19" t="s">
        <v>396</v>
      </c>
      <c r="S3" s="17" t="s">
        <v>702</v>
      </c>
      <c r="T3" s="19" t="s">
        <v>397</v>
      </c>
      <c r="U3" s="19" t="s">
        <v>396</v>
      </c>
    </row>
    <row r="4" spans="1:21" x14ac:dyDescent="0.25">
      <c r="A4" s="20"/>
      <c r="B4" s="6"/>
      <c r="C4" s="6">
        <v>0</v>
      </c>
      <c r="D4" s="21" t="str">
        <f>"0x"&amp;DEC2HEX(C4,2)</f>
        <v>0x00</v>
      </c>
      <c r="E4" s="20"/>
      <c r="F4" s="21"/>
      <c r="G4" s="20"/>
      <c r="H4" s="21"/>
      <c r="I4" s="20"/>
      <c r="J4" s="21"/>
      <c r="L4" s="9"/>
      <c r="M4" s="9"/>
      <c r="N4" s="44"/>
      <c r="O4" s="45"/>
      <c r="P4" s="9"/>
      <c r="Q4" s="44"/>
      <c r="R4" s="45"/>
      <c r="S4" s="11"/>
      <c r="T4" s="12"/>
      <c r="U4" s="13"/>
    </row>
    <row r="5" spans="1:21" x14ac:dyDescent="0.25">
      <c r="A5" s="24" t="s">
        <v>2</v>
      </c>
      <c r="B5" s="25" t="s">
        <v>3</v>
      </c>
      <c r="C5" s="25">
        <v>1</v>
      </c>
      <c r="D5" s="26" t="str">
        <f t="shared" ref="D5:D68" si="0">"0x"&amp;DEC2HEX(C5,2)</f>
        <v>0x01</v>
      </c>
      <c r="E5" s="24" t="s">
        <v>439</v>
      </c>
      <c r="F5" s="26" t="s">
        <v>241</v>
      </c>
      <c r="G5" s="24"/>
      <c r="H5" s="26"/>
      <c r="I5" s="24"/>
      <c r="J5" s="26"/>
      <c r="L5" s="35"/>
      <c r="M5" s="35" t="s">
        <v>424</v>
      </c>
      <c r="N5" s="46" t="s">
        <v>715</v>
      </c>
      <c r="O5" s="46" t="s">
        <v>425</v>
      </c>
      <c r="P5" s="35"/>
      <c r="Q5" s="46"/>
      <c r="R5" s="46"/>
      <c r="S5" s="35"/>
      <c r="T5" s="36"/>
      <c r="U5" s="37"/>
    </row>
    <row r="6" spans="1:21" x14ac:dyDescent="0.25">
      <c r="A6" s="22"/>
      <c r="B6" s="7"/>
      <c r="C6" s="7">
        <v>2</v>
      </c>
      <c r="D6" s="23" t="str">
        <f t="shared" si="0"/>
        <v>0x02</v>
      </c>
      <c r="E6" s="22"/>
      <c r="F6" s="23"/>
      <c r="G6" s="22"/>
      <c r="H6" s="23"/>
      <c r="I6" s="22"/>
      <c r="J6" s="23"/>
      <c r="L6" s="11"/>
      <c r="M6" s="11"/>
      <c r="N6" s="47"/>
      <c r="O6" s="47"/>
      <c r="P6" s="11"/>
      <c r="Q6" s="47"/>
      <c r="R6" s="47"/>
      <c r="S6" s="11"/>
      <c r="T6" s="12"/>
      <c r="U6" s="13"/>
    </row>
    <row r="7" spans="1:21" x14ac:dyDescent="0.25">
      <c r="A7" s="24" t="s">
        <v>4</v>
      </c>
      <c r="B7" s="25" t="s">
        <v>5</v>
      </c>
      <c r="C7" s="25">
        <v>3</v>
      </c>
      <c r="D7" s="26" t="str">
        <f t="shared" si="0"/>
        <v>0x03</v>
      </c>
      <c r="E7" s="24" t="s">
        <v>440</v>
      </c>
      <c r="F7" s="26" t="s">
        <v>242</v>
      </c>
      <c r="G7" s="24"/>
      <c r="H7" s="26"/>
      <c r="I7" s="24"/>
      <c r="J7" s="26"/>
      <c r="L7" s="35"/>
      <c r="M7" s="35" t="s">
        <v>406</v>
      </c>
      <c r="N7" s="46">
        <v>1</v>
      </c>
      <c r="O7" s="46">
        <v>7</v>
      </c>
      <c r="P7" s="35"/>
      <c r="Q7" s="46"/>
      <c r="R7" s="46"/>
      <c r="S7" s="35"/>
      <c r="T7" s="36"/>
      <c r="U7" s="37"/>
    </row>
    <row r="8" spans="1:21" x14ac:dyDescent="0.25">
      <c r="A8" s="22" t="s">
        <v>6</v>
      </c>
      <c r="B8" s="7" t="s">
        <v>7</v>
      </c>
      <c r="C8" s="7">
        <v>4</v>
      </c>
      <c r="D8" s="23" t="str">
        <f t="shared" si="0"/>
        <v>0x04</v>
      </c>
      <c r="E8" s="22" t="s">
        <v>441</v>
      </c>
      <c r="F8" s="23" t="s">
        <v>243</v>
      </c>
      <c r="G8" s="22"/>
      <c r="H8" s="23"/>
      <c r="I8" s="22"/>
      <c r="J8" s="23"/>
      <c r="L8" s="11"/>
      <c r="M8" s="11" t="s">
        <v>403</v>
      </c>
      <c r="N8" s="47">
        <v>7</v>
      </c>
      <c r="O8" s="47">
        <v>6</v>
      </c>
      <c r="P8" s="11"/>
      <c r="Q8" s="47"/>
      <c r="R8" s="47"/>
      <c r="S8" s="11"/>
      <c r="T8" s="12"/>
      <c r="U8" s="13"/>
    </row>
    <row r="9" spans="1:21" x14ac:dyDescent="0.25">
      <c r="A9" s="24" t="s">
        <v>8</v>
      </c>
      <c r="B9" s="25" t="s">
        <v>9</v>
      </c>
      <c r="C9" s="25">
        <v>5</v>
      </c>
      <c r="D9" s="26" t="str">
        <f t="shared" si="0"/>
        <v>0x05</v>
      </c>
      <c r="E9" s="24" t="s">
        <v>442</v>
      </c>
      <c r="F9" s="26" t="s">
        <v>244</v>
      </c>
      <c r="G9" s="24"/>
      <c r="H9" s="26"/>
      <c r="I9" s="24"/>
      <c r="J9" s="26"/>
      <c r="L9" s="35"/>
      <c r="M9" s="35" t="s">
        <v>404</v>
      </c>
      <c r="N9" s="46">
        <v>5</v>
      </c>
      <c r="O9" s="46">
        <v>6</v>
      </c>
      <c r="P9" s="35"/>
      <c r="Q9" s="46"/>
      <c r="R9" s="46"/>
      <c r="S9" s="35"/>
      <c r="T9" s="36"/>
      <c r="U9" s="37"/>
    </row>
    <row r="10" spans="1:21" x14ac:dyDescent="0.25">
      <c r="A10" s="22" t="s">
        <v>10</v>
      </c>
      <c r="B10" s="7" t="s">
        <v>11</v>
      </c>
      <c r="C10" s="7">
        <v>6</v>
      </c>
      <c r="D10" s="23" t="str">
        <f t="shared" si="0"/>
        <v>0x06</v>
      </c>
      <c r="E10" s="22" t="s">
        <v>443</v>
      </c>
      <c r="F10" s="23" t="s">
        <v>245</v>
      </c>
      <c r="G10" s="22"/>
      <c r="H10" s="23"/>
      <c r="I10" s="22"/>
      <c r="J10" s="23"/>
      <c r="L10" s="11"/>
      <c r="M10" s="11" t="s">
        <v>405</v>
      </c>
      <c r="N10" s="47">
        <v>6</v>
      </c>
      <c r="O10" s="47">
        <v>6</v>
      </c>
      <c r="P10" s="11"/>
      <c r="Q10" s="47"/>
      <c r="R10" s="47"/>
      <c r="S10" s="11"/>
      <c r="T10" s="12"/>
      <c r="U10" s="13"/>
    </row>
    <row r="11" spans="1:21" x14ac:dyDescent="0.25">
      <c r="A11" s="24" t="s">
        <v>12</v>
      </c>
      <c r="B11" s="25" t="s">
        <v>13</v>
      </c>
      <c r="C11" s="25">
        <v>7</v>
      </c>
      <c r="D11" s="26" t="str">
        <f t="shared" si="0"/>
        <v>0x07</v>
      </c>
      <c r="E11" s="24" t="s">
        <v>444</v>
      </c>
      <c r="F11" s="26" t="s">
        <v>246</v>
      </c>
      <c r="G11" s="24"/>
      <c r="H11" s="26"/>
      <c r="I11" s="24"/>
      <c r="J11" s="26"/>
      <c r="L11" s="35"/>
      <c r="M11" s="35" t="s">
        <v>419</v>
      </c>
      <c r="N11" s="46">
        <v>4</v>
      </c>
      <c r="O11" s="46">
        <v>7</v>
      </c>
      <c r="P11" s="35"/>
      <c r="Q11" s="46"/>
      <c r="R11" s="46"/>
      <c r="S11" s="35"/>
      <c r="T11" s="36"/>
      <c r="U11" s="37"/>
    </row>
    <row r="12" spans="1:21" x14ac:dyDescent="0.25">
      <c r="A12" s="22"/>
      <c r="B12" s="7"/>
      <c r="C12" s="7">
        <v>8</v>
      </c>
      <c r="D12" s="23" t="str">
        <f t="shared" si="0"/>
        <v>0x08</v>
      </c>
      <c r="E12" s="22"/>
      <c r="F12" s="23"/>
      <c r="G12" s="22"/>
      <c r="H12" s="23"/>
      <c r="I12" s="22"/>
      <c r="J12" s="23"/>
      <c r="L12" s="11"/>
      <c r="M12" s="11"/>
      <c r="N12" s="47"/>
      <c r="O12" s="47"/>
      <c r="P12" s="11"/>
      <c r="Q12" s="47"/>
      <c r="R12" s="47"/>
      <c r="S12" s="11"/>
      <c r="T12" s="12"/>
      <c r="U12" s="13"/>
    </row>
    <row r="13" spans="1:21" x14ac:dyDescent="0.25">
      <c r="A13" s="24" t="s">
        <v>14</v>
      </c>
      <c r="B13" s="25" t="s">
        <v>15</v>
      </c>
      <c r="C13" s="25">
        <v>9</v>
      </c>
      <c r="D13" s="26" t="str">
        <f t="shared" si="0"/>
        <v>0x09</v>
      </c>
      <c r="E13" s="24" t="s">
        <v>445</v>
      </c>
      <c r="F13" s="26" t="s">
        <v>247</v>
      </c>
      <c r="G13" s="24"/>
      <c r="H13" s="26"/>
      <c r="I13" s="24"/>
      <c r="J13" s="26"/>
      <c r="L13" s="35"/>
      <c r="M13" s="35" t="s">
        <v>426</v>
      </c>
      <c r="N13" s="46" t="s">
        <v>716</v>
      </c>
      <c r="O13" s="46" t="s">
        <v>425</v>
      </c>
      <c r="P13" s="35"/>
      <c r="Q13" s="46"/>
      <c r="R13" s="46"/>
      <c r="S13" s="35"/>
      <c r="T13" s="36"/>
      <c r="U13" s="37"/>
    </row>
    <row r="14" spans="1:21" x14ac:dyDescent="0.25">
      <c r="A14" s="22" t="s">
        <v>16</v>
      </c>
      <c r="B14" s="7" t="s">
        <v>17</v>
      </c>
      <c r="C14" s="7">
        <v>10</v>
      </c>
      <c r="D14" s="23" t="str">
        <f t="shared" si="0"/>
        <v>0x0A</v>
      </c>
      <c r="E14" s="22" t="s">
        <v>446</v>
      </c>
      <c r="F14" s="23" t="s">
        <v>248</v>
      </c>
      <c r="G14" s="22"/>
      <c r="H14" s="23"/>
      <c r="I14" s="22"/>
      <c r="J14" s="23"/>
      <c r="L14" s="11"/>
      <c r="M14" s="11" t="s">
        <v>427</v>
      </c>
      <c r="N14" s="47" t="s">
        <v>717</v>
      </c>
      <c r="O14" s="47" t="s">
        <v>428</v>
      </c>
      <c r="P14" s="11"/>
      <c r="Q14" s="47"/>
      <c r="R14" s="47"/>
      <c r="S14" s="11"/>
      <c r="T14" s="12"/>
      <c r="U14" s="13"/>
    </row>
    <row r="15" spans="1:21" x14ac:dyDescent="0.25">
      <c r="A15" s="24" t="s">
        <v>18</v>
      </c>
      <c r="B15" s="25" t="s">
        <v>19</v>
      </c>
      <c r="C15" s="25">
        <v>11</v>
      </c>
      <c r="D15" s="26" t="str">
        <f t="shared" si="0"/>
        <v>0x0B</v>
      </c>
      <c r="E15" s="24" t="s">
        <v>447</v>
      </c>
      <c r="F15" s="26" t="s">
        <v>249</v>
      </c>
      <c r="G15" s="24"/>
      <c r="H15" s="26"/>
      <c r="I15" s="24"/>
      <c r="J15" s="26"/>
      <c r="L15" s="35"/>
      <c r="M15" s="35" t="s">
        <v>429</v>
      </c>
      <c r="N15" s="46" t="s">
        <v>718</v>
      </c>
      <c r="O15" s="46" t="s">
        <v>428</v>
      </c>
      <c r="P15" s="35"/>
      <c r="Q15" s="46"/>
      <c r="R15" s="46"/>
      <c r="S15" s="35"/>
      <c r="T15" s="36"/>
      <c r="U15" s="37"/>
    </row>
    <row r="16" spans="1:21" x14ac:dyDescent="0.25">
      <c r="A16" s="22" t="s">
        <v>20</v>
      </c>
      <c r="B16" s="7" t="s">
        <v>21</v>
      </c>
      <c r="C16" s="7">
        <v>12</v>
      </c>
      <c r="D16" s="23" t="str">
        <f t="shared" si="0"/>
        <v>0x0C</v>
      </c>
      <c r="E16" s="22" t="s">
        <v>448</v>
      </c>
      <c r="F16" s="23" t="s">
        <v>250</v>
      </c>
      <c r="G16" s="22"/>
      <c r="H16" s="23"/>
      <c r="I16" s="22"/>
      <c r="J16" s="23"/>
      <c r="L16" s="11"/>
      <c r="M16" s="11" t="s">
        <v>407</v>
      </c>
      <c r="N16" s="47" t="s">
        <v>1063</v>
      </c>
      <c r="O16" s="47">
        <v>7</v>
      </c>
      <c r="P16" s="11"/>
      <c r="Q16" s="47"/>
      <c r="R16" s="47"/>
      <c r="S16" s="11"/>
      <c r="T16" s="12"/>
      <c r="U16" s="13"/>
    </row>
    <row r="17" spans="1:21" x14ac:dyDescent="0.25">
      <c r="A17" s="24" t="s">
        <v>22</v>
      </c>
      <c r="B17" s="25" t="s">
        <v>23</v>
      </c>
      <c r="C17" s="25">
        <v>13</v>
      </c>
      <c r="D17" s="26" t="str">
        <f t="shared" si="0"/>
        <v>0x0D</v>
      </c>
      <c r="E17" s="24" t="s">
        <v>449</v>
      </c>
      <c r="F17" s="26" t="s">
        <v>251</v>
      </c>
      <c r="G17" s="24"/>
      <c r="H17" s="26"/>
      <c r="I17" s="24"/>
      <c r="J17" s="26"/>
      <c r="L17" s="35"/>
      <c r="M17" s="35" t="s">
        <v>420</v>
      </c>
      <c r="N17" s="46">
        <v>3</v>
      </c>
      <c r="O17" s="46">
        <v>7</v>
      </c>
      <c r="P17" s="35"/>
      <c r="Q17" s="46"/>
      <c r="R17" s="46"/>
      <c r="S17" s="35"/>
      <c r="T17" s="36"/>
      <c r="U17" s="37"/>
    </row>
    <row r="18" spans="1:21" x14ac:dyDescent="0.25">
      <c r="A18" s="22" t="s">
        <v>24</v>
      </c>
      <c r="B18" s="7" t="s">
        <v>698</v>
      </c>
      <c r="C18" s="7">
        <v>14</v>
      </c>
      <c r="D18" s="23" t="str">
        <f t="shared" si="0"/>
        <v>0x0E</v>
      </c>
      <c r="E18" s="22" t="s">
        <v>450</v>
      </c>
      <c r="F18" s="23" t="s">
        <v>699</v>
      </c>
      <c r="G18" s="22"/>
      <c r="H18" s="23"/>
      <c r="I18" s="22"/>
      <c r="J18" s="23"/>
      <c r="L18" s="11"/>
      <c r="M18" s="11" t="s">
        <v>430</v>
      </c>
      <c r="N18" s="47" t="s">
        <v>719</v>
      </c>
      <c r="O18" s="47" t="s">
        <v>438</v>
      </c>
      <c r="P18" s="11"/>
      <c r="Q18" s="47"/>
      <c r="R18" s="47"/>
      <c r="S18" s="11"/>
      <c r="T18" s="12"/>
      <c r="U18" s="13"/>
    </row>
    <row r="19" spans="1:21" x14ac:dyDescent="0.25">
      <c r="A19" s="24"/>
      <c r="B19" s="25"/>
      <c r="C19" s="25">
        <v>15</v>
      </c>
      <c r="D19" s="26" t="str">
        <f t="shared" si="0"/>
        <v>0x0F</v>
      </c>
      <c r="E19" s="24"/>
      <c r="F19" s="26"/>
      <c r="G19" s="24"/>
      <c r="H19" s="26"/>
      <c r="I19" s="24"/>
      <c r="J19" s="26"/>
      <c r="L19" s="35"/>
      <c r="M19" s="35"/>
      <c r="N19" s="46"/>
      <c r="O19" s="46"/>
      <c r="P19" s="35"/>
      <c r="Q19" s="46"/>
      <c r="R19" s="46"/>
      <c r="S19" s="35"/>
      <c r="T19" s="36"/>
      <c r="U19" s="37"/>
    </row>
    <row r="20" spans="1:21" x14ac:dyDescent="0.25">
      <c r="A20" s="22"/>
      <c r="B20" s="7"/>
      <c r="C20" s="7">
        <v>16</v>
      </c>
      <c r="D20" s="23" t="str">
        <f t="shared" si="0"/>
        <v>0x10</v>
      </c>
      <c r="E20" s="22"/>
      <c r="F20" s="23"/>
      <c r="G20" s="22"/>
      <c r="H20" s="23"/>
      <c r="I20" s="22"/>
      <c r="J20" s="23"/>
      <c r="L20" s="11"/>
      <c r="M20" s="11"/>
      <c r="N20" s="47"/>
      <c r="O20" s="47"/>
      <c r="P20" s="11"/>
      <c r="Q20" s="47"/>
      <c r="R20" s="47"/>
      <c r="S20" s="11"/>
      <c r="T20" s="12"/>
      <c r="U20" s="13"/>
    </row>
    <row r="21" spans="1:21" x14ac:dyDescent="0.25">
      <c r="A21" s="24" t="s">
        <v>25</v>
      </c>
      <c r="B21" s="25" t="s">
        <v>26</v>
      </c>
      <c r="C21" s="25">
        <v>17</v>
      </c>
      <c r="D21" s="26" t="str">
        <f t="shared" si="0"/>
        <v>0x11</v>
      </c>
      <c r="E21" s="24" t="s">
        <v>451</v>
      </c>
      <c r="F21" s="26" t="s">
        <v>252</v>
      </c>
      <c r="G21" s="24"/>
      <c r="H21" s="26"/>
      <c r="I21" s="24"/>
      <c r="J21" s="26"/>
      <c r="L21" s="35"/>
      <c r="M21" s="35" t="s">
        <v>413</v>
      </c>
      <c r="N21" s="46">
        <v>4</v>
      </c>
      <c r="O21" s="46">
        <v>6</v>
      </c>
      <c r="P21" s="35"/>
      <c r="Q21" s="46"/>
      <c r="R21" s="46"/>
      <c r="S21" s="35"/>
      <c r="T21" s="36"/>
      <c r="U21" s="37"/>
    </row>
    <row r="22" spans="1:21" x14ac:dyDescent="0.25">
      <c r="A22" s="22" t="s">
        <v>27</v>
      </c>
      <c r="B22" s="7" t="s">
        <v>28</v>
      </c>
      <c r="C22" s="7">
        <v>18</v>
      </c>
      <c r="D22" s="23" t="str">
        <f t="shared" si="0"/>
        <v>0x12</v>
      </c>
      <c r="E22" s="22" t="s">
        <v>452</v>
      </c>
      <c r="F22" s="23" t="s">
        <v>253</v>
      </c>
      <c r="G22" s="22"/>
      <c r="H22" s="23"/>
      <c r="I22" s="22"/>
      <c r="J22" s="23"/>
      <c r="L22" s="11"/>
      <c r="M22" s="11" t="s">
        <v>417</v>
      </c>
      <c r="N22" s="47">
        <v>0</v>
      </c>
      <c r="O22" s="47">
        <v>6</v>
      </c>
      <c r="P22" s="11"/>
      <c r="Q22" s="47"/>
      <c r="R22" s="47"/>
      <c r="S22" s="11"/>
      <c r="T22" s="12"/>
      <c r="U22" s="13"/>
    </row>
    <row r="23" spans="1:21" x14ac:dyDescent="0.25">
      <c r="A23" s="135" t="s">
        <v>686</v>
      </c>
      <c r="B23" s="25"/>
      <c r="C23" s="25">
        <v>19</v>
      </c>
      <c r="D23" s="26" t="str">
        <f>"0x"&amp;DEC2HEX(C23,2)</f>
        <v>0x13</v>
      </c>
      <c r="E23" s="24"/>
      <c r="F23" s="26"/>
      <c r="G23" s="24"/>
      <c r="H23" s="26"/>
      <c r="I23" s="24"/>
      <c r="J23" s="26"/>
      <c r="L23" s="35"/>
      <c r="M23" s="35"/>
      <c r="N23" s="46"/>
      <c r="O23" s="46"/>
      <c r="P23" s="35"/>
      <c r="Q23" s="46"/>
      <c r="R23" s="46"/>
      <c r="S23" s="35"/>
      <c r="T23" s="36"/>
      <c r="U23" s="37"/>
    </row>
    <row r="24" spans="1:21" x14ac:dyDescent="0.25">
      <c r="A24" s="136" t="s">
        <v>29</v>
      </c>
      <c r="B24" s="7" t="s">
        <v>30</v>
      </c>
      <c r="C24" s="7">
        <v>20</v>
      </c>
      <c r="D24" s="23" t="str">
        <f t="shared" si="0"/>
        <v>0x14</v>
      </c>
      <c r="E24" s="22" t="s">
        <v>453</v>
      </c>
      <c r="F24" s="23" t="s">
        <v>254</v>
      </c>
      <c r="G24" s="22"/>
      <c r="H24" s="23"/>
      <c r="I24" s="22"/>
      <c r="J24" s="23"/>
      <c r="L24" s="11"/>
      <c r="M24" s="11" t="s">
        <v>416</v>
      </c>
      <c r="N24" s="47">
        <v>1</v>
      </c>
      <c r="O24" s="47">
        <v>6</v>
      </c>
      <c r="P24" s="11"/>
      <c r="Q24" s="47"/>
      <c r="R24" s="47"/>
      <c r="S24" s="11"/>
      <c r="T24" s="12"/>
      <c r="U24" s="13"/>
    </row>
    <row r="25" spans="1:21" x14ac:dyDescent="0.25">
      <c r="A25" s="135" t="s">
        <v>31</v>
      </c>
      <c r="B25" s="25" t="s">
        <v>32</v>
      </c>
      <c r="C25" s="25">
        <v>21</v>
      </c>
      <c r="D25" s="26" t="str">
        <f t="shared" si="0"/>
        <v>0x15</v>
      </c>
      <c r="E25" s="24" t="s">
        <v>454</v>
      </c>
      <c r="F25" s="26" t="s">
        <v>255</v>
      </c>
      <c r="G25" s="24"/>
      <c r="H25" s="26"/>
      <c r="I25" s="24"/>
      <c r="J25" s="26"/>
      <c r="L25" s="35"/>
      <c r="M25" s="35" t="s">
        <v>388</v>
      </c>
      <c r="N25" s="46">
        <v>6</v>
      </c>
      <c r="O25" s="46">
        <v>4</v>
      </c>
      <c r="P25" s="35"/>
      <c r="Q25" s="46"/>
      <c r="R25" s="46"/>
      <c r="S25" s="35"/>
      <c r="T25" s="36"/>
      <c r="U25" s="37"/>
    </row>
    <row r="26" spans="1:21" x14ac:dyDescent="0.25">
      <c r="A26" s="136" t="s">
        <v>1148</v>
      </c>
      <c r="B26" s="7" t="s">
        <v>33</v>
      </c>
      <c r="C26" s="7">
        <v>22</v>
      </c>
      <c r="D26" s="23" t="str">
        <f t="shared" si="0"/>
        <v>0x16</v>
      </c>
      <c r="E26" s="22" t="s">
        <v>1150</v>
      </c>
      <c r="F26" s="23" t="s">
        <v>256</v>
      </c>
      <c r="G26" s="22"/>
      <c r="H26" s="23"/>
      <c r="I26" s="22"/>
      <c r="J26" s="23"/>
      <c r="L26" s="11"/>
      <c r="M26" s="11">
        <v>1</v>
      </c>
      <c r="N26" s="47">
        <v>1</v>
      </c>
      <c r="O26" s="47">
        <v>0</v>
      </c>
      <c r="P26" s="11"/>
      <c r="Q26" s="47"/>
      <c r="R26" s="47"/>
      <c r="S26" s="11"/>
      <c r="T26" s="12"/>
      <c r="U26" s="13"/>
    </row>
    <row r="27" spans="1:21" x14ac:dyDescent="0.25">
      <c r="A27" s="24"/>
      <c r="B27" s="25"/>
      <c r="C27" s="25">
        <v>23</v>
      </c>
      <c r="D27" s="26" t="str">
        <f t="shared" si="0"/>
        <v>0x17</v>
      </c>
      <c r="E27" s="24"/>
      <c r="F27" s="26"/>
      <c r="G27" s="24"/>
      <c r="H27" s="26"/>
      <c r="I27" s="24"/>
      <c r="J27" s="26"/>
      <c r="L27" s="35"/>
      <c r="M27" s="35"/>
      <c r="N27" s="46"/>
      <c r="O27" s="46"/>
      <c r="P27" s="35"/>
      <c r="Q27" s="46"/>
      <c r="R27" s="46"/>
      <c r="S27" s="35"/>
      <c r="T27" s="36"/>
      <c r="U27" s="37"/>
    </row>
    <row r="28" spans="1:21" x14ac:dyDescent="0.25">
      <c r="A28" s="22"/>
      <c r="B28" s="7"/>
      <c r="C28" s="7">
        <v>24</v>
      </c>
      <c r="D28" s="23" t="str">
        <f t="shared" si="0"/>
        <v>0x18</v>
      </c>
      <c r="E28" s="137"/>
      <c r="F28" s="23"/>
      <c r="G28" s="22"/>
      <c r="H28" s="23"/>
      <c r="I28" s="22"/>
      <c r="J28" s="23"/>
      <c r="L28" s="11"/>
      <c r="M28" s="11"/>
      <c r="N28" s="47"/>
      <c r="O28" s="47"/>
      <c r="P28" s="11"/>
      <c r="Q28" s="47"/>
      <c r="R28" s="47"/>
      <c r="S28" s="11"/>
      <c r="T28" s="12"/>
      <c r="U28" s="13"/>
    </row>
    <row r="29" spans="1:21" x14ac:dyDescent="0.25">
      <c r="A29" s="24"/>
      <c r="B29" s="25"/>
      <c r="C29" s="25">
        <v>25</v>
      </c>
      <c r="D29" s="26" t="str">
        <f t="shared" si="0"/>
        <v>0x19</v>
      </c>
      <c r="E29" s="24"/>
      <c r="F29" s="26"/>
      <c r="G29" s="24"/>
      <c r="H29" s="26"/>
      <c r="I29" s="24"/>
      <c r="J29" s="26"/>
      <c r="L29" s="35"/>
      <c r="M29" s="35"/>
      <c r="N29" s="46"/>
      <c r="O29" s="46"/>
      <c r="P29" s="35"/>
      <c r="Q29" s="46"/>
      <c r="R29" s="46"/>
      <c r="S29" s="35"/>
      <c r="T29" s="36"/>
      <c r="U29" s="37"/>
    </row>
    <row r="30" spans="1:21" x14ac:dyDescent="0.25">
      <c r="A30" s="22" t="s">
        <v>34</v>
      </c>
      <c r="B30" s="7" t="s">
        <v>35</v>
      </c>
      <c r="C30" s="7">
        <v>26</v>
      </c>
      <c r="D30" s="23" t="str">
        <f t="shared" si="0"/>
        <v>0x1A</v>
      </c>
      <c r="E30" s="22" t="s">
        <v>455</v>
      </c>
      <c r="F30" s="23" t="s">
        <v>257</v>
      </c>
      <c r="G30" s="22"/>
      <c r="H30" s="23"/>
      <c r="I30" s="22"/>
      <c r="J30" s="23"/>
      <c r="L30" s="11"/>
      <c r="M30" s="11" t="s">
        <v>395</v>
      </c>
      <c r="N30" s="47">
        <v>7</v>
      </c>
      <c r="O30" s="47">
        <v>5</v>
      </c>
      <c r="P30" s="11"/>
      <c r="Q30" s="47"/>
      <c r="R30" s="47"/>
      <c r="S30" s="11"/>
      <c r="T30" s="12"/>
      <c r="U30" s="13"/>
    </row>
    <row r="31" spans="1:21" x14ac:dyDescent="0.25">
      <c r="A31" s="24" t="s">
        <v>36</v>
      </c>
      <c r="B31" s="25" t="s">
        <v>37</v>
      </c>
      <c r="C31" s="25">
        <v>27</v>
      </c>
      <c r="D31" s="26" t="str">
        <f t="shared" si="0"/>
        <v>0x1B</v>
      </c>
      <c r="E31" s="24" t="s">
        <v>456</v>
      </c>
      <c r="F31" s="26" t="s">
        <v>258</v>
      </c>
      <c r="G31" s="24"/>
      <c r="H31" s="26"/>
      <c r="I31" s="24"/>
      <c r="J31" s="26"/>
      <c r="L31" s="35"/>
      <c r="M31" s="35" t="s">
        <v>401</v>
      </c>
      <c r="N31" s="46">
        <v>0</v>
      </c>
      <c r="O31" s="46">
        <v>5</v>
      </c>
      <c r="P31" s="35"/>
      <c r="Q31" s="46"/>
      <c r="R31" s="46"/>
      <c r="S31" s="35"/>
      <c r="T31" s="36"/>
      <c r="U31" s="37"/>
    </row>
    <row r="32" spans="1:21" x14ac:dyDescent="0.25">
      <c r="A32" s="22" t="s">
        <v>38</v>
      </c>
      <c r="B32" s="7" t="s">
        <v>39</v>
      </c>
      <c r="C32" s="7">
        <v>28</v>
      </c>
      <c r="D32" s="23" t="str">
        <f t="shared" si="0"/>
        <v>0x1C</v>
      </c>
      <c r="E32" s="22" t="s">
        <v>457</v>
      </c>
      <c r="F32" s="23" t="s">
        <v>259</v>
      </c>
      <c r="G32" s="22"/>
      <c r="H32" s="23"/>
      <c r="I32" s="22"/>
      <c r="J32" s="23"/>
      <c r="L32" s="11"/>
      <c r="M32" s="11" t="s">
        <v>378</v>
      </c>
      <c r="N32" s="47">
        <v>6</v>
      </c>
      <c r="O32" s="47">
        <v>2</v>
      </c>
      <c r="P32" s="11"/>
      <c r="Q32" s="47"/>
      <c r="R32" s="47"/>
      <c r="S32" s="11"/>
      <c r="T32" s="12"/>
      <c r="U32" s="13"/>
    </row>
    <row r="33" spans="1:21" x14ac:dyDescent="0.25">
      <c r="A33" s="24" t="s">
        <v>40</v>
      </c>
      <c r="B33" s="25" t="s">
        <v>41</v>
      </c>
      <c r="C33" s="25">
        <v>29</v>
      </c>
      <c r="D33" s="26" t="str">
        <f t="shared" si="0"/>
        <v>0x1D</v>
      </c>
      <c r="E33" s="24" t="s">
        <v>458</v>
      </c>
      <c r="F33" s="26" t="s">
        <v>260</v>
      </c>
      <c r="G33" s="24"/>
      <c r="H33" s="26"/>
      <c r="I33" s="24"/>
      <c r="J33" s="26"/>
      <c r="L33" s="35"/>
      <c r="M33" s="35" t="s">
        <v>398</v>
      </c>
      <c r="N33" s="46">
        <v>4</v>
      </c>
      <c r="O33" s="46">
        <v>5</v>
      </c>
      <c r="P33" s="35"/>
      <c r="Q33" s="46"/>
      <c r="R33" s="46"/>
      <c r="S33" s="35"/>
      <c r="T33" s="36"/>
      <c r="U33" s="37"/>
    </row>
    <row r="34" spans="1:21" x14ac:dyDescent="0.25">
      <c r="A34" s="22" t="s">
        <v>42</v>
      </c>
      <c r="B34" s="7" t="s">
        <v>43</v>
      </c>
      <c r="C34" s="7">
        <v>30</v>
      </c>
      <c r="D34" s="23" t="str">
        <f t="shared" si="0"/>
        <v>0x1E</v>
      </c>
      <c r="E34" s="22" t="s">
        <v>459</v>
      </c>
      <c r="F34" s="23" t="s">
        <v>261</v>
      </c>
      <c r="G34" s="22"/>
      <c r="H34" s="23"/>
      <c r="I34" s="22"/>
      <c r="J34" s="23"/>
      <c r="L34" s="11"/>
      <c r="M34" s="11">
        <v>2</v>
      </c>
      <c r="N34" s="47">
        <v>2</v>
      </c>
      <c r="O34" s="47">
        <v>0</v>
      </c>
      <c r="P34" s="11"/>
      <c r="Q34" s="47"/>
      <c r="R34" s="47"/>
      <c r="S34" s="11"/>
      <c r="T34" s="12"/>
      <c r="U34" s="13"/>
    </row>
    <row r="35" spans="1:21" x14ac:dyDescent="0.25">
      <c r="A35" s="24"/>
      <c r="B35" s="25"/>
      <c r="C35" s="25">
        <v>31</v>
      </c>
      <c r="D35" s="26" t="str">
        <f t="shared" si="0"/>
        <v>0x1F</v>
      </c>
      <c r="E35" s="24"/>
      <c r="F35" s="26"/>
      <c r="G35" s="24"/>
      <c r="H35" s="26"/>
      <c r="I35" s="24"/>
      <c r="J35" s="26"/>
      <c r="L35" s="35"/>
      <c r="M35" s="35"/>
      <c r="N35" s="46"/>
      <c r="O35" s="46"/>
      <c r="P35" s="35"/>
      <c r="Q35" s="46"/>
      <c r="R35" s="46"/>
      <c r="S35" s="35"/>
      <c r="T35" s="36"/>
      <c r="U35" s="37"/>
    </row>
    <row r="36" spans="1:21" x14ac:dyDescent="0.25">
      <c r="A36" s="22"/>
      <c r="B36" s="7"/>
      <c r="C36" s="7">
        <v>32</v>
      </c>
      <c r="D36" s="23" t="str">
        <f t="shared" si="0"/>
        <v>0x20</v>
      </c>
      <c r="E36" s="22"/>
      <c r="F36" s="23"/>
      <c r="G36" s="22"/>
      <c r="H36" s="23"/>
      <c r="I36" s="22"/>
      <c r="J36" s="23"/>
      <c r="L36" s="11"/>
      <c r="M36" s="11"/>
      <c r="N36" s="47"/>
      <c r="O36" s="47"/>
      <c r="P36" s="11"/>
      <c r="Q36" s="47"/>
      <c r="R36" s="47"/>
      <c r="S36" s="11"/>
      <c r="T36" s="12"/>
      <c r="U36" s="13"/>
    </row>
    <row r="37" spans="1:21" x14ac:dyDescent="0.25">
      <c r="A37" s="24" t="s">
        <v>44</v>
      </c>
      <c r="B37" s="25" t="s">
        <v>45</v>
      </c>
      <c r="C37" s="25">
        <v>33</v>
      </c>
      <c r="D37" s="26" t="str">
        <f t="shared" si="0"/>
        <v>0x21</v>
      </c>
      <c r="E37" s="24" t="s">
        <v>460</v>
      </c>
      <c r="F37" s="26" t="s">
        <v>262</v>
      </c>
      <c r="G37" s="24"/>
      <c r="H37" s="26"/>
      <c r="I37" s="24"/>
      <c r="J37" s="26"/>
      <c r="L37" s="35"/>
      <c r="M37" s="35" t="s">
        <v>386</v>
      </c>
      <c r="N37" s="46">
        <v>0</v>
      </c>
      <c r="O37" s="46">
        <v>3</v>
      </c>
      <c r="P37" s="35"/>
      <c r="Q37" s="46"/>
      <c r="R37" s="46"/>
      <c r="S37" s="35"/>
      <c r="T37" s="36"/>
      <c r="U37" s="37"/>
    </row>
    <row r="38" spans="1:21" x14ac:dyDescent="0.25">
      <c r="A38" s="22" t="s">
        <v>46</v>
      </c>
      <c r="B38" s="7" t="s">
        <v>47</v>
      </c>
      <c r="C38" s="7">
        <v>34</v>
      </c>
      <c r="D38" s="23" t="str">
        <f t="shared" si="0"/>
        <v>0x22</v>
      </c>
      <c r="E38" s="22" t="s">
        <v>461</v>
      </c>
      <c r="F38" s="23" t="s">
        <v>263</v>
      </c>
      <c r="G38" s="22"/>
      <c r="H38" s="23"/>
      <c r="I38" s="22"/>
      <c r="J38" s="23"/>
      <c r="L38" s="11"/>
      <c r="M38" s="11" t="s">
        <v>397</v>
      </c>
      <c r="N38" s="47">
        <v>5</v>
      </c>
      <c r="O38" s="47">
        <v>5</v>
      </c>
      <c r="P38" s="11"/>
      <c r="Q38" s="47"/>
      <c r="R38" s="47"/>
      <c r="S38" s="11"/>
      <c r="T38" s="12"/>
      <c r="U38" s="13"/>
    </row>
    <row r="39" spans="1:21" x14ac:dyDescent="0.25">
      <c r="A39" s="24" t="s">
        <v>48</v>
      </c>
      <c r="B39" s="25" t="s">
        <v>49</v>
      </c>
      <c r="C39" s="25">
        <v>35</v>
      </c>
      <c r="D39" s="26" t="str">
        <f t="shared" si="0"/>
        <v>0x23</v>
      </c>
      <c r="E39" s="24" t="s">
        <v>462</v>
      </c>
      <c r="F39" s="26" t="s">
        <v>264</v>
      </c>
      <c r="G39" s="24"/>
      <c r="H39" s="26"/>
      <c r="I39" s="24"/>
      <c r="J39" s="26"/>
      <c r="L39" s="35"/>
      <c r="M39" s="35" t="s">
        <v>385</v>
      </c>
      <c r="N39" s="46">
        <v>1</v>
      </c>
      <c r="O39" s="46">
        <v>3</v>
      </c>
      <c r="P39" s="35"/>
      <c r="Q39" s="46"/>
      <c r="R39" s="46"/>
      <c r="S39" s="35"/>
      <c r="T39" s="36"/>
      <c r="U39" s="37"/>
    </row>
    <row r="40" spans="1:21" x14ac:dyDescent="0.25">
      <c r="A40" s="22" t="s">
        <v>50</v>
      </c>
      <c r="B40" s="7" t="s">
        <v>51</v>
      </c>
      <c r="C40" s="7">
        <v>36</v>
      </c>
      <c r="D40" s="23" t="str">
        <f t="shared" si="0"/>
        <v>0x24</v>
      </c>
      <c r="E40" s="22" t="s">
        <v>463</v>
      </c>
      <c r="F40" s="23" t="s">
        <v>265</v>
      </c>
      <c r="G40" s="22"/>
      <c r="H40" s="23"/>
      <c r="I40" s="22"/>
      <c r="J40" s="23"/>
      <c r="L40" s="11"/>
      <c r="M40" s="11" t="s">
        <v>384</v>
      </c>
      <c r="N40" s="47">
        <v>2</v>
      </c>
      <c r="O40" s="47">
        <v>3</v>
      </c>
      <c r="P40" s="11"/>
      <c r="Q40" s="47"/>
      <c r="R40" s="47"/>
      <c r="S40" s="11"/>
      <c r="T40" s="12"/>
      <c r="U40" s="13"/>
    </row>
    <row r="41" spans="1:21" x14ac:dyDescent="0.25">
      <c r="A41" s="24" t="s">
        <v>52</v>
      </c>
      <c r="B41" s="25" t="s">
        <v>53</v>
      </c>
      <c r="C41" s="25">
        <v>37</v>
      </c>
      <c r="D41" s="26" t="str">
        <f t="shared" si="0"/>
        <v>0x25</v>
      </c>
      <c r="E41" s="24" t="s">
        <v>464</v>
      </c>
      <c r="F41" s="26" t="s">
        <v>266</v>
      </c>
      <c r="G41" s="24"/>
      <c r="H41" s="26"/>
      <c r="I41" s="24"/>
      <c r="J41" s="26"/>
      <c r="L41" s="10"/>
      <c r="M41" s="10">
        <v>4</v>
      </c>
      <c r="N41" s="48">
        <v>4</v>
      </c>
      <c r="O41" s="48">
        <v>0</v>
      </c>
      <c r="P41" s="10"/>
      <c r="Q41" s="48"/>
      <c r="R41" s="48"/>
      <c r="S41" s="35"/>
      <c r="T41" s="36"/>
      <c r="U41" s="37"/>
    </row>
    <row r="42" spans="1:21" x14ac:dyDescent="0.25">
      <c r="A42" s="22" t="s">
        <v>54</v>
      </c>
      <c r="B42" s="7" t="s">
        <v>55</v>
      </c>
      <c r="C42" s="7">
        <v>38</v>
      </c>
      <c r="D42" s="23" t="str">
        <f t="shared" si="0"/>
        <v>0x26</v>
      </c>
      <c r="E42" s="22" t="s">
        <v>465</v>
      </c>
      <c r="F42" s="23" t="s">
        <v>267</v>
      </c>
      <c r="G42" s="22"/>
      <c r="H42" s="23"/>
      <c r="I42" s="22"/>
      <c r="J42" s="23"/>
      <c r="L42" s="11"/>
      <c r="M42" s="11">
        <v>3</v>
      </c>
      <c r="N42" s="47">
        <v>3</v>
      </c>
      <c r="O42" s="47">
        <v>0</v>
      </c>
      <c r="P42" s="11"/>
      <c r="Q42" s="47"/>
      <c r="R42" s="47"/>
      <c r="S42" s="11"/>
      <c r="T42" s="12"/>
      <c r="U42" s="13"/>
    </row>
    <row r="43" spans="1:21" x14ac:dyDescent="0.25">
      <c r="A43" s="24"/>
      <c r="B43" s="25"/>
      <c r="C43" s="25">
        <v>39</v>
      </c>
      <c r="D43" s="26" t="str">
        <f t="shared" si="0"/>
        <v>0x27</v>
      </c>
      <c r="E43" s="24"/>
      <c r="F43" s="26"/>
      <c r="G43" s="24"/>
      <c r="H43" s="26"/>
      <c r="I43" s="24"/>
      <c r="J43" s="26"/>
      <c r="L43" s="35"/>
      <c r="M43" s="35"/>
      <c r="N43" s="46"/>
      <c r="O43" s="46"/>
      <c r="P43" s="35"/>
      <c r="Q43" s="46"/>
      <c r="R43" s="46"/>
      <c r="S43" s="35"/>
      <c r="T43" s="36"/>
      <c r="U43" s="37"/>
    </row>
    <row r="44" spans="1:21" x14ac:dyDescent="0.25">
      <c r="A44" s="22"/>
      <c r="B44" s="7"/>
      <c r="C44" s="7">
        <v>40</v>
      </c>
      <c r="D44" s="23" t="str">
        <f t="shared" si="0"/>
        <v>0x28</v>
      </c>
      <c r="E44" s="22"/>
      <c r="F44" s="23"/>
      <c r="G44" s="22"/>
      <c r="H44" s="23"/>
      <c r="I44" s="22"/>
      <c r="J44" s="23"/>
      <c r="L44" s="11"/>
      <c r="M44" s="11"/>
      <c r="N44" s="47"/>
      <c r="O44" s="47"/>
      <c r="P44" s="11"/>
      <c r="Q44" s="47"/>
      <c r="R44" s="47"/>
      <c r="S44" s="11"/>
      <c r="T44" s="12"/>
      <c r="U44" s="13"/>
    </row>
    <row r="45" spans="1:21" x14ac:dyDescent="0.25">
      <c r="A45" s="24" t="s">
        <v>56</v>
      </c>
      <c r="B45" s="25" t="s">
        <v>57</v>
      </c>
      <c r="C45" s="25">
        <v>41</v>
      </c>
      <c r="D45" s="26" t="str">
        <f t="shared" si="0"/>
        <v>0x29</v>
      </c>
      <c r="E45" s="24" t="s">
        <v>466</v>
      </c>
      <c r="F45" s="26" t="s">
        <v>268</v>
      </c>
      <c r="G45" s="24"/>
      <c r="H45" s="26"/>
      <c r="I45" s="24"/>
      <c r="J45" s="26"/>
      <c r="L45" s="35"/>
      <c r="M45" s="35" t="s">
        <v>674</v>
      </c>
      <c r="N45" s="46">
        <v>0</v>
      </c>
      <c r="O45" s="46">
        <v>8</v>
      </c>
      <c r="P45" s="35"/>
      <c r="Q45" s="46"/>
      <c r="R45" s="46"/>
      <c r="S45" s="35"/>
      <c r="T45" s="36"/>
      <c r="U45" s="37"/>
    </row>
    <row r="46" spans="1:21" x14ac:dyDescent="0.25">
      <c r="A46" s="22" t="s">
        <v>58</v>
      </c>
      <c r="B46" s="7" t="s">
        <v>59</v>
      </c>
      <c r="C46" s="7">
        <v>42</v>
      </c>
      <c r="D46" s="23" t="str">
        <f t="shared" si="0"/>
        <v>0x2A</v>
      </c>
      <c r="E46" s="22" t="s">
        <v>467</v>
      </c>
      <c r="F46" s="23" t="s">
        <v>269</v>
      </c>
      <c r="G46" s="22"/>
      <c r="H46" s="23"/>
      <c r="I46" s="22"/>
      <c r="J46" s="23"/>
      <c r="L46" s="11"/>
      <c r="M46" s="11" t="s">
        <v>402</v>
      </c>
      <c r="N46" s="47">
        <v>3</v>
      </c>
      <c r="O46" s="47">
        <v>5</v>
      </c>
      <c r="P46" s="11"/>
      <c r="Q46" s="47"/>
      <c r="R46" s="47"/>
      <c r="S46" s="11"/>
      <c r="T46" s="12"/>
      <c r="U46" s="13"/>
    </row>
    <row r="47" spans="1:21" x14ac:dyDescent="0.25">
      <c r="A47" s="24" t="s">
        <v>60</v>
      </c>
      <c r="B47" s="25" t="s">
        <v>61</v>
      </c>
      <c r="C47" s="25">
        <v>43</v>
      </c>
      <c r="D47" s="26" t="str">
        <f t="shared" si="0"/>
        <v>0x2B</v>
      </c>
      <c r="E47" s="24" t="s">
        <v>468</v>
      </c>
      <c r="F47" s="26" t="s">
        <v>270</v>
      </c>
      <c r="G47" s="24"/>
      <c r="H47" s="26"/>
      <c r="I47" s="24"/>
      <c r="J47" s="26"/>
      <c r="L47" s="35"/>
      <c r="M47" s="35" t="s">
        <v>383</v>
      </c>
      <c r="N47" s="46">
        <v>3</v>
      </c>
      <c r="O47" s="46">
        <v>3</v>
      </c>
      <c r="P47" s="35"/>
      <c r="Q47" s="46"/>
      <c r="R47" s="46"/>
      <c r="S47" s="35"/>
      <c r="T47" s="36"/>
      <c r="U47" s="37"/>
    </row>
    <row r="48" spans="1:21" x14ac:dyDescent="0.25">
      <c r="A48" s="22" t="s">
        <v>62</v>
      </c>
      <c r="B48" s="7" t="s">
        <v>63</v>
      </c>
      <c r="C48" s="7">
        <v>44</v>
      </c>
      <c r="D48" s="23" t="str">
        <f t="shared" si="0"/>
        <v>0x2C</v>
      </c>
      <c r="E48" s="22" t="s">
        <v>469</v>
      </c>
      <c r="F48" s="23" t="s">
        <v>271</v>
      </c>
      <c r="G48" s="22"/>
      <c r="H48" s="23"/>
      <c r="I48" s="22"/>
      <c r="J48" s="23"/>
      <c r="L48" s="11"/>
      <c r="M48" s="11" t="s">
        <v>400</v>
      </c>
      <c r="N48" s="47">
        <v>1</v>
      </c>
      <c r="O48" s="47">
        <v>5</v>
      </c>
      <c r="P48" s="11"/>
      <c r="Q48" s="47"/>
      <c r="R48" s="47"/>
      <c r="S48" s="11"/>
      <c r="T48" s="12"/>
      <c r="U48" s="13"/>
    </row>
    <row r="49" spans="1:21" x14ac:dyDescent="0.25">
      <c r="A49" s="24" t="s">
        <v>64</v>
      </c>
      <c r="B49" s="25" t="s">
        <v>65</v>
      </c>
      <c r="C49" s="25">
        <v>45</v>
      </c>
      <c r="D49" s="26" t="str">
        <f t="shared" si="0"/>
        <v>0x2D</v>
      </c>
      <c r="E49" s="24" t="s">
        <v>470</v>
      </c>
      <c r="F49" s="26" t="s">
        <v>272</v>
      </c>
      <c r="G49" s="24"/>
      <c r="H49" s="26"/>
      <c r="I49" s="24"/>
      <c r="J49" s="26"/>
      <c r="L49" s="35"/>
      <c r="M49" s="35" t="s">
        <v>387</v>
      </c>
      <c r="N49" s="46">
        <v>7</v>
      </c>
      <c r="O49" s="46">
        <v>4</v>
      </c>
      <c r="P49" s="35"/>
      <c r="Q49" s="46"/>
      <c r="R49" s="46"/>
      <c r="S49" s="35"/>
      <c r="T49" s="36"/>
      <c r="U49" s="37"/>
    </row>
    <row r="50" spans="1:21" x14ac:dyDescent="0.25">
      <c r="A50" s="22" t="s">
        <v>66</v>
      </c>
      <c r="B50" s="7" t="s">
        <v>67</v>
      </c>
      <c r="C50" s="7">
        <v>46</v>
      </c>
      <c r="D50" s="23" t="str">
        <f t="shared" si="0"/>
        <v>0x2E</v>
      </c>
      <c r="E50" s="22" t="s">
        <v>471</v>
      </c>
      <c r="F50" s="23" t="s">
        <v>273</v>
      </c>
      <c r="G50" s="22"/>
      <c r="H50" s="23"/>
      <c r="I50" s="22"/>
      <c r="J50" s="23"/>
      <c r="L50" s="11"/>
      <c r="M50" s="11">
        <v>5</v>
      </c>
      <c r="N50" s="47">
        <v>0</v>
      </c>
      <c r="O50" s="47">
        <v>5</v>
      </c>
      <c r="P50" s="11"/>
      <c r="Q50" s="47"/>
      <c r="R50" s="47"/>
      <c r="S50" s="11"/>
      <c r="T50" s="12"/>
      <c r="U50" s="13"/>
    </row>
    <row r="51" spans="1:21" x14ac:dyDescent="0.25">
      <c r="A51" s="24"/>
      <c r="B51" s="25"/>
      <c r="C51" s="25">
        <v>47</v>
      </c>
      <c r="D51" s="26" t="str">
        <f t="shared" si="0"/>
        <v>0x2F</v>
      </c>
      <c r="E51" s="24"/>
      <c r="F51" s="26"/>
      <c r="G51" s="24"/>
      <c r="H51" s="26"/>
      <c r="I51" s="24"/>
      <c r="J51" s="26"/>
      <c r="L51" s="35"/>
      <c r="M51" s="35"/>
      <c r="N51" s="46"/>
      <c r="O51" s="46"/>
      <c r="P51" s="35"/>
      <c r="Q51" s="46"/>
      <c r="R51" s="46"/>
      <c r="S51" s="35"/>
      <c r="T51" s="36"/>
      <c r="U51" s="37"/>
    </row>
    <row r="52" spans="1:21" x14ac:dyDescent="0.25">
      <c r="A52" s="22"/>
      <c r="B52" s="7"/>
      <c r="C52" s="7">
        <v>48</v>
      </c>
      <c r="D52" s="23" t="str">
        <f t="shared" si="0"/>
        <v>0x30</v>
      </c>
      <c r="E52" s="22"/>
      <c r="F52" s="23"/>
      <c r="G52" s="22"/>
      <c r="H52" s="23"/>
      <c r="I52" s="22"/>
      <c r="J52" s="23"/>
      <c r="L52" s="11"/>
      <c r="M52" s="11"/>
      <c r="N52" s="47"/>
      <c r="O52" s="47"/>
      <c r="P52" s="11"/>
      <c r="Q52" s="47"/>
      <c r="R52" s="47"/>
      <c r="S52" s="11"/>
      <c r="T52" s="12"/>
      <c r="U52" s="13"/>
    </row>
    <row r="53" spans="1:21" x14ac:dyDescent="0.25">
      <c r="A53" s="24" t="s">
        <v>68</v>
      </c>
      <c r="B53" s="25" t="s">
        <v>69</v>
      </c>
      <c r="C53" s="25">
        <v>49</v>
      </c>
      <c r="D53" s="26" t="str">
        <f t="shared" si="0"/>
        <v>0x31</v>
      </c>
      <c r="E53" s="24" t="s">
        <v>472</v>
      </c>
      <c r="F53" s="26" t="s">
        <v>274</v>
      </c>
      <c r="G53" s="24"/>
      <c r="H53" s="26"/>
      <c r="I53" s="24"/>
      <c r="J53" s="26"/>
      <c r="L53" s="35"/>
      <c r="M53" s="35" t="s">
        <v>391</v>
      </c>
      <c r="N53" s="46">
        <v>3</v>
      </c>
      <c r="O53" s="46">
        <v>4</v>
      </c>
      <c r="P53" s="35"/>
      <c r="Q53" s="46"/>
      <c r="R53" s="46"/>
      <c r="S53" s="35"/>
      <c r="T53" s="36"/>
      <c r="U53" s="37"/>
    </row>
    <row r="54" spans="1:21" x14ac:dyDescent="0.25">
      <c r="A54" s="22" t="s">
        <v>70</v>
      </c>
      <c r="B54" s="7" t="s">
        <v>71</v>
      </c>
      <c r="C54" s="7">
        <v>50</v>
      </c>
      <c r="D54" s="23" t="str">
        <f t="shared" si="0"/>
        <v>0x32</v>
      </c>
      <c r="E54" s="22" t="s">
        <v>473</v>
      </c>
      <c r="F54" s="23" t="s">
        <v>275</v>
      </c>
      <c r="G54" s="22"/>
      <c r="H54" s="23"/>
      <c r="I54" s="22"/>
      <c r="J54" s="23"/>
      <c r="L54" s="11"/>
      <c r="M54" s="11" t="s">
        <v>377</v>
      </c>
      <c r="N54" s="47">
        <v>7</v>
      </c>
      <c r="O54" s="47">
        <v>2</v>
      </c>
      <c r="P54" s="11"/>
      <c r="Q54" s="47"/>
      <c r="R54" s="47"/>
      <c r="S54" s="11"/>
      <c r="T54" s="12"/>
      <c r="U54" s="13"/>
    </row>
    <row r="55" spans="1:21" x14ac:dyDescent="0.25">
      <c r="A55" s="24" t="s">
        <v>72</v>
      </c>
      <c r="B55" s="25" t="s">
        <v>73</v>
      </c>
      <c r="C55" s="25">
        <v>51</v>
      </c>
      <c r="D55" s="26" t="str">
        <f t="shared" si="0"/>
        <v>0x33</v>
      </c>
      <c r="E55" s="24" t="s">
        <v>474</v>
      </c>
      <c r="F55" s="26" t="s">
        <v>276</v>
      </c>
      <c r="G55" s="24"/>
      <c r="H55" s="26"/>
      <c r="I55" s="24"/>
      <c r="J55" s="26"/>
      <c r="L55" s="35"/>
      <c r="M55" s="35" t="s">
        <v>381</v>
      </c>
      <c r="N55" s="46">
        <v>5</v>
      </c>
      <c r="O55" s="46">
        <v>3</v>
      </c>
      <c r="P55" s="35"/>
      <c r="Q55" s="46"/>
      <c r="R55" s="46"/>
      <c r="S55" s="35"/>
      <c r="T55" s="36"/>
      <c r="U55" s="37"/>
    </row>
    <row r="56" spans="1:21" x14ac:dyDescent="0.25">
      <c r="A56" s="22" t="s">
        <v>74</v>
      </c>
      <c r="B56" s="7" t="s">
        <v>75</v>
      </c>
      <c r="C56" s="7">
        <v>52</v>
      </c>
      <c r="D56" s="23" t="str">
        <f t="shared" si="0"/>
        <v>0x34</v>
      </c>
      <c r="E56" s="22" t="s">
        <v>475</v>
      </c>
      <c r="F56" s="23" t="s">
        <v>277</v>
      </c>
      <c r="G56" s="22"/>
      <c r="H56" s="23"/>
      <c r="I56" s="22"/>
      <c r="J56" s="23"/>
      <c r="L56" s="11"/>
      <c r="M56" s="11" t="s">
        <v>382</v>
      </c>
      <c r="N56" s="47">
        <v>4</v>
      </c>
      <c r="O56" s="47">
        <v>3</v>
      </c>
      <c r="P56" s="11"/>
      <c r="Q56" s="47"/>
      <c r="R56" s="47"/>
      <c r="S56" s="11"/>
      <c r="T56" s="12"/>
      <c r="U56" s="13"/>
    </row>
    <row r="57" spans="1:21" x14ac:dyDescent="0.25">
      <c r="A57" s="24" t="s">
        <v>76</v>
      </c>
      <c r="B57" s="25" t="s">
        <v>77</v>
      </c>
      <c r="C57" s="25">
        <v>53</v>
      </c>
      <c r="D57" s="26" t="str">
        <f t="shared" si="0"/>
        <v>0x35</v>
      </c>
      <c r="E57" s="24" t="s">
        <v>476</v>
      </c>
      <c r="F57" s="26" t="s">
        <v>278</v>
      </c>
      <c r="G57" s="24"/>
      <c r="H57" s="26"/>
      <c r="I57" s="24"/>
      <c r="J57" s="26"/>
      <c r="L57" s="35"/>
      <c r="M57" s="35" t="s">
        <v>396</v>
      </c>
      <c r="N57" s="46">
        <v>6</v>
      </c>
      <c r="O57" s="46">
        <v>5</v>
      </c>
      <c r="P57" s="35"/>
      <c r="Q57" s="46"/>
      <c r="R57" s="46"/>
      <c r="S57" s="35"/>
      <c r="T57" s="36"/>
      <c r="U57" s="37"/>
    </row>
    <row r="58" spans="1:21" x14ac:dyDescent="0.25">
      <c r="A58" s="22" t="s">
        <v>78</v>
      </c>
      <c r="B58" s="7" t="s">
        <v>79</v>
      </c>
      <c r="C58" s="7">
        <v>54</v>
      </c>
      <c r="D58" s="23" t="str">
        <f t="shared" si="0"/>
        <v>0x36</v>
      </c>
      <c r="E58" s="22" t="s">
        <v>477</v>
      </c>
      <c r="F58" s="23" t="s">
        <v>279</v>
      </c>
      <c r="G58" s="22" t="s">
        <v>27</v>
      </c>
      <c r="H58" s="23" t="s">
        <v>28</v>
      </c>
      <c r="I58" s="22" t="s">
        <v>118</v>
      </c>
      <c r="J58" s="23" t="s">
        <v>119</v>
      </c>
      <c r="L58" s="11" t="s">
        <v>710</v>
      </c>
      <c r="M58" s="11">
        <v>6</v>
      </c>
      <c r="N58" s="47">
        <v>6</v>
      </c>
      <c r="O58" s="47">
        <v>0</v>
      </c>
      <c r="P58" s="11"/>
      <c r="Q58" s="47"/>
      <c r="R58" s="47"/>
      <c r="S58" s="53" t="s">
        <v>1079</v>
      </c>
      <c r="T58" s="12" t="s">
        <v>739</v>
      </c>
      <c r="U58" s="13" t="s">
        <v>438</v>
      </c>
    </row>
    <row r="59" spans="1:21" x14ac:dyDescent="0.25">
      <c r="A59" s="24"/>
      <c r="B59" s="25"/>
      <c r="C59" s="25">
        <v>55</v>
      </c>
      <c r="D59" s="26" t="str">
        <f t="shared" si="0"/>
        <v>0x37</v>
      </c>
      <c r="E59" s="24"/>
      <c r="F59" s="26"/>
      <c r="G59" s="24"/>
      <c r="H59" s="26"/>
      <c r="I59" s="24"/>
      <c r="J59" s="26"/>
      <c r="L59" s="35"/>
      <c r="M59" s="35"/>
      <c r="N59" s="46"/>
      <c r="O59" s="46"/>
      <c r="P59" s="35"/>
      <c r="Q59" s="46"/>
      <c r="R59" s="46"/>
      <c r="S59" s="35"/>
      <c r="T59" s="36"/>
      <c r="U59" s="37"/>
    </row>
    <row r="60" spans="1:21" x14ac:dyDescent="0.25">
      <c r="A60" s="22"/>
      <c r="B60" s="7"/>
      <c r="C60" s="7">
        <v>56</v>
      </c>
      <c r="D60" s="23" t="str">
        <f t="shared" si="0"/>
        <v>0x38</v>
      </c>
      <c r="E60" s="22"/>
      <c r="F60" s="23"/>
      <c r="G60" s="22"/>
      <c r="H60" s="23"/>
      <c r="I60" s="22"/>
      <c r="J60" s="23"/>
      <c r="L60" s="11"/>
      <c r="M60" s="11"/>
      <c r="N60" s="47"/>
      <c r="O60" s="47"/>
      <c r="P60" s="11"/>
      <c r="Q60" s="47"/>
      <c r="R60" s="47"/>
      <c r="S60" s="11"/>
      <c r="T60" s="12"/>
      <c r="U60" s="13"/>
    </row>
    <row r="61" spans="1:21" x14ac:dyDescent="0.25">
      <c r="A61" s="24"/>
      <c r="B61" s="25"/>
      <c r="C61" s="25">
        <v>57</v>
      </c>
      <c r="D61" s="26" t="str">
        <f t="shared" si="0"/>
        <v>0x39</v>
      </c>
      <c r="E61" s="24"/>
      <c r="F61" s="26"/>
      <c r="G61" s="24"/>
      <c r="H61" s="26"/>
      <c r="I61" s="24"/>
      <c r="J61" s="26"/>
      <c r="L61" s="35"/>
      <c r="M61" s="35"/>
      <c r="N61" s="46"/>
      <c r="O61" s="46"/>
      <c r="P61" s="35"/>
      <c r="Q61" s="46"/>
      <c r="R61" s="46"/>
      <c r="S61" s="35"/>
      <c r="T61" s="36"/>
      <c r="U61" s="37"/>
    </row>
    <row r="62" spans="1:21" x14ac:dyDescent="0.25">
      <c r="A62" s="22" t="s">
        <v>80</v>
      </c>
      <c r="B62" s="7" t="s">
        <v>81</v>
      </c>
      <c r="C62" s="7">
        <v>58</v>
      </c>
      <c r="D62" s="23" t="str">
        <f t="shared" si="0"/>
        <v>0x3A</v>
      </c>
      <c r="E62" s="22" t="s">
        <v>478</v>
      </c>
      <c r="F62" s="23" t="s">
        <v>280</v>
      </c>
      <c r="G62" s="22"/>
      <c r="H62" s="23"/>
      <c r="I62" s="22"/>
      <c r="J62" s="23"/>
      <c r="L62" s="11"/>
      <c r="M62" s="11" t="s">
        <v>392</v>
      </c>
      <c r="N62" s="47">
        <v>2</v>
      </c>
      <c r="O62" s="47">
        <v>4</v>
      </c>
      <c r="P62" s="11"/>
      <c r="Q62" s="47"/>
      <c r="R62" s="47"/>
      <c r="S62" s="11"/>
      <c r="T62" s="12"/>
      <c r="U62" s="13"/>
    </row>
    <row r="63" spans="1:21" x14ac:dyDescent="0.25">
      <c r="A63" s="24" t="s">
        <v>82</v>
      </c>
      <c r="B63" s="25" t="s">
        <v>83</v>
      </c>
      <c r="C63" s="25">
        <v>59</v>
      </c>
      <c r="D63" s="26" t="str">
        <f t="shared" si="0"/>
        <v>0x3B</v>
      </c>
      <c r="E63" s="24" t="s">
        <v>479</v>
      </c>
      <c r="F63" s="26" t="s">
        <v>281</v>
      </c>
      <c r="G63" s="24"/>
      <c r="H63" s="26"/>
      <c r="I63" s="24"/>
      <c r="J63" s="26"/>
      <c r="L63" s="35"/>
      <c r="M63" s="35" t="s">
        <v>379</v>
      </c>
      <c r="N63" s="46">
        <v>7</v>
      </c>
      <c r="O63" s="46">
        <v>3</v>
      </c>
      <c r="P63" s="35"/>
      <c r="Q63" s="46"/>
      <c r="R63" s="46"/>
      <c r="S63" s="35"/>
      <c r="T63" s="36"/>
      <c r="U63" s="37"/>
    </row>
    <row r="64" spans="1:21" x14ac:dyDescent="0.25">
      <c r="A64" s="22" t="s">
        <v>84</v>
      </c>
      <c r="B64" s="7" t="s">
        <v>85</v>
      </c>
      <c r="C64" s="7">
        <v>60</v>
      </c>
      <c r="D64" s="23" t="str">
        <f t="shared" si="0"/>
        <v>0x3C</v>
      </c>
      <c r="E64" s="22" t="s">
        <v>480</v>
      </c>
      <c r="F64" s="23" t="s">
        <v>282</v>
      </c>
      <c r="G64" s="22"/>
      <c r="H64" s="23"/>
      <c r="I64" s="22"/>
      <c r="J64" s="23"/>
      <c r="L64" s="11"/>
      <c r="M64" s="11" t="s">
        <v>399</v>
      </c>
      <c r="N64" s="47">
        <v>2</v>
      </c>
      <c r="O64" s="47">
        <v>5</v>
      </c>
      <c r="P64" s="11"/>
      <c r="Q64" s="47"/>
      <c r="R64" s="47"/>
      <c r="S64" s="11"/>
      <c r="T64" s="12"/>
      <c r="U64" s="13"/>
    </row>
    <row r="65" spans="1:21" x14ac:dyDescent="0.25">
      <c r="A65" s="24" t="s">
        <v>86</v>
      </c>
      <c r="B65" s="25" t="s">
        <v>87</v>
      </c>
      <c r="C65" s="25">
        <v>61</v>
      </c>
      <c r="D65" s="26" t="str">
        <f t="shared" si="0"/>
        <v>0x3D</v>
      </c>
      <c r="E65" s="24" t="s">
        <v>481</v>
      </c>
      <c r="F65" s="26" t="s">
        <v>283</v>
      </c>
      <c r="G65" s="24"/>
      <c r="H65" s="26"/>
      <c r="I65" s="24"/>
      <c r="J65" s="26"/>
      <c r="L65" s="35"/>
      <c r="M65" s="35">
        <v>7</v>
      </c>
      <c r="N65" s="46">
        <v>7</v>
      </c>
      <c r="O65" s="46">
        <v>0</v>
      </c>
      <c r="P65" s="35"/>
      <c r="Q65" s="46"/>
      <c r="R65" s="46"/>
      <c r="S65" s="35"/>
      <c r="T65" s="36"/>
      <c r="U65" s="37"/>
    </row>
    <row r="66" spans="1:21" x14ac:dyDescent="0.25">
      <c r="A66" s="22" t="s">
        <v>88</v>
      </c>
      <c r="B66" s="7" t="s">
        <v>89</v>
      </c>
      <c r="C66" s="7">
        <v>62</v>
      </c>
      <c r="D66" s="23" t="str">
        <f t="shared" si="0"/>
        <v>0x3E</v>
      </c>
      <c r="E66" s="22" t="s">
        <v>482</v>
      </c>
      <c r="F66" s="23" t="s">
        <v>284</v>
      </c>
      <c r="G66" s="22"/>
      <c r="H66" s="23"/>
      <c r="I66" s="22"/>
      <c r="J66" s="23"/>
      <c r="L66" s="11"/>
      <c r="M66" s="11">
        <v>8</v>
      </c>
      <c r="N66" s="47">
        <v>0</v>
      </c>
      <c r="O66" s="47">
        <v>1</v>
      </c>
      <c r="P66" s="11"/>
      <c r="Q66" s="47"/>
      <c r="R66" s="47"/>
      <c r="S66" s="11"/>
      <c r="T66" s="12"/>
      <c r="U66" s="13"/>
    </row>
    <row r="67" spans="1:21" x14ac:dyDescent="0.25">
      <c r="A67" s="24"/>
      <c r="B67" s="25"/>
      <c r="C67" s="25">
        <v>63</v>
      </c>
      <c r="D67" s="26" t="str">
        <f t="shared" si="0"/>
        <v>0x3F</v>
      </c>
      <c r="E67" s="24"/>
      <c r="F67" s="26"/>
      <c r="G67" s="24"/>
      <c r="H67" s="26"/>
      <c r="I67" s="24"/>
      <c r="J67" s="26"/>
      <c r="L67" s="35"/>
      <c r="M67" s="35"/>
      <c r="N67" s="46"/>
      <c r="O67" s="46"/>
      <c r="P67" s="35"/>
      <c r="Q67" s="46"/>
      <c r="R67" s="46"/>
      <c r="S67" s="35"/>
      <c r="T67" s="36"/>
      <c r="U67" s="37"/>
    </row>
    <row r="68" spans="1:21" x14ac:dyDescent="0.25">
      <c r="A68" s="22"/>
      <c r="B68" s="7"/>
      <c r="C68" s="7">
        <v>64</v>
      </c>
      <c r="D68" s="23" t="str">
        <f t="shared" si="0"/>
        <v>0x40</v>
      </c>
      <c r="E68" s="22"/>
      <c r="F68" s="23"/>
      <c r="G68" s="22"/>
      <c r="H68" s="23"/>
      <c r="I68" s="22"/>
      <c r="J68" s="23"/>
      <c r="L68" s="11"/>
      <c r="M68" s="11"/>
      <c r="N68" s="47"/>
      <c r="O68" s="47"/>
      <c r="P68" s="11"/>
      <c r="Q68" s="47"/>
      <c r="R68" s="47"/>
      <c r="S68" s="11"/>
      <c r="T68" s="12"/>
      <c r="U68" s="13"/>
    </row>
    <row r="69" spans="1:21" x14ac:dyDescent="0.25">
      <c r="A69" s="24" t="s">
        <v>90</v>
      </c>
      <c r="B69" s="25" t="s">
        <v>91</v>
      </c>
      <c r="C69" s="25">
        <v>65</v>
      </c>
      <c r="D69" s="26" t="str">
        <f t="shared" ref="D69:D132" si="1">"0x"&amp;DEC2HEX(C69,2)</f>
        <v>0x41</v>
      </c>
      <c r="E69" s="24" t="s">
        <v>483</v>
      </c>
      <c r="F69" s="26" t="s">
        <v>285</v>
      </c>
      <c r="G69" s="24" t="s">
        <v>27</v>
      </c>
      <c r="H69" s="26" t="s">
        <v>28</v>
      </c>
      <c r="I69" s="24" t="s">
        <v>118</v>
      </c>
      <c r="J69" s="26" t="s">
        <v>119</v>
      </c>
      <c r="L69" s="35" t="s">
        <v>710</v>
      </c>
      <c r="M69" s="35" t="s">
        <v>433</v>
      </c>
      <c r="N69" s="46">
        <v>2</v>
      </c>
      <c r="O69" s="46">
        <v>2</v>
      </c>
      <c r="P69" s="35"/>
      <c r="Q69" s="46"/>
      <c r="R69" s="46"/>
      <c r="S69" s="52" t="s">
        <v>1078</v>
      </c>
      <c r="T69" s="36" t="s">
        <v>736</v>
      </c>
      <c r="U69" s="37" t="s">
        <v>680</v>
      </c>
    </row>
    <row r="70" spans="1:21" x14ac:dyDescent="0.25">
      <c r="A70" s="22" t="s">
        <v>92</v>
      </c>
      <c r="B70" s="7" t="s">
        <v>93</v>
      </c>
      <c r="C70" s="7">
        <v>66</v>
      </c>
      <c r="D70" s="23" t="str">
        <f t="shared" si="1"/>
        <v>0x42</v>
      </c>
      <c r="E70" s="22" t="s">
        <v>484</v>
      </c>
      <c r="F70" s="23" t="s">
        <v>286</v>
      </c>
      <c r="G70" s="22"/>
      <c r="H70" s="23"/>
      <c r="I70" s="22"/>
      <c r="J70" s="23"/>
      <c r="L70" s="11"/>
      <c r="M70" s="11" t="s">
        <v>394</v>
      </c>
      <c r="N70" s="47">
        <v>0</v>
      </c>
      <c r="O70" s="47">
        <v>4</v>
      </c>
      <c r="P70" s="11"/>
      <c r="Q70" s="47"/>
      <c r="R70" s="47"/>
      <c r="S70" s="11"/>
      <c r="T70" s="12"/>
      <c r="U70" s="13"/>
    </row>
    <row r="71" spans="1:21" x14ac:dyDescent="0.25">
      <c r="A71" s="24" t="s">
        <v>94</v>
      </c>
      <c r="B71" s="25" t="s">
        <v>95</v>
      </c>
      <c r="C71" s="25">
        <v>67</v>
      </c>
      <c r="D71" s="26" t="str">
        <f t="shared" si="1"/>
        <v>0x43</v>
      </c>
      <c r="E71" s="24" t="s">
        <v>485</v>
      </c>
      <c r="F71" s="26" t="s">
        <v>287</v>
      </c>
      <c r="G71" s="24"/>
      <c r="H71" s="26"/>
      <c r="I71" s="24"/>
      <c r="J71" s="26"/>
      <c r="L71" s="35"/>
      <c r="M71" s="35" t="s">
        <v>380</v>
      </c>
      <c r="N71" s="46">
        <v>6</v>
      </c>
      <c r="O71" s="46">
        <v>3</v>
      </c>
      <c r="P71" s="35"/>
      <c r="Q71" s="46"/>
      <c r="R71" s="46"/>
      <c r="S71" s="35"/>
      <c r="T71" s="36"/>
      <c r="U71" s="37"/>
    </row>
    <row r="72" spans="1:21" x14ac:dyDescent="0.25">
      <c r="A72" s="22" t="s">
        <v>96</v>
      </c>
      <c r="B72" s="7" t="s">
        <v>97</v>
      </c>
      <c r="C72" s="7">
        <v>68</v>
      </c>
      <c r="D72" s="23" t="str">
        <f t="shared" si="1"/>
        <v>0x44</v>
      </c>
      <c r="E72" s="22" t="s">
        <v>486</v>
      </c>
      <c r="F72" s="23" t="s">
        <v>288</v>
      </c>
      <c r="G72" s="22"/>
      <c r="H72" s="23"/>
      <c r="I72" s="22"/>
      <c r="J72" s="23"/>
      <c r="L72" s="11"/>
      <c r="M72" s="11" t="s">
        <v>390</v>
      </c>
      <c r="N72" s="47">
        <v>4</v>
      </c>
      <c r="O72" s="47">
        <v>4</v>
      </c>
      <c r="P72" s="11"/>
      <c r="Q72" s="47"/>
      <c r="R72" s="47"/>
      <c r="S72" s="11"/>
      <c r="T72" s="12"/>
      <c r="U72" s="13"/>
    </row>
    <row r="73" spans="1:21" x14ac:dyDescent="0.25">
      <c r="A73" s="24" t="s">
        <v>98</v>
      </c>
      <c r="B73" s="25" t="s">
        <v>99</v>
      </c>
      <c r="C73" s="25">
        <v>69</v>
      </c>
      <c r="D73" s="26" t="str">
        <f t="shared" si="1"/>
        <v>0x45</v>
      </c>
      <c r="E73" s="24" t="s">
        <v>487</v>
      </c>
      <c r="F73" s="26" t="s">
        <v>289</v>
      </c>
      <c r="G73" s="24"/>
      <c r="H73" s="26"/>
      <c r="I73" s="24"/>
      <c r="J73" s="26"/>
      <c r="L73" s="35"/>
      <c r="M73" s="35" t="s">
        <v>677</v>
      </c>
      <c r="N73" s="46">
        <v>0</v>
      </c>
      <c r="O73" s="46">
        <v>0</v>
      </c>
      <c r="P73" s="35"/>
      <c r="Q73" s="46"/>
      <c r="R73" s="46"/>
      <c r="S73" s="35"/>
      <c r="T73" s="36"/>
      <c r="U73" s="37"/>
    </row>
    <row r="74" spans="1:21" x14ac:dyDescent="0.25">
      <c r="A74" s="22" t="s">
        <v>100</v>
      </c>
      <c r="B74" s="7" t="s">
        <v>101</v>
      </c>
      <c r="C74" s="7">
        <v>70</v>
      </c>
      <c r="D74" s="23" t="str">
        <f t="shared" si="1"/>
        <v>0x46</v>
      </c>
      <c r="E74" s="22" t="s">
        <v>488</v>
      </c>
      <c r="F74" s="23" t="s">
        <v>290</v>
      </c>
      <c r="G74" s="22"/>
      <c r="H74" s="23"/>
      <c r="I74" s="22"/>
      <c r="J74" s="23"/>
      <c r="L74" s="11"/>
      <c r="M74" s="11">
        <v>9</v>
      </c>
      <c r="N74" s="47">
        <v>1</v>
      </c>
      <c r="O74" s="47">
        <v>1</v>
      </c>
      <c r="P74" s="11"/>
      <c r="Q74" s="47"/>
      <c r="R74" s="47"/>
      <c r="S74" s="11"/>
      <c r="T74" s="12"/>
      <c r="U74" s="13"/>
    </row>
    <row r="75" spans="1:21" x14ac:dyDescent="0.25">
      <c r="A75" s="24"/>
      <c r="B75" s="25"/>
      <c r="C75" s="25">
        <v>71</v>
      </c>
      <c r="D75" s="26" t="str">
        <f t="shared" si="1"/>
        <v>0x47</v>
      </c>
      <c r="E75" s="24"/>
      <c r="F75" s="26"/>
      <c r="G75" s="24"/>
      <c r="H75" s="26"/>
      <c r="I75" s="24"/>
      <c r="J75" s="26"/>
      <c r="L75" s="35"/>
      <c r="M75" s="35"/>
      <c r="N75" s="46"/>
      <c r="O75" s="46"/>
      <c r="P75" s="35"/>
      <c r="Q75" s="46"/>
      <c r="R75" s="46"/>
      <c r="S75" s="35"/>
      <c r="T75" s="36"/>
      <c r="U75" s="37"/>
    </row>
    <row r="76" spans="1:21" x14ac:dyDescent="0.25">
      <c r="A76" s="22"/>
      <c r="B76" s="7"/>
      <c r="C76" s="7">
        <v>72</v>
      </c>
      <c r="D76" s="23" t="str">
        <f t="shared" si="1"/>
        <v>0x48</v>
      </c>
      <c r="E76" s="22"/>
      <c r="F76" s="23"/>
      <c r="G76" s="22"/>
      <c r="H76" s="23"/>
      <c r="I76" s="22"/>
      <c r="J76" s="23"/>
      <c r="L76" s="11"/>
      <c r="M76" s="11"/>
      <c r="N76" s="47"/>
      <c r="O76" s="47"/>
      <c r="P76" s="11"/>
      <c r="Q76" s="47"/>
      <c r="R76" s="47"/>
      <c r="S76" s="11"/>
      <c r="T76" s="12"/>
      <c r="U76" s="13"/>
    </row>
    <row r="77" spans="1:21" x14ac:dyDescent="0.25">
      <c r="A77" s="24" t="s">
        <v>102</v>
      </c>
      <c r="B77" s="25" t="s">
        <v>103</v>
      </c>
      <c r="C77" s="25">
        <v>73</v>
      </c>
      <c r="D77" s="26" t="str">
        <f t="shared" si="1"/>
        <v>0x49</v>
      </c>
      <c r="E77" s="24" t="s">
        <v>489</v>
      </c>
      <c r="F77" s="26" t="s">
        <v>291</v>
      </c>
      <c r="G77" s="24" t="s">
        <v>27</v>
      </c>
      <c r="H77" s="26" t="s">
        <v>28</v>
      </c>
      <c r="I77" s="24" t="s">
        <v>118</v>
      </c>
      <c r="J77" s="26" t="s">
        <v>119</v>
      </c>
      <c r="L77" s="35" t="s">
        <v>710</v>
      </c>
      <c r="M77" s="35" t="s">
        <v>434</v>
      </c>
      <c r="N77" s="46">
        <v>3</v>
      </c>
      <c r="O77" s="46">
        <v>2</v>
      </c>
      <c r="P77" s="35"/>
      <c r="Q77" s="46"/>
      <c r="R77" s="46"/>
      <c r="S77" s="35" t="s">
        <v>724</v>
      </c>
      <c r="T77" s="36" t="s">
        <v>718</v>
      </c>
      <c r="U77" s="37" t="s">
        <v>680</v>
      </c>
    </row>
    <row r="78" spans="1:21" x14ac:dyDescent="0.25">
      <c r="A78" s="22" t="s">
        <v>104</v>
      </c>
      <c r="B78" s="7" t="s">
        <v>678</v>
      </c>
      <c r="C78" s="7">
        <v>74</v>
      </c>
      <c r="D78" s="23" t="str">
        <f t="shared" si="1"/>
        <v>0x4A</v>
      </c>
      <c r="E78" s="22" t="s">
        <v>490</v>
      </c>
      <c r="F78" s="23" t="s">
        <v>365</v>
      </c>
      <c r="G78" s="22" t="s">
        <v>27</v>
      </c>
      <c r="H78" s="23" t="s">
        <v>28</v>
      </c>
      <c r="I78" s="22" t="s">
        <v>118</v>
      </c>
      <c r="J78" s="23" t="s">
        <v>119</v>
      </c>
      <c r="L78" s="11" t="s">
        <v>710</v>
      </c>
      <c r="M78" s="11" t="s">
        <v>681</v>
      </c>
      <c r="N78" s="47" t="s">
        <v>720</v>
      </c>
      <c r="O78" s="47" t="s">
        <v>680</v>
      </c>
      <c r="P78" s="11"/>
      <c r="Q78" s="47"/>
      <c r="R78" s="47"/>
      <c r="S78" s="11" t="s">
        <v>725</v>
      </c>
      <c r="T78" s="12" t="s">
        <v>721</v>
      </c>
      <c r="U78" s="13" t="s">
        <v>680</v>
      </c>
    </row>
    <row r="79" spans="1:21" x14ac:dyDescent="0.25">
      <c r="A79" s="24" t="s">
        <v>106</v>
      </c>
      <c r="B79" s="25" t="s">
        <v>107</v>
      </c>
      <c r="C79" s="25">
        <v>75</v>
      </c>
      <c r="D79" s="26" t="str">
        <f t="shared" si="1"/>
        <v>0x4B</v>
      </c>
      <c r="E79" s="24" t="s">
        <v>491</v>
      </c>
      <c r="F79" s="26" t="s">
        <v>293</v>
      </c>
      <c r="G79" s="24"/>
      <c r="H79" s="26"/>
      <c r="I79" s="24"/>
      <c r="J79" s="26"/>
      <c r="L79" s="35"/>
      <c r="M79" s="35" t="s">
        <v>393</v>
      </c>
      <c r="N79" s="46">
        <v>1</v>
      </c>
      <c r="O79" s="46">
        <v>4</v>
      </c>
      <c r="P79" s="35"/>
      <c r="Q79" s="46"/>
      <c r="R79" s="46"/>
      <c r="S79" s="35"/>
      <c r="T79" s="36"/>
      <c r="U79" s="37"/>
    </row>
    <row r="80" spans="1:21" x14ac:dyDescent="0.25">
      <c r="A80" s="22" t="s">
        <v>108</v>
      </c>
      <c r="B80" s="7" t="s">
        <v>366</v>
      </c>
      <c r="C80" s="7">
        <v>76</v>
      </c>
      <c r="D80" s="23" t="str">
        <f t="shared" si="1"/>
        <v>0x4C</v>
      </c>
      <c r="E80" s="22" t="s">
        <v>492</v>
      </c>
      <c r="F80" s="23" t="s">
        <v>367</v>
      </c>
      <c r="G80" s="22"/>
      <c r="H80" s="23"/>
      <c r="I80" s="22"/>
      <c r="J80" s="23"/>
      <c r="L80" s="11"/>
      <c r="M80" s="11" t="s">
        <v>375</v>
      </c>
      <c r="N80" s="47">
        <v>7</v>
      </c>
      <c r="O80" s="47">
        <v>1</v>
      </c>
      <c r="P80" s="11"/>
      <c r="Q80" s="47"/>
      <c r="R80" s="47"/>
      <c r="S80" s="11"/>
      <c r="T80" s="12"/>
      <c r="U80" s="13"/>
    </row>
    <row r="81" spans="1:21" x14ac:dyDescent="0.25">
      <c r="A81" s="24" t="s">
        <v>109</v>
      </c>
      <c r="B81" s="25" t="s">
        <v>110</v>
      </c>
      <c r="C81" s="25">
        <v>77</v>
      </c>
      <c r="D81" s="26" t="str">
        <f t="shared" si="1"/>
        <v>0x4D</v>
      </c>
      <c r="E81" s="24" t="s">
        <v>493</v>
      </c>
      <c r="F81" s="26" t="s">
        <v>294</v>
      </c>
      <c r="G81" s="24"/>
      <c r="H81" s="26"/>
      <c r="I81" s="24"/>
      <c r="J81" s="26"/>
      <c r="L81" s="35"/>
      <c r="M81" s="35" t="s">
        <v>389</v>
      </c>
      <c r="N81" s="46">
        <v>5</v>
      </c>
      <c r="O81" s="46">
        <v>4</v>
      </c>
      <c r="P81" s="35"/>
      <c r="Q81" s="46"/>
      <c r="R81" s="46"/>
      <c r="S81" s="35"/>
      <c r="T81" s="36"/>
      <c r="U81" s="37"/>
    </row>
    <row r="82" spans="1:21" x14ac:dyDescent="0.25">
      <c r="A82" s="22" t="s">
        <v>111</v>
      </c>
      <c r="B82" s="7" t="s">
        <v>692</v>
      </c>
      <c r="C82" s="7">
        <v>78</v>
      </c>
      <c r="D82" s="23" t="str">
        <f t="shared" si="1"/>
        <v>0x4E</v>
      </c>
      <c r="E82" s="22" t="s">
        <v>494</v>
      </c>
      <c r="F82" s="23" t="s">
        <v>693</v>
      </c>
      <c r="G82" s="22"/>
      <c r="H82" s="23"/>
      <c r="I82" s="22"/>
      <c r="J82" s="23"/>
      <c r="L82" s="11"/>
      <c r="M82" s="11" t="s">
        <v>376</v>
      </c>
      <c r="N82" s="47">
        <v>2</v>
      </c>
      <c r="O82" s="47">
        <v>1</v>
      </c>
      <c r="P82" s="11"/>
      <c r="Q82" s="47"/>
      <c r="R82" s="47"/>
      <c r="S82" s="11"/>
      <c r="T82" s="12"/>
      <c r="U82" s="13"/>
    </row>
    <row r="83" spans="1:21" x14ac:dyDescent="0.25">
      <c r="A83" s="24"/>
      <c r="B83" s="25"/>
      <c r="C83" s="25">
        <v>79</v>
      </c>
      <c r="D83" s="26" t="str">
        <f t="shared" si="1"/>
        <v>0x4F</v>
      </c>
      <c r="E83" s="24"/>
      <c r="F83" s="26"/>
      <c r="G83" s="24"/>
      <c r="H83" s="26"/>
      <c r="I83" s="24"/>
      <c r="J83" s="26"/>
      <c r="L83" s="35"/>
      <c r="M83" s="35"/>
      <c r="N83" s="46"/>
      <c r="O83" s="46"/>
      <c r="P83" s="35"/>
      <c r="Q83" s="46"/>
      <c r="R83" s="46"/>
      <c r="S83" s="35"/>
      <c r="T83" s="36"/>
      <c r="U83" s="37"/>
    </row>
    <row r="84" spans="1:21" x14ac:dyDescent="0.25">
      <c r="A84" s="22"/>
      <c r="B84" s="7"/>
      <c r="C84" s="7">
        <v>80</v>
      </c>
      <c r="D84" s="23" t="str">
        <f t="shared" si="1"/>
        <v>0x50</v>
      </c>
      <c r="E84" s="22"/>
      <c r="F84" s="23"/>
      <c r="G84" s="22"/>
      <c r="H84" s="23"/>
      <c r="I84" s="22"/>
      <c r="J84" s="23"/>
      <c r="L84" s="11"/>
      <c r="M84" s="11"/>
      <c r="N84" s="47"/>
      <c r="O84" s="47"/>
      <c r="P84" s="11"/>
      <c r="Q84" s="47"/>
      <c r="R84" s="47"/>
      <c r="S84" s="11"/>
      <c r="T84" s="12"/>
      <c r="U84" s="13"/>
    </row>
    <row r="85" spans="1:21" x14ac:dyDescent="0.25">
      <c r="A85" s="24" t="s">
        <v>368</v>
      </c>
      <c r="B85" s="25" t="s">
        <v>105</v>
      </c>
      <c r="C85" s="25">
        <v>81</v>
      </c>
      <c r="D85" s="26" t="str">
        <f t="shared" si="1"/>
        <v>0x51</v>
      </c>
      <c r="E85" s="24" t="s">
        <v>755</v>
      </c>
      <c r="F85" s="26" t="s">
        <v>292</v>
      </c>
      <c r="G85" s="24"/>
      <c r="H85" s="26"/>
      <c r="I85" s="24"/>
      <c r="J85" s="26"/>
      <c r="L85" s="35"/>
      <c r="M85" s="35" t="s">
        <v>675</v>
      </c>
      <c r="N85" s="46">
        <v>4</v>
      </c>
      <c r="O85" s="46">
        <v>2</v>
      </c>
      <c r="P85" s="35"/>
      <c r="Q85" s="46"/>
      <c r="R85" s="46"/>
      <c r="S85" s="35"/>
      <c r="T85" s="36"/>
      <c r="U85" s="37"/>
    </row>
    <row r="86" spans="1:21" x14ac:dyDescent="0.25">
      <c r="A86" s="22" t="s">
        <v>112</v>
      </c>
      <c r="B86" s="7" t="s">
        <v>689</v>
      </c>
      <c r="C86" s="7">
        <v>82</v>
      </c>
      <c r="D86" s="23" t="str">
        <f t="shared" si="1"/>
        <v>0x52</v>
      </c>
      <c r="E86" s="22" t="s">
        <v>495</v>
      </c>
      <c r="F86" s="23" t="s">
        <v>690</v>
      </c>
      <c r="G86" s="22"/>
      <c r="H86" s="23"/>
      <c r="I86" s="22"/>
      <c r="J86" s="23"/>
      <c r="L86" s="11"/>
      <c r="M86" s="11" t="s">
        <v>691</v>
      </c>
      <c r="N86" s="47" t="s">
        <v>726</v>
      </c>
      <c r="O86" s="47" t="s">
        <v>727</v>
      </c>
      <c r="P86" s="11"/>
      <c r="Q86" s="47"/>
      <c r="R86" s="47"/>
      <c r="S86" s="11"/>
      <c r="T86" s="12"/>
      <c r="U86" s="13"/>
    </row>
    <row r="87" spans="1:21" x14ac:dyDescent="0.25">
      <c r="A87" s="24"/>
      <c r="B87" s="25"/>
      <c r="C87" s="25">
        <v>83</v>
      </c>
      <c r="D87" s="26" t="str">
        <f t="shared" si="1"/>
        <v>0x53</v>
      </c>
      <c r="E87" s="24"/>
      <c r="F87" s="26"/>
      <c r="G87" s="24"/>
      <c r="H87" s="26"/>
      <c r="I87" s="24"/>
      <c r="J87" s="26"/>
      <c r="L87" s="35"/>
      <c r="M87" s="35"/>
      <c r="N87" s="46"/>
      <c r="O87" s="46"/>
      <c r="P87" s="35"/>
      <c r="Q87" s="46"/>
      <c r="R87" s="46"/>
      <c r="S87" s="35"/>
      <c r="T87" s="36"/>
      <c r="U87" s="37"/>
    </row>
    <row r="88" spans="1:21" x14ac:dyDescent="0.25">
      <c r="A88" s="22" t="s">
        <v>113</v>
      </c>
      <c r="B88" s="7" t="s">
        <v>694</v>
      </c>
      <c r="C88" s="7">
        <v>84</v>
      </c>
      <c r="D88" s="23" t="str">
        <f t="shared" si="1"/>
        <v>0x54</v>
      </c>
      <c r="E88" s="22" t="s">
        <v>496</v>
      </c>
      <c r="F88" s="23" t="s">
        <v>695</v>
      </c>
      <c r="G88" s="22"/>
      <c r="H88" s="23"/>
      <c r="I88" s="22"/>
      <c r="J88" s="23"/>
      <c r="L88" s="11"/>
      <c r="M88" s="11" t="s">
        <v>687</v>
      </c>
      <c r="N88" s="47">
        <v>5</v>
      </c>
      <c r="O88" s="47">
        <v>1</v>
      </c>
      <c r="P88" s="11"/>
      <c r="Q88" s="47"/>
      <c r="R88" s="47"/>
      <c r="S88" s="11"/>
      <c r="T88" s="12"/>
      <c r="U88" s="13"/>
    </row>
    <row r="89" spans="1:21" x14ac:dyDescent="0.25">
      <c r="A89" s="24" t="s">
        <v>115</v>
      </c>
      <c r="B89" s="25" t="s">
        <v>369</v>
      </c>
      <c r="C89" s="25">
        <v>85</v>
      </c>
      <c r="D89" s="26" t="str">
        <f t="shared" si="1"/>
        <v>0x55</v>
      </c>
      <c r="E89" s="24" t="s">
        <v>497</v>
      </c>
      <c r="F89" s="26" t="s">
        <v>370</v>
      </c>
      <c r="G89" s="24"/>
      <c r="H89" s="26"/>
      <c r="I89" s="24"/>
      <c r="J89" s="26"/>
      <c r="L89" s="35"/>
      <c r="M89" s="35" t="s">
        <v>683</v>
      </c>
      <c r="N89" s="46">
        <v>3</v>
      </c>
      <c r="O89" s="46">
        <v>1</v>
      </c>
      <c r="P89" s="35"/>
      <c r="Q89" s="46"/>
      <c r="R89" s="46"/>
      <c r="S89" s="35"/>
      <c r="T89" s="36"/>
      <c r="U89" s="37"/>
    </row>
    <row r="90" spans="1:21" x14ac:dyDescent="0.25">
      <c r="A90" s="22"/>
      <c r="B90" s="7"/>
      <c r="C90" s="7">
        <v>86</v>
      </c>
      <c r="D90" s="23" t="str">
        <f t="shared" si="1"/>
        <v>0x56</v>
      </c>
      <c r="E90" s="22"/>
      <c r="F90" s="23"/>
      <c r="G90" s="22"/>
      <c r="H90" s="23"/>
      <c r="I90" s="22"/>
      <c r="J90" s="23"/>
      <c r="L90" s="11"/>
      <c r="M90" s="11"/>
      <c r="N90" s="47"/>
      <c r="O90" s="47"/>
      <c r="P90" s="11"/>
      <c r="Q90" s="47"/>
      <c r="R90" s="47"/>
      <c r="S90" s="11"/>
      <c r="T90" s="12"/>
      <c r="U90" s="13"/>
    </row>
    <row r="91" spans="1:21" x14ac:dyDescent="0.25">
      <c r="A91" s="24"/>
      <c r="B91" s="25"/>
      <c r="C91" s="25">
        <v>87</v>
      </c>
      <c r="D91" s="26" t="str">
        <f t="shared" si="1"/>
        <v>0x57</v>
      </c>
      <c r="E91" s="24"/>
      <c r="F91" s="26"/>
      <c r="G91" s="24"/>
      <c r="H91" s="26"/>
      <c r="I91" s="24"/>
      <c r="J91" s="26"/>
      <c r="L91" s="35"/>
      <c r="M91" s="35"/>
      <c r="N91" s="46"/>
      <c r="O91" s="46"/>
      <c r="P91" s="35"/>
      <c r="Q91" s="46"/>
      <c r="R91" s="46"/>
      <c r="S91" s="35"/>
      <c r="T91" s="36"/>
      <c r="U91" s="37"/>
    </row>
    <row r="92" spans="1:21" x14ac:dyDescent="0.25">
      <c r="A92" s="22" t="s">
        <v>116</v>
      </c>
      <c r="B92" s="7" t="s">
        <v>117</v>
      </c>
      <c r="C92" s="7">
        <v>88</v>
      </c>
      <c r="D92" s="23" t="str">
        <f t="shared" si="1"/>
        <v>0x58</v>
      </c>
      <c r="E92" s="22" t="s">
        <v>498</v>
      </c>
      <c r="F92" s="23" t="s">
        <v>296</v>
      </c>
      <c r="G92" s="22"/>
      <c r="H92" s="23"/>
      <c r="I92" s="22"/>
      <c r="J92" s="23"/>
      <c r="L92" s="11"/>
      <c r="M92" s="11" t="s">
        <v>414</v>
      </c>
      <c r="N92" s="47">
        <v>3</v>
      </c>
      <c r="O92" s="47">
        <v>6</v>
      </c>
      <c r="P92" s="11"/>
      <c r="Q92" s="47"/>
      <c r="R92" s="47"/>
      <c r="S92" s="11"/>
      <c r="T92" s="12"/>
      <c r="U92" s="13"/>
    </row>
    <row r="93" spans="1:21" x14ac:dyDescent="0.25">
      <c r="A93" s="24" t="s">
        <v>118</v>
      </c>
      <c r="B93" s="25" t="s">
        <v>119</v>
      </c>
      <c r="C93" s="25">
        <v>89</v>
      </c>
      <c r="D93" s="26" t="str">
        <f t="shared" si="1"/>
        <v>0x59</v>
      </c>
      <c r="E93" s="24" t="s">
        <v>499</v>
      </c>
      <c r="F93" s="26" t="s">
        <v>297</v>
      </c>
      <c r="G93" s="24"/>
      <c r="H93" s="26"/>
      <c r="I93" s="24"/>
      <c r="J93" s="26"/>
      <c r="L93" s="35"/>
      <c r="M93" s="35" t="s">
        <v>417</v>
      </c>
      <c r="N93" s="46">
        <v>0</v>
      </c>
      <c r="O93" s="46">
        <v>6</v>
      </c>
      <c r="P93" s="35"/>
      <c r="Q93" s="46"/>
      <c r="R93" s="46"/>
      <c r="S93" s="35"/>
      <c r="T93" s="36"/>
      <c r="U93" s="37"/>
    </row>
    <row r="94" spans="1:21" x14ac:dyDescent="0.25">
      <c r="A94" s="22" t="s">
        <v>120</v>
      </c>
      <c r="B94" s="7" t="s">
        <v>121</v>
      </c>
      <c r="C94" s="7">
        <v>90</v>
      </c>
      <c r="D94" s="23" t="str">
        <f t="shared" si="1"/>
        <v>0x5A</v>
      </c>
      <c r="E94" s="22" t="s">
        <v>500</v>
      </c>
      <c r="F94" s="23" t="s">
        <v>298</v>
      </c>
      <c r="G94" s="22"/>
      <c r="H94" s="23"/>
      <c r="I94" s="22"/>
      <c r="J94" s="23"/>
      <c r="L94" s="11"/>
      <c r="M94" s="11" t="s">
        <v>418</v>
      </c>
      <c r="N94" s="47">
        <v>7</v>
      </c>
      <c r="O94" s="47">
        <v>7</v>
      </c>
      <c r="P94" s="11"/>
      <c r="Q94" s="47"/>
      <c r="R94" s="47"/>
      <c r="S94" s="11"/>
      <c r="T94" s="12"/>
      <c r="U94" s="13"/>
    </row>
    <row r="95" spans="1:21" x14ac:dyDescent="0.25">
      <c r="A95" s="24" t="s">
        <v>122</v>
      </c>
      <c r="B95" s="25" t="s">
        <v>114</v>
      </c>
      <c r="C95" s="25">
        <v>91</v>
      </c>
      <c r="D95" s="26" t="str">
        <f t="shared" si="1"/>
        <v>0x5B</v>
      </c>
      <c r="E95" s="24" t="s">
        <v>501</v>
      </c>
      <c r="F95" s="26" t="s">
        <v>295</v>
      </c>
      <c r="G95" s="24" t="s">
        <v>27</v>
      </c>
      <c r="H95" s="26" t="s">
        <v>28</v>
      </c>
      <c r="I95" s="24" t="s">
        <v>118</v>
      </c>
      <c r="J95" s="26" t="s">
        <v>119</v>
      </c>
      <c r="L95" s="35" t="s">
        <v>710</v>
      </c>
      <c r="M95" s="35" t="s">
        <v>682</v>
      </c>
      <c r="N95" s="46">
        <v>1</v>
      </c>
      <c r="O95" s="46">
        <v>2</v>
      </c>
      <c r="P95" s="35"/>
      <c r="Q95" s="46"/>
      <c r="R95" s="46"/>
      <c r="S95" s="35" t="s">
        <v>705</v>
      </c>
      <c r="T95" s="36" t="s">
        <v>722</v>
      </c>
      <c r="U95" s="37" t="s">
        <v>707</v>
      </c>
    </row>
    <row r="96" spans="1:21" x14ac:dyDescent="0.25">
      <c r="A96" s="22"/>
      <c r="B96" s="7"/>
      <c r="C96" s="7">
        <v>92</v>
      </c>
      <c r="D96" s="23" t="str">
        <f t="shared" si="1"/>
        <v>0x5C</v>
      </c>
      <c r="E96" s="22"/>
      <c r="F96" s="23"/>
      <c r="G96" s="22"/>
      <c r="H96" s="23"/>
      <c r="I96" s="22"/>
      <c r="J96" s="23"/>
      <c r="L96" s="11"/>
      <c r="M96" s="11"/>
      <c r="N96" s="47"/>
      <c r="O96" s="47"/>
      <c r="P96" s="11"/>
      <c r="Q96" s="47"/>
      <c r="R96" s="47"/>
      <c r="S96" s="11"/>
      <c r="T96" s="12"/>
      <c r="U96" s="13"/>
    </row>
    <row r="97" spans="1:22" x14ac:dyDescent="0.25">
      <c r="A97" s="24" t="s">
        <v>124</v>
      </c>
      <c r="B97" s="25" t="s">
        <v>123</v>
      </c>
      <c r="C97" s="25">
        <v>93</v>
      </c>
      <c r="D97" s="26" t="str">
        <f t="shared" si="1"/>
        <v>0x5D</v>
      </c>
      <c r="E97" s="24" t="s">
        <v>502</v>
      </c>
      <c r="F97" s="26" t="s">
        <v>299</v>
      </c>
      <c r="G97" s="24" t="s">
        <v>27</v>
      </c>
      <c r="H97" s="26" t="s">
        <v>28</v>
      </c>
      <c r="I97" s="24" t="s">
        <v>118</v>
      </c>
      <c r="J97" s="26" t="s">
        <v>119</v>
      </c>
      <c r="L97" s="35" t="s">
        <v>710</v>
      </c>
      <c r="M97" s="35" t="s">
        <v>684</v>
      </c>
      <c r="N97" s="46" t="s">
        <v>716</v>
      </c>
      <c r="O97" s="46" t="s">
        <v>680</v>
      </c>
      <c r="P97" s="35"/>
      <c r="Q97" s="46"/>
      <c r="R97" s="46"/>
      <c r="S97" s="35" t="s">
        <v>706</v>
      </c>
      <c r="T97" s="36" t="s">
        <v>722</v>
      </c>
      <c r="U97" s="37" t="s">
        <v>707</v>
      </c>
    </row>
    <row r="98" spans="1:22" x14ac:dyDescent="0.25">
      <c r="A98" s="22"/>
      <c r="B98" s="7"/>
      <c r="C98" s="7">
        <v>94</v>
      </c>
      <c r="D98" s="23" t="str">
        <f t="shared" si="1"/>
        <v>0x5E</v>
      </c>
      <c r="E98" s="22"/>
      <c r="F98" s="23"/>
      <c r="G98" s="22"/>
      <c r="H98" s="23"/>
      <c r="I98" s="22"/>
      <c r="J98" s="23"/>
      <c r="L98" s="11"/>
      <c r="M98" s="11"/>
      <c r="N98" s="47"/>
      <c r="O98" s="47"/>
      <c r="P98" s="11"/>
      <c r="Q98" s="47"/>
      <c r="R98" s="47"/>
      <c r="S98" s="11"/>
      <c r="T98" s="12"/>
      <c r="U98" s="13"/>
    </row>
    <row r="99" spans="1:22" x14ac:dyDescent="0.25">
      <c r="A99" s="24"/>
      <c r="B99" s="25"/>
      <c r="C99" s="25">
        <v>95</v>
      </c>
      <c r="D99" s="26" t="str">
        <f t="shared" si="1"/>
        <v>0x5F</v>
      </c>
      <c r="E99" s="24"/>
      <c r="F99" s="26"/>
      <c r="G99" s="24"/>
      <c r="H99" s="26"/>
      <c r="I99" s="24"/>
      <c r="J99" s="26"/>
      <c r="L99" s="35"/>
      <c r="M99" s="35"/>
      <c r="N99" s="46"/>
      <c r="O99" s="46"/>
      <c r="P99" s="35"/>
      <c r="Q99" s="46"/>
      <c r="R99" s="46"/>
      <c r="S99" s="35"/>
      <c r="T99" s="36"/>
      <c r="U99" s="37"/>
    </row>
    <row r="100" spans="1:22" x14ac:dyDescent="0.25">
      <c r="A100" s="22"/>
      <c r="B100" s="7"/>
      <c r="C100" s="7">
        <v>96</v>
      </c>
      <c r="D100" s="23" t="str">
        <f t="shared" si="1"/>
        <v>0x60</v>
      </c>
      <c r="E100" s="22"/>
      <c r="F100" s="23"/>
      <c r="G100" s="22"/>
      <c r="H100" s="23"/>
      <c r="I100" s="22"/>
      <c r="J100" s="23"/>
      <c r="L100" s="11"/>
      <c r="M100" s="11"/>
      <c r="N100" s="47"/>
      <c r="O100" s="47"/>
      <c r="P100" s="11"/>
      <c r="Q100" s="47"/>
      <c r="R100" s="47"/>
      <c r="S100" s="11"/>
      <c r="T100" s="12"/>
      <c r="U100" s="13"/>
    </row>
    <row r="101" spans="1:22" x14ac:dyDescent="0.25">
      <c r="A101" s="24" t="s">
        <v>723</v>
      </c>
      <c r="B101" s="25" t="s">
        <v>125</v>
      </c>
      <c r="C101" s="25">
        <v>97</v>
      </c>
      <c r="D101" s="26" t="str">
        <f t="shared" si="1"/>
        <v>0x61</v>
      </c>
      <c r="E101" s="24" t="s">
        <v>502</v>
      </c>
      <c r="F101" s="26" t="s">
        <v>300</v>
      </c>
      <c r="G101" s="24"/>
      <c r="H101" s="26"/>
      <c r="I101" s="24"/>
      <c r="J101" s="26"/>
      <c r="L101" s="35"/>
      <c r="M101" s="35" t="s">
        <v>685</v>
      </c>
      <c r="N101" s="46">
        <v>4</v>
      </c>
      <c r="O101" s="46">
        <v>1</v>
      </c>
      <c r="P101" s="35"/>
      <c r="Q101" s="46"/>
      <c r="R101" s="46"/>
      <c r="S101" s="35"/>
      <c r="T101" s="36"/>
      <c r="U101" s="37"/>
      <c r="V101" t="s">
        <v>714</v>
      </c>
    </row>
    <row r="102" spans="1:22" x14ac:dyDescent="0.25">
      <c r="A102" s="22"/>
      <c r="B102" s="7"/>
      <c r="C102" s="7">
        <v>98</v>
      </c>
      <c r="D102" s="23" t="str">
        <f t="shared" si="1"/>
        <v>0x62</v>
      </c>
      <c r="E102" s="22"/>
      <c r="F102" s="23"/>
      <c r="G102" s="22"/>
      <c r="H102" s="23"/>
      <c r="I102" s="22"/>
      <c r="J102" s="23"/>
      <c r="L102" s="11"/>
      <c r="M102" s="11"/>
      <c r="N102" s="47"/>
      <c r="O102" s="47"/>
      <c r="P102" s="11"/>
      <c r="Q102" s="47"/>
      <c r="R102" s="47"/>
      <c r="S102" s="11"/>
      <c r="T102" s="12"/>
      <c r="U102" s="13"/>
    </row>
    <row r="103" spans="1:22" x14ac:dyDescent="0.25">
      <c r="A103" s="24"/>
      <c r="B103" s="25"/>
      <c r="C103" s="25">
        <v>99</v>
      </c>
      <c r="D103" s="26" t="str">
        <f t="shared" si="1"/>
        <v>0x63</v>
      </c>
      <c r="E103" s="24"/>
      <c r="F103" s="26"/>
      <c r="G103" s="24"/>
      <c r="H103" s="26"/>
      <c r="I103" s="24"/>
      <c r="J103" s="26"/>
      <c r="L103" s="35"/>
      <c r="M103" s="35"/>
      <c r="N103" s="46"/>
      <c r="O103" s="46"/>
      <c r="P103" s="35"/>
      <c r="Q103" s="46"/>
      <c r="R103" s="46"/>
      <c r="S103" s="35"/>
      <c r="T103" s="36"/>
      <c r="U103" s="37"/>
    </row>
    <row r="104" spans="1:22" x14ac:dyDescent="0.25">
      <c r="A104" s="22"/>
      <c r="B104" s="7"/>
      <c r="C104" s="7">
        <v>100</v>
      </c>
      <c r="D104" s="23" t="str">
        <f t="shared" si="1"/>
        <v>0x64</v>
      </c>
      <c r="E104" s="22"/>
      <c r="F104" s="23"/>
      <c r="G104" s="22"/>
      <c r="H104" s="23"/>
      <c r="I104" s="22"/>
      <c r="J104" s="23"/>
      <c r="L104" s="11"/>
      <c r="M104" s="11"/>
      <c r="N104" s="47"/>
      <c r="O104" s="47"/>
      <c r="P104" s="11"/>
      <c r="Q104" s="47"/>
      <c r="R104" s="47"/>
      <c r="S104" s="11"/>
      <c r="T104" s="12"/>
      <c r="U104" s="13"/>
    </row>
    <row r="105" spans="1:22" x14ac:dyDescent="0.25">
      <c r="A105" s="24"/>
      <c r="B105" s="25"/>
      <c r="C105" s="25">
        <v>101</v>
      </c>
      <c r="D105" s="26" t="str">
        <f t="shared" si="1"/>
        <v>0x65</v>
      </c>
      <c r="E105" s="24"/>
      <c r="F105" s="26"/>
      <c r="G105" s="24"/>
      <c r="H105" s="26"/>
      <c r="I105" s="24"/>
      <c r="J105" s="26"/>
      <c r="L105" s="35"/>
      <c r="M105" s="35"/>
      <c r="N105" s="46"/>
      <c r="O105" s="46"/>
      <c r="P105" s="35"/>
      <c r="Q105" s="46"/>
      <c r="R105" s="46"/>
      <c r="S105" s="35"/>
      <c r="T105" s="36"/>
      <c r="U105" s="37"/>
    </row>
    <row r="106" spans="1:22" x14ac:dyDescent="0.25">
      <c r="A106" s="22" t="s">
        <v>126</v>
      </c>
      <c r="B106" s="7" t="s">
        <v>127</v>
      </c>
      <c r="C106" s="7">
        <v>102</v>
      </c>
      <c r="D106" s="23" t="str">
        <f t="shared" si="1"/>
        <v>0x66</v>
      </c>
      <c r="E106" s="22" t="s">
        <v>503</v>
      </c>
      <c r="F106" s="23" t="s">
        <v>301</v>
      </c>
      <c r="G106" s="22"/>
      <c r="H106" s="23"/>
      <c r="I106" s="22"/>
      <c r="J106" s="23"/>
      <c r="L106" s="11"/>
      <c r="M106" s="11" t="s">
        <v>679</v>
      </c>
      <c r="N106" s="47">
        <v>5</v>
      </c>
      <c r="O106" s="47">
        <v>7</v>
      </c>
      <c r="P106" s="11"/>
      <c r="Q106" s="47"/>
      <c r="R106" s="47"/>
      <c r="S106" s="11"/>
      <c r="T106" s="12"/>
      <c r="U106" s="13"/>
    </row>
    <row r="107" spans="1:22" x14ac:dyDescent="0.25">
      <c r="A107" s="24"/>
      <c r="B107" s="25"/>
      <c r="C107" s="25">
        <v>103</v>
      </c>
      <c r="D107" s="26" t="str">
        <f t="shared" si="1"/>
        <v>0x67</v>
      </c>
      <c r="E107" s="24"/>
      <c r="F107" s="26"/>
      <c r="G107" s="24"/>
      <c r="H107" s="26"/>
      <c r="I107" s="24"/>
      <c r="J107" s="26"/>
      <c r="L107" s="35"/>
      <c r="M107" s="35"/>
      <c r="N107" s="46"/>
      <c r="O107" s="46"/>
      <c r="P107" s="35"/>
      <c r="Q107" s="46"/>
      <c r="R107" s="46"/>
      <c r="S107" s="35"/>
      <c r="T107" s="36"/>
      <c r="U107" s="37"/>
    </row>
    <row r="108" spans="1:22" x14ac:dyDescent="0.25">
      <c r="A108" s="22"/>
      <c r="B108" s="7"/>
      <c r="C108" s="7">
        <v>104</v>
      </c>
      <c r="D108" s="23" t="str">
        <f t="shared" si="1"/>
        <v>0x68</v>
      </c>
      <c r="E108" s="22"/>
      <c r="F108" s="23"/>
      <c r="G108" s="22"/>
      <c r="H108" s="23"/>
      <c r="I108" s="22"/>
      <c r="J108" s="23"/>
      <c r="L108" s="11"/>
      <c r="M108" s="11"/>
      <c r="N108" s="47"/>
      <c r="O108" s="47"/>
      <c r="P108" s="11"/>
      <c r="Q108" s="47"/>
      <c r="R108" s="47"/>
      <c r="S108" s="11"/>
      <c r="T108" s="12"/>
      <c r="U108" s="13"/>
    </row>
    <row r="109" spans="1:22" x14ac:dyDescent="0.25">
      <c r="A109" s="24" t="s">
        <v>128</v>
      </c>
      <c r="B109" s="25" t="s">
        <v>129</v>
      </c>
      <c r="C109" s="25">
        <v>105</v>
      </c>
      <c r="D109" s="26" t="str">
        <f t="shared" si="1"/>
        <v>0x69</v>
      </c>
      <c r="E109" s="24" t="s">
        <v>504</v>
      </c>
      <c r="F109" s="26" t="s">
        <v>302</v>
      </c>
      <c r="G109" s="24"/>
      <c r="H109" s="26"/>
      <c r="I109" s="24"/>
      <c r="J109" s="26"/>
      <c r="L109" s="35"/>
      <c r="M109" s="35">
        <v>1</v>
      </c>
      <c r="N109" s="46">
        <v>1</v>
      </c>
      <c r="O109" s="46">
        <v>0</v>
      </c>
      <c r="P109" s="35"/>
      <c r="Q109" s="46"/>
      <c r="R109" s="46"/>
      <c r="S109" s="35"/>
      <c r="T109" s="36"/>
      <c r="U109" s="37"/>
    </row>
    <row r="110" spans="1:22" x14ac:dyDescent="0.25">
      <c r="A110" s="22"/>
      <c r="B110" s="7"/>
      <c r="C110" s="7">
        <v>106</v>
      </c>
      <c r="D110" s="23" t="str">
        <f t="shared" si="1"/>
        <v>0x6A</v>
      </c>
      <c r="E110" s="22"/>
      <c r="F110" s="23"/>
      <c r="G110" s="22"/>
      <c r="H110" s="23"/>
      <c r="I110" s="22"/>
      <c r="J110" s="23"/>
      <c r="L110" s="11"/>
      <c r="M110" s="11"/>
      <c r="N110" s="47"/>
      <c r="O110" s="47"/>
      <c r="P110" s="11"/>
      <c r="Q110" s="47"/>
      <c r="R110" s="47"/>
      <c r="S110" s="11"/>
      <c r="T110" s="12"/>
      <c r="U110" s="13"/>
    </row>
    <row r="111" spans="1:22" ht="45" x14ac:dyDescent="0.25">
      <c r="A111" s="24" t="s">
        <v>130</v>
      </c>
      <c r="B111" s="25" t="s">
        <v>131</v>
      </c>
      <c r="C111" s="25">
        <v>107</v>
      </c>
      <c r="D111" s="26" t="str">
        <f t="shared" si="1"/>
        <v>0x6B</v>
      </c>
      <c r="E111" s="24" t="s">
        <v>505</v>
      </c>
      <c r="F111" s="26" t="s">
        <v>303</v>
      </c>
      <c r="G111" s="24" t="s">
        <v>27</v>
      </c>
      <c r="H111" s="26" t="s">
        <v>28</v>
      </c>
      <c r="I111" s="24" t="s">
        <v>118</v>
      </c>
      <c r="J111" s="26" t="s">
        <v>119</v>
      </c>
      <c r="L111" s="35" t="s">
        <v>713</v>
      </c>
      <c r="M111" s="52" t="s">
        <v>750</v>
      </c>
      <c r="N111" s="46" t="s">
        <v>734</v>
      </c>
      <c r="O111" s="46" t="s">
        <v>741</v>
      </c>
      <c r="P111" s="52" t="s">
        <v>729</v>
      </c>
      <c r="Q111" s="46" t="s">
        <v>734</v>
      </c>
      <c r="R111" s="46" t="s">
        <v>425</v>
      </c>
      <c r="S111" s="35" t="s">
        <v>704</v>
      </c>
      <c r="T111" s="36"/>
      <c r="U111" s="37"/>
    </row>
    <row r="112" spans="1:22" ht="45" x14ac:dyDescent="0.25">
      <c r="A112" s="22" t="s">
        <v>132</v>
      </c>
      <c r="B112" s="7" t="s">
        <v>133</v>
      </c>
      <c r="C112" s="7">
        <v>108</v>
      </c>
      <c r="D112" s="23" t="str">
        <f t="shared" si="1"/>
        <v>0x6C</v>
      </c>
      <c r="E112" s="22" t="s">
        <v>506</v>
      </c>
      <c r="F112" s="23" t="s">
        <v>304</v>
      </c>
      <c r="G112" s="22" t="s">
        <v>27</v>
      </c>
      <c r="H112" s="23" t="s">
        <v>28</v>
      </c>
      <c r="I112" s="22" t="s">
        <v>118</v>
      </c>
      <c r="J112" s="23" t="s">
        <v>119</v>
      </c>
      <c r="L112" s="11" t="s">
        <v>713</v>
      </c>
      <c r="M112" s="53" t="s">
        <v>749</v>
      </c>
      <c r="N112" s="47" t="s">
        <v>742</v>
      </c>
      <c r="O112" s="47" t="s">
        <v>741</v>
      </c>
      <c r="P112" s="53" t="s">
        <v>728</v>
      </c>
      <c r="Q112" s="47" t="s">
        <v>735</v>
      </c>
      <c r="R112" s="47" t="s">
        <v>425</v>
      </c>
      <c r="S112" s="11" t="s">
        <v>704</v>
      </c>
      <c r="T112" s="12"/>
      <c r="U112" s="13"/>
    </row>
    <row r="113" spans="1:21" x14ac:dyDescent="0.25">
      <c r="A113" s="24" t="s">
        <v>371</v>
      </c>
      <c r="B113" s="25" t="s">
        <v>688</v>
      </c>
      <c r="C113" s="25">
        <v>109</v>
      </c>
      <c r="D113" s="26" t="str">
        <f t="shared" si="1"/>
        <v>0x6D</v>
      </c>
      <c r="E113" s="24" t="s">
        <v>507</v>
      </c>
      <c r="F113" s="26" t="s">
        <v>306</v>
      </c>
      <c r="G113" s="24"/>
      <c r="H113" s="26"/>
      <c r="I113" s="24"/>
      <c r="J113" s="26"/>
      <c r="L113" s="35"/>
      <c r="M113" s="35" t="s">
        <v>434</v>
      </c>
      <c r="N113" s="46">
        <v>3</v>
      </c>
      <c r="O113" s="46">
        <v>2</v>
      </c>
      <c r="P113" s="35" t="s">
        <v>434</v>
      </c>
      <c r="Q113" s="46">
        <v>3</v>
      </c>
      <c r="R113" s="46">
        <v>2</v>
      </c>
      <c r="S113" s="35"/>
      <c r="T113" s="36"/>
      <c r="U113" s="37"/>
    </row>
    <row r="114" spans="1:21" x14ac:dyDescent="0.25">
      <c r="A114" s="22"/>
      <c r="B114" s="7"/>
      <c r="C114" s="7">
        <v>110</v>
      </c>
      <c r="D114" s="23" t="str">
        <f t="shared" si="1"/>
        <v>0x6E</v>
      </c>
      <c r="E114" s="22"/>
      <c r="F114" s="23"/>
      <c r="G114" s="22"/>
      <c r="H114" s="23"/>
      <c r="I114" s="22"/>
      <c r="J114" s="23"/>
      <c r="L114" s="11"/>
      <c r="M114" s="11"/>
      <c r="N114" s="47"/>
      <c r="O114" s="47"/>
      <c r="P114" s="11"/>
      <c r="Q114" s="47"/>
      <c r="R114" s="47"/>
      <c r="S114" s="11"/>
      <c r="T114" s="12"/>
      <c r="U114" s="13"/>
    </row>
    <row r="115" spans="1:21" x14ac:dyDescent="0.25">
      <c r="A115" s="24"/>
      <c r="B115" s="25"/>
      <c r="C115" s="25">
        <v>111</v>
      </c>
      <c r="D115" s="26" t="str">
        <f t="shared" si="1"/>
        <v>0x6F</v>
      </c>
      <c r="E115" s="24"/>
      <c r="F115" s="26"/>
      <c r="G115" s="24"/>
      <c r="H115" s="26"/>
      <c r="I115" s="24"/>
      <c r="J115" s="26"/>
      <c r="L115" s="35"/>
      <c r="M115" s="35"/>
      <c r="N115" s="46"/>
      <c r="O115" s="46"/>
      <c r="P115" s="35"/>
      <c r="Q115" s="46"/>
      <c r="R115" s="46"/>
      <c r="S115" s="35"/>
      <c r="T115" s="36"/>
      <c r="U115" s="37"/>
    </row>
    <row r="116" spans="1:21" ht="45" x14ac:dyDescent="0.25">
      <c r="A116" s="22" t="s">
        <v>134</v>
      </c>
      <c r="B116" s="7" t="s">
        <v>135</v>
      </c>
      <c r="C116" s="7">
        <v>112</v>
      </c>
      <c r="D116" s="23" t="str">
        <f t="shared" si="1"/>
        <v>0x70</v>
      </c>
      <c r="E116" s="22" t="s">
        <v>508</v>
      </c>
      <c r="F116" s="23" t="s">
        <v>305</v>
      </c>
      <c r="G116" s="22" t="s">
        <v>27</v>
      </c>
      <c r="H116" s="23" t="s">
        <v>28</v>
      </c>
      <c r="I116" s="22" t="s">
        <v>118</v>
      </c>
      <c r="J116" s="23" t="s">
        <v>119</v>
      </c>
      <c r="L116" s="11" t="s">
        <v>713</v>
      </c>
      <c r="M116" s="53" t="s">
        <v>748</v>
      </c>
      <c r="N116" s="47" t="s">
        <v>743</v>
      </c>
      <c r="O116" s="47" t="s">
        <v>741</v>
      </c>
      <c r="P116" s="53" t="s">
        <v>730</v>
      </c>
      <c r="Q116" s="47" t="s">
        <v>737</v>
      </c>
      <c r="R116" s="47" t="s">
        <v>425</v>
      </c>
      <c r="S116" s="11" t="s">
        <v>704</v>
      </c>
      <c r="T116" s="12"/>
      <c r="U116" s="13"/>
    </row>
    <row r="117" spans="1:21" ht="45" x14ac:dyDescent="0.25">
      <c r="A117" s="24" t="s">
        <v>136</v>
      </c>
      <c r="B117" s="25" t="s">
        <v>431</v>
      </c>
      <c r="C117" s="25">
        <v>113</v>
      </c>
      <c r="D117" s="26" t="str">
        <f t="shared" si="1"/>
        <v>0x71</v>
      </c>
      <c r="E117" s="24" t="s">
        <v>509</v>
      </c>
      <c r="F117" s="26" t="s">
        <v>432</v>
      </c>
      <c r="G117" s="24" t="s">
        <v>27</v>
      </c>
      <c r="H117" s="26" t="s">
        <v>28</v>
      </c>
      <c r="I117" s="24" t="s">
        <v>118</v>
      </c>
      <c r="J117" s="26" t="s">
        <v>119</v>
      </c>
      <c r="L117" s="35" t="s">
        <v>713</v>
      </c>
      <c r="M117" s="52" t="s">
        <v>747</v>
      </c>
      <c r="N117" s="46" t="s">
        <v>737</v>
      </c>
      <c r="O117" s="46" t="s">
        <v>680</v>
      </c>
      <c r="P117" s="52" t="s">
        <v>731</v>
      </c>
      <c r="Q117" s="46" t="s">
        <v>738</v>
      </c>
      <c r="R117" s="46" t="s">
        <v>425</v>
      </c>
      <c r="S117" s="35" t="s">
        <v>704</v>
      </c>
      <c r="T117" s="36"/>
      <c r="U117" s="37"/>
    </row>
    <row r="118" spans="1:21" ht="45" x14ac:dyDescent="0.25">
      <c r="A118" s="22" t="s">
        <v>137</v>
      </c>
      <c r="B118" s="7" t="s">
        <v>138</v>
      </c>
      <c r="C118" s="7">
        <v>114</v>
      </c>
      <c r="D118" s="23" t="str">
        <f t="shared" si="1"/>
        <v>0x72</v>
      </c>
      <c r="E118" s="22" t="s">
        <v>510</v>
      </c>
      <c r="F118" s="23" t="s">
        <v>307</v>
      </c>
      <c r="G118" s="22" t="s">
        <v>27</v>
      </c>
      <c r="H118" s="23" t="s">
        <v>28</v>
      </c>
      <c r="I118" s="22" t="s">
        <v>118</v>
      </c>
      <c r="J118" s="23" t="s">
        <v>119</v>
      </c>
      <c r="L118" s="11" t="s">
        <v>713</v>
      </c>
      <c r="M118" s="53" t="s">
        <v>746</v>
      </c>
      <c r="N118" s="47" t="s">
        <v>737</v>
      </c>
      <c r="O118" s="47" t="s">
        <v>741</v>
      </c>
      <c r="P118" s="53" t="s">
        <v>732</v>
      </c>
      <c r="Q118" s="47" t="s">
        <v>739</v>
      </c>
      <c r="R118" s="47" t="s">
        <v>425</v>
      </c>
      <c r="S118" s="11" t="s">
        <v>704</v>
      </c>
      <c r="T118" s="12"/>
      <c r="U118" s="13"/>
    </row>
    <row r="119" spans="1:21" x14ac:dyDescent="0.25">
      <c r="A119" s="24" t="s">
        <v>139</v>
      </c>
      <c r="B119" s="25" t="s">
        <v>140</v>
      </c>
      <c r="C119" s="25">
        <v>115</v>
      </c>
      <c r="D119" s="26" t="str">
        <f t="shared" si="1"/>
        <v>0x73</v>
      </c>
      <c r="E119" s="24" t="s">
        <v>511</v>
      </c>
      <c r="F119" s="26" t="s">
        <v>308</v>
      </c>
      <c r="G119" s="24"/>
      <c r="H119" s="26"/>
      <c r="I119" s="24"/>
      <c r="J119" s="26"/>
      <c r="L119" s="35"/>
      <c r="M119" s="35">
        <v>5</v>
      </c>
      <c r="N119" s="46">
        <v>5</v>
      </c>
      <c r="O119" s="46">
        <v>0</v>
      </c>
      <c r="P119" s="35"/>
      <c r="Q119" s="46"/>
      <c r="R119" s="46" t="s">
        <v>425</v>
      </c>
      <c r="S119" s="35"/>
      <c r="T119" s="36"/>
      <c r="U119" s="37"/>
    </row>
    <row r="120" spans="1:21" ht="45" x14ac:dyDescent="0.25">
      <c r="A120" s="22" t="s">
        <v>141</v>
      </c>
      <c r="B120" s="7" t="s">
        <v>142</v>
      </c>
      <c r="C120" s="7">
        <v>116</v>
      </c>
      <c r="D120" s="23" t="str">
        <f t="shared" si="1"/>
        <v>0x74</v>
      </c>
      <c r="E120" s="22" t="s">
        <v>512</v>
      </c>
      <c r="F120" s="23" t="s">
        <v>309</v>
      </c>
      <c r="G120" s="22" t="s">
        <v>27</v>
      </c>
      <c r="H120" s="23" t="s">
        <v>28</v>
      </c>
      <c r="I120" s="22" t="s">
        <v>118</v>
      </c>
      <c r="J120" s="23" t="s">
        <v>119</v>
      </c>
      <c r="L120" s="11" t="s">
        <v>713</v>
      </c>
      <c r="M120" s="53" t="s">
        <v>745</v>
      </c>
      <c r="N120" s="47" t="s">
        <v>739</v>
      </c>
      <c r="O120" s="47" t="s">
        <v>741</v>
      </c>
      <c r="P120" s="53" t="s">
        <v>729</v>
      </c>
      <c r="Q120" s="47" t="s">
        <v>734</v>
      </c>
      <c r="R120" s="47" t="s">
        <v>425</v>
      </c>
      <c r="S120" s="11" t="s">
        <v>704</v>
      </c>
      <c r="T120" s="12"/>
      <c r="U120" s="13"/>
    </row>
    <row r="121" spans="1:21" ht="45" x14ac:dyDescent="0.25">
      <c r="A121" s="24" t="s">
        <v>143</v>
      </c>
      <c r="B121" s="25" t="s">
        <v>144</v>
      </c>
      <c r="C121" s="25">
        <v>117</v>
      </c>
      <c r="D121" s="26" t="str">
        <f t="shared" si="1"/>
        <v>0x75</v>
      </c>
      <c r="E121" s="24" t="s">
        <v>513</v>
      </c>
      <c r="F121" s="26" t="s">
        <v>310</v>
      </c>
      <c r="G121" s="24" t="s">
        <v>27</v>
      </c>
      <c r="H121" s="26" t="s">
        <v>28</v>
      </c>
      <c r="I121" s="24" t="s">
        <v>118</v>
      </c>
      <c r="J121" s="26" t="s">
        <v>119</v>
      </c>
      <c r="L121" s="35" t="s">
        <v>713</v>
      </c>
      <c r="M121" s="52" t="s">
        <v>744</v>
      </c>
      <c r="N121" s="46" t="s">
        <v>743</v>
      </c>
      <c r="O121" s="46" t="s">
        <v>438</v>
      </c>
      <c r="P121" s="52" t="s">
        <v>733</v>
      </c>
      <c r="Q121" s="46" t="s">
        <v>736</v>
      </c>
      <c r="R121" s="46" t="s">
        <v>425</v>
      </c>
      <c r="S121" s="35" t="s">
        <v>704</v>
      </c>
      <c r="T121" s="36"/>
      <c r="U121" s="37"/>
    </row>
    <row r="122" spans="1:21" x14ac:dyDescent="0.25">
      <c r="A122" s="22" t="s">
        <v>145</v>
      </c>
      <c r="B122" s="7" t="s">
        <v>146</v>
      </c>
      <c r="C122" s="7">
        <v>118</v>
      </c>
      <c r="D122" s="23" t="str">
        <f t="shared" si="1"/>
        <v>0x76</v>
      </c>
      <c r="E122" s="22" t="s">
        <v>514</v>
      </c>
      <c r="F122" s="23" t="s">
        <v>311</v>
      </c>
      <c r="G122" s="22"/>
      <c r="H122" s="23"/>
      <c r="I122" s="22"/>
      <c r="J122" s="23"/>
      <c r="L122" s="11"/>
      <c r="M122" s="11" t="s">
        <v>421</v>
      </c>
      <c r="N122" s="47">
        <v>2</v>
      </c>
      <c r="O122" s="47">
        <v>7</v>
      </c>
      <c r="P122" s="11"/>
      <c r="Q122" s="47"/>
      <c r="R122" s="47"/>
      <c r="S122" s="11"/>
      <c r="T122" s="12"/>
      <c r="U122" s="13"/>
    </row>
    <row r="123" spans="1:21" ht="33" customHeight="1" x14ac:dyDescent="0.25">
      <c r="A123" s="24" t="s">
        <v>147</v>
      </c>
      <c r="B123" s="25" t="s">
        <v>148</v>
      </c>
      <c r="C123" s="25">
        <v>119</v>
      </c>
      <c r="D123" s="26" t="str">
        <f t="shared" si="1"/>
        <v>0x77</v>
      </c>
      <c r="E123" s="24" t="s">
        <v>515</v>
      </c>
      <c r="F123" s="26" t="s">
        <v>312</v>
      </c>
      <c r="G123" s="24"/>
      <c r="H123" s="26"/>
      <c r="I123" s="24"/>
      <c r="J123" s="26"/>
      <c r="L123" s="41"/>
      <c r="M123" s="41" t="s">
        <v>676</v>
      </c>
      <c r="N123" s="55" t="s">
        <v>752</v>
      </c>
      <c r="O123" s="46" t="s">
        <v>753</v>
      </c>
      <c r="P123" s="41" t="s">
        <v>676</v>
      </c>
      <c r="Q123" s="55" t="s">
        <v>752</v>
      </c>
      <c r="R123" s="46" t="s">
        <v>753</v>
      </c>
      <c r="S123" s="41"/>
      <c r="T123" s="36"/>
      <c r="U123" s="37"/>
    </row>
    <row r="124" spans="1:21" x14ac:dyDescent="0.25">
      <c r="A124" s="22" t="s">
        <v>149</v>
      </c>
      <c r="B124" s="7" t="s">
        <v>150</v>
      </c>
      <c r="C124" s="7">
        <v>120</v>
      </c>
      <c r="D124" s="23" t="str">
        <f t="shared" si="1"/>
        <v>0x78</v>
      </c>
      <c r="E124" s="22" t="s">
        <v>516</v>
      </c>
      <c r="F124" s="23" t="s">
        <v>313</v>
      </c>
      <c r="G124" s="22"/>
      <c r="H124" s="23"/>
      <c r="I124" s="22"/>
      <c r="J124" s="23"/>
      <c r="L124" s="11"/>
      <c r="M124" s="11"/>
      <c r="N124" s="47"/>
      <c r="O124" s="47"/>
      <c r="P124" s="11"/>
      <c r="Q124" s="47"/>
      <c r="R124" s="47"/>
      <c r="S124" s="11"/>
      <c r="T124" s="12"/>
      <c r="U124" s="13"/>
    </row>
    <row r="125" spans="1:21" x14ac:dyDescent="0.25">
      <c r="A125" s="24" t="s">
        <v>151</v>
      </c>
      <c r="B125" s="25" t="s">
        <v>152</v>
      </c>
      <c r="C125" s="25">
        <v>121</v>
      </c>
      <c r="D125" s="26" t="str">
        <f t="shared" si="1"/>
        <v>0x79</v>
      </c>
      <c r="E125" s="24" t="s">
        <v>517</v>
      </c>
      <c r="F125" s="26" t="s">
        <v>314</v>
      </c>
      <c r="G125" s="24"/>
      <c r="H125" s="26"/>
      <c r="I125" s="24"/>
      <c r="J125" s="26"/>
      <c r="L125" s="35"/>
      <c r="M125" s="35" t="s">
        <v>436</v>
      </c>
      <c r="N125" s="46" t="s">
        <v>721</v>
      </c>
      <c r="O125" s="46" t="s">
        <v>438</v>
      </c>
      <c r="P125" s="35"/>
      <c r="Q125" s="46"/>
      <c r="R125" s="46"/>
      <c r="S125" s="35"/>
      <c r="T125" s="36"/>
      <c r="U125" s="37"/>
    </row>
    <row r="126" spans="1:21" x14ac:dyDescent="0.25">
      <c r="A126" s="22" t="s">
        <v>153</v>
      </c>
      <c r="B126" s="7" t="s">
        <v>154</v>
      </c>
      <c r="C126" s="7">
        <v>122</v>
      </c>
      <c r="D126" s="23" t="str">
        <f t="shared" si="1"/>
        <v>0x7A</v>
      </c>
      <c r="E126" s="22" t="s">
        <v>518</v>
      </c>
      <c r="F126" s="23" t="s">
        <v>315</v>
      </c>
      <c r="G126" s="22"/>
      <c r="H126" s="23"/>
      <c r="I126" s="22"/>
      <c r="J126" s="23"/>
      <c r="L126" s="11"/>
      <c r="M126" s="11">
        <v>3</v>
      </c>
      <c r="N126" s="47">
        <v>3</v>
      </c>
      <c r="O126" s="47">
        <v>0</v>
      </c>
      <c r="P126" s="11"/>
      <c r="Q126" s="47"/>
      <c r="R126" s="47"/>
      <c r="S126" s="11"/>
      <c r="T126" s="12"/>
      <c r="U126" s="13"/>
    </row>
    <row r="127" spans="1:21" x14ac:dyDescent="0.25">
      <c r="A127" s="24" t="s">
        <v>155</v>
      </c>
      <c r="B127" s="25" t="s">
        <v>156</v>
      </c>
      <c r="C127" s="25">
        <v>123</v>
      </c>
      <c r="D127" s="26" t="str">
        <f t="shared" si="1"/>
        <v>0x7B</v>
      </c>
      <c r="E127" s="24" t="s">
        <v>519</v>
      </c>
      <c r="F127" s="26" t="s">
        <v>316</v>
      </c>
      <c r="G127" s="24"/>
      <c r="H127" s="26"/>
      <c r="I127" s="24"/>
      <c r="J127" s="26"/>
      <c r="L127" s="35"/>
      <c r="M127" s="35" t="s">
        <v>376</v>
      </c>
      <c r="N127" s="46">
        <v>2</v>
      </c>
      <c r="O127" s="46">
        <v>1</v>
      </c>
      <c r="P127" s="35"/>
      <c r="Q127" s="46"/>
      <c r="R127" s="46"/>
      <c r="S127" s="35"/>
      <c r="T127" s="36"/>
      <c r="U127" s="37"/>
    </row>
    <row r="128" spans="1:21" x14ac:dyDescent="0.25">
      <c r="A128" s="22" t="s">
        <v>157</v>
      </c>
      <c r="B128" s="7" t="s">
        <v>158</v>
      </c>
      <c r="C128" s="7">
        <v>124</v>
      </c>
      <c r="D128" s="23" t="str">
        <f t="shared" si="1"/>
        <v>0x7C</v>
      </c>
      <c r="E128" s="22" t="s">
        <v>520</v>
      </c>
      <c r="F128" s="23" t="s">
        <v>317</v>
      </c>
      <c r="G128" s="22"/>
      <c r="H128" s="23"/>
      <c r="I128" s="22"/>
      <c r="J128" s="23"/>
      <c r="L128" s="11"/>
      <c r="M128" s="11" t="s">
        <v>437</v>
      </c>
      <c r="N128" s="47" t="s">
        <v>715</v>
      </c>
      <c r="O128" s="47" t="s">
        <v>438</v>
      </c>
      <c r="P128" s="11"/>
      <c r="Q128" s="47"/>
      <c r="R128" s="47"/>
      <c r="S128" s="11"/>
      <c r="T128" s="12"/>
      <c r="U128" s="13"/>
    </row>
    <row r="129" spans="1:33" x14ac:dyDescent="0.25">
      <c r="A129" s="24" t="s">
        <v>159</v>
      </c>
      <c r="B129" s="25" t="s">
        <v>160</v>
      </c>
      <c r="C129" s="25">
        <v>125</v>
      </c>
      <c r="D129" s="26" t="str">
        <f t="shared" si="1"/>
        <v>0x7D</v>
      </c>
      <c r="E129" s="24" t="s">
        <v>521</v>
      </c>
      <c r="F129" s="26" t="s">
        <v>318</v>
      </c>
      <c r="G129" s="24"/>
      <c r="H129" s="26"/>
      <c r="I129" s="24"/>
      <c r="J129" s="26"/>
      <c r="L129" s="35"/>
      <c r="M129" s="35">
        <v>9</v>
      </c>
      <c r="N129" s="46">
        <v>1</v>
      </c>
      <c r="O129" s="46">
        <v>1</v>
      </c>
      <c r="P129" s="35"/>
      <c r="Q129" s="46"/>
      <c r="R129" s="46"/>
      <c r="S129" s="35"/>
      <c r="T129" s="36"/>
      <c r="U129" s="37"/>
    </row>
    <row r="130" spans="1:33" x14ac:dyDescent="0.25">
      <c r="A130" s="22" t="s">
        <v>161</v>
      </c>
      <c r="B130" s="7" t="s">
        <v>162</v>
      </c>
      <c r="C130" s="7">
        <v>126</v>
      </c>
      <c r="D130" s="23" t="str">
        <f t="shared" si="1"/>
        <v>0x7E</v>
      </c>
      <c r="E130" s="22" t="s">
        <v>522</v>
      </c>
      <c r="F130" s="23" t="s">
        <v>319</v>
      </c>
      <c r="G130" s="22"/>
      <c r="H130" s="23"/>
      <c r="I130" s="22"/>
      <c r="J130" s="23"/>
      <c r="L130" s="11"/>
      <c r="M130" s="11" t="s">
        <v>413</v>
      </c>
      <c r="N130" s="47" t="s">
        <v>1151</v>
      </c>
      <c r="O130" s="47" t="s">
        <v>726</v>
      </c>
      <c r="P130" s="11"/>
      <c r="Q130" s="47"/>
      <c r="R130" s="47"/>
      <c r="S130" s="11"/>
      <c r="T130" s="12"/>
      <c r="U130" s="13"/>
    </row>
    <row r="131" spans="1:33" x14ac:dyDescent="0.25">
      <c r="A131" s="24"/>
      <c r="B131" s="25"/>
      <c r="C131" s="25">
        <v>127</v>
      </c>
      <c r="D131" s="26" t="str">
        <f t="shared" si="1"/>
        <v>0x7F</v>
      </c>
      <c r="E131" s="24"/>
      <c r="F131" s="26"/>
      <c r="G131" s="24"/>
      <c r="H131" s="26"/>
      <c r="I131" s="24"/>
      <c r="J131" s="26"/>
      <c r="L131" s="35"/>
      <c r="M131" s="35"/>
      <c r="N131" s="46"/>
      <c r="O131" s="46"/>
      <c r="P131" s="35"/>
      <c r="Q131" s="46"/>
      <c r="R131" s="46"/>
      <c r="S131" s="35"/>
      <c r="T131" s="36"/>
      <c r="U131" s="37"/>
    </row>
    <row r="132" spans="1:33" x14ac:dyDescent="0.25">
      <c r="A132" s="22"/>
      <c r="B132" s="7"/>
      <c r="C132" s="7">
        <v>128</v>
      </c>
      <c r="D132" s="23" t="str">
        <f t="shared" si="1"/>
        <v>0x80</v>
      </c>
      <c r="E132" s="22"/>
      <c r="F132" s="23"/>
      <c r="G132" s="22"/>
      <c r="H132" s="23"/>
      <c r="I132" s="22"/>
      <c r="J132" s="23"/>
      <c r="L132" s="11"/>
      <c r="M132" s="11"/>
      <c r="N132" s="47"/>
      <c r="O132" s="47"/>
      <c r="P132" s="11"/>
      <c r="Q132" s="47"/>
      <c r="R132" s="47"/>
      <c r="S132" s="11"/>
      <c r="T132" s="12"/>
      <c r="U132" s="13"/>
    </row>
    <row r="133" spans="1:33" x14ac:dyDescent="0.25">
      <c r="A133" s="24"/>
      <c r="B133" s="25"/>
      <c r="C133" s="25">
        <v>129</v>
      </c>
      <c r="D133" s="26" t="str">
        <f t="shared" ref="D133:D135" si="2">"0x"&amp;DEC2HEX(C133,2)</f>
        <v>0x81</v>
      </c>
      <c r="E133" s="24"/>
      <c r="F133" s="26"/>
      <c r="G133" s="24"/>
      <c r="H133" s="26"/>
      <c r="I133" s="24"/>
      <c r="J133" s="26"/>
      <c r="L133" s="35"/>
      <c r="M133" s="35"/>
      <c r="N133" s="46"/>
      <c r="O133" s="46"/>
      <c r="P133" s="35"/>
      <c r="Q133" s="46"/>
      <c r="R133" s="46"/>
      <c r="S133" s="35"/>
      <c r="T133" s="36"/>
      <c r="U133" s="37"/>
    </row>
    <row r="134" spans="1:33" x14ac:dyDescent="0.25">
      <c r="A134" s="22"/>
      <c r="B134" s="7"/>
      <c r="C134" s="7">
        <v>130</v>
      </c>
      <c r="D134" s="23" t="str">
        <f t="shared" si="2"/>
        <v>0x82</v>
      </c>
      <c r="E134" s="22"/>
      <c r="F134" s="23"/>
      <c r="G134" s="22"/>
      <c r="H134" s="23"/>
      <c r="I134" s="22"/>
      <c r="J134" s="23"/>
      <c r="L134" s="11"/>
      <c r="M134" s="11"/>
      <c r="N134" s="47"/>
      <c r="O134" s="47"/>
      <c r="P134" s="11"/>
      <c r="Q134" s="47"/>
      <c r="R134" s="47"/>
      <c r="S134" s="11"/>
      <c r="T134" s="12"/>
      <c r="U134" s="13"/>
    </row>
    <row r="135" spans="1:33" ht="15.75" thickBot="1" x14ac:dyDescent="0.3">
      <c r="A135" s="27" t="s">
        <v>163</v>
      </c>
      <c r="B135" s="28" t="s">
        <v>164</v>
      </c>
      <c r="C135" s="28">
        <v>131</v>
      </c>
      <c r="D135" s="29" t="str">
        <f t="shared" si="2"/>
        <v>0x83</v>
      </c>
      <c r="E135" s="27" t="s">
        <v>523</v>
      </c>
      <c r="F135" s="29" t="s">
        <v>320</v>
      </c>
      <c r="G135" s="27"/>
      <c r="H135" s="29"/>
      <c r="I135" s="27"/>
      <c r="J135" s="29"/>
      <c r="K135" s="8"/>
      <c r="L135" s="38"/>
      <c r="M135" s="38" t="s">
        <v>427</v>
      </c>
      <c r="N135" s="49" t="s">
        <v>717</v>
      </c>
      <c r="O135" s="49" t="s">
        <v>428</v>
      </c>
      <c r="P135" s="38"/>
      <c r="Q135" s="49"/>
      <c r="R135" s="49"/>
      <c r="S135" s="38"/>
      <c r="T135" s="39"/>
      <c r="U135" s="40"/>
    </row>
    <row r="136" spans="1:33" ht="30" x14ac:dyDescent="0.25">
      <c r="A136" s="22" t="s">
        <v>165</v>
      </c>
      <c r="B136" s="7" t="s">
        <v>166</v>
      </c>
      <c r="C136" s="7" t="s">
        <v>563</v>
      </c>
      <c r="D136" s="23" t="str">
        <f>"0x"&amp;DEC2HEX(LEFT(C136,3),2)&amp;"; 0x"&amp;DEC2HEX(RIGHT(C136,3),2)</f>
        <v>0xE0; 0x10</v>
      </c>
      <c r="E136" s="22" t="s">
        <v>524</v>
      </c>
      <c r="F136" s="23" t="s">
        <v>322</v>
      </c>
      <c r="G136" s="22"/>
      <c r="H136" s="23"/>
      <c r="I136" s="22"/>
      <c r="J136" s="23"/>
      <c r="L136" s="14"/>
      <c r="M136" s="14"/>
      <c r="N136" s="50"/>
      <c r="O136" s="50"/>
      <c r="P136" s="14"/>
      <c r="Q136" s="50"/>
      <c r="R136" s="50"/>
      <c r="S136" s="14"/>
      <c r="T136" s="15"/>
      <c r="U136" s="16"/>
    </row>
    <row r="137" spans="1:33" x14ac:dyDescent="0.25">
      <c r="A137" s="24" t="s">
        <v>167</v>
      </c>
      <c r="B137" s="25" t="s">
        <v>168</v>
      </c>
      <c r="C137" s="25" t="s">
        <v>564</v>
      </c>
      <c r="D137" s="26" t="str">
        <f t="shared" ref="D137:D200" si="3">"0x"&amp;DEC2HEX(LEFT(C137,3),2)&amp;"; 0x"&amp;DEC2HEX(RIGHT(C137,3),2)</f>
        <v>0xE0; 0x11</v>
      </c>
      <c r="E137" s="24" t="s">
        <v>525</v>
      </c>
      <c r="F137" s="26" t="s">
        <v>323</v>
      </c>
      <c r="G137" s="24"/>
      <c r="H137" s="26"/>
      <c r="I137" s="24"/>
      <c r="J137" s="26"/>
      <c r="L137" s="35"/>
      <c r="M137" s="35" t="s">
        <v>413</v>
      </c>
      <c r="N137" s="46">
        <v>4</v>
      </c>
      <c r="O137" s="46">
        <v>6</v>
      </c>
      <c r="P137" s="35"/>
      <c r="Q137" s="46"/>
      <c r="R137" s="46"/>
      <c r="S137" s="35"/>
      <c r="T137" s="36"/>
      <c r="U137" s="37"/>
    </row>
    <row r="138" spans="1:33" ht="30" customHeight="1" x14ac:dyDescent="0.25">
      <c r="A138" s="22" t="s">
        <v>321</v>
      </c>
      <c r="B138" s="7" t="s">
        <v>373</v>
      </c>
      <c r="C138" s="7" t="s">
        <v>1149</v>
      </c>
      <c r="D138" s="23" t="str">
        <f>"0x"&amp;DEC2HEX(LEFT(C138,3),2)&amp;"; 0x"&amp;DEC2HEX(RIGHT(LEFT(C138,7),3))&amp;"; 0x"&amp;DEC2HEX(LEFT(RIGHT(C138,8),3))&amp;"; 0x"&amp;DEC2HEX(RIGHT(C138,3))</f>
        <v>0xE0; 0x12; 0xE0; 0x7C</v>
      </c>
      <c r="E138" s="22" t="s">
        <v>562</v>
      </c>
      <c r="F138" s="23" t="s">
        <v>374</v>
      </c>
      <c r="G138" s="22"/>
      <c r="H138" s="23"/>
      <c r="I138" s="22"/>
      <c r="J138" s="23"/>
      <c r="L138" s="11"/>
      <c r="M138" s="11"/>
      <c r="N138" s="47"/>
      <c r="O138" s="47"/>
      <c r="P138" s="11"/>
      <c r="Q138" s="47"/>
      <c r="R138" s="47"/>
      <c r="S138" s="11"/>
      <c r="T138" s="12"/>
      <c r="U138" s="13"/>
      <c r="V138" s="146" t="s">
        <v>1060</v>
      </c>
      <c r="W138" s="147"/>
      <c r="X138" s="147"/>
      <c r="Y138" s="147"/>
      <c r="Z138" s="147"/>
      <c r="AA138" s="147"/>
      <c r="AB138" s="147"/>
      <c r="AC138" s="147"/>
      <c r="AD138" s="147"/>
      <c r="AE138" s="147"/>
      <c r="AF138" s="147"/>
      <c r="AG138" s="105"/>
    </row>
    <row r="139" spans="1:33" x14ac:dyDescent="0.25">
      <c r="A139" s="24"/>
      <c r="B139" s="25"/>
      <c r="C139" s="25" t="s">
        <v>565</v>
      </c>
      <c r="D139" s="26" t="str">
        <f t="shared" si="3"/>
        <v>0xE0; 0x13</v>
      </c>
      <c r="E139" s="24"/>
      <c r="F139" s="26"/>
      <c r="G139" s="24"/>
      <c r="H139" s="26"/>
      <c r="I139" s="24"/>
      <c r="J139" s="26"/>
      <c r="L139" s="35"/>
      <c r="M139" s="35"/>
      <c r="N139" s="46"/>
      <c r="O139" s="46"/>
      <c r="P139" s="35"/>
      <c r="Q139" s="46"/>
      <c r="R139" s="46"/>
      <c r="S139" s="35"/>
      <c r="T139" s="36"/>
      <c r="U139" s="37"/>
    </row>
    <row r="140" spans="1:33" x14ac:dyDescent="0.25">
      <c r="A140" s="22" t="s">
        <v>169</v>
      </c>
      <c r="B140" s="7" t="s">
        <v>170</v>
      </c>
      <c r="C140" s="7" t="s">
        <v>566</v>
      </c>
      <c r="D140" s="23" t="str">
        <f t="shared" si="3"/>
        <v>0xE0; 0x14</v>
      </c>
      <c r="E140" s="22" t="s">
        <v>526</v>
      </c>
      <c r="F140" s="23" t="s">
        <v>324</v>
      </c>
      <c r="G140" s="22"/>
      <c r="H140" s="23"/>
      <c r="I140" s="22"/>
      <c r="J140" s="23"/>
      <c r="L140" s="11"/>
      <c r="M140" s="11" t="s">
        <v>416</v>
      </c>
      <c r="N140" s="47">
        <v>1</v>
      </c>
      <c r="O140" s="47">
        <v>6</v>
      </c>
      <c r="P140" s="11"/>
      <c r="Q140" s="47"/>
      <c r="R140" s="47"/>
      <c r="S140" s="11"/>
      <c r="T140" s="12"/>
      <c r="U140" s="13"/>
    </row>
    <row r="141" spans="1:33" ht="30" x14ac:dyDescent="0.25">
      <c r="A141" s="24" t="s">
        <v>171</v>
      </c>
      <c r="B141" s="25" t="s">
        <v>172</v>
      </c>
      <c r="C141" s="25" t="s">
        <v>567</v>
      </c>
      <c r="D141" s="26" t="str">
        <f t="shared" si="3"/>
        <v>0xE0; 0x15</v>
      </c>
      <c r="E141" s="24" t="s">
        <v>527</v>
      </c>
      <c r="F141" s="26" t="s">
        <v>325</v>
      </c>
      <c r="G141" s="24"/>
      <c r="H141" s="26"/>
      <c r="I141" s="24"/>
      <c r="J141" s="26"/>
      <c r="L141" s="35"/>
      <c r="M141" s="35"/>
      <c r="N141" s="46"/>
      <c r="O141" s="46"/>
      <c r="P141" s="35"/>
      <c r="Q141" s="46"/>
      <c r="R141" s="46"/>
      <c r="S141" s="35"/>
      <c r="T141" s="36"/>
      <c r="U141" s="37"/>
    </row>
    <row r="142" spans="1:33" x14ac:dyDescent="0.25">
      <c r="A142" s="22"/>
      <c r="B142" s="7"/>
      <c r="C142" s="7" t="s">
        <v>568</v>
      </c>
      <c r="D142" s="23" t="str">
        <f t="shared" si="3"/>
        <v>0xE0; 0x16</v>
      </c>
      <c r="E142" s="22"/>
      <c r="F142" s="23"/>
      <c r="G142" s="22"/>
      <c r="H142" s="23"/>
      <c r="I142" s="22"/>
      <c r="J142" s="23"/>
      <c r="L142" s="11"/>
      <c r="M142" s="11"/>
      <c r="N142" s="47"/>
      <c r="O142" s="47"/>
      <c r="P142" s="11"/>
      <c r="Q142" s="47"/>
      <c r="R142" s="47"/>
      <c r="S142" s="11"/>
      <c r="T142" s="12"/>
      <c r="U142" s="13"/>
    </row>
    <row r="143" spans="1:33" x14ac:dyDescent="0.25">
      <c r="A143" s="24"/>
      <c r="B143" s="25"/>
      <c r="C143" s="25" t="s">
        <v>569</v>
      </c>
      <c r="D143" s="26" t="str">
        <f t="shared" si="3"/>
        <v>0xE0; 0x17</v>
      </c>
      <c r="E143" s="24"/>
      <c r="F143" s="26"/>
      <c r="G143" s="24"/>
      <c r="H143" s="26"/>
      <c r="I143" s="24"/>
      <c r="J143" s="26"/>
      <c r="L143" s="35"/>
      <c r="M143" s="35"/>
      <c r="N143" s="46"/>
      <c r="O143" s="46"/>
      <c r="P143" s="35"/>
      <c r="Q143" s="46"/>
      <c r="R143" s="46"/>
      <c r="S143" s="35"/>
      <c r="T143" s="36"/>
      <c r="U143" s="37"/>
    </row>
    <row r="144" spans="1:33" ht="30" x14ac:dyDescent="0.25">
      <c r="A144" s="22" t="s">
        <v>173</v>
      </c>
      <c r="B144" s="7" t="s">
        <v>174</v>
      </c>
      <c r="C144" s="7" t="s">
        <v>570</v>
      </c>
      <c r="D144" s="23" t="str">
        <f t="shared" si="3"/>
        <v>0xE0; 0x18</v>
      </c>
      <c r="E144" s="22" t="s">
        <v>528</v>
      </c>
      <c r="F144" s="23" t="s">
        <v>326</v>
      </c>
      <c r="G144" s="22"/>
      <c r="H144" s="23"/>
      <c r="I144" s="22"/>
      <c r="J144" s="23"/>
      <c r="L144" s="11"/>
      <c r="M144" s="11"/>
      <c r="N144" s="47"/>
      <c r="O144" s="47"/>
      <c r="P144" s="11"/>
      <c r="Q144" s="47"/>
      <c r="R144" s="47"/>
      <c r="S144" s="11"/>
      <c r="T144" s="12"/>
      <c r="U144" s="13"/>
    </row>
    <row r="145" spans="1:25" x14ac:dyDescent="0.25">
      <c r="A145" s="24"/>
      <c r="B145" s="25"/>
      <c r="C145" s="25" t="s">
        <v>571</v>
      </c>
      <c r="D145" s="26" t="str">
        <f t="shared" si="3"/>
        <v>0xE0; 0x19</v>
      </c>
      <c r="E145" s="24"/>
      <c r="F145" s="26"/>
      <c r="G145" s="24"/>
      <c r="H145" s="26"/>
      <c r="I145" s="24"/>
      <c r="J145" s="26"/>
      <c r="L145" s="35"/>
      <c r="M145" s="35"/>
      <c r="N145" s="46"/>
      <c r="O145" s="46"/>
      <c r="P145" s="35"/>
      <c r="Q145" s="46"/>
      <c r="R145" s="46"/>
      <c r="S145" s="35"/>
      <c r="T145" s="36"/>
      <c r="U145" s="37"/>
    </row>
    <row r="146" spans="1:25" x14ac:dyDescent="0.25">
      <c r="A146" s="22"/>
      <c r="B146" s="7"/>
      <c r="C146" s="7" t="s">
        <v>572</v>
      </c>
      <c r="D146" s="23" t="str">
        <f t="shared" si="3"/>
        <v>0xE0; 0x1A</v>
      </c>
      <c r="E146" s="22"/>
      <c r="F146" s="23"/>
      <c r="G146" s="22"/>
      <c r="H146" s="23"/>
      <c r="I146" s="22"/>
      <c r="J146" s="23"/>
      <c r="L146" s="11"/>
      <c r="M146" s="11"/>
      <c r="N146" s="47"/>
      <c r="O146" s="47"/>
      <c r="P146" s="11"/>
      <c r="Q146" s="47"/>
      <c r="R146" s="47"/>
      <c r="S146" s="11"/>
      <c r="T146" s="12"/>
      <c r="U146" s="13"/>
    </row>
    <row r="147" spans="1:25" x14ac:dyDescent="0.25">
      <c r="A147" s="24"/>
      <c r="B147" s="25"/>
      <c r="C147" s="25" t="s">
        <v>573</v>
      </c>
      <c r="D147" s="26" t="str">
        <f t="shared" si="3"/>
        <v>0xE0; 0x1B</v>
      </c>
      <c r="E147" s="24"/>
      <c r="F147" s="26"/>
      <c r="G147" s="24"/>
      <c r="H147" s="26"/>
      <c r="I147" s="24"/>
      <c r="J147" s="26"/>
      <c r="L147" s="35"/>
      <c r="M147" s="35"/>
      <c r="N147" s="46"/>
      <c r="O147" s="46"/>
      <c r="P147" s="35"/>
      <c r="Q147" s="46"/>
      <c r="R147" s="46"/>
      <c r="S147" s="35"/>
      <c r="T147" s="36"/>
      <c r="U147" s="37"/>
    </row>
    <row r="148" spans="1:25" x14ac:dyDescent="0.25">
      <c r="A148" s="22"/>
      <c r="B148" s="7"/>
      <c r="C148" s="7" t="s">
        <v>574</v>
      </c>
      <c r="D148" s="23" t="str">
        <f t="shared" si="3"/>
        <v>0xE0; 0x1C</v>
      </c>
      <c r="E148" s="22"/>
      <c r="F148" s="23"/>
      <c r="G148" s="22"/>
      <c r="H148" s="23"/>
      <c r="I148" s="22"/>
      <c r="J148" s="23"/>
      <c r="L148" s="11"/>
      <c r="M148" s="11"/>
      <c r="N148" s="47"/>
      <c r="O148" s="47"/>
      <c r="P148" s="11"/>
      <c r="Q148" s="47"/>
      <c r="R148" s="47"/>
      <c r="S148" s="11"/>
      <c r="T148" s="12"/>
      <c r="U148" s="13"/>
    </row>
    <row r="149" spans="1:25" x14ac:dyDescent="0.25">
      <c r="A149" s="24"/>
      <c r="B149" s="25"/>
      <c r="C149" s="25" t="s">
        <v>575</v>
      </c>
      <c r="D149" s="26" t="str">
        <f t="shared" si="3"/>
        <v>0xE0; 0x1D</v>
      </c>
      <c r="E149" s="24"/>
      <c r="F149" s="26"/>
      <c r="G149" s="24"/>
      <c r="H149" s="26"/>
      <c r="I149" s="24"/>
      <c r="J149" s="26"/>
      <c r="L149" s="35"/>
      <c r="M149" s="35"/>
      <c r="N149" s="46"/>
      <c r="O149" s="46"/>
      <c r="P149" s="35"/>
      <c r="Q149" s="46"/>
      <c r="R149" s="46"/>
      <c r="S149" s="35"/>
      <c r="T149" s="36"/>
      <c r="U149" s="37"/>
    </row>
    <row r="150" spans="1:25" x14ac:dyDescent="0.25">
      <c r="A150" s="22"/>
      <c r="B150" s="7"/>
      <c r="C150" s="7" t="s">
        <v>576</v>
      </c>
      <c r="D150" s="23" t="str">
        <f t="shared" si="3"/>
        <v>0xE0; 0x1E</v>
      </c>
      <c r="E150" s="22"/>
      <c r="F150" s="23"/>
      <c r="G150" s="22"/>
      <c r="H150" s="23"/>
      <c r="I150" s="22"/>
      <c r="J150" s="23"/>
      <c r="L150" s="11"/>
      <c r="M150" s="11"/>
      <c r="N150" s="47"/>
      <c r="O150" s="47"/>
      <c r="P150" s="11"/>
      <c r="Q150" s="47"/>
      <c r="R150" s="47"/>
      <c r="S150" s="11"/>
      <c r="T150" s="12"/>
      <c r="U150" s="13"/>
    </row>
    <row r="151" spans="1:25" x14ac:dyDescent="0.25">
      <c r="A151" s="24" t="s">
        <v>175</v>
      </c>
      <c r="B151" s="25" t="s">
        <v>176</v>
      </c>
      <c r="C151" s="25" t="s">
        <v>577</v>
      </c>
      <c r="D151" s="26" t="str">
        <f t="shared" si="3"/>
        <v>0xE0; 0x1F</v>
      </c>
      <c r="E151" s="24" t="s">
        <v>529</v>
      </c>
      <c r="F151" s="26" t="s">
        <v>327</v>
      </c>
      <c r="G151" s="24"/>
      <c r="H151" s="26"/>
      <c r="I151" s="24"/>
      <c r="J151" s="26"/>
      <c r="L151" s="35"/>
      <c r="M151" s="35" t="s">
        <v>415</v>
      </c>
      <c r="N151" s="46">
        <v>2</v>
      </c>
      <c r="O151" s="46">
        <v>6</v>
      </c>
      <c r="P151" s="35"/>
      <c r="Q151" s="46"/>
      <c r="R151" s="46"/>
      <c r="S151" s="35"/>
      <c r="T151" s="36"/>
      <c r="U151" s="37"/>
      <c r="W151" s="35" t="s">
        <v>413</v>
      </c>
      <c r="X151" s="46">
        <v>4</v>
      </c>
      <c r="Y151" s="46">
        <v>6</v>
      </c>
    </row>
    <row r="152" spans="1:25" ht="30" x14ac:dyDescent="0.25">
      <c r="A152" s="22" t="s">
        <v>177</v>
      </c>
      <c r="B152" s="7" t="s">
        <v>178</v>
      </c>
      <c r="C152" s="7" t="s">
        <v>578</v>
      </c>
      <c r="D152" s="23" t="str">
        <f t="shared" si="3"/>
        <v>0xE0; 0x20</v>
      </c>
      <c r="E152" s="22" t="s">
        <v>530</v>
      </c>
      <c r="F152" s="23" t="s">
        <v>328</v>
      </c>
      <c r="G152" s="22"/>
      <c r="H152" s="23"/>
      <c r="I152" s="22"/>
      <c r="J152" s="23"/>
      <c r="L152" s="11"/>
      <c r="M152" s="11"/>
      <c r="N152" s="47"/>
      <c r="O152" s="47"/>
      <c r="P152" s="11"/>
      <c r="Q152" s="47"/>
      <c r="R152" s="47"/>
      <c r="S152" s="11"/>
      <c r="T152" s="12"/>
      <c r="U152" s="13"/>
    </row>
    <row r="153" spans="1:25" ht="30" x14ac:dyDescent="0.25">
      <c r="A153" s="24" t="s">
        <v>179</v>
      </c>
      <c r="B153" s="25" t="s">
        <v>180</v>
      </c>
      <c r="C153" s="25" t="s">
        <v>579</v>
      </c>
      <c r="D153" s="26" t="str">
        <f t="shared" si="3"/>
        <v>0xE0; 0x21</v>
      </c>
      <c r="E153" s="24" t="s">
        <v>531</v>
      </c>
      <c r="F153" s="26" t="s">
        <v>329</v>
      </c>
      <c r="G153" s="24"/>
      <c r="H153" s="26"/>
      <c r="I153" s="24"/>
      <c r="J153" s="26"/>
      <c r="L153" s="35"/>
      <c r="M153" s="35"/>
      <c r="N153" s="46"/>
      <c r="O153" s="46"/>
      <c r="P153" s="35"/>
      <c r="Q153" s="46"/>
      <c r="R153" s="46"/>
      <c r="S153" s="35"/>
      <c r="T153" s="36"/>
      <c r="U153" s="37"/>
    </row>
    <row r="154" spans="1:25" x14ac:dyDescent="0.25">
      <c r="A154" s="22"/>
      <c r="B154" s="7"/>
      <c r="C154" s="7" t="s">
        <v>580</v>
      </c>
      <c r="D154" s="23" t="str">
        <f t="shared" si="3"/>
        <v>0xE0; 0x22</v>
      </c>
      <c r="E154" s="22"/>
      <c r="F154" s="23"/>
      <c r="G154" s="22"/>
      <c r="H154" s="23"/>
      <c r="I154" s="22"/>
      <c r="J154" s="23"/>
      <c r="L154" s="11"/>
      <c r="M154" s="11"/>
      <c r="N154" s="47"/>
      <c r="O154" s="47"/>
      <c r="P154" s="11"/>
      <c r="Q154" s="47"/>
      <c r="R154" s="47"/>
      <c r="S154" s="11"/>
      <c r="T154" s="12"/>
      <c r="U154" s="13"/>
    </row>
    <row r="155" spans="1:25" ht="30" x14ac:dyDescent="0.25">
      <c r="A155" s="24" t="s">
        <v>181</v>
      </c>
      <c r="B155" s="25" t="s">
        <v>182</v>
      </c>
      <c r="C155" s="25" t="s">
        <v>581</v>
      </c>
      <c r="D155" s="26" t="str">
        <f t="shared" si="3"/>
        <v>0xE0; 0x23</v>
      </c>
      <c r="E155" s="24" t="s">
        <v>532</v>
      </c>
      <c r="F155" s="26" t="s">
        <v>330</v>
      </c>
      <c r="G155" s="24"/>
      <c r="H155" s="26"/>
      <c r="I155" s="24"/>
      <c r="J155" s="26"/>
      <c r="L155" s="35"/>
      <c r="M155" s="35"/>
      <c r="N155" s="46"/>
      <c r="O155" s="46"/>
      <c r="P155" s="35"/>
      <c r="Q155" s="46"/>
      <c r="R155" s="46"/>
      <c r="S155" s="35"/>
      <c r="T155" s="36"/>
      <c r="U155" s="37"/>
    </row>
    <row r="156" spans="1:25" x14ac:dyDescent="0.25">
      <c r="A156" s="22"/>
      <c r="B156" s="7"/>
      <c r="C156" s="7" t="s">
        <v>582</v>
      </c>
      <c r="D156" s="23" t="str">
        <f t="shared" si="3"/>
        <v>0xE0; 0x24</v>
      </c>
      <c r="E156" s="22"/>
      <c r="F156" s="23"/>
      <c r="G156" s="22"/>
      <c r="H156" s="23"/>
      <c r="I156" s="22"/>
      <c r="J156" s="23"/>
      <c r="L156" s="11"/>
      <c r="M156" s="11"/>
      <c r="N156" s="47"/>
      <c r="O156" s="47"/>
      <c r="P156" s="11"/>
      <c r="Q156" s="47"/>
      <c r="R156" s="47"/>
      <c r="S156" s="11"/>
      <c r="T156" s="12"/>
      <c r="U156" s="13"/>
    </row>
    <row r="157" spans="1:25" x14ac:dyDescent="0.25">
      <c r="A157" s="24"/>
      <c r="B157" s="25"/>
      <c r="C157" s="25" t="s">
        <v>583</v>
      </c>
      <c r="D157" s="26" t="str">
        <f t="shared" si="3"/>
        <v>0xE0; 0x25</v>
      </c>
      <c r="E157" s="24"/>
      <c r="F157" s="26"/>
      <c r="G157" s="24"/>
      <c r="H157" s="26"/>
      <c r="I157" s="24"/>
      <c r="J157" s="26"/>
      <c r="L157" s="35"/>
      <c r="M157" s="35"/>
      <c r="N157" s="46"/>
      <c r="O157" s="46"/>
      <c r="P157" s="35"/>
      <c r="Q157" s="46"/>
      <c r="R157" s="46"/>
      <c r="S157" s="35"/>
      <c r="T157" s="36"/>
      <c r="U157" s="37"/>
    </row>
    <row r="158" spans="1:25" x14ac:dyDescent="0.25">
      <c r="A158" s="22"/>
      <c r="B158" s="7"/>
      <c r="C158" s="7" t="s">
        <v>584</v>
      </c>
      <c r="D158" s="23" t="str">
        <f t="shared" si="3"/>
        <v>0xE0; 0x26</v>
      </c>
      <c r="E158" s="22"/>
      <c r="F158" s="23"/>
      <c r="G158" s="22"/>
      <c r="H158" s="23"/>
      <c r="I158" s="22"/>
      <c r="J158" s="23"/>
      <c r="L158" s="11"/>
      <c r="M158" s="11"/>
      <c r="N158" s="47"/>
      <c r="O158" s="47"/>
      <c r="P158" s="11"/>
      <c r="Q158" s="47"/>
      <c r="R158" s="47"/>
      <c r="S158" s="11"/>
      <c r="T158" s="12"/>
      <c r="U158" s="13"/>
    </row>
    <row r="159" spans="1:25" x14ac:dyDescent="0.25">
      <c r="A159" s="24" t="s">
        <v>183</v>
      </c>
      <c r="B159" s="25" t="s">
        <v>184</v>
      </c>
      <c r="C159" s="25" t="s">
        <v>585</v>
      </c>
      <c r="D159" s="26" t="str">
        <f t="shared" si="3"/>
        <v>0xE0; 0x27</v>
      </c>
      <c r="E159" s="24" t="s">
        <v>533</v>
      </c>
      <c r="F159" s="26" t="s">
        <v>331</v>
      </c>
      <c r="G159" s="24"/>
      <c r="H159" s="26"/>
      <c r="I159" s="24"/>
      <c r="J159" s="26"/>
      <c r="L159" s="35"/>
      <c r="M159" s="35" t="s">
        <v>415</v>
      </c>
      <c r="N159" s="46">
        <v>2</v>
      </c>
      <c r="O159" s="46">
        <v>6</v>
      </c>
      <c r="P159" s="35"/>
      <c r="Q159" s="46"/>
      <c r="R159" s="46"/>
      <c r="S159" s="35"/>
      <c r="T159" s="36"/>
      <c r="U159" s="37"/>
      <c r="W159" s="35" t="s">
        <v>413</v>
      </c>
      <c r="X159" s="46">
        <v>4</v>
      </c>
      <c r="Y159" s="46">
        <v>6</v>
      </c>
    </row>
    <row r="160" spans="1:25" ht="30" x14ac:dyDescent="0.25">
      <c r="A160" s="22" t="s">
        <v>185</v>
      </c>
      <c r="B160" s="7" t="s">
        <v>186</v>
      </c>
      <c r="C160" s="7" t="s">
        <v>586</v>
      </c>
      <c r="D160" s="23" t="str">
        <f t="shared" si="3"/>
        <v>0xE0; 0x28</v>
      </c>
      <c r="E160" s="22" t="s">
        <v>534</v>
      </c>
      <c r="F160" s="23" t="s">
        <v>332</v>
      </c>
      <c r="G160" s="22"/>
      <c r="H160" s="23"/>
      <c r="I160" s="22"/>
      <c r="J160" s="23"/>
      <c r="L160" s="11"/>
      <c r="M160" s="11"/>
      <c r="N160" s="47"/>
      <c r="O160" s="47"/>
      <c r="P160" s="11"/>
      <c r="Q160" s="47"/>
      <c r="R160" s="47"/>
      <c r="S160" s="11"/>
      <c r="T160" s="12"/>
      <c r="U160" s="13"/>
    </row>
    <row r="161" spans="1:21" x14ac:dyDescent="0.25">
      <c r="A161" s="24"/>
      <c r="B161" s="25"/>
      <c r="C161" s="25" t="s">
        <v>587</v>
      </c>
      <c r="D161" s="26" t="str">
        <f t="shared" si="3"/>
        <v>0xE0; 0x29</v>
      </c>
      <c r="E161" s="24"/>
      <c r="F161" s="26"/>
      <c r="G161" s="24"/>
      <c r="H161" s="26"/>
      <c r="I161" s="24"/>
      <c r="J161" s="26"/>
      <c r="L161" s="35"/>
      <c r="M161" s="35"/>
      <c r="N161" s="46"/>
      <c r="O161" s="46"/>
      <c r="P161" s="35"/>
      <c r="Q161" s="46"/>
      <c r="R161" s="46"/>
      <c r="S161" s="35"/>
      <c r="T161" s="36"/>
      <c r="U161" s="37"/>
    </row>
    <row r="162" spans="1:21" x14ac:dyDescent="0.25">
      <c r="A162" s="22"/>
      <c r="B162" s="7"/>
      <c r="C162" s="7" t="s">
        <v>588</v>
      </c>
      <c r="D162" s="23" t="str">
        <f t="shared" si="3"/>
        <v>0xE0; 0x2A</v>
      </c>
      <c r="E162" s="22"/>
      <c r="F162" s="23"/>
      <c r="G162" s="22"/>
      <c r="H162" s="23"/>
      <c r="I162" s="22"/>
      <c r="J162" s="23"/>
      <c r="L162" s="11"/>
      <c r="M162" s="11"/>
      <c r="N162" s="47"/>
      <c r="O162" s="47"/>
      <c r="P162" s="11"/>
      <c r="Q162" s="47"/>
      <c r="R162" s="47"/>
      <c r="S162" s="11"/>
      <c r="T162" s="12"/>
      <c r="U162" s="13"/>
    </row>
    <row r="163" spans="1:21" ht="30" x14ac:dyDescent="0.25">
      <c r="A163" s="24" t="s">
        <v>187</v>
      </c>
      <c r="B163" s="25" t="s">
        <v>188</v>
      </c>
      <c r="C163" s="25" t="s">
        <v>589</v>
      </c>
      <c r="D163" s="26" t="str">
        <f t="shared" si="3"/>
        <v>0xE0; 0x2B</v>
      </c>
      <c r="E163" s="24" t="s">
        <v>535</v>
      </c>
      <c r="F163" s="26" t="s">
        <v>333</v>
      </c>
      <c r="G163" s="24"/>
      <c r="H163" s="26"/>
      <c r="I163" s="24"/>
      <c r="J163" s="26"/>
      <c r="L163" s="35"/>
      <c r="M163" s="35"/>
      <c r="N163" s="46"/>
      <c r="O163" s="46"/>
      <c r="P163" s="35"/>
      <c r="Q163" s="46"/>
      <c r="R163" s="46"/>
      <c r="S163" s="35"/>
      <c r="T163" s="36"/>
      <c r="U163" s="37"/>
    </row>
    <row r="164" spans="1:21" x14ac:dyDescent="0.25">
      <c r="A164" s="22"/>
      <c r="B164" s="7"/>
      <c r="C164" s="7" t="s">
        <v>590</v>
      </c>
      <c r="D164" s="23" t="str">
        <f t="shared" si="3"/>
        <v>0xE0; 0x2C</v>
      </c>
      <c r="E164" s="22"/>
      <c r="F164" s="23"/>
      <c r="G164" s="22"/>
      <c r="H164" s="23"/>
      <c r="I164" s="22"/>
      <c r="J164" s="23"/>
      <c r="L164" s="11"/>
      <c r="M164" s="11"/>
      <c r="N164" s="47"/>
      <c r="O164" s="47"/>
      <c r="P164" s="11"/>
      <c r="Q164" s="47"/>
      <c r="R164" s="47"/>
      <c r="S164" s="11"/>
      <c r="T164" s="12"/>
      <c r="U164" s="13"/>
    </row>
    <row r="165" spans="1:21" x14ac:dyDescent="0.25">
      <c r="A165" s="24"/>
      <c r="B165" s="25"/>
      <c r="C165" s="25" t="s">
        <v>591</v>
      </c>
      <c r="D165" s="26" t="str">
        <f t="shared" si="3"/>
        <v>0xE0; 0x2D</v>
      </c>
      <c r="E165" s="24"/>
      <c r="F165" s="26"/>
      <c r="G165" s="24"/>
      <c r="H165" s="26"/>
      <c r="I165" s="24"/>
      <c r="J165" s="26"/>
      <c r="L165" s="35"/>
      <c r="M165" s="35"/>
      <c r="N165" s="46"/>
      <c r="O165" s="46"/>
      <c r="P165" s="35"/>
      <c r="Q165" s="46"/>
      <c r="R165" s="46"/>
      <c r="S165" s="35"/>
      <c r="T165" s="36"/>
      <c r="U165" s="37"/>
    </row>
    <row r="166" spans="1:21" x14ac:dyDescent="0.25">
      <c r="A166" s="22"/>
      <c r="B166" s="7"/>
      <c r="C166" s="7" t="s">
        <v>592</v>
      </c>
      <c r="D166" s="23" t="str">
        <f t="shared" si="3"/>
        <v>0xE0; 0x2E</v>
      </c>
      <c r="E166" s="22"/>
      <c r="F166" s="23"/>
      <c r="G166" s="22"/>
      <c r="H166" s="23"/>
      <c r="I166" s="22"/>
      <c r="J166" s="23"/>
      <c r="L166" s="11"/>
      <c r="M166" s="11"/>
      <c r="N166" s="47"/>
      <c r="O166" s="47"/>
      <c r="P166" s="11"/>
      <c r="Q166" s="47"/>
      <c r="R166" s="47"/>
      <c r="S166" s="11"/>
      <c r="T166" s="12"/>
      <c r="U166" s="13"/>
    </row>
    <row r="167" spans="1:21" x14ac:dyDescent="0.25">
      <c r="A167" s="24" t="s">
        <v>189</v>
      </c>
      <c r="B167" s="25" t="s">
        <v>190</v>
      </c>
      <c r="C167" s="25" t="s">
        <v>593</v>
      </c>
      <c r="D167" s="26" t="str">
        <f t="shared" si="3"/>
        <v>0xE0; 0x2F</v>
      </c>
      <c r="E167" s="24" t="s">
        <v>536</v>
      </c>
      <c r="F167" s="26" t="s">
        <v>334</v>
      </c>
      <c r="G167" s="24"/>
      <c r="H167" s="26"/>
      <c r="I167" s="24"/>
      <c r="J167" s="26"/>
      <c r="L167" s="35"/>
      <c r="M167" s="35" t="s">
        <v>412</v>
      </c>
      <c r="N167" s="46">
        <v>6</v>
      </c>
      <c r="O167" s="46">
        <v>7</v>
      </c>
      <c r="P167" s="35"/>
      <c r="Q167" s="46"/>
      <c r="R167" s="46"/>
      <c r="S167" s="35"/>
      <c r="T167" s="36"/>
      <c r="U167" s="37"/>
    </row>
    <row r="168" spans="1:21" ht="30" x14ac:dyDescent="0.25">
      <c r="A168" s="22" t="s">
        <v>191</v>
      </c>
      <c r="B168" s="7" t="s">
        <v>192</v>
      </c>
      <c r="C168" s="7" t="s">
        <v>594</v>
      </c>
      <c r="D168" s="23" t="str">
        <f t="shared" si="3"/>
        <v>0xE0; 0x30</v>
      </c>
      <c r="E168" s="22" t="s">
        <v>537</v>
      </c>
      <c r="F168" s="23" t="s">
        <v>335</v>
      </c>
      <c r="G168" s="22"/>
      <c r="H168" s="23"/>
      <c r="I168" s="22"/>
      <c r="J168" s="23"/>
      <c r="L168" s="11"/>
      <c r="M168" s="11"/>
      <c r="N168" s="47"/>
      <c r="O168" s="47"/>
      <c r="P168" s="11"/>
      <c r="Q168" s="47"/>
      <c r="R168" s="47"/>
      <c r="S168" s="11"/>
      <c r="T168" s="12"/>
      <c r="U168" s="13"/>
    </row>
    <row r="169" spans="1:21" x14ac:dyDescent="0.25">
      <c r="A169" s="24"/>
      <c r="B169" s="25"/>
      <c r="C169" s="25" t="s">
        <v>595</v>
      </c>
      <c r="D169" s="26" t="str">
        <f t="shared" si="3"/>
        <v>0xE0; 0x31</v>
      </c>
      <c r="E169" s="24"/>
      <c r="F169" s="26"/>
      <c r="G169" s="24"/>
      <c r="H169" s="26"/>
      <c r="I169" s="24"/>
      <c r="J169" s="26"/>
      <c r="L169" s="35"/>
      <c r="M169" s="35"/>
      <c r="N169" s="46"/>
      <c r="O169" s="46"/>
      <c r="P169" s="35"/>
      <c r="Q169" s="46"/>
      <c r="R169" s="46"/>
      <c r="S169" s="35"/>
      <c r="T169" s="36"/>
      <c r="U169" s="37"/>
    </row>
    <row r="170" spans="1:21" ht="30" x14ac:dyDescent="0.25">
      <c r="A170" s="22" t="s">
        <v>193</v>
      </c>
      <c r="B170" s="7" t="s">
        <v>194</v>
      </c>
      <c r="C170" s="7" t="s">
        <v>596</v>
      </c>
      <c r="D170" s="23" t="str">
        <f t="shared" si="3"/>
        <v>0xE0; 0x32</v>
      </c>
      <c r="E170" s="22" t="s">
        <v>538</v>
      </c>
      <c r="F170" s="23" t="s">
        <v>336</v>
      </c>
      <c r="G170" s="22"/>
      <c r="H170" s="23"/>
      <c r="I170" s="22"/>
      <c r="J170" s="23"/>
      <c r="L170" s="11"/>
      <c r="M170" s="11"/>
      <c r="N170" s="47"/>
      <c r="O170" s="47"/>
      <c r="P170" s="11"/>
      <c r="Q170" s="47"/>
      <c r="R170" s="47"/>
      <c r="S170" s="11"/>
      <c r="T170" s="12"/>
      <c r="U170" s="13"/>
    </row>
    <row r="171" spans="1:21" x14ac:dyDescent="0.25">
      <c r="A171" s="24"/>
      <c r="B171" s="25"/>
      <c r="C171" s="25" t="s">
        <v>597</v>
      </c>
      <c r="D171" s="26" t="str">
        <f t="shared" si="3"/>
        <v>0xE0; 0x33</v>
      </c>
      <c r="E171" s="24"/>
      <c r="F171" s="26"/>
      <c r="G171" s="24"/>
      <c r="H171" s="26"/>
      <c r="I171" s="24"/>
      <c r="J171" s="26"/>
      <c r="L171" s="35"/>
      <c r="M171" s="35"/>
      <c r="N171" s="46"/>
      <c r="O171" s="46"/>
      <c r="P171" s="35"/>
      <c r="Q171" s="46"/>
      <c r="R171" s="46"/>
      <c r="S171" s="35"/>
      <c r="T171" s="36"/>
      <c r="U171" s="37"/>
    </row>
    <row r="172" spans="1:21" ht="30" x14ac:dyDescent="0.25">
      <c r="A172" s="22" t="s">
        <v>195</v>
      </c>
      <c r="B172" s="7" t="s">
        <v>196</v>
      </c>
      <c r="C172" s="7" t="s">
        <v>598</v>
      </c>
      <c r="D172" s="23" t="str">
        <f t="shared" si="3"/>
        <v>0xE0; 0x34</v>
      </c>
      <c r="E172" s="22" t="s">
        <v>539</v>
      </c>
      <c r="F172" s="23" t="s">
        <v>337</v>
      </c>
      <c r="G172" s="22"/>
      <c r="H172" s="23"/>
      <c r="I172" s="22"/>
      <c r="J172" s="23"/>
      <c r="L172" s="11"/>
      <c r="M172" s="11"/>
      <c r="N172" s="47"/>
      <c r="O172" s="47"/>
      <c r="P172" s="11"/>
      <c r="Q172" s="47"/>
      <c r="R172" s="47"/>
      <c r="S172" s="11"/>
      <c r="T172" s="12"/>
      <c r="U172" s="13"/>
    </row>
    <row r="173" spans="1:21" x14ac:dyDescent="0.25">
      <c r="A173" s="24"/>
      <c r="B173" s="25"/>
      <c r="C173" s="25" t="s">
        <v>599</v>
      </c>
      <c r="D173" s="26" t="str">
        <f t="shared" si="3"/>
        <v>0xE0; 0x35</v>
      </c>
      <c r="E173" s="24"/>
      <c r="F173" s="26"/>
      <c r="G173" s="24"/>
      <c r="H173" s="26"/>
      <c r="I173" s="24"/>
      <c r="J173" s="26"/>
      <c r="L173" s="35"/>
      <c r="M173" s="35"/>
      <c r="N173" s="46"/>
      <c r="O173" s="46"/>
      <c r="P173" s="35"/>
      <c r="Q173" s="46"/>
      <c r="R173" s="46"/>
      <c r="S173" s="35"/>
      <c r="T173" s="36"/>
      <c r="U173" s="37"/>
    </row>
    <row r="174" spans="1:21" x14ac:dyDescent="0.25">
      <c r="A174" s="22"/>
      <c r="B174" s="7"/>
      <c r="C174" s="7" t="s">
        <v>600</v>
      </c>
      <c r="D174" s="23" t="str">
        <f t="shared" si="3"/>
        <v>0xE0; 0x36</v>
      </c>
      <c r="E174" s="22"/>
      <c r="F174" s="23"/>
      <c r="G174" s="22"/>
      <c r="H174" s="23"/>
      <c r="I174" s="22"/>
      <c r="J174" s="23"/>
      <c r="L174" s="11"/>
      <c r="M174" s="11"/>
      <c r="N174" s="47"/>
      <c r="O174" s="47"/>
      <c r="P174" s="11"/>
      <c r="Q174" s="47"/>
      <c r="R174" s="47"/>
      <c r="S174" s="11"/>
      <c r="T174" s="12"/>
      <c r="U174" s="13"/>
    </row>
    <row r="175" spans="1:21" x14ac:dyDescent="0.25">
      <c r="A175" s="24" t="s">
        <v>197</v>
      </c>
      <c r="B175" s="25" t="s">
        <v>198</v>
      </c>
      <c r="C175" s="25" t="s">
        <v>601</v>
      </c>
      <c r="D175" s="26" t="str">
        <f t="shared" si="3"/>
        <v>0xE0; 0x37</v>
      </c>
      <c r="E175" s="24" t="s">
        <v>540</v>
      </c>
      <c r="F175" s="26" t="s">
        <v>338</v>
      </c>
      <c r="G175" s="24"/>
      <c r="H175" s="26"/>
      <c r="I175" s="24"/>
      <c r="J175" s="26"/>
      <c r="L175" s="35"/>
      <c r="M175" s="35"/>
      <c r="N175" s="46"/>
      <c r="O175" s="46"/>
      <c r="P175" s="35"/>
      <c r="Q175" s="46"/>
      <c r="R175" s="46"/>
      <c r="S175" s="35"/>
      <c r="T175" s="36"/>
      <c r="U175" s="37"/>
    </row>
    <row r="176" spans="1:21" ht="30" x14ac:dyDescent="0.25">
      <c r="A176" s="22" t="s">
        <v>199</v>
      </c>
      <c r="B176" s="7" t="s">
        <v>200</v>
      </c>
      <c r="C176" s="7" t="s">
        <v>602</v>
      </c>
      <c r="D176" s="23" t="str">
        <f t="shared" si="3"/>
        <v>0xE0; 0x38</v>
      </c>
      <c r="E176" s="22" t="s">
        <v>541</v>
      </c>
      <c r="F176" s="23" t="s">
        <v>339</v>
      </c>
      <c r="G176" s="22"/>
      <c r="H176" s="23"/>
      <c r="I176" s="22"/>
      <c r="J176" s="23"/>
      <c r="L176" s="11"/>
      <c r="M176" s="11"/>
      <c r="N176" s="47"/>
      <c r="O176" s="47"/>
      <c r="P176" s="11"/>
      <c r="Q176" s="47"/>
      <c r="R176" s="47"/>
      <c r="S176" s="11"/>
      <c r="T176" s="12"/>
      <c r="U176" s="13"/>
    </row>
    <row r="177" spans="1:21" x14ac:dyDescent="0.25">
      <c r="A177" s="24"/>
      <c r="B177" s="25"/>
      <c r="C177" s="25" t="s">
        <v>603</v>
      </c>
      <c r="D177" s="26" t="str">
        <f t="shared" si="3"/>
        <v>0xE0; 0x39</v>
      </c>
      <c r="E177" s="24"/>
      <c r="F177" s="26"/>
      <c r="G177" s="24"/>
      <c r="H177" s="26"/>
      <c r="I177" s="24"/>
      <c r="J177" s="26"/>
      <c r="L177" s="35"/>
      <c r="M177" s="35"/>
      <c r="N177" s="46"/>
      <c r="O177" s="46"/>
      <c r="P177" s="35"/>
      <c r="Q177" s="46"/>
      <c r="R177" s="46"/>
      <c r="S177" s="35"/>
      <c r="T177" s="36"/>
      <c r="U177" s="37"/>
    </row>
    <row r="178" spans="1:21" ht="30" x14ac:dyDescent="0.25">
      <c r="A178" s="22" t="s">
        <v>201</v>
      </c>
      <c r="B178" s="7" t="s">
        <v>202</v>
      </c>
      <c r="C178" s="7" t="s">
        <v>604</v>
      </c>
      <c r="D178" s="23" t="str">
        <f t="shared" si="3"/>
        <v>0xE0; 0x3A</v>
      </c>
      <c r="E178" s="22" t="s">
        <v>542</v>
      </c>
      <c r="F178" s="23" t="s">
        <v>340</v>
      </c>
      <c r="G178" s="22"/>
      <c r="H178" s="23"/>
      <c r="I178" s="22"/>
      <c r="J178" s="23"/>
      <c r="L178" s="11"/>
      <c r="M178" s="11"/>
      <c r="N178" s="47"/>
      <c r="O178" s="47"/>
      <c r="P178" s="11"/>
      <c r="Q178" s="47"/>
      <c r="R178" s="47"/>
      <c r="S178" s="11"/>
      <c r="T178" s="12"/>
      <c r="U178" s="13"/>
    </row>
    <row r="179" spans="1:21" ht="30" x14ac:dyDescent="0.25">
      <c r="A179" s="24" t="s">
        <v>203</v>
      </c>
      <c r="B179" s="25" t="s">
        <v>204</v>
      </c>
      <c r="C179" s="25" t="s">
        <v>605</v>
      </c>
      <c r="D179" s="26" t="str">
        <f t="shared" si="3"/>
        <v>0xE0; 0x3B</v>
      </c>
      <c r="E179" s="24" t="s">
        <v>543</v>
      </c>
      <c r="F179" s="26" t="s">
        <v>341</v>
      </c>
      <c r="G179" s="24"/>
      <c r="H179" s="26"/>
      <c r="I179" s="24"/>
      <c r="J179" s="26"/>
      <c r="L179" s="35"/>
      <c r="M179" s="35"/>
      <c r="N179" s="46"/>
      <c r="O179" s="46"/>
      <c r="P179" s="35"/>
      <c r="Q179" s="46"/>
      <c r="R179" s="46"/>
      <c r="S179" s="35"/>
      <c r="T179" s="36"/>
      <c r="U179" s="37"/>
    </row>
    <row r="180" spans="1:21" x14ac:dyDescent="0.25">
      <c r="A180" s="22"/>
      <c r="B180" s="7"/>
      <c r="C180" s="7" t="s">
        <v>606</v>
      </c>
      <c r="D180" s="23" t="str">
        <f t="shared" si="3"/>
        <v>0xE0; 0x3C</v>
      </c>
      <c r="E180" s="22"/>
      <c r="F180" s="23"/>
      <c r="G180" s="22"/>
      <c r="H180" s="23"/>
      <c r="I180" s="22"/>
      <c r="J180" s="23"/>
      <c r="L180" s="11"/>
      <c r="M180" s="11"/>
      <c r="N180" s="47"/>
      <c r="O180" s="47"/>
      <c r="P180" s="11"/>
      <c r="Q180" s="47"/>
      <c r="R180" s="47"/>
      <c r="S180" s="11"/>
      <c r="T180" s="12"/>
      <c r="U180" s="13"/>
    </row>
    <row r="181" spans="1:21" x14ac:dyDescent="0.25">
      <c r="A181" s="24"/>
      <c r="B181" s="25"/>
      <c r="C181" s="25" t="s">
        <v>607</v>
      </c>
      <c r="D181" s="26" t="str">
        <f t="shared" si="3"/>
        <v>0xE0; 0x3D</v>
      </c>
      <c r="E181" s="24"/>
      <c r="F181" s="26"/>
      <c r="G181" s="24"/>
      <c r="H181" s="26"/>
      <c r="I181" s="24"/>
      <c r="J181" s="26"/>
      <c r="L181" s="35"/>
      <c r="M181" s="35"/>
      <c r="N181" s="46"/>
      <c r="O181" s="46"/>
      <c r="P181" s="35"/>
      <c r="Q181" s="46"/>
      <c r="R181" s="46"/>
      <c r="S181" s="35"/>
      <c r="T181" s="36"/>
      <c r="U181" s="37"/>
    </row>
    <row r="182" spans="1:21" x14ac:dyDescent="0.25">
      <c r="A182" s="22"/>
      <c r="B182" s="7"/>
      <c r="C182" s="7" t="s">
        <v>608</v>
      </c>
      <c r="D182" s="23" t="str">
        <f t="shared" si="3"/>
        <v>0xE0; 0x3E</v>
      </c>
      <c r="E182" s="22"/>
      <c r="F182" s="23"/>
      <c r="G182" s="22"/>
      <c r="H182" s="23"/>
      <c r="I182" s="22"/>
      <c r="J182" s="23"/>
      <c r="L182" s="11"/>
      <c r="M182" s="11"/>
      <c r="N182" s="47"/>
      <c r="O182" s="47"/>
      <c r="P182" s="11"/>
      <c r="Q182" s="47"/>
      <c r="R182" s="47"/>
      <c r="S182" s="11"/>
      <c r="T182" s="12"/>
      <c r="U182" s="13"/>
    </row>
    <row r="183" spans="1:21" x14ac:dyDescent="0.25">
      <c r="A183" s="24" t="s">
        <v>205</v>
      </c>
      <c r="B183" s="25" t="s">
        <v>206</v>
      </c>
      <c r="C183" s="25" t="s">
        <v>609</v>
      </c>
      <c r="D183" s="26" t="str">
        <f t="shared" si="3"/>
        <v>0xE0; 0x3F</v>
      </c>
      <c r="E183" s="24" t="s">
        <v>544</v>
      </c>
      <c r="F183" s="26" t="s">
        <v>342</v>
      </c>
      <c r="G183" s="24"/>
      <c r="H183" s="26"/>
      <c r="I183" s="24"/>
      <c r="J183" s="26"/>
      <c r="L183" s="35"/>
      <c r="M183" s="35"/>
      <c r="N183" s="46"/>
      <c r="O183" s="46"/>
      <c r="P183" s="35"/>
      <c r="Q183" s="46"/>
      <c r="R183" s="46"/>
      <c r="S183" s="35"/>
      <c r="T183" s="36"/>
      <c r="U183" s="37"/>
    </row>
    <row r="184" spans="1:21" ht="30" x14ac:dyDescent="0.25">
      <c r="A184" s="22" t="s">
        <v>207</v>
      </c>
      <c r="B184" s="7" t="s">
        <v>208</v>
      </c>
      <c r="C184" s="7" t="s">
        <v>610</v>
      </c>
      <c r="D184" s="23" t="str">
        <f t="shared" si="3"/>
        <v>0xE0; 0x40</v>
      </c>
      <c r="E184" s="22" t="s">
        <v>545</v>
      </c>
      <c r="F184" s="23" t="s">
        <v>343</v>
      </c>
      <c r="G184" s="22"/>
      <c r="H184" s="23"/>
      <c r="I184" s="22"/>
      <c r="J184" s="23"/>
      <c r="L184" s="35"/>
      <c r="M184" s="35"/>
      <c r="N184" s="46"/>
      <c r="O184" s="46"/>
      <c r="P184" s="35"/>
      <c r="Q184" s="46"/>
      <c r="R184" s="46"/>
      <c r="S184" s="35"/>
      <c r="T184" s="36"/>
      <c r="U184" s="37"/>
    </row>
    <row r="185" spans="1:21" x14ac:dyDescent="0.25">
      <c r="A185" s="24"/>
      <c r="B185" s="25"/>
      <c r="C185" s="25" t="s">
        <v>611</v>
      </c>
      <c r="D185" s="26" t="str">
        <f t="shared" si="3"/>
        <v>0xE0; 0x41</v>
      </c>
      <c r="E185" s="24"/>
      <c r="F185" s="26"/>
      <c r="G185" s="24"/>
      <c r="H185" s="26"/>
      <c r="I185" s="24"/>
      <c r="J185" s="26"/>
      <c r="L185" s="35"/>
      <c r="M185" s="35"/>
      <c r="N185" s="46"/>
      <c r="O185" s="46"/>
      <c r="P185" s="35"/>
      <c r="Q185" s="46"/>
      <c r="R185" s="46"/>
      <c r="S185" s="35"/>
      <c r="T185" s="36"/>
      <c r="U185" s="37"/>
    </row>
    <row r="186" spans="1:21" x14ac:dyDescent="0.25">
      <c r="A186" s="22"/>
      <c r="B186" s="7"/>
      <c r="C186" s="7" t="s">
        <v>612</v>
      </c>
      <c r="D186" s="23" t="str">
        <f t="shared" si="3"/>
        <v>0xE0; 0x42</v>
      </c>
      <c r="E186" s="22"/>
      <c r="F186" s="23"/>
      <c r="G186" s="22"/>
      <c r="H186" s="23"/>
      <c r="I186" s="22"/>
      <c r="J186" s="23"/>
      <c r="L186" s="11"/>
      <c r="M186" s="11"/>
      <c r="N186" s="47"/>
      <c r="O186" s="47"/>
      <c r="P186" s="11"/>
      <c r="Q186" s="47"/>
      <c r="R186" s="47"/>
      <c r="S186" s="11"/>
      <c r="T186" s="12"/>
      <c r="U186" s="13"/>
    </row>
    <row r="187" spans="1:21" x14ac:dyDescent="0.25">
      <c r="A187" s="24"/>
      <c r="B187" s="25"/>
      <c r="C187" s="25" t="s">
        <v>613</v>
      </c>
      <c r="D187" s="26" t="str">
        <f t="shared" si="3"/>
        <v>0xE0; 0x43</v>
      </c>
      <c r="E187" s="24"/>
      <c r="F187" s="26"/>
      <c r="G187" s="24"/>
      <c r="H187" s="26"/>
      <c r="I187" s="24"/>
      <c r="J187" s="26"/>
      <c r="L187" s="35"/>
      <c r="M187" s="35"/>
      <c r="N187" s="46"/>
      <c r="O187" s="46"/>
      <c r="P187" s="35"/>
      <c r="Q187" s="46"/>
      <c r="R187" s="46"/>
      <c r="S187" s="35"/>
      <c r="T187" s="36"/>
      <c r="U187" s="37"/>
    </row>
    <row r="188" spans="1:21" x14ac:dyDescent="0.25">
      <c r="A188" s="22"/>
      <c r="B188" s="7"/>
      <c r="C188" s="7" t="s">
        <v>614</v>
      </c>
      <c r="D188" s="23" t="str">
        <f t="shared" si="3"/>
        <v>0xE0; 0x44</v>
      </c>
      <c r="E188" s="22"/>
      <c r="F188" s="23"/>
      <c r="G188" s="22"/>
      <c r="H188" s="23"/>
      <c r="I188" s="22"/>
      <c r="J188" s="23"/>
      <c r="L188" s="11"/>
      <c r="M188" s="11"/>
      <c r="N188" s="47"/>
      <c r="O188" s="47"/>
      <c r="P188" s="11"/>
      <c r="Q188" s="47"/>
      <c r="R188" s="47"/>
      <c r="S188" s="11"/>
      <c r="T188" s="12"/>
      <c r="U188" s="13"/>
    </row>
    <row r="189" spans="1:21" x14ac:dyDescent="0.25">
      <c r="A189" s="24"/>
      <c r="B189" s="25"/>
      <c r="C189" s="25" t="s">
        <v>615</v>
      </c>
      <c r="D189" s="26" t="str">
        <f t="shared" si="3"/>
        <v>0xE0; 0x45</v>
      </c>
      <c r="E189" s="24"/>
      <c r="F189" s="26"/>
      <c r="G189" s="24"/>
      <c r="H189" s="26"/>
      <c r="I189" s="24"/>
      <c r="J189" s="26"/>
      <c r="L189" s="35"/>
      <c r="M189" s="35"/>
      <c r="N189" s="46"/>
      <c r="O189" s="46"/>
      <c r="P189" s="35"/>
      <c r="Q189" s="46"/>
      <c r="R189" s="46"/>
      <c r="S189" s="35"/>
      <c r="T189" s="36"/>
      <c r="U189" s="37"/>
    </row>
    <row r="190" spans="1:21" x14ac:dyDescent="0.25">
      <c r="A190" s="22"/>
      <c r="B190" s="7"/>
      <c r="C190" s="7" t="s">
        <v>616</v>
      </c>
      <c r="D190" s="23" t="str">
        <f t="shared" si="3"/>
        <v>0xE0; 0x46</v>
      </c>
      <c r="E190" s="22"/>
      <c r="F190" s="23"/>
      <c r="G190" s="22"/>
      <c r="H190" s="23"/>
      <c r="I190" s="22"/>
      <c r="J190" s="23"/>
      <c r="L190" s="11"/>
      <c r="M190" s="11"/>
      <c r="N190" s="47"/>
      <c r="O190" s="47"/>
      <c r="P190" s="11"/>
      <c r="Q190" s="47"/>
      <c r="R190" s="47"/>
      <c r="S190" s="11"/>
      <c r="T190" s="12"/>
      <c r="U190" s="13"/>
    </row>
    <row r="191" spans="1:21" x14ac:dyDescent="0.25">
      <c r="A191" s="24"/>
      <c r="B191" s="25"/>
      <c r="C191" s="25" t="s">
        <v>617</v>
      </c>
      <c r="D191" s="26" t="str">
        <f t="shared" si="3"/>
        <v>0xE0; 0x47</v>
      </c>
      <c r="E191" s="24"/>
      <c r="F191" s="26"/>
      <c r="G191" s="24"/>
      <c r="H191" s="26"/>
      <c r="I191" s="24"/>
      <c r="J191" s="26"/>
      <c r="L191" s="35"/>
      <c r="M191" s="35"/>
      <c r="N191" s="46"/>
      <c r="O191" s="46"/>
      <c r="P191" s="35"/>
      <c r="Q191" s="46"/>
      <c r="R191" s="46"/>
      <c r="S191" s="35"/>
      <c r="T191" s="36"/>
      <c r="U191" s="37"/>
    </row>
    <row r="192" spans="1:21" ht="30" x14ac:dyDescent="0.25">
      <c r="A192" s="22" t="s">
        <v>209</v>
      </c>
      <c r="B192" s="7" t="s">
        <v>210</v>
      </c>
      <c r="C192" s="7" t="s">
        <v>618</v>
      </c>
      <c r="D192" s="23" t="str">
        <f t="shared" si="3"/>
        <v>0xE0; 0x48</v>
      </c>
      <c r="E192" s="22" t="s">
        <v>546</v>
      </c>
      <c r="F192" s="23" t="s">
        <v>344</v>
      </c>
      <c r="G192" s="22"/>
      <c r="H192" s="23"/>
      <c r="I192" s="22"/>
      <c r="J192" s="23"/>
      <c r="L192" s="11"/>
      <c r="M192" s="11"/>
      <c r="N192" s="47"/>
      <c r="O192" s="47"/>
      <c r="P192" s="11"/>
      <c r="Q192" s="47"/>
      <c r="R192" s="47"/>
      <c r="S192" s="11"/>
      <c r="T192" s="12"/>
      <c r="U192" s="13"/>
    </row>
    <row r="193" spans="1:21" x14ac:dyDescent="0.25">
      <c r="A193" s="24"/>
      <c r="B193" s="25"/>
      <c r="C193" s="25" t="s">
        <v>619</v>
      </c>
      <c r="D193" s="26" t="str">
        <f t="shared" si="3"/>
        <v>0xE0; 0x49</v>
      </c>
      <c r="E193" s="24"/>
      <c r="F193" s="26"/>
      <c r="G193" s="24"/>
      <c r="H193" s="26"/>
      <c r="I193" s="24"/>
      <c r="J193" s="26"/>
      <c r="L193" s="35"/>
      <c r="M193" s="35"/>
      <c r="N193" s="46"/>
      <c r="O193" s="46"/>
      <c r="P193" s="35"/>
      <c r="Q193" s="46"/>
      <c r="R193" s="46"/>
      <c r="S193" s="35"/>
      <c r="T193" s="36"/>
      <c r="U193" s="37"/>
    </row>
    <row r="194" spans="1:21" x14ac:dyDescent="0.25">
      <c r="A194" s="22" t="s">
        <v>211</v>
      </c>
      <c r="B194" s="7" t="s">
        <v>212</v>
      </c>
      <c r="C194" s="7" t="s">
        <v>620</v>
      </c>
      <c r="D194" s="23" t="str">
        <f t="shared" si="3"/>
        <v>0xE0; 0x4A</v>
      </c>
      <c r="E194" s="22" t="s">
        <v>547</v>
      </c>
      <c r="F194" s="23" t="s">
        <v>345</v>
      </c>
      <c r="G194" s="22"/>
      <c r="H194" s="23"/>
      <c r="I194" s="22"/>
      <c r="J194" s="23"/>
      <c r="L194" s="11"/>
      <c r="M194" s="11" t="s">
        <v>675</v>
      </c>
      <c r="N194" s="47">
        <v>4</v>
      </c>
      <c r="O194" s="47">
        <v>2</v>
      </c>
      <c r="P194" s="11"/>
      <c r="Q194" s="47"/>
      <c r="R194" s="47"/>
      <c r="S194" s="11"/>
      <c r="T194" s="12"/>
      <c r="U194" s="13"/>
    </row>
    <row r="195" spans="1:21" x14ac:dyDescent="0.25">
      <c r="A195" s="24"/>
      <c r="B195" s="25"/>
      <c r="C195" s="25" t="s">
        <v>621</v>
      </c>
      <c r="D195" s="26" t="str">
        <f t="shared" si="3"/>
        <v>0xE0; 0x4B</v>
      </c>
      <c r="E195" s="24"/>
      <c r="F195" s="26"/>
      <c r="G195" s="24"/>
      <c r="H195" s="26"/>
      <c r="I195" s="24"/>
      <c r="J195" s="26"/>
      <c r="L195" s="35"/>
      <c r="M195" s="35"/>
      <c r="N195" s="46"/>
      <c r="O195" s="46"/>
      <c r="P195" s="35"/>
      <c r="Q195" s="46"/>
      <c r="R195" s="46"/>
      <c r="S195" s="35"/>
      <c r="T195" s="36"/>
      <c r="U195" s="37"/>
    </row>
    <row r="196" spans="1:21" x14ac:dyDescent="0.25">
      <c r="A196" s="22"/>
      <c r="B196" s="7"/>
      <c r="C196" s="7" t="s">
        <v>622</v>
      </c>
      <c r="D196" s="23" t="str">
        <f t="shared" si="3"/>
        <v>0xE0; 0x4C</v>
      </c>
      <c r="E196" s="22"/>
      <c r="F196" s="23"/>
      <c r="G196" s="22"/>
      <c r="H196" s="23"/>
      <c r="I196" s="22"/>
      <c r="J196" s="23"/>
      <c r="L196" s="11"/>
      <c r="M196" s="11"/>
      <c r="N196" s="47"/>
      <c r="O196" s="47"/>
      <c r="P196" s="11"/>
      <c r="Q196" s="47"/>
      <c r="R196" s="47"/>
      <c r="S196" s="11"/>
      <c r="T196" s="12"/>
      <c r="U196" s="13"/>
    </row>
    <row r="197" spans="1:21" ht="30" x14ac:dyDescent="0.25">
      <c r="A197" s="24" t="s">
        <v>213</v>
      </c>
      <c r="B197" s="25" t="s">
        <v>214</v>
      </c>
      <c r="C197" s="25" t="s">
        <v>623</v>
      </c>
      <c r="D197" s="26" t="str">
        <f t="shared" si="3"/>
        <v>0xE0; 0x4D</v>
      </c>
      <c r="E197" s="24" t="s">
        <v>548</v>
      </c>
      <c r="F197" s="26" t="s">
        <v>346</v>
      </c>
      <c r="G197" s="24"/>
      <c r="H197" s="26"/>
      <c r="I197" s="24"/>
      <c r="J197" s="26"/>
      <c r="L197" s="35"/>
      <c r="M197" s="35"/>
      <c r="N197" s="46"/>
      <c r="O197" s="46"/>
      <c r="P197" s="35"/>
      <c r="Q197" s="46"/>
      <c r="R197" s="46"/>
      <c r="S197" s="35"/>
      <c r="T197" s="36"/>
      <c r="U197" s="37"/>
    </row>
    <row r="198" spans="1:21" x14ac:dyDescent="0.25">
      <c r="A198" s="22"/>
      <c r="B198" s="7"/>
      <c r="C198" s="7" t="s">
        <v>624</v>
      </c>
      <c r="D198" s="23" t="str">
        <f t="shared" si="3"/>
        <v>0xE0; 0x4E</v>
      </c>
      <c r="E198" s="22"/>
      <c r="F198" s="23"/>
      <c r="G198" s="22"/>
      <c r="H198" s="23"/>
      <c r="I198" s="22"/>
      <c r="J198" s="23"/>
      <c r="L198" s="11"/>
      <c r="M198" s="11"/>
      <c r="N198" s="47"/>
      <c r="O198" s="47"/>
      <c r="P198" s="11"/>
      <c r="Q198" s="47"/>
      <c r="R198" s="47"/>
      <c r="S198" s="11"/>
      <c r="T198" s="12"/>
      <c r="U198" s="13"/>
    </row>
    <row r="199" spans="1:21" x14ac:dyDescent="0.25">
      <c r="A199" s="24"/>
      <c r="B199" s="25"/>
      <c r="C199" s="25" t="s">
        <v>625</v>
      </c>
      <c r="D199" s="26" t="str">
        <f t="shared" si="3"/>
        <v>0xE0; 0x4F</v>
      </c>
      <c r="E199" s="24"/>
      <c r="F199" s="26"/>
      <c r="G199" s="24"/>
      <c r="H199" s="26"/>
      <c r="I199" s="24"/>
      <c r="J199" s="26"/>
      <c r="L199" s="35"/>
      <c r="M199" s="35"/>
      <c r="N199" s="46"/>
      <c r="O199" s="46"/>
      <c r="P199" s="35"/>
      <c r="Q199" s="46"/>
      <c r="R199" s="46"/>
      <c r="S199" s="35"/>
      <c r="T199" s="36"/>
      <c r="U199" s="37"/>
    </row>
    <row r="200" spans="1:21" ht="30" x14ac:dyDescent="0.25">
      <c r="A200" s="22" t="s">
        <v>215</v>
      </c>
      <c r="B200" s="7" t="s">
        <v>216</v>
      </c>
      <c r="C200" s="7" t="s">
        <v>626</v>
      </c>
      <c r="D200" s="23" t="str">
        <f t="shared" si="3"/>
        <v>0xE0; 0x50</v>
      </c>
      <c r="E200" s="22" t="s">
        <v>549</v>
      </c>
      <c r="F200" s="23" t="s">
        <v>347</v>
      </c>
      <c r="G200" s="22"/>
      <c r="H200" s="23"/>
      <c r="I200" s="22"/>
      <c r="J200" s="23"/>
      <c r="L200" s="11"/>
      <c r="M200" s="11"/>
      <c r="N200" s="47"/>
      <c r="O200" s="47"/>
      <c r="P200" s="11"/>
      <c r="Q200" s="47"/>
      <c r="R200" s="47"/>
      <c r="S200" s="11"/>
      <c r="T200" s="12"/>
      <c r="U200" s="13"/>
    </row>
    <row r="201" spans="1:21" x14ac:dyDescent="0.25">
      <c r="A201" s="24"/>
      <c r="B201" s="25"/>
      <c r="C201" s="25" t="s">
        <v>627</v>
      </c>
      <c r="D201" s="26" t="str">
        <f t="shared" ref="D201:D247" si="4">"0x"&amp;DEC2HEX(LEFT(C201,3),2)&amp;"; 0x"&amp;DEC2HEX(RIGHT(C201,3),2)</f>
        <v>0xE0; 0x51</v>
      </c>
      <c r="E201" s="24"/>
      <c r="F201" s="26"/>
      <c r="G201" s="24"/>
      <c r="H201" s="26"/>
      <c r="I201" s="24"/>
      <c r="J201" s="26"/>
      <c r="L201" s="35"/>
      <c r="M201" s="35"/>
      <c r="N201" s="46"/>
      <c r="O201" s="46"/>
      <c r="P201" s="35"/>
      <c r="Q201" s="46"/>
      <c r="R201" s="46"/>
      <c r="S201" s="35"/>
      <c r="T201" s="36"/>
      <c r="U201" s="37"/>
    </row>
    <row r="202" spans="1:21" x14ac:dyDescent="0.25">
      <c r="A202" s="22"/>
      <c r="B202" s="7"/>
      <c r="C202" s="7" t="s">
        <v>628</v>
      </c>
      <c r="D202" s="23" t="str">
        <f t="shared" si="4"/>
        <v>0xE0; 0x52</v>
      </c>
      <c r="E202" s="22"/>
      <c r="F202" s="23"/>
      <c r="G202" s="22"/>
      <c r="H202" s="23"/>
      <c r="I202" s="22"/>
      <c r="J202" s="23"/>
      <c r="L202" s="11"/>
      <c r="M202" s="11"/>
      <c r="N202" s="47"/>
      <c r="O202" s="47"/>
      <c r="P202" s="11"/>
      <c r="Q202" s="47"/>
      <c r="R202" s="47"/>
      <c r="S202" s="11"/>
      <c r="T202" s="12"/>
      <c r="U202" s="13"/>
    </row>
    <row r="203" spans="1:21" x14ac:dyDescent="0.25">
      <c r="A203" s="24"/>
      <c r="B203" s="25"/>
      <c r="C203" s="25" t="s">
        <v>629</v>
      </c>
      <c r="D203" s="26" t="str">
        <f t="shared" si="4"/>
        <v>0xE0; 0x53</v>
      </c>
      <c r="E203" s="24"/>
      <c r="F203" s="26"/>
      <c r="G203" s="24"/>
      <c r="H203" s="26"/>
      <c r="I203" s="24"/>
      <c r="J203" s="26"/>
      <c r="L203" s="35"/>
      <c r="M203" s="35"/>
      <c r="N203" s="46"/>
      <c r="O203" s="46"/>
      <c r="P203" s="35"/>
      <c r="Q203" s="46"/>
      <c r="R203" s="46"/>
      <c r="S203" s="35"/>
      <c r="T203" s="36"/>
      <c r="U203" s="37"/>
    </row>
    <row r="204" spans="1:21" x14ac:dyDescent="0.25">
      <c r="A204" s="22"/>
      <c r="B204" s="7"/>
      <c r="C204" s="7" t="s">
        <v>630</v>
      </c>
      <c r="D204" s="23" t="str">
        <f t="shared" si="4"/>
        <v>0xE0; 0x54</v>
      </c>
      <c r="E204" s="22"/>
      <c r="F204" s="23"/>
      <c r="G204" s="22"/>
      <c r="H204" s="23"/>
      <c r="I204" s="22"/>
      <c r="J204" s="23"/>
      <c r="L204" s="11"/>
      <c r="M204" s="11"/>
      <c r="N204" s="47"/>
      <c r="O204" s="47"/>
      <c r="P204" s="11"/>
      <c r="Q204" s="47"/>
      <c r="R204" s="47"/>
      <c r="S204" s="11"/>
      <c r="T204" s="12"/>
      <c r="U204" s="13"/>
    </row>
    <row r="205" spans="1:21" x14ac:dyDescent="0.25">
      <c r="A205" s="24"/>
      <c r="B205" s="25"/>
      <c r="C205" s="25" t="s">
        <v>631</v>
      </c>
      <c r="D205" s="26" t="str">
        <f t="shared" si="4"/>
        <v>0xE0; 0x55</v>
      </c>
      <c r="E205" s="24"/>
      <c r="F205" s="26"/>
      <c r="G205" s="24"/>
      <c r="H205" s="26"/>
      <c r="I205" s="24"/>
      <c r="J205" s="26"/>
      <c r="L205" s="35"/>
      <c r="M205" s="35"/>
      <c r="N205" s="46"/>
      <c r="O205" s="46"/>
      <c r="P205" s="35"/>
      <c r="Q205" s="46"/>
      <c r="R205" s="46"/>
      <c r="S205" s="35"/>
      <c r="T205" s="36"/>
      <c r="U205" s="37"/>
    </row>
    <row r="206" spans="1:21" x14ac:dyDescent="0.25">
      <c r="A206" s="22"/>
      <c r="B206" s="7"/>
      <c r="C206" s="7" t="s">
        <v>632</v>
      </c>
      <c r="D206" s="23" t="str">
        <f t="shared" si="4"/>
        <v>0xE0; 0x56</v>
      </c>
      <c r="E206" s="22"/>
      <c r="F206" s="23"/>
      <c r="G206" s="22"/>
      <c r="H206" s="23"/>
      <c r="I206" s="22"/>
      <c r="J206" s="23"/>
      <c r="L206" s="11"/>
      <c r="M206" s="11"/>
      <c r="N206" s="47"/>
      <c r="O206" s="47"/>
      <c r="P206" s="11"/>
      <c r="Q206" s="47"/>
      <c r="R206" s="47"/>
      <c r="S206" s="11"/>
      <c r="T206" s="12"/>
      <c r="U206" s="13"/>
    </row>
    <row r="207" spans="1:21" x14ac:dyDescent="0.25">
      <c r="A207" s="24"/>
      <c r="B207" s="25"/>
      <c r="C207" s="25" t="s">
        <v>633</v>
      </c>
      <c r="D207" s="26" t="str">
        <f t="shared" si="4"/>
        <v>0xE0; 0x57</v>
      </c>
      <c r="E207" s="24"/>
      <c r="F207" s="26"/>
      <c r="G207" s="24"/>
      <c r="H207" s="26"/>
      <c r="I207" s="24"/>
      <c r="J207" s="26"/>
      <c r="L207" s="35"/>
      <c r="M207" s="35"/>
      <c r="N207" s="46"/>
      <c r="O207" s="46"/>
      <c r="P207" s="35"/>
      <c r="Q207" s="46"/>
      <c r="R207" s="46"/>
      <c r="S207" s="35"/>
      <c r="T207" s="36"/>
      <c r="U207" s="37"/>
    </row>
    <row r="208" spans="1:21" x14ac:dyDescent="0.25">
      <c r="A208" s="22"/>
      <c r="B208" s="7"/>
      <c r="C208" s="7" t="s">
        <v>634</v>
      </c>
      <c r="D208" s="23" t="str">
        <f t="shared" si="4"/>
        <v>0xE0; 0x58</v>
      </c>
      <c r="E208" s="22"/>
      <c r="F208" s="23"/>
      <c r="G208" s="22"/>
      <c r="H208" s="23"/>
      <c r="I208" s="22"/>
      <c r="J208" s="23"/>
      <c r="L208" s="11"/>
      <c r="M208" s="11"/>
      <c r="N208" s="47"/>
      <c r="O208" s="47"/>
      <c r="P208" s="11"/>
      <c r="Q208" s="47"/>
      <c r="R208" s="47"/>
      <c r="S208" s="11"/>
      <c r="T208" s="12"/>
      <c r="U208" s="13"/>
    </row>
    <row r="209" spans="1:21" x14ac:dyDescent="0.25">
      <c r="A209" s="24"/>
      <c r="B209" s="25"/>
      <c r="C209" s="25" t="s">
        <v>635</v>
      </c>
      <c r="D209" s="26" t="str">
        <f t="shared" si="4"/>
        <v>0xE0; 0x59</v>
      </c>
      <c r="E209" s="24"/>
      <c r="F209" s="26"/>
      <c r="G209" s="24"/>
      <c r="H209" s="26"/>
      <c r="I209" s="24"/>
      <c r="J209" s="26"/>
      <c r="L209" s="35"/>
      <c r="M209" s="35"/>
      <c r="N209" s="46"/>
      <c r="O209" s="46"/>
      <c r="P209" s="35"/>
      <c r="Q209" s="46"/>
      <c r="R209" s="46"/>
      <c r="S209" s="35"/>
      <c r="T209" s="36"/>
      <c r="U209" s="37"/>
    </row>
    <row r="210" spans="1:21" x14ac:dyDescent="0.25">
      <c r="A210" s="22" t="s">
        <v>217</v>
      </c>
      <c r="B210" s="7" t="s">
        <v>218</v>
      </c>
      <c r="C210" s="7" t="s">
        <v>636</v>
      </c>
      <c r="D210" s="23" t="str">
        <f t="shared" si="4"/>
        <v>0xE0; 0x5A</v>
      </c>
      <c r="E210" s="22" t="s">
        <v>550</v>
      </c>
      <c r="F210" s="23" t="s">
        <v>348</v>
      </c>
      <c r="G210" s="22"/>
      <c r="H210" s="23"/>
      <c r="I210" s="22"/>
      <c r="J210" s="23"/>
      <c r="L210" s="11"/>
      <c r="M210" s="11" t="s">
        <v>418</v>
      </c>
      <c r="N210" s="47">
        <v>7</v>
      </c>
      <c r="O210" s="47">
        <v>7</v>
      </c>
      <c r="P210" s="11"/>
      <c r="Q210" s="47"/>
      <c r="R210" s="47"/>
      <c r="S210" s="11"/>
      <c r="T210" s="12"/>
      <c r="U210" s="13"/>
    </row>
    <row r="211" spans="1:21" x14ac:dyDescent="0.25">
      <c r="A211" s="24"/>
      <c r="B211" s="25"/>
      <c r="C211" s="25" t="s">
        <v>637</v>
      </c>
      <c r="D211" s="26" t="str">
        <f t="shared" si="4"/>
        <v>0xE0; 0x5B</v>
      </c>
      <c r="E211" s="24"/>
      <c r="F211" s="26"/>
      <c r="G211" s="24"/>
      <c r="H211" s="26"/>
      <c r="I211" s="24"/>
      <c r="J211" s="26"/>
      <c r="L211" s="35"/>
      <c r="M211" s="35"/>
      <c r="N211" s="46"/>
      <c r="O211" s="46"/>
      <c r="P211" s="35"/>
      <c r="Q211" s="46"/>
      <c r="R211" s="46"/>
      <c r="S211" s="35"/>
      <c r="T211" s="36"/>
      <c r="U211" s="37"/>
    </row>
    <row r="212" spans="1:21" x14ac:dyDescent="0.25">
      <c r="A212" s="22"/>
      <c r="B212" s="7"/>
      <c r="C212" s="7" t="s">
        <v>638</v>
      </c>
      <c r="D212" s="23" t="str">
        <f t="shared" si="4"/>
        <v>0xE0; 0x5C</v>
      </c>
      <c r="E212" s="22"/>
      <c r="F212" s="23"/>
      <c r="G212" s="22"/>
      <c r="H212" s="23"/>
      <c r="I212" s="22"/>
      <c r="J212" s="23"/>
      <c r="L212" s="11"/>
      <c r="M212" s="11"/>
      <c r="N212" s="47"/>
      <c r="O212" s="47"/>
      <c r="P212" s="11"/>
      <c r="Q212" s="47"/>
      <c r="R212" s="47"/>
      <c r="S212" s="11"/>
      <c r="T212" s="12"/>
      <c r="U212" s="13"/>
    </row>
    <row r="213" spans="1:21" x14ac:dyDescent="0.25">
      <c r="A213" s="24"/>
      <c r="B213" s="25"/>
      <c r="C213" s="25" t="s">
        <v>639</v>
      </c>
      <c r="D213" s="26" t="str">
        <f t="shared" si="4"/>
        <v>0xE0; 0x5D</v>
      </c>
      <c r="E213" s="24"/>
      <c r="F213" s="26"/>
      <c r="G213" s="24"/>
      <c r="H213" s="26"/>
      <c r="I213" s="24"/>
      <c r="J213" s="26"/>
      <c r="L213" s="35"/>
      <c r="M213" s="35"/>
      <c r="N213" s="46"/>
      <c r="O213" s="46"/>
      <c r="P213" s="35"/>
      <c r="Q213" s="46"/>
      <c r="R213" s="46"/>
      <c r="S213" s="35"/>
      <c r="T213" s="36"/>
      <c r="U213" s="37"/>
    </row>
    <row r="214" spans="1:21" x14ac:dyDescent="0.25">
      <c r="A214" s="22" t="s">
        <v>219</v>
      </c>
      <c r="B214" s="7" t="s">
        <v>220</v>
      </c>
      <c r="C214" s="7" t="s">
        <v>640</v>
      </c>
      <c r="D214" s="23" t="str">
        <f t="shared" si="4"/>
        <v>0xE0; 0x5E</v>
      </c>
      <c r="E214" s="22" t="s">
        <v>551</v>
      </c>
      <c r="F214" s="23" t="s">
        <v>349</v>
      </c>
      <c r="G214" s="22"/>
      <c r="H214" s="23"/>
      <c r="I214" s="22"/>
      <c r="J214" s="23"/>
      <c r="L214" s="11"/>
      <c r="M214" s="11"/>
      <c r="N214" s="47"/>
      <c r="O214" s="47"/>
      <c r="P214" s="11"/>
      <c r="Q214" s="47"/>
      <c r="R214" s="47"/>
      <c r="S214" s="11"/>
      <c r="T214" s="12"/>
      <c r="U214" s="13"/>
    </row>
    <row r="215" spans="1:21" x14ac:dyDescent="0.25">
      <c r="A215" s="24"/>
      <c r="B215" s="25"/>
      <c r="C215" s="25" t="s">
        <v>641</v>
      </c>
      <c r="D215" s="26" t="str">
        <f t="shared" si="4"/>
        <v>0xE0; 0x5F</v>
      </c>
      <c r="E215" s="24"/>
      <c r="F215" s="26"/>
      <c r="G215" s="24"/>
      <c r="H215" s="26"/>
      <c r="I215" s="24"/>
      <c r="J215" s="26"/>
      <c r="L215" s="35"/>
      <c r="M215" s="35"/>
      <c r="N215" s="46"/>
      <c r="O215" s="46"/>
      <c r="P215" s="35"/>
      <c r="Q215" s="46"/>
      <c r="R215" s="46"/>
      <c r="S215" s="35"/>
      <c r="T215" s="36"/>
      <c r="U215" s="37"/>
    </row>
    <row r="216" spans="1:21" x14ac:dyDescent="0.25">
      <c r="A216" s="22"/>
      <c r="B216" s="7"/>
      <c r="C216" s="7" t="s">
        <v>642</v>
      </c>
      <c r="D216" s="23" t="str">
        <f t="shared" si="4"/>
        <v>0xE0; 0x60</v>
      </c>
      <c r="E216" s="22"/>
      <c r="F216" s="23"/>
      <c r="G216" s="22"/>
      <c r="H216" s="23"/>
      <c r="I216" s="22"/>
      <c r="J216" s="23"/>
      <c r="L216" s="35"/>
      <c r="M216" s="35"/>
      <c r="N216" s="46"/>
      <c r="O216" s="46"/>
      <c r="P216" s="35"/>
      <c r="Q216" s="46"/>
      <c r="R216" s="46"/>
      <c r="S216" s="35"/>
      <c r="T216" s="36"/>
      <c r="U216" s="37"/>
    </row>
    <row r="217" spans="1:21" x14ac:dyDescent="0.25">
      <c r="A217" s="24"/>
      <c r="B217" s="25"/>
      <c r="C217" s="25" t="s">
        <v>643</v>
      </c>
      <c r="D217" s="26" t="str">
        <f t="shared" si="4"/>
        <v>0xE0; 0x61</v>
      </c>
      <c r="E217" s="24"/>
      <c r="F217" s="26"/>
      <c r="G217" s="24"/>
      <c r="H217" s="26"/>
      <c r="I217" s="24"/>
      <c r="J217" s="26"/>
      <c r="L217" s="35"/>
      <c r="M217" s="35"/>
      <c r="N217" s="46"/>
      <c r="O217" s="46"/>
      <c r="P217" s="35"/>
      <c r="Q217" s="46"/>
      <c r="R217" s="46"/>
      <c r="S217" s="35"/>
      <c r="T217" s="36"/>
      <c r="U217" s="37"/>
    </row>
    <row r="218" spans="1:21" x14ac:dyDescent="0.25">
      <c r="A218" s="22"/>
      <c r="B218" s="7"/>
      <c r="C218" s="7" t="s">
        <v>644</v>
      </c>
      <c r="D218" s="23" t="str">
        <f t="shared" si="4"/>
        <v>0xE0; 0x62</v>
      </c>
      <c r="E218" s="22"/>
      <c r="F218" s="23"/>
      <c r="G218" s="22"/>
      <c r="H218" s="23"/>
      <c r="I218" s="22"/>
      <c r="J218" s="23"/>
      <c r="L218" s="11"/>
      <c r="M218" s="11"/>
      <c r="N218" s="47"/>
      <c r="O218" s="47"/>
      <c r="P218" s="11"/>
      <c r="Q218" s="47"/>
      <c r="R218" s="47"/>
      <c r="S218" s="11"/>
      <c r="T218" s="12"/>
      <c r="U218" s="13"/>
    </row>
    <row r="219" spans="1:21" x14ac:dyDescent="0.25">
      <c r="A219" s="24"/>
      <c r="B219" s="25"/>
      <c r="C219" s="25" t="s">
        <v>645</v>
      </c>
      <c r="D219" s="26" t="str">
        <f t="shared" si="4"/>
        <v>0xE0; 0x63</v>
      </c>
      <c r="E219" s="24"/>
      <c r="F219" s="26"/>
      <c r="G219" s="24"/>
      <c r="H219" s="26"/>
      <c r="I219" s="24"/>
      <c r="J219" s="26"/>
      <c r="L219" s="35"/>
      <c r="M219" s="35"/>
      <c r="N219" s="46"/>
      <c r="O219" s="46"/>
      <c r="P219" s="35"/>
      <c r="Q219" s="46"/>
      <c r="R219" s="46"/>
      <c r="S219" s="35"/>
      <c r="T219" s="36"/>
      <c r="U219" s="37"/>
    </row>
    <row r="220" spans="1:21" x14ac:dyDescent="0.25">
      <c r="A220" s="22"/>
      <c r="B220" s="7"/>
      <c r="C220" s="7" t="s">
        <v>646</v>
      </c>
      <c r="D220" s="23" t="str">
        <f t="shared" si="4"/>
        <v>0xE0; 0x64</v>
      </c>
      <c r="E220" s="22"/>
      <c r="F220" s="23"/>
      <c r="G220" s="22"/>
      <c r="H220" s="23"/>
      <c r="I220" s="22"/>
      <c r="J220" s="23"/>
      <c r="L220" s="11"/>
      <c r="M220" s="11"/>
      <c r="N220" s="47"/>
      <c r="O220" s="47"/>
      <c r="P220" s="11"/>
      <c r="Q220" s="47"/>
      <c r="R220" s="47"/>
      <c r="S220" s="11"/>
      <c r="T220" s="12"/>
      <c r="U220" s="13"/>
    </row>
    <row r="221" spans="1:21" x14ac:dyDescent="0.25">
      <c r="A221" s="24"/>
      <c r="B221" s="25"/>
      <c r="C221" s="25" t="s">
        <v>647</v>
      </c>
      <c r="D221" s="26" t="str">
        <f t="shared" si="4"/>
        <v>0xE0; 0x65</v>
      </c>
      <c r="E221" s="24"/>
      <c r="F221" s="26"/>
      <c r="G221" s="24"/>
      <c r="H221" s="26"/>
      <c r="I221" s="24"/>
      <c r="J221" s="26"/>
      <c r="L221" s="35"/>
      <c r="M221" s="35"/>
      <c r="N221" s="46"/>
      <c r="O221" s="46"/>
      <c r="P221" s="35"/>
      <c r="Q221" s="46"/>
      <c r="R221" s="46"/>
      <c r="S221" s="35"/>
      <c r="T221" s="36"/>
      <c r="U221" s="37"/>
    </row>
    <row r="222" spans="1:21" x14ac:dyDescent="0.25">
      <c r="A222" s="22"/>
      <c r="B222" s="7"/>
      <c r="C222" s="7" t="s">
        <v>648</v>
      </c>
      <c r="D222" s="23" t="str">
        <f t="shared" si="4"/>
        <v>0xE0; 0x66</v>
      </c>
      <c r="E222" s="22"/>
      <c r="F222" s="23"/>
      <c r="G222" s="22"/>
      <c r="H222" s="23"/>
      <c r="I222" s="22"/>
      <c r="J222" s="23"/>
      <c r="L222" s="11"/>
      <c r="M222" s="11"/>
      <c r="N222" s="47"/>
      <c r="O222" s="47"/>
      <c r="P222" s="11"/>
      <c r="Q222" s="47"/>
      <c r="R222" s="47"/>
      <c r="S222" s="11"/>
      <c r="T222" s="12"/>
      <c r="U222" s="13"/>
    </row>
    <row r="223" spans="1:21" x14ac:dyDescent="0.25">
      <c r="A223" s="24"/>
      <c r="B223" s="25"/>
      <c r="C223" s="25" t="s">
        <v>649</v>
      </c>
      <c r="D223" s="26" t="str">
        <f t="shared" si="4"/>
        <v>0xE0; 0x67</v>
      </c>
      <c r="E223" s="24"/>
      <c r="F223" s="26"/>
      <c r="G223" s="24"/>
      <c r="H223" s="26"/>
      <c r="I223" s="24"/>
      <c r="J223" s="26"/>
      <c r="L223" s="35"/>
      <c r="M223" s="35"/>
      <c r="N223" s="46"/>
      <c r="O223" s="46"/>
      <c r="P223" s="35"/>
      <c r="Q223" s="46"/>
      <c r="R223" s="46"/>
      <c r="S223" s="35"/>
      <c r="T223" s="36"/>
      <c r="U223" s="37"/>
    </row>
    <row r="224" spans="1:21" x14ac:dyDescent="0.25">
      <c r="A224" s="22"/>
      <c r="B224" s="7"/>
      <c r="C224" s="7" t="s">
        <v>650</v>
      </c>
      <c r="D224" s="23" t="str">
        <f t="shared" si="4"/>
        <v>0xE0; 0x68</v>
      </c>
      <c r="E224" s="22"/>
      <c r="F224" s="23"/>
      <c r="G224" s="22"/>
      <c r="H224" s="23"/>
      <c r="I224" s="22"/>
      <c r="J224" s="23"/>
      <c r="L224" s="11"/>
      <c r="M224" s="11"/>
      <c r="N224" s="47"/>
      <c r="O224" s="47"/>
      <c r="P224" s="11"/>
      <c r="Q224" s="47"/>
      <c r="R224" s="47"/>
      <c r="S224" s="11"/>
      <c r="T224" s="12"/>
      <c r="U224" s="13"/>
    </row>
    <row r="225" spans="1:21" x14ac:dyDescent="0.25">
      <c r="A225" s="24" t="s">
        <v>221</v>
      </c>
      <c r="B225" s="25" t="s">
        <v>222</v>
      </c>
      <c r="C225" s="25" t="s">
        <v>651</v>
      </c>
      <c r="D225" s="26" t="str">
        <f t="shared" si="4"/>
        <v>0xE0; 0x69</v>
      </c>
      <c r="E225" s="24" t="s">
        <v>552</v>
      </c>
      <c r="F225" s="26" t="s">
        <v>350</v>
      </c>
      <c r="G225" s="24"/>
      <c r="H225" s="26"/>
      <c r="I225" s="24"/>
      <c r="J225" s="26"/>
      <c r="L225" s="35"/>
      <c r="M225" s="35"/>
      <c r="N225" s="46"/>
      <c r="O225" s="46"/>
      <c r="P225" s="35"/>
      <c r="Q225" s="46"/>
      <c r="R225" s="46"/>
      <c r="S225" s="35"/>
      <c r="T225" s="36"/>
      <c r="U225" s="37"/>
    </row>
    <row r="226" spans="1:21" x14ac:dyDescent="0.25">
      <c r="A226" s="22"/>
      <c r="B226" s="7"/>
      <c r="C226" s="7" t="s">
        <v>652</v>
      </c>
      <c r="D226" s="23" t="str">
        <f t="shared" si="4"/>
        <v>0xE0; 0x6A</v>
      </c>
      <c r="E226" s="22"/>
      <c r="F226" s="23"/>
      <c r="G226" s="22"/>
      <c r="H226" s="23"/>
      <c r="I226" s="22"/>
      <c r="J226" s="23"/>
      <c r="L226" s="11"/>
      <c r="M226" s="11"/>
      <c r="N226" s="47"/>
      <c r="O226" s="47"/>
      <c r="P226" s="11"/>
      <c r="Q226" s="47"/>
      <c r="R226" s="47"/>
      <c r="S226" s="11"/>
      <c r="T226" s="12"/>
      <c r="U226" s="13"/>
    </row>
    <row r="227" spans="1:21" x14ac:dyDescent="0.25">
      <c r="A227" s="24" t="s">
        <v>223</v>
      </c>
      <c r="B227" s="25" t="s">
        <v>224</v>
      </c>
      <c r="C227" s="25" t="s">
        <v>653</v>
      </c>
      <c r="D227" s="26" t="str">
        <f t="shared" si="4"/>
        <v>0xE0; 0x6B</v>
      </c>
      <c r="E227" s="24" t="s">
        <v>553</v>
      </c>
      <c r="F227" s="26" t="s">
        <v>351</v>
      </c>
      <c r="G227" s="24"/>
      <c r="H227" s="26"/>
      <c r="I227" s="24"/>
      <c r="J227" s="26"/>
      <c r="L227" s="35"/>
      <c r="M227" s="35" t="s">
        <v>411</v>
      </c>
      <c r="N227" s="46">
        <v>4</v>
      </c>
      <c r="O227" s="46" t="s">
        <v>1062</v>
      </c>
      <c r="P227" s="35"/>
      <c r="Q227" s="46"/>
      <c r="R227" s="46"/>
      <c r="S227" s="35"/>
      <c r="T227" s="36"/>
      <c r="U227" s="37"/>
    </row>
    <row r="228" spans="1:21" x14ac:dyDescent="0.25">
      <c r="A228" s="22" t="s">
        <v>225</v>
      </c>
      <c r="B228" s="7" t="s">
        <v>226</v>
      </c>
      <c r="C228" s="7" t="s">
        <v>654</v>
      </c>
      <c r="D228" s="23" t="str">
        <f t="shared" si="4"/>
        <v>0xE0; 0x6C</v>
      </c>
      <c r="E228" s="22" t="s">
        <v>554</v>
      </c>
      <c r="F228" s="23" t="s">
        <v>352</v>
      </c>
      <c r="G228" s="22"/>
      <c r="H228" s="23"/>
      <c r="I228" s="22"/>
      <c r="J228" s="23"/>
      <c r="L228" s="11"/>
      <c r="M228" s="11" t="s">
        <v>435</v>
      </c>
      <c r="N228" s="47">
        <v>1</v>
      </c>
      <c r="O228" s="47" t="s">
        <v>1062</v>
      </c>
      <c r="P228" s="11"/>
      <c r="Q228" s="47"/>
      <c r="R228" s="47"/>
      <c r="S228" s="11"/>
      <c r="T228" s="12"/>
      <c r="U228" s="13"/>
    </row>
    <row r="229" spans="1:21" x14ac:dyDescent="0.25">
      <c r="A229" s="24"/>
      <c r="B229" s="25"/>
      <c r="C229" s="25" t="s">
        <v>655</v>
      </c>
      <c r="D229" s="26" t="str">
        <f t="shared" si="4"/>
        <v>0xE0; 0x6D</v>
      </c>
      <c r="E229" s="24"/>
      <c r="F229" s="26"/>
      <c r="G229" s="24"/>
      <c r="H229" s="26"/>
      <c r="I229" s="24"/>
      <c r="J229" s="26"/>
      <c r="L229" s="35"/>
      <c r="M229" s="35"/>
      <c r="N229" s="46"/>
      <c r="O229" s="46"/>
      <c r="P229" s="35"/>
      <c r="Q229" s="46"/>
      <c r="R229" s="46"/>
      <c r="S229" s="35"/>
      <c r="T229" s="36"/>
      <c r="U229" s="37"/>
    </row>
    <row r="230" spans="1:21" x14ac:dyDescent="0.25">
      <c r="A230" s="22"/>
      <c r="B230" s="7"/>
      <c r="C230" s="7" t="s">
        <v>656</v>
      </c>
      <c r="D230" s="23" t="str">
        <f t="shared" si="4"/>
        <v>0xE0; 0x6E</v>
      </c>
      <c r="E230" s="22"/>
      <c r="F230" s="23"/>
      <c r="G230" s="22"/>
      <c r="H230" s="23"/>
      <c r="I230" s="22"/>
      <c r="J230" s="23"/>
      <c r="L230" s="11"/>
      <c r="M230" s="11"/>
      <c r="N230" s="47"/>
      <c r="O230" s="47"/>
      <c r="P230" s="11"/>
      <c r="Q230" s="47"/>
      <c r="R230" s="47"/>
      <c r="S230" s="11"/>
      <c r="T230" s="12"/>
      <c r="U230" s="13"/>
    </row>
    <row r="231" spans="1:21" x14ac:dyDescent="0.25">
      <c r="A231" s="24"/>
      <c r="B231" s="25"/>
      <c r="C231" s="25" t="s">
        <v>657</v>
      </c>
      <c r="D231" s="26" t="str">
        <f t="shared" si="4"/>
        <v>0xE0; 0x6F</v>
      </c>
      <c r="E231" s="24"/>
      <c r="F231" s="26"/>
      <c r="G231" s="24"/>
      <c r="H231" s="26"/>
      <c r="I231" s="24"/>
      <c r="J231" s="26"/>
      <c r="L231" s="35"/>
      <c r="M231" s="35"/>
      <c r="N231" s="46"/>
      <c r="O231" s="46"/>
      <c r="P231" s="35"/>
      <c r="Q231" s="46"/>
      <c r="R231" s="46"/>
      <c r="S231" s="35"/>
      <c r="T231" s="36"/>
      <c r="U231" s="37"/>
    </row>
    <row r="232" spans="1:21" x14ac:dyDescent="0.25">
      <c r="A232" s="22" t="s">
        <v>227</v>
      </c>
      <c r="B232" s="7" t="s">
        <v>228</v>
      </c>
      <c r="C232" s="7" t="s">
        <v>658</v>
      </c>
      <c r="D232" s="23" t="str">
        <f t="shared" si="4"/>
        <v>0xE0; 0x70</v>
      </c>
      <c r="E232" s="22" t="s">
        <v>555</v>
      </c>
      <c r="F232" s="23" t="s">
        <v>353</v>
      </c>
      <c r="G232" s="22"/>
      <c r="H232" s="23"/>
      <c r="I232" s="22"/>
      <c r="J232" s="23"/>
      <c r="L232" s="11"/>
      <c r="M232" s="11" t="s">
        <v>423</v>
      </c>
      <c r="N232" s="47">
        <v>2</v>
      </c>
      <c r="O232" s="47" t="s">
        <v>1062</v>
      </c>
      <c r="P232" s="11"/>
      <c r="Q232" s="47"/>
      <c r="R232" s="47"/>
      <c r="S232" s="11"/>
      <c r="T232" s="12"/>
      <c r="U232" s="13"/>
    </row>
    <row r="233" spans="1:21" x14ac:dyDescent="0.25">
      <c r="A233" s="24" t="s">
        <v>229</v>
      </c>
      <c r="B233" s="25" t="s">
        <v>230</v>
      </c>
      <c r="C233" s="25" t="s">
        <v>659</v>
      </c>
      <c r="D233" s="26" t="str">
        <f t="shared" si="4"/>
        <v>0xE0; 0x71</v>
      </c>
      <c r="E233" s="24" t="s">
        <v>556</v>
      </c>
      <c r="F233" s="26" t="s">
        <v>354</v>
      </c>
      <c r="G233" s="24"/>
      <c r="H233" s="26"/>
      <c r="I233" s="24"/>
      <c r="J233" s="26"/>
      <c r="L233" s="35"/>
      <c r="M233" s="35" t="s">
        <v>422</v>
      </c>
      <c r="N233" s="46">
        <v>3</v>
      </c>
      <c r="O233" s="46" t="s">
        <v>1062</v>
      </c>
      <c r="P233" s="35"/>
      <c r="Q233" s="46"/>
      <c r="R233" s="46"/>
      <c r="S233" s="35"/>
      <c r="T233" s="36"/>
      <c r="U233" s="37"/>
    </row>
    <row r="234" spans="1:21" x14ac:dyDescent="0.25">
      <c r="A234" s="22" t="s">
        <v>231</v>
      </c>
      <c r="B234" s="7" t="s">
        <v>232</v>
      </c>
      <c r="C234" s="7" t="s">
        <v>660</v>
      </c>
      <c r="D234" s="23" t="str">
        <f t="shared" si="4"/>
        <v>0xE0; 0x72</v>
      </c>
      <c r="E234" s="22" t="s">
        <v>557</v>
      </c>
      <c r="F234" s="23" t="s">
        <v>355</v>
      </c>
      <c r="G234" s="22"/>
      <c r="H234" s="23"/>
      <c r="I234" s="22"/>
      <c r="J234" s="23"/>
      <c r="L234" s="11"/>
      <c r="M234" s="11" t="s">
        <v>409</v>
      </c>
      <c r="N234" s="47">
        <v>6</v>
      </c>
      <c r="O234" s="47" t="s">
        <v>1062</v>
      </c>
      <c r="P234" s="11"/>
      <c r="Q234" s="47"/>
      <c r="R234" s="47"/>
      <c r="S234" s="11"/>
      <c r="T234" s="12"/>
      <c r="U234" s="13"/>
    </row>
    <row r="235" spans="1:21" x14ac:dyDescent="0.25">
      <c r="A235" s="24"/>
      <c r="B235" s="25"/>
      <c r="C235" s="25" t="s">
        <v>661</v>
      </c>
      <c r="D235" s="26" t="str">
        <f t="shared" si="4"/>
        <v>0xE0; 0x73</v>
      </c>
      <c r="E235" s="24"/>
      <c r="F235" s="26"/>
      <c r="G235" s="24"/>
      <c r="H235" s="26"/>
      <c r="I235" s="24"/>
      <c r="J235" s="26"/>
      <c r="L235" s="35"/>
      <c r="M235" s="35"/>
      <c r="N235" s="46"/>
      <c r="O235" s="46"/>
      <c r="P235" s="35"/>
      <c r="Q235" s="46"/>
      <c r="R235" s="46"/>
      <c r="S235" s="35"/>
      <c r="T235" s="36"/>
      <c r="U235" s="37"/>
    </row>
    <row r="236" spans="1:21" x14ac:dyDescent="0.25">
      <c r="A236" s="22" t="s">
        <v>233</v>
      </c>
      <c r="B236" s="7" t="s">
        <v>234</v>
      </c>
      <c r="C236" s="7" t="s">
        <v>662</v>
      </c>
      <c r="D236" s="23" t="str">
        <f t="shared" si="4"/>
        <v>0xE0; 0x74</v>
      </c>
      <c r="E236" s="22" t="s">
        <v>558</v>
      </c>
      <c r="F236" s="23" t="s">
        <v>356</v>
      </c>
      <c r="G236" s="22"/>
      <c r="H236" s="23"/>
      <c r="I236" s="22"/>
      <c r="J236" s="23"/>
      <c r="L236" s="11"/>
      <c r="M236" s="11" t="s">
        <v>408</v>
      </c>
      <c r="N236" s="47">
        <v>7</v>
      </c>
      <c r="O236" s="47" t="s">
        <v>1062</v>
      </c>
      <c r="P236" s="11"/>
      <c r="Q236" s="47"/>
      <c r="R236" s="47"/>
      <c r="S236" s="11"/>
      <c r="T236" s="12"/>
      <c r="U236" s="13"/>
    </row>
    <row r="237" spans="1:21" x14ac:dyDescent="0.25">
      <c r="A237" s="24" t="s">
        <v>235</v>
      </c>
      <c r="B237" s="25" t="s">
        <v>236</v>
      </c>
      <c r="C237" s="25" t="s">
        <v>663</v>
      </c>
      <c r="D237" s="26" t="str">
        <f t="shared" si="4"/>
        <v>0xE0; 0x75</v>
      </c>
      <c r="E237" s="24" t="s">
        <v>559</v>
      </c>
      <c r="F237" s="26" t="s">
        <v>357</v>
      </c>
      <c r="G237" s="24"/>
      <c r="H237" s="26"/>
      <c r="I237" s="24"/>
      <c r="J237" s="26"/>
      <c r="L237" s="35"/>
      <c r="M237" s="35" t="s">
        <v>410</v>
      </c>
      <c r="N237" s="46">
        <v>5</v>
      </c>
      <c r="O237" s="46" t="s">
        <v>1062</v>
      </c>
      <c r="P237" s="35"/>
      <c r="Q237" s="46"/>
      <c r="R237" s="46"/>
      <c r="S237" s="35"/>
      <c r="T237" s="36"/>
      <c r="U237" s="37"/>
    </row>
    <row r="238" spans="1:21" x14ac:dyDescent="0.25">
      <c r="A238" s="22"/>
      <c r="B238" s="7"/>
      <c r="C238" s="7" t="s">
        <v>664</v>
      </c>
      <c r="D238" s="23" t="str">
        <f t="shared" si="4"/>
        <v>0xE0; 0x76</v>
      </c>
      <c r="E238" s="22"/>
      <c r="F238" s="23"/>
      <c r="G238" s="22"/>
      <c r="H238" s="23"/>
      <c r="I238" s="22"/>
      <c r="J238" s="23"/>
      <c r="L238" s="11"/>
      <c r="M238" s="11"/>
      <c r="N238" s="47"/>
      <c r="O238" s="47"/>
      <c r="P238" s="11"/>
      <c r="Q238" s="47"/>
      <c r="R238" s="47"/>
      <c r="S238" s="11"/>
      <c r="T238" s="12"/>
      <c r="U238" s="13"/>
    </row>
    <row r="239" spans="1:21" x14ac:dyDescent="0.25">
      <c r="A239" s="24"/>
      <c r="B239" s="25"/>
      <c r="C239" s="25" t="s">
        <v>665</v>
      </c>
      <c r="D239" s="26" t="str">
        <f t="shared" si="4"/>
        <v>0xE0; 0x77</v>
      </c>
      <c r="E239" s="24"/>
      <c r="F239" s="26"/>
      <c r="G239" s="24"/>
      <c r="H239" s="26"/>
      <c r="I239" s="24"/>
      <c r="J239" s="26"/>
      <c r="L239" s="35"/>
      <c r="M239" s="35"/>
      <c r="N239" s="46"/>
      <c r="O239" s="46"/>
      <c r="P239" s="35"/>
      <c r="Q239" s="46"/>
      <c r="R239" s="46"/>
      <c r="S239" s="35"/>
      <c r="T239" s="36"/>
      <c r="U239" s="37"/>
    </row>
    <row r="240" spans="1:21" x14ac:dyDescent="0.25">
      <c r="A240" s="22"/>
      <c r="B240" s="7"/>
      <c r="C240" s="7" t="s">
        <v>666</v>
      </c>
      <c r="D240" s="23" t="str">
        <f t="shared" si="4"/>
        <v>0xE0; 0x78</v>
      </c>
      <c r="E240" s="22"/>
      <c r="F240" s="23"/>
      <c r="G240" s="22"/>
      <c r="H240" s="23"/>
      <c r="I240" s="22"/>
      <c r="J240" s="23"/>
      <c r="L240" s="11"/>
      <c r="M240" s="11"/>
      <c r="N240" s="47"/>
      <c r="O240" s="47"/>
      <c r="P240" s="11"/>
      <c r="Q240" s="47"/>
      <c r="R240" s="47"/>
      <c r="S240" s="11"/>
      <c r="T240" s="12"/>
      <c r="U240" s="13"/>
    </row>
    <row r="241" spans="1:21" x14ac:dyDescent="0.25">
      <c r="A241" s="24"/>
      <c r="B241" s="25"/>
      <c r="C241" s="25" t="s">
        <v>667</v>
      </c>
      <c r="D241" s="26" t="str">
        <f t="shared" si="4"/>
        <v>0xE0; 0x79</v>
      </c>
      <c r="E241" s="24"/>
      <c r="F241" s="26"/>
      <c r="G241" s="24"/>
      <c r="H241" s="26"/>
      <c r="I241" s="24"/>
      <c r="J241" s="26"/>
      <c r="L241" s="35"/>
      <c r="M241" s="35"/>
      <c r="N241" s="46"/>
      <c r="O241" s="46"/>
      <c r="P241" s="35"/>
      <c r="Q241" s="46"/>
      <c r="R241" s="46"/>
      <c r="S241" s="35"/>
      <c r="T241" s="36"/>
      <c r="U241" s="37"/>
    </row>
    <row r="242" spans="1:21" x14ac:dyDescent="0.25">
      <c r="A242" s="22" t="s">
        <v>237</v>
      </c>
      <c r="B242" s="7" t="s">
        <v>238</v>
      </c>
      <c r="C242" s="7" t="s">
        <v>668</v>
      </c>
      <c r="D242" s="23" t="str">
        <f t="shared" si="4"/>
        <v>0xE0; 0x7A</v>
      </c>
      <c r="E242" s="22" t="s">
        <v>560</v>
      </c>
      <c r="F242" s="23" t="s">
        <v>358</v>
      </c>
      <c r="G242" s="22"/>
      <c r="H242" s="23"/>
      <c r="I242" s="22"/>
      <c r="J242" s="23"/>
      <c r="L242" s="11"/>
      <c r="M242" s="11"/>
      <c r="N242" s="47"/>
      <c r="O242" s="47"/>
      <c r="P242" s="11"/>
      <c r="Q242" s="47"/>
      <c r="R242" s="47"/>
      <c r="S242" s="11"/>
      <c r="T242" s="12"/>
      <c r="U242" s="13"/>
    </row>
    <row r="243" spans="1:21" x14ac:dyDescent="0.25">
      <c r="A243" s="24"/>
      <c r="B243" s="25"/>
      <c r="C243" s="25" t="s">
        <v>669</v>
      </c>
      <c r="D243" s="26" t="str">
        <f t="shared" si="4"/>
        <v>0xE0; 0x7B</v>
      </c>
      <c r="E243" s="24"/>
      <c r="F243" s="26"/>
      <c r="G243" s="24"/>
      <c r="H243" s="26"/>
      <c r="I243" s="24"/>
      <c r="J243" s="26"/>
      <c r="L243" s="35"/>
      <c r="M243" s="35"/>
      <c r="N243" s="46"/>
      <c r="O243" s="46"/>
      <c r="P243" s="35"/>
      <c r="Q243" s="46"/>
      <c r="R243" s="46"/>
      <c r="S243" s="35"/>
      <c r="T243" s="36"/>
      <c r="U243" s="37"/>
    </row>
    <row r="244" spans="1:21" x14ac:dyDescent="0.25">
      <c r="A244" s="22"/>
      <c r="B244" s="7"/>
      <c r="C244" s="7" t="s">
        <v>670</v>
      </c>
      <c r="D244" s="23" t="str">
        <f t="shared" si="4"/>
        <v>0xE0; 0x7C</v>
      </c>
      <c r="E244" s="22"/>
      <c r="F244" s="23"/>
      <c r="G244" s="22"/>
      <c r="H244" s="23"/>
      <c r="I244" s="22"/>
      <c r="J244" s="23"/>
      <c r="L244" s="11"/>
      <c r="M244" s="11"/>
      <c r="N244" s="47"/>
      <c r="O244" s="47"/>
      <c r="P244" s="11"/>
      <c r="Q244" s="47"/>
      <c r="R244" s="47"/>
      <c r="S244" s="11"/>
      <c r="T244" s="12"/>
      <c r="U244" s="13"/>
    </row>
    <row r="245" spans="1:21" x14ac:dyDescent="0.25">
      <c r="A245" s="24" t="s">
        <v>239</v>
      </c>
      <c r="B245" s="25" t="s">
        <v>240</v>
      </c>
      <c r="C245" s="25" t="s">
        <v>671</v>
      </c>
      <c r="D245" s="26" t="str">
        <f t="shared" si="4"/>
        <v>0xE0; 0x7D</v>
      </c>
      <c r="E245" s="24" t="s">
        <v>561</v>
      </c>
      <c r="F245" s="26" t="s">
        <v>359</v>
      </c>
      <c r="G245" s="24"/>
      <c r="H245" s="26"/>
      <c r="I245" s="24"/>
      <c r="J245" s="26"/>
      <c r="L245" s="35"/>
      <c r="M245" s="35"/>
      <c r="N245" s="46"/>
      <c r="O245" s="46"/>
      <c r="P245" s="35"/>
      <c r="Q245" s="46"/>
      <c r="R245" s="46"/>
      <c r="S245" s="35"/>
      <c r="T245" s="36"/>
      <c r="U245" s="37"/>
    </row>
    <row r="246" spans="1:21" x14ac:dyDescent="0.25">
      <c r="A246" s="22"/>
      <c r="B246" s="7"/>
      <c r="C246" s="7" t="s">
        <v>672</v>
      </c>
      <c r="D246" s="23" t="str">
        <f t="shared" si="4"/>
        <v>0xE0; 0x7E</v>
      </c>
      <c r="E246" s="22"/>
      <c r="F246" s="23"/>
      <c r="G246" s="22"/>
      <c r="H246" s="23"/>
      <c r="I246" s="22"/>
      <c r="J246" s="23"/>
      <c r="L246" s="11"/>
      <c r="M246" s="11"/>
      <c r="N246" s="47"/>
      <c r="O246" s="47"/>
      <c r="P246" s="11"/>
      <c r="Q246" s="47"/>
      <c r="R246" s="47"/>
      <c r="S246" s="11"/>
      <c r="T246" s="12"/>
      <c r="U246" s="13"/>
    </row>
    <row r="247" spans="1:21" x14ac:dyDescent="0.25">
      <c r="A247" s="24"/>
      <c r="B247" s="25"/>
      <c r="C247" s="25" t="s">
        <v>673</v>
      </c>
      <c r="D247" s="26" t="str">
        <f t="shared" si="4"/>
        <v>0xE0; 0x7F</v>
      </c>
      <c r="E247" s="24"/>
      <c r="F247" s="26"/>
      <c r="G247" s="24"/>
      <c r="H247" s="26"/>
      <c r="I247" s="24"/>
      <c r="J247" s="26"/>
      <c r="L247" s="35"/>
      <c r="M247" s="35"/>
      <c r="N247" s="46"/>
      <c r="O247" s="46"/>
      <c r="P247" s="35"/>
      <c r="Q247" s="46"/>
      <c r="R247" s="46"/>
      <c r="S247" s="35"/>
      <c r="T247" s="36"/>
      <c r="U247" s="37"/>
    </row>
    <row r="248" spans="1:21" ht="45.75" thickBot="1" x14ac:dyDescent="0.3">
      <c r="A248" s="30" t="s">
        <v>360</v>
      </c>
      <c r="B248" s="56" t="s">
        <v>372</v>
      </c>
      <c r="C248" s="56" t="s">
        <v>754</v>
      </c>
      <c r="D248" s="57" t="str">
        <f>"0x"&amp;DEC2HEX(LEFT(C248,3),2)&amp;"; 0x"&amp;DEC2HEX(RIGHT(LEFT(C248,7),3))&amp;"; 0x"&amp;DEC2HEX(RIGHT(LEFT(C248,12),3))</f>
        <v>0xE1; 0x14; 0x77</v>
      </c>
      <c r="E248" s="30" t="s">
        <v>0</v>
      </c>
      <c r="F248" s="31" t="s">
        <v>0</v>
      </c>
      <c r="G248" s="30"/>
      <c r="H248" s="31"/>
      <c r="I248" s="30"/>
      <c r="J248" s="31"/>
      <c r="L248" s="32"/>
      <c r="M248" s="32" t="s">
        <v>419</v>
      </c>
      <c r="N248" s="51">
        <v>4</v>
      </c>
      <c r="O248" s="51">
        <v>7</v>
      </c>
      <c r="P248" s="32"/>
      <c r="Q248" s="51"/>
      <c r="R248" s="51"/>
      <c r="S248" s="32"/>
      <c r="T248" s="33"/>
      <c r="U248" s="34"/>
    </row>
  </sheetData>
  <autoFilter ref="A3:U248" xr:uid="{B2FAF17B-527B-42D8-9D29-5CFE0B3AF283}"/>
  <mergeCells count="10">
    <mergeCell ref="V138:AF138"/>
    <mergeCell ref="L1:U1"/>
    <mergeCell ref="M2:O2"/>
    <mergeCell ref="P2:R2"/>
    <mergeCell ref="S2:U2"/>
    <mergeCell ref="A2:D2"/>
    <mergeCell ref="E2:F2"/>
    <mergeCell ref="G2:H2"/>
    <mergeCell ref="I2:J2"/>
    <mergeCell ref="A1:J1"/>
  </mergeCells>
  <phoneticPr fontId="3" type="noConversion"/>
  <pageMargins left="0.511811024" right="0.511811024" top="0.78740157499999996" bottom="0.78740157499999996" header="0.31496062000000002" footer="0.31496062000000002"/>
  <pageSetup paperSize="9" orientation="portrait" horizontalDpi="4294967294" r:id="rId1"/>
  <headerFooter>
    <oddFooter>&amp;C&amp;1#&amp;"Calibri"&amp;8&amp;K737373Classificado como Público</oddFooter>
  </headerFooter>
  <ignoredErrors>
    <ignoredError sqref="D138" formula="1"/>
    <ignoredError sqref="N86:O86 O123 N16 N130:O130" numberStoredAsText="1"/>
  </ignoredError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D6644-9CB8-47F0-89A2-DF280814A6B3}">
  <sheetPr codeName="Planilha3"/>
  <dimension ref="A1:AZ302"/>
  <sheetViews>
    <sheetView tabSelected="1" topLeftCell="X1" zoomScale="85" zoomScaleNormal="85" workbookViewId="0">
      <pane ySplit="1" topLeftCell="A2" activePane="bottomLeft" state="frozen"/>
      <selection pane="bottomLeft" activeCell="AQ2" sqref="AQ2:AQ298"/>
    </sheetView>
  </sheetViews>
  <sheetFormatPr defaultRowHeight="15" x14ac:dyDescent="0.25"/>
  <cols>
    <col min="4" max="4" width="46.85546875" customWidth="1"/>
    <col min="5" max="5" width="13" customWidth="1"/>
    <col min="6" max="6" width="15.42578125" customWidth="1"/>
    <col min="7" max="10" width="13" customWidth="1"/>
    <col min="11" max="11" width="5.140625" style="60" customWidth="1"/>
    <col min="12" max="14" width="9.140625" customWidth="1"/>
    <col min="15" max="15" width="28.28515625" customWidth="1"/>
    <col min="16" max="16" width="12.140625" customWidth="1"/>
    <col min="17" max="20" width="6.7109375" customWidth="1"/>
    <col min="21" max="21" width="7.140625" customWidth="1"/>
    <col min="22" max="22" width="5.140625" style="60" customWidth="1"/>
    <col min="23" max="23" width="8.28515625" bestFit="1" customWidth="1"/>
    <col min="24" max="24" width="5.7109375" customWidth="1"/>
    <col min="31" max="31" width="28.28515625" customWidth="1"/>
    <col min="32" max="32" width="12.140625" customWidth="1"/>
    <col min="33" max="36" width="6.7109375" customWidth="1"/>
    <col min="37" max="37" width="7.140625" customWidth="1"/>
    <col min="38" max="38" width="10.7109375" customWidth="1"/>
    <col min="39" max="39" width="2" style="60" customWidth="1"/>
    <col min="40" max="40" width="9.5703125" style="60" bestFit="1" customWidth="1"/>
    <col min="41" max="41" width="32.140625" style="60" customWidth="1"/>
    <col min="42" max="42" width="3.140625" bestFit="1" customWidth="1"/>
    <col min="43" max="43" width="34.140625" style="60" bestFit="1" customWidth="1"/>
    <col min="44" max="44" width="4.42578125" customWidth="1"/>
    <col min="45" max="45" width="43.7109375" bestFit="1" customWidth="1"/>
    <col min="46" max="46" width="4.42578125" customWidth="1"/>
    <col min="47" max="47" width="110.5703125" bestFit="1" customWidth="1"/>
    <col min="48" max="48" width="5.140625" style="60" customWidth="1"/>
  </cols>
  <sheetData>
    <row r="1" spans="1:52" ht="166.5" customHeight="1" thickBot="1" x14ac:dyDescent="0.3">
      <c r="A1" s="96" t="s">
        <v>1049</v>
      </c>
      <c r="B1" s="97" t="s">
        <v>1050</v>
      </c>
      <c r="C1" s="97" t="s">
        <v>1051</v>
      </c>
      <c r="D1" s="97" t="s">
        <v>1053</v>
      </c>
      <c r="E1" s="97" t="s">
        <v>1054</v>
      </c>
      <c r="F1" s="97" t="s">
        <v>1055</v>
      </c>
      <c r="G1" s="97" t="s">
        <v>1056</v>
      </c>
      <c r="H1" s="97" t="s">
        <v>1057</v>
      </c>
      <c r="I1" s="97" t="s">
        <v>1058</v>
      </c>
      <c r="J1" s="98" t="s">
        <v>1059</v>
      </c>
      <c r="K1" t="s">
        <v>434</v>
      </c>
      <c r="L1" s="96" t="s">
        <v>1049</v>
      </c>
      <c r="M1" s="97" t="s">
        <v>1050</v>
      </c>
      <c r="N1" s="97" t="s">
        <v>1051</v>
      </c>
      <c r="O1" s="97" t="s">
        <v>1053</v>
      </c>
      <c r="P1" s="97" t="s">
        <v>1054</v>
      </c>
      <c r="Q1" s="97" t="s">
        <v>1055</v>
      </c>
      <c r="R1" s="97" t="s">
        <v>1056</v>
      </c>
      <c r="S1" s="97" t="s">
        <v>1057</v>
      </c>
      <c r="T1" s="97" t="s">
        <v>1058</v>
      </c>
      <c r="U1" s="98" t="s">
        <v>1059</v>
      </c>
      <c r="V1" t="s">
        <v>434</v>
      </c>
      <c r="W1" s="109" t="s">
        <v>1088</v>
      </c>
      <c r="X1" s="108">
        <v>3</v>
      </c>
      <c r="Y1" s="96" t="s">
        <v>1091</v>
      </c>
      <c r="Z1" s="97" t="str">
        <f>"Start address of MSX Translate Table =&gt; "&amp;DEC2HEX((64-$X$1)*1024,4)</f>
        <v>Start address of MSX Translate Table =&gt; F400</v>
      </c>
      <c r="AA1" s="97"/>
      <c r="AB1" s="96" t="s">
        <v>1049</v>
      </c>
      <c r="AC1" s="97" t="s">
        <v>1050</v>
      </c>
      <c r="AD1" s="97" t="s">
        <v>1051</v>
      </c>
      <c r="AE1" s="97" t="s">
        <v>1053</v>
      </c>
      <c r="AF1" s="97" t="s">
        <v>1054</v>
      </c>
      <c r="AG1" s="97" t="s">
        <v>1055</v>
      </c>
      <c r="AH1" s="97" t="s">
        <v>1056</v>
      </c>
      <c r="AI1" s="97" t="s">
        <v>1057</v>
      </c>
      <c r="AJ1" s="97" t="s">
        <v>1058</v>
      </c>
      <c r="AK1" s="98" t="s">
        <v>1059</v>
      </c>
      <c r="AL1" s="98" t="str">
        <f>"Checksum: "</f>
        <v xml:space="preserve">Checksum: </v>
      </c>
      <c r="AM1" t="s">
        <v>434</v>
      </c>
      <c r="AN1" s="97" t="s">
        <v>1090</v>
      </c>
      <c r="AO1" s="54" t="s">
        <v>1080</v>
      </c>
      <c r="AP1" t="s">
        <v>434</v>
      </c>
      <c r="AQ1" s="110" t="s">
        <v>1081</v>
      </c>
      <c r="AR1" s="54" t="s">
        <v>434</v>
      </c>
      <c r="AS1" s="95" t="s">
        <v>1082</v>
      </c>
      <c r="AT1" s="54" t="s">
        <v>434</v>
      </c>
      <c r="AU1" s="95" t="s">
        <v>1083</v>
      </c>
      <c r="AV1"/>
    </row>
    <row r="2" spans="1:52" x14ac:dyDescent="0.25">
      <c r="A2" s="59" t="s">
        <v>2</v>
      </c>
      <c r="B2" s="74" t="s">
        <v>1092</v>
      </c>
      <c r="C2" s="74" t="s">
        <v>869</v>
      </c>
      <c r="D2" s="72" t="s">
        <v>1085</v>
      </c>
      <c r="E2" s="15" t="s">
        <v>1085</v>
      </c>
      <c r="F2" s="15" t="s">
        <v>1085</v>
      </c>
      <c r="G2" s="15" t="s">
        <v>1085</v>
      </c>
      <c r="H2" s="15" t="s">
        <v>1085</v>
      </c>
      <c r="I2" s="15" t="s">
        <v>1085</v>
      </c>
      <c r="J2" s="16" t="s">
        <v>1085</v>
      </c>
      <c r="L2" s="59" t="str">
        <f t="shared" ref="L2" si="0">A2</f>
        <v>0x01</v>
      </c>
      <c r="M2" s="74" t="str">
        <f t="shared" ref="M2" si="1">IF(B2="","0x00",B2)</f>
        <v>0x00</v>
      </c>
      <c r="N2" s="74" t="str">
        <f t="shared" ref="N2" si="2">IF(C2="","0x00",C2)</f>
        <v>0xFF</v>
      </c>
      <c r="O2" s="74" t="str">
        <f t="shared" ref="O2" si="3">IF(LEN(BIN2HEX(RIGHT(D2,LEN(D2)-2)))=1,"0x0"&amp;(BIN2HEX(RIGHT(D2,LEN(D2)-2))),"0x"&amp;(BIN2HEX(RIGHT(D2,LEN(D2)-2))))</f>
        <v>0xFF</v>
      </c>
      <c r="P2" s="74" t="str">
        <f t="shared" ref="P2" si="4">IF(LEN(BIN2HEX(RIGHT(E2,LEN(E2)-2)))=1,"0x0"&amp;(BIN2HEX(RIGHT(E2,LEN(E2)-2))),"0x"&amp;(BIN2HEX(RIGHT(E2,LEN(E2)-2))))</f>
        <v>0xFF</v>
      </c>
      <c r="Q2" s="74" t="str">
        <f t="shared" ref="Q2" si="5">IF(LEN(BIN2HEX(RIGHT(F2,LEN(F2)-2)))=1,"0x0"&amp;(BIN2HEX(RIGHT(F2,LEN(F2)-2))),"0x"&amp;(BIN2HEX(RIGHT(F2,LEN(F2)-2))))</f>
        <v>0xFF</v>
      </c>
      <c r="R2" s="74" t="str">
        <f t="shared" ref="R2" si="6">IF(LEN(BIN2HEX(RIGHT(G2,LEN(G2)-2)))=1,"0x0"&amp;(BIN2HEX(RIGHT(G2,LEN(G2)-2))),"0x"&amp;(BIN2HEX(RIGHT(G2,LEN(G2)-2))))</f>
        <v>0xFF</v>
      </c>
      <c r="S2" s="74" t="str">
        <f t="shared" ref="S2" si="7">IF(LEN(BIN2HEX(RIGHT(H2,LEN(H2)-2)))=1,"0x0"&amp;(BIN2HEX(RIGHT(H2,LEN(H2)-2))),"0x"&amp;(BIN2HEX(RIGHT(H2,LEN(H2)-2))))</f>
        <v>0xFF</v>
      </c>
      <c r="T2" s="74" t="str">
        <f t="shared" ref="T2" si="8">IF(LEN(BIN2HEX(RIGHT(I2,LEN(I2)-2)))=1,"0x0"&amp;(BIN2HEX(RIGHT(I2,LEN(I2)-2))),"0x"&amp;(BIN2HEX(RIGHT(I2,LEN(I2)-2))))</f>
        <v>0xFF</v>
      </c>
      <c r="U2" s="75" t="str">
        <f t="shared" ref="U2" si="9">IF(LEN(BIN2HEX(RIGHT(J2,LEN(J2)-2)))=1,"0x0"&amp;(BIN2HEX(RIGHT(J2,LEN(J2)-2))),"0x"&amp;(BIN2HEX(RIGHT(J2,LEN(J2)-2))))</f>
        <v>0xFF</v>
      </c>
      <c r="W2" s="2"/>
      <c r="X2" s="107"/>
      <c r="Y2" s="59" t="s">
        <v>1089</v>
      </c>
      <c r="Z2" s="74" t="str">
        <f t="shared" ref="Z2" si="10">LEFT(DEC2HEX(HEX2DEC(RIGHT($Z$1,4))+$AN2*10,4),2)</f>
        <v>F4</v>
      </c>
      <c r="AA2" s="74" t="str">
        <f t="shared" ref="AA2" si="11">RIGHT(DEC2HEX(HEX2DEC(RIGHT($Z$1,4))+$AN2*10,4),2)</f>
        <v>00</v>
      </c>
      <c r="AB2" s="59" t="str">
        <f t="shared" ref="AB2" si="12">RIGHT(L2,2)</f>
        <v>01</v>
      </c>
      <c r="AC2" s="74" t="str">
        <f t="shared" ref="AC2" si="13">RIGHT(M2,2)</f>
        <v>00</v>
      </c>
      <c r="AD2" s="74" t="str">
        <f t="shared" ref="AD2" si="14">RIGHT(N2,2)</f>
        <v>FF</v>
      </c>
      <c r="AE2" s="74" t="str">
        <f t="shared" ref="AE2" si="15">RIGHT(O2,2)</f>
        <v>FF</v>
      </c>
      <c r="AF2" s="74" t="str">
        <f t="shared" ref="AF2" si="16">RIGHT(P2,2)</f>
        <v>FF</v>
      </c>
      <c r="AG2" s="74" t="str">
        <f t="shared" ref="AG2" si="17">RIGHT(Q2,2)</f>
        <v>FF</v>
      </c>
      <c r="AH2" s="74" t="str">
        <f t="shared" ref="AH2" si="18">RIGHT(R2,2)</f>
        <v>FF</v>
      </c>
      <c r="AI2" s="74" t="str">
        <f t="shared" ref="AI2" si="19">RIGHT(S2,2)</f>
        <v>FF</v>
      </c>
      <c r="AJ2" s="74" t="str">
        <f t="shared" ref="AJ2" si="20">RIGHT(T2,2)</f>
        <v>FF</v>
      </c>
      <c r="AK2" s="75" t="str">
        <f t="shared" ref="AK2" si="21">RIGHT(U2,2)</f>
        <v>FF</v>
      </c>
      <c r="AL2" s="77" t="str">
        <f t="shared" ref="AL2" si="22">RIGHT(DEC2HEX(256-MOD((HEX2DEC(Y2)+HEX2DEC(Z2)+HEX2DEC(AA2)+HEX2DEC(AB2)+HEX2DEC(AC2)+HEX2DEC(AD2)+HEX2DEC(AE2)+HEX2DEC(AF2)+HEX2DEC(AG2)+HEX2DEC(AH2)+HEX2DEC(AI2)+HEX2DEC(AJ2)+HEX2DEC(AK2)),256),3),2)</f>
        <v>09</v>
      </c>
      <c r="AN2" s="106">
        <v>0</v>
      </c>
      <c r="AO2" s="106" t="str">
        <f>IFERROR(":"&amp;Y2&amp;Z2&amp;AA2&amp;"00"&amp;AB2&amp;AC2&amp;AD2&amp;AE2&amp;AF2&amp;AG2&amp;AH2&amp;AI2&amp;AJ2&amp;AK2&amp;AL2,IF(AO1="","",IF(AO1=":00000001FF","",":00000001FF")))</f>
        <v>:0AF400000100FFFFFFFFFFFFFFFF09</v>
      </c>
      <c r="AP2" s="2"/>
      <c r="AQ2" s="111" t="str">
        <f t="shared" ref="AQ2" si="23">AO1</f>
        <v>:020000040800F2</v>
      </c>
      <c r="AR2" s="2"/>
      <c r="AS2" s="78" t="str">
        <f t="shared" ref="AS2" si="24">IFERROR("    {"&amp;HEX2DEC(AB2)&amp;", "&amp;HEX2DEC(AC2)&amp;", "&amp;HEX2DEC(AD2)&amp;", "&amp;HEX2DEC(AE2)&amp;", "&amp;HEX2DEC(AF2)&amp;", "&amp;HEX2DEC(AG2)&amp;", "&amp;HEX2DEC(AH2)&amp;", "&amp;HEX2DEC(AI2)&amp;", "&amp;HEX2DEC(AJ2)&amp;", "&amp;HEX2DEC(AK2)&amp;"},","")</f>
        <v xml:space="preserve">    {1, 0, 255, 255, 255, 255, 255, 255, 255, 255},</v>
      </c>
      <c r="AT2" s="2"/>
      <c r="AU2" s="78" t="str">
        <f t="shared" ref="AU2" si="25">IFERROR("    {char("&amp;L2&amp;"), char("&amp;M2&amp;"), char("&amp;N2&amp;"), char("&amp;O2&amp;"), char("&amp;P2&amp;"), char("&amp;Q2&amp;"), char("&amp;R2&amp;"), char("&amp;S2&amp;"), char("&amp;T2&amp;"), char("&amp;U2&amp;")},\","")</f>
        <v xml:space="preserve">    {char(0x01), char(0x00), char(0xFF), char(0xFF), char(0xFF), char(0xFF), char(0xFF), char(0xFF), char(0xFF), char(0xFF)},\</v>
      </c>
      <c r="AW2" s="2"/>
      <c r="AX2" s="2"/>
      <c r="AY2" s="2"/>
      <c r="AZ2" s="2"/>
    </row>
    <row r="3" spans="1:52" x14ac:dyDescent="0.25">
      <c r="A3" s="58" t="s">
        <v>2</v>
      </c>
      <c r="B3" s="76"/>
      <c r="C3" s="76"/>
      <c r="D3" s="73" t="s">
        <v>1084</v>
      </c>
      <c r="E3" s="12" t="s">
        <v>915</v>
      </c>
      <c r="F3" s="12" t="s">
        <v>916</v>
      </c>
      <c r="G3" s="12" t="s">
        <v>1085</v>
      </c>
      <c r="H3" s="12" t="s">
        <v>1085</v>
      </c>
      <c r="I3" s="12" t="s">
        <v>1085</v>
      </c>
      <c r="J3" s="13" t="s">
        <v>1085</v>
      </c>
      <c r="L3" s="58" t="str">
        <f t="shared" ref="L3:L34" si="26">A3</f>
        <v>0x01</v>
      </c>
      <c r="M3" s="76" t="str">
        <f t="shared" ref="M3:M66" si="27">IF(B3="","0x00",B3)</f>
        <v>0x00</v>
      </c>
      <c r="N3" s="76" t="str">
        <f t="shared" ref="N3:N66" si="28">IF(C3="","0x00",C3)</f>
        <v>0x00</v>
      </c>
      <c r="O3" s="76" t="str">
        <f t="shared" ref="O3:O66" si="29">IF(LEN(BIN2HEX(RIGHT(D3,LEN(D3)-2)))=1,"0x0"&amp;(BIN2HEX(RIGHT(D3,LEN(D3)-2))),"0x"&amp;(BIN2HEX(RIGHT(D3,LEN(D3)-2))))</f>
        <v>0xF4</v>
      </c>
      <c r="P3" s="76" t="str">
        <f t="shared" ref="P3:P66" si="30">IF(LEN(BIN2HEX(RIGHT(E3,LEN(E3)-2)))=1,"0x0"&amp;(BIN2HEX(RIGHT(E3,LEN(E3)-2))),"0x"&amp;(BIN2HEX(RIGHT(E3,LEN(E3)-2))))</f>
        <v>0x60</v>
      </c>
      <c r="Q3" s="76" t="str">
        <f t="shared" ref="Q3:Q66" si="31">IF(LEN(BIN2HEX(RIGHT(F3,LEN(F3)-2)))=1,"0x0"&amp;(BIN2HEX(RIGHT(F3,LEN(F3)-2))),"0x"&amp;(BIN2HEX(RIGHT(F3,LEN(F3)-2))))</f>
        <v>0x70</v>
      </c>
      <c r="R3" s="76" t="str">
        <f t="shared" ref="R3:R66" si="32">IF(LEN(BIN2HEX(RIGHT(G3,LEN(G3)-2)))=1,"0x0"&amp;(BIN2HEX(RIGHT(G3,LEN(G3)-2))),"0x"&amp;(BIN2HEX(RIGHT(G3,LEN(G3)-2))))</f>
        <v>0xFF</v>
      </c>
      <c r="S3" s="76" t="str">
        <f t="shared" ref="S3:S66" si="33">IF(LEN(BIN2HEX(RIGHT(H3,LEN(H3)-2)))=1,"0x0"&amp;(BIN2HEX(RIGHT(H3,LEN(H3)-2))),"0x"&amp;(BIN2HEX(RIGHT(H3,LEN(H3)-2))))</f>
        <v>0xFF</v>
      </c>
      <c r="T3" s="76" t="str">
        <f t="shared" ref="T3:T66" si="34">IF(LEN(BIN2HEX(RIGHT(I3,LEN(I3)-2)))=1,"0x0"&amp;(BIN2HEX(RIGHT(I3,LEN(I3)-2))),"0x"&amp;(BIN2HEX(RIGHT(I3,LEN(I3)-2))))</f>
        <v>0xFF</v>
      </c>
      <c r="U3" s="77" t="str">
        <f t="shared" ref="U3:U66" si="35">IF(LEN(BIN2HEX(RIGHT(J3,LEN(J3)-2)))=1,"0x0"&amp;(BIN2HEX(RIGHT(J3,LEN(J3)-2))),"0x"&amp;(BIN2HEX(RIGHT(J3,LEN(J3)-2))))</f>
        <v>0xFF</v>
      </c>
      <c r="X3" s="107"/>
      <c r="Y3" s="58" t="s">
        <v>1089</v>
      </c>
      <c r="Z3" s="76" t="str">
        <f t="shared" ref="Z3:Z66" si="36">LEFT(DEC2HEX(HEX2DEC(RIGHT($Z$1,4))+$AN3*10,4),2)</f>
        <v>F4</v>
      </c>
      <c r="AA3" s="76" t="str">
        <f t="shared" ref="AA3:AA66" si="37">RIGHT(DEC2HEX(HEX2DEC(RIGHT($Z$1,4))+$AN3*10,4),2)</f>
        <v>0A</v>
      </c>
      <c r="AB3" s="58" t="str">
        <f t="shared" ref="AB3:AB66" si="38">RIGHT(L3,2)</f>
        <v>01</v>
      </c>
      <c r="AC3" s="76" t="str">
        <f t="shared" ref="AC3:AC66" si="39">RIGHT(M3,2)</f>
        <v>00</v>
      </c>
      <c r="AD3" s="76" t="str">
        <f t="shared" ref="AD3:AD66" si="40">RIGHT(N3,2)</f>
        <v>00</v>
      </c>
      <c r="AE3" s="76" t="str">
        <f t="shared" ref="AE3:AE66" si="41">RIGHT(O3,2)</f>
        <v>F4</v>
      </c>
      <c r="AF3" s="76" t="str">
        <f t="shared" ref="AF3:AF66" si="42">RIGHT(P3,2)</f>
        <v>60</v>
      </c>
      <c r="AG3" s="76" t="str">
        <f t="shared" ref="AG3:AG66" si="43">RIGHT(Q3,2)</f>
        <v>70</v>
      </c>
      <c r="AH3" s="76" t="str">
        <f t="shared" ref="AH3:AH66" si="44">RIGHT(R3,2)</f>
        <v>FF</v>
      </c>
      <c r="AI3" s="76" t="str">
        <f t="shared" ref="AI3:AI66" si="45">RIGHT(S3,2)</f>
        <v>FF</v>
      </c>
      <c r="AJ3" s="76" t="str">
        <f t="shared" ref="AJ3:AJ66" si="46">RIGHT(T3,2)</f>
        <v>FF</v>
      </c>
      <c r="AK3" s="77" t="str">
        <f t="shared" ref="AK3:AK66" si="47">RIGHT(U3,2)</f>
        <v>FF</v>
      </c>
      <c r="AL3" s="77" t="str">
        <f t="shared" ref="AL3:AL66" si="48">RIGHT(DEC2HEX(256-MOD((HEX2DEC(Y3)+HEX2DEC(Z3)+HEX2DEC(AA3)+HEX2DEC(AB3)+HEX2DEC(AC3)+HEX2DEC(AD3)+HEX2DEC(AE3)+HEX2DEC(AF3)+HEX2DEC(AG3)+HEX2DEC(AH3)+HEX2DEC(AI3)+HEX2DEC(AJ3)+HEX2DEC(AK3)),256),3),2)</f>
        <v>37</v>
      </c>
      <c r="AN3" s="106">
        <v>1</v>
      </c>
      <c r="AO3" s="106" t="str">
        <f t="shared" ref="AO3:AO66" si="49">IFERROR(":0A"&amp;Z3&amp;AA3&amp;"00"&amp;AB3&amp;AC3&amp;AD3&amp;AE3&amp;AF3&amp;AG3&amp;AH3&amp;AI3&amp;AJ3&amp;AK3&amp;AL3,IF(AO2="","",IF(AO2=":00000001FF","",":00000001FF")))</f>
        <v>:0AF40A00010000F46070FFFFFFFF37</v>
      </c>
      <c r="AQ3" s="112" t="str">
        <f t="shared" ref="AQ3:AQ66" si="50">AO2</f>
        <v>:0AF400000100FFFFFFFFFFFFFFFF09</v>
      </c>
      <c r="AS3" s="78" t="str">
        <f t="shared" ref="AS3:AS66" si="51">IFERROR("    {"&amp;HEX2DEC(AB3)&amp;", "&amp;HEX2DEC(AC3)&amp;", "&amp;HEX2DEC(AD3)&amp;", "&amp;HEX2DEC(AE3)&amp;", "&amp;HEX2DEC(AF3)&amp;", "&amp;HEX2DEC(AG3)&amp;", "&amp;HEX2DEC(AH3)&amp;", "&amp;HEX2DEC(AI3)&amp;", "&amp;HEX2DEC(AJ3)&amp;", "&amp;HEX2DEC(AK3)&amp;"},","")</f>
        <v xml:space="preserve">    {1, 0, 0, 244, 96, 112, 255, 255, 255, 255},</v>
      </c>
      <c r="AU3" s="78" t="str">
        <f t="shared" ref="AU3:AU34" si="52">IFERROR("    {char("&amp;L3&amp;"), char("&amp;M3&amp;"), char("&amp;N3&amp;"), char("&amp;O3&amp;"), char("&amp;P3&amp;"), char("&amp;Q3&amp;"), char("&amp;R3&amp;"), char("&amp;S3&amp;"), char("&amp;T3&amp;"), char("&amp;U3&amp;")},\","")</f>
        <v xml:space="preserve">    {char(0x01), char(0x00), char(0x00), char(0xF4), char(0x60), char(0x70), char(0xFF), char(0xFF), char(0xFF), char(0xFF)},\</v>
      </c>
    </row>
    <row r="4" spans="1:52" x14ac:dyDescent="0.25">
      <c r="A4" s="58" t="s">
        <v>4</v>
      </c>
      <c r="B4" s="76"/>
      <c r="C4" s="76"/>
      <c r="D4" s="73" t="s">
        <v>1084</v>
      </c>
      <c r="E4" s="12" t="s">
        <v>919</v>
      </c>
      <c r="F4" s="12" t="s">
        <v>1085</v>
      </c>
      <c r="G4" s="12" t="s">
        <v>1085</v>
      </c>
      <c r="H4" s="12" t="s">
        <v>1085</v>
      </c>
      <c r="I4" s="12" t="s">
        <v>1085</v>
      </c>
      <c r="J4" s="13" t="s">
        <v>1085</v>
      </c>
      <c r="L4" s="58" t="str">
        <f t="shared" si="26"/>
        <v>0x03</v>
      </c>
      <c r="M4" s="76" t="str">
        <f t="shared" si="27"/>
        <v>0x00</v>
      </c>
      <c r="N4" s="76" t="str">
        <f t="shared" si="28"/>
        <v>0x00</v>
      </c>
      <c r="O4" s="76" t="str">
        <f t="shared" si="29"/>
        <v>0xF4</v>
      </c>
      <c r="P4" s="76" t="str">
        <f t="shared" si="30"/>
        <v>0x71</v>
      </c>
      <c r="Q4" s="76" t="str">
        <f t="shared" si="31"/>
        <v>0xFF</v>
      </c>
      <c r="R4" s="76" t="str">
        <f t="shared" si="32"/>
        <v>0xFF</v>
      </c>
      <c r="S4" s="76" t="str">
        <f t="shared" si="33"/>
        <v>0xFF</v>
      </c>
      <c r="T4" s="76" t="str">
        <f t="shared" si="34"/>
        <v>0xFF</v>
      </c>
      <c r="U4" s="77" t="str">
        <f t="shared" si="35"/>
        <v>0xFF</v>
      </c>
      <c r="X4" s="107"/>
      <c r="Y4" s="58" t="s">
        <v>1089</v>
      </c>
      <c r="Z4" s="76" t="str">
        <f t="shared" si="36"/>
        <v>F4</v>
      </c>
      <c r="AA4" s="76" t="str">
        <f t="shared" si="37"/>
        <v>14</v>
      </c>
      <c r="AB4" s="58" t="str">
        <f t="shared" si="38"/>
        <v>03</v>
      </c>
      <c r="AC4" s="76" t="str">
        <f t="shared" si="39"/>
        <v>00</v>
      </c>
      <c r="AD4" s="76" t="str">
        <f t="shared" si="40"/>
        <v>00</v>
      </c>
      <c r="AE4" s="76" t="str">
        <f t="shared" si="41"/>
        <v>F4</v>
      </c>
      <c r="AF4" s="76" t="str">
        <f t="shared" si="42"/>
        <v>71</v>
      </c>
      <c r="AG4" s="76" t="str">
        <f t="shared" si="43"/>
        <v>FF</v>
      </c>
      <c r="AH4" s="76" t="str">
        <f t="shared" si="44"/>
        <v>FF</v>
      </c>
      <c r="AI4" s="76" t="str">
        <f t="shared" si="45"/>
        <v>FF</v>
      </c>
      <c r="AJ4" s="76" t="str">
        <f t="shared" si="46"/>
        <v>FF</v>
      </c>
      <c r="AK4" s="77" t="str">
        <f t="shared" si="47"/>
        <v>FF</v>
      </c>
      <c r="AL4" s="77" t="str">
        <f t="shared" si="48"/>
        <v>8B</v>
      </c>
      <c r="AN4" s="106">
        <v>2</v>
      </c>
      <c r="AO4" s="106" t="str">
        <f t="shared" si="49"/>
        <v>:0AF41400030000F471FFFFFFFFFF8B</v>
      </c>
      <c r="AQ4" s="112" t="str">
        <f t="shared" si="50"/>
        <v>:0AF40A00010000F46070FFFFFFFF37</v>
      </c>
      <c r="AS4" s="78" t="str">
        <f t="shared" si="51"/>
        <v xml:space="preserve">    {3, 0, 0, 244, 113, 255, 255, 255, 255, 255},</v>
      </c>
      <c r="AU4" s="78" t="str">
        <f t="shared" si="52"/>
        <v xml:space="preserve">    {char(0x03), char(0x00), char(0x00), char(0xF4), char(0x71), char(0xFF), char(0xFF), char(0xFF), char(0xFF), char(0xFF)},\</v>
      </c>
    </row>
    <row r="5" spans="1:52" x14ac:dyDescent="0.25">
      <c r="A5" s="58" t="s">
        <v>6</v>
      </c>
      <c r="B5" s="76"/>
      <c r="C5" s="76"/>
      <c r="D5" s="73" t="s">
        <v>1084</v>
      </c>
      <c r="E5" s="12" t="s">
        <v>921</v>
      </c>
      <c r="F5" s="12" t="s">
        <v>1085</v>
      </c>
      <c r="G5" s="12" t="s">
        <v>1085</v>
      </c>
      <c r="H5" s="12" t="s">
        <v>1085</v>
      </c>
      <c r="I5" s="12" t="s">
        <v>1085</v>
      </c>
      <c r="J5" s="13" t="s">
        <v>1085</v>
      </c>
      <c r="L5" s="58" t="str">
        <f t="shared" si="26"/>
        <v>0x04</v>
      </c>
      <c r="M5" s="76" t="str">
        <f t="shared" si="27"/>
        <v>0x00</v>
      </c>
      <c r="N5" s="76" t="str">
        <f t="shared" si="28"/>
        <v>0x00</v>
      </c>
      <c r="O5" s="76" t="str">
        <f t="shared" si="29"/>
        <v>0xF4</v>
      </c>
      <c r="P5" s="76" t="str">
        <f t="shared" si="30"/>
        <v>0x67</v>
      </c>
      <c r="Q5" s="76" t="str">
        <f t="shared" si="31"/>
        <v>0xFF</v>
      </c>
      <c r="R5" s="76" t="str">
        <f t="shared" si="32"/>
        <v>0xFF</v>
      </c>
      <c r="S5" s="76" t="str">
        <f t="shared" si="33"/>
        <v>0xFF</v>
      </c>
      <c r="T5" s="76" t="str">
        <f t="shared" si="34"/>
        <v>0xFF</v>
      </c>
      <c r="U5" s="77" t="str">
        <f t="shared" si="35"/>
        <v>0xFF</v>
      </c>
      <c r="X5" s="107"/>
      <c r="Y5" s="58" t="s">
        <v>1089</v>
      </c>
      <c r="Z5" s="76" t="str">
        <f t="shared" si="36"/>
        <v>F4</v>
      </c>
      <c r="AA5" s="76" t="str">
        <f t="shared" si="37"/>
        <v>1E</v>
      </c>
      <c r="AB5" s="58" t="str">
        <f t="shared" si="38"/>
        <v>04</v>
      </c>
      <c r="AC5" s="76" t="str">
        <f t="shared" si="39"/>
        <v>00</v>
      </c>
      <c r="AD5" s="76" t="str">
        <f t="shared" si="40"/>
        <v>00</v>
      </c>
      <c r="AE5" s="76" t="str">
        <f t="shared" si="41"/>
        <v>F4</v>
      </c>
      <c r="AF5" s="76" t="str">
        <f t="shared" si="42"/>
        <v>67</v>
      </c>
      <c r="AG5" s="76" t="str">
        <f t="shared" si="43"/>
        <v>FF</v>
      </c>
      <c r="AH5" s="76" t="str">
        <f t="shared" si="44"/>
        <v>FF</v>
      </c>
      <c r="AI5" s="76" t="str">
        <f t="shared" si="45"/>
        <v>FF</v>
      </c>
      <c r="AJ5" s="76" t="str">
        <f t="shared" si="46"/>
        <v>FF</v>
      </c>
      <c r="AK5" s="77" t="str">
        <f t="shared" si="47"/>
        <v>FF</v>
      </c>
      <c r="AL5" s="77" t="str">
        <f t="shared" si="48"/>
        <v>8A</v>
      </c>
      <c r="AN5" s="106">
        <v>3</v>
      </c>
      <c r="AO5" s="106" t="str">
        <f t="shared" si="49"/>
        <v>:0AF41E00040000F467FFFFFFFFFF8A</v>
      </c>
      <c r="AQ5" s="112" t="str">
        <f t="shared" si="50"/>
        <v>:0AF41400030000F471FFFFFFFFFF8B</v>
      </c>
      <c r="AS5" s="78" t="str">
        <f t="shared" si="51"/>
        <v xml:space="preserve">    {4, 0, 0, 244, 103, 255, 255, 255, 255, 255},</v>
      </c>
      <c r="AU5" s="78" t="str">
        <f t="shared" si="52"/>
        <v xml:space="preserve">    {char(0x04), char(0x00), char(0x00), char(0xF4), char(0x67), char(0xFF), char(0xFF), char(0xFF), char(0xFF), char(0xFF)},\</v>
      </c>
    </row>
    <row r="6" spans="1:52" x14ac:dyDescent="0.25">
      <c r="A6" s="58" t="s">
        <v>8</v>
      </c>
      <c r="B6" s="76"/>
      <c r="C6" s="76"/>
      <c r="D6" s="73" t="s">
        <v>1084</v>
      </c>
      <c r="E6" s="12" t="s">
        <v>923</v>
      </c>
      <c r="F6" s="12" t="s">
        <v>1085</v>
      </c>
      <c r="G6" s="12" t="s">
        <v>1085</v>
      </c>
      <c r="H6" s="12" t="s">
        <v>1085</v>
      </c>
      <c r="I6" s="12" t="s">
        <v>1085</v>
      </c>
      <c r="J6" s="13" t="s">
        <v>1085</v>
      </c>
      <c r="L6" s="58" t="str">
        <f t="shared" si="26"/>
        <v>0x05</v>
      </c>
      <c r="M6" s="76" t="str">
        <f t="shared" si="27"/>
        <v>0x00</v>
      </c>
      <c r="N6" s="76" t="str">
        <f t="shared" si="28"/>
        <v>0x00</v>
      </c>
      <c r="O6" s="76" t="str">
        <f t="shared" si="29"/>
        <v>0xF4</v>
      </c>
      <c r="P6" s="76" t="str">
        <f t="shared" si="30"/>
        <v>0x65</v>
      </c>
      <c r="Q6" s="76" t="str">
        <f t="shared" si="31"/>
        <v>0xFF</v>
      </c>
      <c r="R6" s="76" t="str">
        <f t="shared" si="32"/>
        <v>0xFF</v>
      </c>
      <c r="S6" s="76" t="str">
        <f t="shared" si="33"/>
        <v>0xFF</v>
      </c>
      <c r="T6" s="76" t="str">
        <f t="shared" si="34"/>
        <v>0xFF</v>
      </c>
      <c r="U6" s="77" t="str">
        <f t="shared" si="35"/>
        <v>0xFF</v>
      </c>
      <c r="X6" s="107"/>
      <c r="Y6" s="58" t="s">
        <v>1089</v>
      </c>
      <c r="Z6" s="76" t="str">
        <f t="shared" si="36"/>
        <v>F4</v>
      </c>
      <c r="AA6" s="76" t="str">
        <f t="shared" si="37"/>
        <v>28</v>
      </c>
      <c r="AB6" s="58" t="str">
        <f t="shared" si="38"/>
        <v>05</v>
      </c>
      <c r="AC6" s="76" t="str">
        <f t="shared" si="39"/>
        <v>00</v>
      </c>
      <c r="AD6" s="76" t="str">
        <f t="shared" si="40"/>
        <v>00</v>
      </c>
      <c r="AE6" s="76" t="str">
        <f t="shared" si="41"/>
        <v>F4</v>
      </c>
      <c r="AF6" s="76" t="str">
        <f t="shared" si="42"/>
        <v>65</v>
      </c>
      <c r="AG6" s="76" t="str">
        <f t="shared" si="43"/>
        <v>FF</v>
      </c>
      <c r="AH6" s="76" t="str">
        <f t="shared" si="44"/>
        <v>FF</v>
      </c>
      <c r="AI6" s="76" t="str">
        <f t="shared" si="45"/>
        <v>FF</v>
      </c>
      <c r="AJ6" s="76" t="str">
        <f t="shared" si="46"/>
        <v>FF</v>
      </c>
      <c r="AK6" s="77" t="str">
        <f t="shared" si="47"/>
        <v>FF</v>
      </c>
      <c r="AL6" s="77" t="str">
        <f t="shared" si="48"/>
        <v>81</v>
      </c>
      <c r="AN6" s="106">
        <v>4</v>
      </c>
      <c r="AO6" s="106" t="str">
        <f t="shared" si="49"/>
        <v>:0AF42800050000F465FFFFFFFFFF81</v>
      </c>
      <c r="AQ6" s="112" t="str">
        <f t="shared" si="50"/>
        <v>:0AF41E00040000F467FFFFFFFFFF8A</v>
      </c>
      <c r="AS6" s="78" t="str">
        <f t="shared" si="51"/>
        <v xml:space="preserve">    {5, 0, 0, 244, 101, 255, 255, 255, 255, 255},</v>
      </c>
      <c r="AU6" s="78" t="str">
        <f t="shared" si="52"/>
        <v xml:space="preserve">    {char(0x05), char(0x00), char(0x00), char(0xF4), char(0x65), char(0xFF), char(0xFF), char(0xFF), char(0xFF), char(0xFF)},\</v>
      </c>
    </row>
    <row r="7" spans="1:52" x14ac:dyDescent="0.25">
      <c r="A7" s="58" t="s">
        <v>10</v>
      </c>
      <c r="B7" s="76"/>
      <c r="C7" s="76"/>
      <c r="D7" s="73" t="s">
        <v>1084</v>
      </c>
      <c r="E7" s="12" t="s">
        <v>925</v>
      </c>
      <c r="F7" s="12" t="s">
        <v>1085</v>
      </c>
      <c r="G7" s="12" t="s">
        <v>1085</v>
      </c>
      <c r="H7" s="12" t="s">
        <v>1085</v>
      </c>
      <c r="I7" s="12" t="s">
        <v>1085</v>
      </c>
      <c r="J7" s="13" t="s">
        <v>1085</v>
      </c>
      <c r="L7" s="58" t="str">
        <f t="shared" si="26"/>
        <v>0x06</v>
      </c>
      <c r="M7" s="76" t="str">
        <f t="shared" si="27"/>
        <v>0x00</v>
      </c>
      <c r="N7" s="76" t="str">
        <f t="shared" si="28"/>
        <v>0x00</v>
      </c>
      <c r="O7" s="76" t="str">
        <f t="shared" si="29"/>
        <v>0xF4</v>
      </c>
      <c r="P7" s="76" t="str">
        <f t="shared" si="30"/>
        <v>0x66</v>
      </c>
      <c r="Q7" s="76" t="str">
        <f t="shared" si="31"/>
        <v>0xFF</v>
      </c>
      <c r="R7" s="76" t="str">
        <f t="shared" si="32"/>
        <v>0xFF</v>
      </c>
      <c r="S7" s="76" t="str">
        <f t="shared" si="33"/>
        <v>0xFF</v>
      </c>
      <c r="T7" s="76" t="str">
        <f t="shared" si="34"/>
        <v>0xFF</v>
      </c>
      <c r="U7" s="77" t="str">
        <f t="shared" si="35"/>
        <v>0xFF</v>
      </c>
      <c r="X7" s="107"/>
      <c r="Y7" s="58" t="s">
        <v>1089</v>
      </c>
      <c r="Z7" s="76" t="str">
        <f t="shared" si="36"/>
        <v>F4</v>
      </c>
      <c r="AA7" s="76" t="str">
        <f t="shared" si="37"/>
        <v>32</v>
      </c>
      <c r="AB7" s="58" t="str">
        <f t="shared" si="38"/>
        <v>06</v>
      </c>
      <c r="AC7" s="76" t="str">
        <f t="shared" si="39"/>
        <v>00</v>
      </c>
      <c r="AD7" s="76" t="str">
        <f t="shared" si="40"/>
        <v>00</v>
      </c>
      <c r="AE7" s="76" t="str">
        <f t="shared" si="41"/>
        <v>F4</v>
      </c>
      <c r="AF7" s="76" t="str">
        <f t="shared" si="42"/>
        <v>66</v>
      </c>
      <c r="AG7" s="76" t="str">
        <f t="shared" si="43"/>
        <v>FF</v>
      </c>
      <c r="AH7" s="76" t="str">
        <f t="shared" si="44"/>
        <v>FF</v>
      </c>
      <c r="AI7" s="76" t="str">
        <f t="shared" si="45"/>
        <v>FF</v>
      </c>
      <c r="AJ7" s="76" t="str">
        <f t="shared" si="46"/>
        <v>FF</v>
      </c>
      <c r="AK7" s="77" t="str">
        <f t="shared" si="47"/>
        <v>FF</v>
      </c>
      <c r="AL7" s="77" t="str">
        <f t="shared" si="48"/>
        <v>75</v>
      </c>
      <c r="AN7" s="106">
        <v>5</v>
      </c>
      <c r="AO7" s="106" t="str">
        <f t="shared" si="49"/>
        <v>:0AF43200060000F466FFFFFFFFFF75</v>
      </c>
      <c r="AQ7" s="112" t="str">
        <f t="shared" si="50"/>
        <v>:0AF42800050000F465FFFFFFFFFF81</v>
      </c>
      <c r="AS7" s="78" t="str">
        <f t="shared" si="51"/>
        <v xml:space="preserve">    {6, 0, 0, 244, 102, 255, 255, 255, 255, 255},</v>
      </c>
      <c r="AU7" s="78" t="str">
        <f t="shared" si="52"/>
        <v xml:space="preserve">    {char(0x06), char(0x00), char(0x00), char(0xF4), char(0x66), char(0xFF), char(0xFF), char(0xFF), char(0xFF), char(0xFF)},\</v>
      </c>
    </row>
    <row r="8" spans="1:52" x14ac:dyDescent="0.25">
      <c r="A8" s="58" t="s">
        <v>12</v>
      </c>
      <c r="B8" s="76"/>
      <c r="C8" s="76"/>
      <c r="D8" s="73" t="s">
        <v>1084</v>
      </c>
      <c r="E8" s="12" t="s">
        <v>927</v>
      </c>
      <c r="F8" s="12" t="s">
        <v>1085</v>
      </c>
      <c r="G8" s="12" t="s">
        <v>1085</v>
      </c>
      <c r="H8" s="12" t="s">
        <v>1085</v>
      </c>
      <c r="I8" s="12" t="s">
        <v>1085</v>
      </c>
      <c r="J8" s="13" t="s">
        <v>1085</v>
      </c>
      <c r="L8" s="58" t="str">
        <f t="shared" si="26"/>
        <v>0x07</v>
      </c>
      <c r="M8" s="76" t="str">
        <f t="shared" si="27"/>
        <v>0x00</v>
      </c>
      <c r="N8" s="76" t="str">
        <f t="shared" si="28"/>
        <v>0x00</v>
      </c>
      <c r="O8" s="76" t="str">
        <f t="shared" si="29"/>
        <v>0xF4</v>
      </c>
      <c r="P8" s="76" t="str">
        <f t="shared" si="30"/>
        <v>0x74</v>
      </c>
      <c r="Q8" s="76" t="str">
        <f t="shared" si="31"/>
        <v>0xFF</v>
      </c>
      <c r="R8" s="76" t="str">
        <f t="shared" si="32"/>
        <v>0xFF</v>
      </c>
      <c r="S8" s="76" t="str">
        <f t="shared" si="33"/>
        <v>0xFF</v>
      </c>
      <c r="T8" s="76" t="str">
        <f t="shared" si="34"/>
        <v>0xFF</v>
      </c>
      <c r="U8" s="77" t="str">
        <f t="shared" si="35"/>
        <v>0xFF</v>
      </c>
      <c r="X8" s="107"/>
      <c r="Y8" s="58" t="s">
        <v>1089</v>
      </c>
      <c r="Z8" s="76" t="str">
        <f t="shared" si="36"/>
        <v>F4</v>
      </c>
      <c r="AA8" s="76" t="str">
        <f t="shared" si="37"/>
        <v>3C</v>
      </c>
      <c r="AB8" s="58" t="str">
        <f t="shared" si="38"/>
        <v>07</v>
      </c>
      <c r="AC8" s="76" t="str">
        <f t="shared" si="39"/>
        <v>00</v>
      </c>
      <c r="AD8" s="76" t="str">
        <f t="shared" si="40"/>
        <v>00</v>
      </c>
      <c r="AE8" s="76" t="str">
        <f t="shared" si="41"/>
        <v>F4</v>
      </c>
      <c r="AF8" s="76" t="str">
        <f t="shared" si="42"/>
        <v>74</v>
      </c>
      <c r="AG8" s="76" t="str">
        <f t="shared" si="43"/>
        <v>FF</v>
      </c>
      <c r="AH8" s="76" t="str">
        <f t="shared" si="44"/>
        <v>FF</v>
      </c>
      <c r="AI8" s="76" t="str">
        <f t="shared" si="45"/>
        <v>FF</v>
      </c>
      <c r="AJ8" s="76" t="str">
        <f t="shared" si="46"/>
        <v>FF</v>
      </c>
      <c r="AK8" s="77" t="str">
        <f t="shared" si="47"/>
        <v>FF</v>
      </c>
      <c r="AL8" s="77" t="str">
        <f t="shared" si="48"/>
        <v>5C</v>
      </c>
      <c r="AN8" s="106">
        <v>6</v>
      </c>
      <c r="AO8" s="106" t="str">
        <f t="shared" si="49"/>
        <v>:0AF43C00070000F474FFFFFFFFFF5C</v>
      </c>
      <c r="AQ8" s="112" t="str">
        <f t="shared" si="50"/>
        <v>:0AF43200060000F466FFFFFFFFFF75</v>
      </c>
      <c r="AS8" s="78" t="str">
        <f t="shared" si="51"/>
        <v xml:space="preserve">    {7, 0, 0, 244, 116, 255, 255, 255, 255, 255},</v>
      </c>
      <c r="AU8" s="78" t="str">
        <f t="shared" si="52"/>
        <v xml:space="preserve">    {char(0x07), char(0x00), char(0x00), char(0xF4), char(0x74), char(0xFF), char(0xFF), char(0xFF), char(0xFF), char(0xFF)},\</v>
      </c>
    </row>
    <row r="9" spans="1:52" x14ac:dyDescent="0.25">
      <c r="A9" s="58" t="s">
        <v>14</v>
      </c>
      <c r="B9" s="76"/>
      <c r="C9" s="76"/>
      <c r="D9" s="73" t="s">
        <v>1084</v>
      </c>
      <c r="E9" s="12" t="s">
        <v>915</v>
      </c>
      <c r="F9" s="12" t="s">
        <v>919</v>
      </c>
      <c r="G9" s="12" t="s">
        <v>1085</v>
      </c>
      <c r="H9" s="12" t="s">
        <v>1085</v>
      </c>
      <c r="I9" s="12" t="s">
        <v>1085</v>
      </c>
      <c r="J9" s="13" t="s">
        <v>1085</v>
      </c>
      <c r="L9" s="58" t="str">
        <f t="shared" si="26"/>
        <v>0x09</v>
      </c>
      <c r="M9" s="76" t="str">
        <f t="shared" si="27"/>
        <v>0x00</v>
      </c>
      <c r="N9" s="76" t="str">
        <f t="shared" si="28"/>
        <v>0x00</v>
      </c>
      <c r="O9" s="76" t="str">
        <f t="shared" si="29"/>
        <v>0xF4</v>
      </c>
      <c r="P9" s="76" t="str">
        <f t="shared" si="30"/>
        <v>0x60</v>
      </c>
      <c r="Q9" s="76" t="str">
        <f t="shared" si="31"/>
        <v>0x71</v>
      </c>
      <c r="R9" s="76" t="str">
        <f t="shared" si="32"/>
        <v>0xFF</v>
      </c>
      <c r="S9" s="76" t="str">
        <f t="shared" si="33"/>
        <v>0xFF</v>
      </c>
      <c r="T9" s="76" t="str">
        <f t="shared" si="34"/>
        <v>0xFF</v>
      </c>
      <c r="U9" s="77" t="str">
        <f t="shared" si="35"/>
        <v>0xFF</v>
      </c>
      <c r="X9" s="107"/>
      <c r="Y9" s="58" t="s">
        <v>1089</v>
      </c>
      <c r="Z9" s="76" t="str">
        <f t="shared" si="36"/>
        <v>F4</v>
      </c>
      <c r="AA9" s="76" t="str">
        <f t="shared" si="37"/>
        <v>46</v>
      </c>
      <c r="AB9" s="58" t="str">
        <f t="shared" si="38"/>
        <v>09</v>
      </c>
      <c r="AC9" s="76" t="str">
        <f t="shared" si="39"/>
        <v>00</v>
      </c>
      <c r="AD9" s="76" t="str">
        <f t="shared" si="40"/>
        <v>00</v>
      </c>
      <c r="AE9" s="76" t="str">
        <f t="shared" si="41"/>
        <v>F4</v>
      </c>
      <c r="AF9" s="76" t="str">
        <f t="shared" si="42"/>
        <v>60</v>
      </c>
      <c r="AG9" s="76" t="str">
        <f t="shared" si="43"/>
        <v>71</v>
      </c>
      <c r="AH9" s="76" t="str">
        <f t="shared" si="44"/>
        <v>FF</v>
      </c>
      <c r="AI9" s="76" t="str">
        <f t="shared" si="45"/>
        <v>FF</v>
      </c>
      <c r="AJ9" s="76" t="str">
        <f t="shared" si="46"/>
        <v>FF</v>
      </c>
      <c r="AK9" s="77" t="str">
        <f t="shared" si="47"/>
        <v>FF</v>
      </c>
      <c r="AL9" s="77" t="str">
        <f t="shared" si="48"/>
        <v>F2</v>
      </c>
      <c r="AN9" s="106">
        <v>7</v>
      </c>
      <c r="AO9" s="106" t="str">
        <f t="shared" si="49"/>
        <v>:0AF44600090000F46071FFFFFFFFF2</v>
      </c>
      <c r="AQ9" s="112" t="str">
        <f t="shared" si="50"/>
        <v>:0AF43C00070000F474FFFFFFFFFF5C</v>
      </c>
      <c r="AS9" s="78" t="str">
        <f t="shared" si="51"/>
        <v xml:space="preserve">    {9, 0, 0, 244, 96, 113, 255, 255, 255, 255},</v>
      </c>
      <c r="AU9" s="78" t="str">
        <f t="shared" si="52"/>
        <v xml:space="preserve">    {char(0x09), char(0x00), char(0x00), char(0xF4), char(0x60), char(0x71), char(0xFF), char(0xFF), char(0xFF), char(0xFF)},\</v>
      </c>
    </row>
    <row r="10" spans="1:52" x14ac:dyDescent="0.25">
      <c r="A10" s="58" t="s">
        <v>16</v>
      </c>
      <c r="B10" s="76"/>
      <c r="C10" s="76"/>
      <c r="D10" s="73" t="s">
        <v>1084</v>
      </c>
      <c r="E10" s="12" t="s">
        <v>915</v>
      </c>
      <c r="F10" s="12" t="s">
        <v>921</v>
      </c>
      <c r="G10" s="12" t="s">
        <v>1085</v>
      </c>
      <c r="H10" s="12" t="s">
        <v>1085</v>
      </c>
      <c r="I10" s="12" t="s">
        <v>1085</v>
      </c>
      <c r="J10" s="13" t="s">
        <v>1085</v>
      </c>
      <c r="L10" s="58" t="str">
        <f t="shared" si="26"/>
        <v>0x0A</v>
      </c>
      <c r="M10" s="76" t="str">
        <f t="shared" si="27"/>
        <v>0x00</v>
      </c>
      <c r="N10" s="76" t="str">
        <f t="shared" si="28"/>
        <v>0x00</v>
      </c>
      <c r="O10" s="76" t="str">
        <f t="shared" si="29"/>
        <v>0xF4</v>
      </c>
      <c r="P10" s="76" t="str">
        <f t="shared" si="30"/>
        <v>0x60</v>
      </c>
      <c r="Q10" s="76" t="str">
        <f t="shared" si="31"/>
        <v>0x67</v>
      </c>
      <c r="R10" s="76" t="str">
        <f t="shared" si="32"/>
        <v>0xFF</v>
      </c>
      <c r="S10" s="76" t="str">
        <f t="shared" si="33"/>
        <v>0xFF</v>
      </c>
      <c r="T10" s="76" t="str">
        <f t="shared" si="34"/>
        <v>0xFF</v>
      </c>
      <c r="U10" s="77" t="str">
        <f t="shared" si="35"/>
        <v>0xFF</v>
      </c>
      <c r="X10" s="107"/>
      <c r="Y10" s="58" t="s">
        <v>1089</v>
      </c>
      <c r="Z10" s="76" t="str">
        <f t="shared" si="36"/>
        <v>F4</v>
      </c>
      <c r="AA10" s="76" t="str">
        <f t="shared" si="37"/>
        <v>50</v>
      </c>
      <c r="AB10" s="58" t="str">
        <f t="shared" si="38"/>
        <v>0A</v>
      </c>
      <c r="AC10" s="76" t="str">
        <f t="shared" si="39"/>
        <v>00</v>
      </c>
      <c r="AD10" s="76" t="str">
        <f t="shared" si="40"/>
        <v>00</v>
      </c>
      <c r="AE10" s="76" t="str">
        <f t="shared" si="41"/>
        <v>F4</v>
      </c>
      <c r="AF10" s="76" t="str">
        <f t="shared" si="42"/>
        <v>60</v>
      </c>
      <c r="AG10" s="76" t="str">
        <f t="shared" si="43"/>
        <v>67</v>
      </c>
      <c r="AH10" s="76" t="str">
        <f t="shared" si="44"/>
        <v>FF</v>
      </c>
      <c r="AI10" s="76" t="str">
        <f t="shared" si="45"/>
        <v>FF</v>
      </c>
      <c r="AJ10" s="76" t="str">
        <f t="shared" si="46"/>
        <v>FF</v>
      </c>
      <c r="AK10" s="77" t="str">
        <f t="shared" si="47"/>
        <v>FF</v>
      </c>
      <c r="AL10" s="77" t="str">
        <f t="shared" si="48"/>
        <v>F1</v>
      </c>
      <c r="AN10" s="106">
        <v>8</v>
      </c>
      <c r="AO10" s="106" t="str">
        <f t="shared" si="49"/>
        <v>:0AF450000A0000F46067FFFFFFFFF1</v>
      </c>
      <c r="AQ10" s="112" t="str">
        <f t="shared" si="50"/>
        <v>:0AF44600090000F46071FFFFFFFFF2</v>
      </c>
      <c r="AS10" s="78" t="str">
        <f t="shared" si="51"/>
        <v xml:space="preserve">    {10, 0, 0, 244, 96, 103, 255, 255, 255, 255},</v>
      </c>
      <c r="AU10" s="78" t="str">
        <f t="shared" si="52"/>
        <v xml:space="preserve">    {char(0x0A), char(0x00), char(0x00), char(0xF4), char(0x60), char(0x67), char(0xFF), char(0xFF), char(0xFF), char(0xFF)},\</v>
      </c>
    </row>
    <row r="11" spans="1:52" x14ac:dyDescent="0.25">
      <c r="A11" s="58" t="s">
        <v>18</v>
      </c>
      <c r="B11" s="76"/>
      <c r="C11" s="76"/>
      <c r="D11" s="73" t="s">
        <v>1084</v>
      </c>
      <c r="E11" s="12" t="s">
        <v>915</v>
      </c>
      <c r="F11" s="12" t="s">
        <v>923</v>
      </c>
      <c r="G11" s="12" t="s">
        <v>1085</v>
      </c>
      <c r="H11" s="12" t="s">
        <v>1085</v>
      </c>
      <c r="I11" s="12" t="s">
        <v>1085</v>
      </c>
      <c r="J11" s="13" t="s">
        <v>1085</v>
      </c>
      <c r="L11" s="58" t="str">
        <f t="shared" si="26"/>
        <v>0x0B</v>
      </c>
      <c r="M11" s="76" t="str">
        <f t="shared" si="27"/>
        <v>0x00</v>
      </c>
      <c r="N11" s="76" t="str">
        <f t="shared" si="28"/>
        <v>0x00</v>
      </c>
      <c r="O11" s="76" t="str">
        <f t="shared" si="29"/>
        <v>0xF4</v>
      </c>
      <c r="P11" s="76" t="str">
        <f t="shared" si="30"/>
        <v>0x60</v>
      </c>
      <c r="Q11" s="76" t="str">
        <f t="shared" si="31"/>
        <v>0x65</v>
      </c>
      <c r="R11" s="76" t="str">
        <f t="shared" si="32"/>
        <v>0xFF</v>
      </c>
      <c r="S11" s="76" t="str">
        <f t="shared" si="33"/>
        <v>0xFF</v>
      </c>
      <c r="T11" s="76" t="str">
        <f t="shared" si="34"/>
        <v>0xFF</v>
      </c>
      <c r="U11" s="77" t="str">
        <f t="shared" si="35"/>
        <v>0xFF</v>
      </c>
      <c r="X11" s="107"/>
      <c r="Y11" s="58" t="s">
        <v>1089</v>
      </c>
      <c r="Z11" s="76" t="str">
        <f t="shared" si="36"/>
        <v>F4</v>
      </c>
      <c r="AA11" s="76" t="str">
        <f t="shared" si="37"/>
        <v>5A</v>
      </c>
      <c r="AB11" s="58" t="str">
        <f t="shared" si="38"/>
        <v>0B</v>
      </c>
      <c r="AC11" s="76" t="str">
        <f t="shared" si="39"/>
        <v>00</v>
      </c>
      <c r="AD11" s="76" t="str">
        <f t="shared" si="40"/>
        <v>00</v>
      </c>
      <c r="AE11" s="76" t="str">
        <f t="shared" si="41"/>
        <v>F4</v>
      </c>
      <c r="AF11" s="76" t="str">
        <f t="shared" si="42"/>
        <v>60</v>
      </c>
      <c r="AG11" s="76" t="str">
        <f t="shared" si="43"/>
        <v>65</v>
      </c>
      <c r="AH11" s="76" t="str">
        <f t="shared" si="44"/>
        <v>FF</v>
      </c>
      <c r="AI11" s="76" t="str">
        <f t="shared" si="45"/>
        <v>FF</v>
      </c>
      <c r="AJ11" s="76" t="str">
        <f t="shared" si="46"/>
        <v>FF</v>
      </c>
      <c r="AK11" s="77" t="str">
        <f t="shared" si="47"/>
        <v>FF</v>
      </c>
      <c r="AL11" s="77" t="str">
        <f t="shared" si="48"/>
        <v>E8</v>
      </c>
      <c r="AN11" s="106">
        <v>9</v>
      </c>
      <c r="AO11" s="106" t="str">
        <f t="shared" si="49"/>
        <v>:0AF45A000B0000F46065FFFFFFFFE8</v>
      </c>
      <c r="AQ11" s="112" t="str">
        <f t="shared" si="50"/>
        <v>:0AF450000A0000F46067FFFFFFFFF1</v>
      </c>
      <c r="AS11" s="78" t="str">
        <f t="shared" si="51"/>
        <v xml:space="preserve">    {11, 0, 0, 244, 96, 101, 255, 255, 255, 255},</v>
      </c>
      <c r="AU11" s="78" t="str">
        <f t="shared" si="52"/>
        <v xml:space="preserve">    {char(0x0B), char(0x00), char(0x00), char(0xF4), char(0x60), char(0x65), char(0xFF), char(0xFF), char(0xFF), char(0xFF)},\</v>
      </c>
    </row>
    <row r="12" spans="1:52" x14ac:dyDescent="0.25">
      <c r="A12" s="58" t="s">
        <v>20</v>
      </c>
      <c r="B12" s="76"/>
      <c r="C12" s="76"/>
      <c r="D12" s="73" t="s">
        <v>1084</v>
      </c>
      <c r="E12" s="12" t="s">
        <v>916</v>
      </c>
      <c r="F12" s="12" t="s">
        <v>1085</v>
      </c>
      <c r="G12" s="12" t="s">
        <v>1085</v>
      </c>
      <c r="H12" s="12" t="s">
        <v>1085</v>
      </c>
      <c r="I12" s="12" t="s">
        <v>1085</v>
      </c>
      <c r="J12" s="13" t="s">
        <v>1085</v>
      </c>
      <c r="L12" s="58" t="str">
        <f t="shared" si="26"/>
        <v>0x0C</v>
      </c>
      <c r="M12" s="76" t="str">
        <f t="shared" si="27"/>
        <v>0x00</v>
      </c>
      <c r="N12" s="76" t="str">
        <f t="shared" si="28"/>
        <v>0x00</v>
      </c>
      <c r="O12" s="76" t="str">
        <f t="shared" si="29"/>
        <v>0xF4</v>
      </c>
      <c r="P12" s="76" t="str">
        <f t="shared" si="30"/>
        <v>0x70</v>
      </c>
      <c r="Q12" s="76" t="str">
        <f t="shared" si="31"/>
        <v>0xFF</v>
      </c>
      <c r="R12" s="76" t="str">
        <f t="shared" si="32"/>
        <v>0xFF</v>
      </c>
      <c r="S12" s="76" t="str">
        <f t="shared" si="33"/>
        <v>0xFF</v>
      </c>
      <c r="T12" s="76" t="str">
        <f t="shared" si="34"/>
        <v>0xFF</v>
      </c>
      <c r="U12" s="77" t="str">
        <f t="shared" si="35"/>
        <v>0xFF</v>
      </c>
      <c r="X12" s="107"/>
      <c r="Y12" s="58" t="s">
        <v>1089</v>
      </c>
      <c r="Z12" s="76" t="str">
        <f t="shared" si="36"/>
        <v>F4</v>
      </c>
      <c r="AA12" s="76" t="str">
        <f t="shared" si="37"/>
        <v>64</v>
      </c>
      <c r="AB12" s="58" t="str">
        <f t="shared" si="38"/>
        <v>0C</v>
      </c>
      <c r="AC12" s="76" t="str">
        <f t="shared" si="39"/>
        <v>00</v>
      </c>
      <c r="AD12" s="76" t="str">
        <f t="shared" si="40"/>
        <v>00</v>
      </c>
      <c r="AE12" s="76" t="str">
        <f t="shared" si="41"/>
        <v>F4</v>
      </c>
      <c r="AF12" s="76" t="str">
        <f t="shared" si="42"/>
        <v>70</v>
      </c>
      <c r="AG12" s="76" t="str">
        <f t="shared" si="43"/>
        <v>FF</v>
      </c>
      <c r="AH12" s="76" t="str">
        <f t="shared" si="44"/>
        <v>FF</v>
      </c>
      <c r="AI12" s="76" t="str">
        <f t="shared" si="45"/>
        <v>FF</v>
      </c>
      <c r="AJ12" s="76" t="str">
        <f t="shared" si="46"/>
        <v>FF</v>
      </c>
      <c r="AK12" s="77" t="str">
        <f t="shared" si="47"/>
        <v>FF</v>
      </c>
      <c r="AL12" s="77" t="str">
        <f t="shared" si="48"/>
        <v>33</v>
      </c>
      <c r="AN12" s="106">
        <v>10</v>
      </c>
      <c r="AO12" s="106" t="str">
        <f t="shared" si="49"/>
        <v>:0AF464000C0000F470FFFFFFFFFF33</v>
      </c>
      <c r="AQ12" s="112" t="str">
        <f t="shared" si="50"/>
        <v>:0AF45A000B0000F46065FFFFFFFFE8</v>
      </c>
      <c r="AS12" s="78" t="str">
        <f t="shared" si="51"/>
        <v xml:space="preserve">    {12, 0, 0, 244, 112, 255, 255, 255, 255, 255},</v>
      </c>
      <c r="AU12" s="78" t="str">
        <f t="shared" si="52"/>
        <v xml:space="preserve">    {char(0x0C), char(0x00), char(0x00), char(0xF4), char(0x70), char(0xFF), char(0xFF), char(0xFF), char(0xFF), char(0xFF)},\</v>
      </c>
    </row>
    <row r="13" spans="1:52" x14ac:dyDescent="0.25">
      <c r="A13" s="58" t="s">
        <v>22</v>
      </c>
      <c r="B13" s="76"/>
      <c r="C13" s="76"/>
      <c r="D13" s="73" t="s">
        <v>1084</v>
      </c>
      <c r="E13" s="12" t="s">
        <v>929</v>
      </c>
      <c r="F13" s="12" t="s">
        <v>1085</v>
      </c>
      <c r="G13" s="12" t="s">
        <v>1085</v>
      </c>
      <c r="H13" s="12" t="s">
        <v>1085</v>
      </c>
      <c r="I13" s="12" t="s">
        <v>1085</v>
      </c>
      <c r="J13" s="13" t="s">
        <v>1085</v>
      </c>
      <c r="L13" s="58" t="str">
        <f t="shared" si="26"/>
        <v>0x0D</v>
      </c>
      <c r="M13" s="76" t="str">
        <f t="shared" si="27"/>
        <v>0x00</v>
      </c>
      <c r="N13" s="76" t="str">
        <f t="shared" si="28"/>
        <v>0x00</v>
      </c>
      <c r="O13" s="76" t="str">
        <f t="shared" si="29"/>
        <v>0xF4</v>
      </c>
      <c r="P13" s="76" t="str">
        <f t="shared" si="30"/>
        <v>0x73</v>
      </c>
      <c r="Q13" s="76" t="str">
        <f t="shared" si="31"/>
        <v>0xFF</v>
      </c>
      <c r="R13" s="76" t="str">
        <f t="shared" si="32"/>
        <v>0xFF</v>
      </c>
      <c r="S13" s="76" t="str">
        <f t="shared" si="33"/>
        <v>0xFF</v>
      </c>
      <c r="T13" s="76" t="str">
        <f t="shared" si="34"/>
        <v>0xFF</v>
      </c>
      <c r="U13" s="77" t="str">
        <f t="shared" si="35"/>
        <v>0xFF</v>
      </c>
      <c r="X13" s="107"/>
      <c r="Y13" s="58" t="s">
        <v>1089</v>
      </c>
      <c r="Z13" s="76" t="str">
        <f t="shared" si="36"/>
        <v>F4</v>
      </c>
      <c r="AA13" s="76" t="str">
        <f t="shared" si="37"/>
        <v>6E</v>
      </c>
      <c r="AB13" s="58" t="str">
        <f t="shared" si="38"/>
        <v>0D</v>
      </c>
      <c r="AC13" s="76" t="str">
        <f t="shared" si="39"/>
        <v>00</v>
      </c>
      <c r="AD13" s="76" t="str">
        <f t="shared" si="40"/>
        <v>00</v>
      </c>
      <c r="AE13" s="76" t="str">
        <f t="shared" si="41"/>
        <v>F4</v>
      </c>
      <c r="AF13" s="76" t="str">
        <f t="shared" si="42"/>
        <v>73</v>
      </c>
      <c r="AG13" s="76" t="str">
        <f t="shared" si="43"/>
        <v>FF</v>
      </c>
      <c r="AH13" s="76" t="str">
        <f t="shared" si="44"/>
        <v>FF</v>
      </c>
      <c r="AI13" s="76" t="str">
        <f t="shared" si="45"/>
        <v>FF</v>
      </c>
      <c r="AJ13" s="76" t="str">
        <f t="shared" si="46"/>
        <v>FF</v>
      </c>
      <c r="AK13" s="77" t="str">
        <f t="shared" si="47"/>
        <v>FF</v>
      </c>
      <c r="AL13" s="77" t="str">
        <f t="shared" si="48"/>
        <v>25</v>
      </c>
      <c r="AN13" s="106">
        <v>11</v>
      </c>
      <c r="AO13" s="106" t="str">
        <f t="shared" si="49"/>
        <v>:0AF46E000D0000F473FFFFFFFFFF25</v>
      </c>
      <c r="AQ13" s="112" t="str">
        <f t="shared" si="50"/>
        <v>:0AF464000C0000F470FFFFFFFFFF33</v>
      </c>
      <c r="AS13" s="78" t="str">
        <f t="shared" si="51"/>
        <v xml:space="preserve">    {13, 0, 0, 244, 115, 255, 255, 255, 255, 255},</v>
      </c>
      <c r="AU13" s="78" t="str">
        <f t="shared" si="52"/>
        <v xml:space="preserve">    {char(0x0D), char(0x00), char(0x00), char(0xF4), char(0x73), char(0xFF), char(0xFF), char(0xFF), char(0xFF), char(0xFF)},\</v>
      </c>
    </row>
    <row r="14" spans="1:52" x14ac:dyDescent="0.25">
      <c r="A14" s="58" t="s">
        <v>24</v>
      </c>
      <c r="B14" s="76"/>
      <c r="C14" s="76"/>
      <c r="D14" s="73" t="s">
        <v>1084</v>
      </c>
      <c r="E14" s="12" t="s">
        <v>915</v>
      </c>
      <c r="F14" s="12" t="s">
        <v>931</v>
      </c>
      <c r="G14" s="12" t="s">
        <v>1085</v>
      </c>
      <c r="H14" s="12" t="s">
        <v>1085</v>
      </c>
      <c r="I14" s="12" t="s">
        <v>1085</v>
      </c>
      <c r="J14" s="13" t="s">
        <v>1085</v>
      </c>
      <c r="L14" s="58" t="str">
        <f t="shared" si="26"/>
        <v>0x0E</v>
      </c>
      <c r="M14" s="76" t="str">
        <f t="shared" si="27"/>
        <v>0x00</v>
      </c>
      <c r="N14" s="76" t="str">
        <f t="shared" si="28"/>
        <v>0x00</v>
      </c>
      <c r="O14" s="76" t="str">
        <f t="shared" si="29"/>
        <v>0xF4</v>
      </c>
      <c r="P14" s="76" t="str">
        <f t="shared" si="30"/>
        <v>0x60</v>
      </c>
      <c r="Q14" s="76" t="str">
        <f t="shared" si="31"/>
        <v>0x16</v>
      </c>
      <c r="R14" s="76" t="str">
        <f t="shared" si="32"/>
        <v>0xFF</v>
      </c>
      <c r="S14" s="76" t="str">
        <f t="shared" si="33"/>
        <v>0xFF</v>
      </c>
      <c r="T14" s="76" t="str">
        <f t="shared" si="34"/>
        <v>0xFF</v>
      </c>
      <c r="U14" s="77" t="str">
        <f t="shared" si="35"/>
        <v>0xFF</v>
      </c>
      <c r="X14" s="107"/>
      <c r="Y14" s="58" t="s">
        <v>1089</v>
      </c>
      <c r="Z14" s="76" t="str">
        <f t="shared" si="36"/>
        <v>F4</v>
      </c>
      <c r="AA14" s="76" t="str">
        <f t="shared" si="37"/>
        <v>78</v>
      </c>
      <c r="AB14" s="58" t="str">
        <f t="shared" si="38"/>
        <v>0E</v>
      </c>
      <c r="AC14" s="76" t="str">
        <f t="shared" si="39"/>
        <v>00</v>
      </c>
      <c r="AD14" s="76" t="str">
        <f t="shared" si="40"/>
        <v>00</v>
      </c>
      <c r="AE14" s="76" t="str">
        <f t="shared" si="41"/>
        <v>F4</v>
      </c>
      <c r="AF14" s="76" t="str">
        <f t="shared" si="42"/>
        <v>60</v>
      </c>
      <c r="AG14" s="76" t="str">
        <f t="shared" si="43"/>
        <v>16</v>
      </c>
      <c r="AH14" s="76" t="str">
        <f t="shared" si="44"/>
        <v>FF</v>
      </c>
      <c r="AI14" s="76" t="str">
        <f t="shared" si="45"/>
        <v>FF</v>
      </c>
      <c r="AJ14" s="76" t="str">
        <f t="shared" si="46"/>
        <v>FF</v>
      </c>
      <c r="AK14" s="77" t="str">
        <f t="shared" si="47"/>
        <v>FF</v>
      </c>
      <c r="AL14" s="77" t="str">
        <f t="shared" si="48"/>
        <v>16</v>
      </c>
      <c r="AN14" s="106">
        <v>12</v>
      </c>
      <c r="AO14" s="106" t="str">
        <f t="shared" si="49"/>
        <v>:0AF478000E0000F46016FFFFFFFF16</v>
      </c>
      <c r="AQ14" s="112" t="str">
        <f t="shared" si="50"/>
        <v>:0AF46E000D0000F473FFFFFFFFFF25</v>
      </c>
      <c r="AS14" s="78" t="str">
        <f t="shared" si="51"/>
        <v xml:space="preserve">    {14, 0, 0, 244, 96, 22, 255, 255, 255, 255},</v>
      </c>
      <c r="AU14" s="78" t="str">
        <f t="shared" si="52"/>
        <v xml:space="preserve">    {char(0x0E), char(0x00), char(0x00), char(0xF4), char(0x60), char(0x16), char(0xFF), char(0xFF), char(0xFF), char(0xFF)},\</v>
      </c>
    </row>
    <row r="15" spans="1:52" x14ac:dyDescent="0.25">
      <c r="A15" s="58" t="s">
        <v>25</v>
      </c>
      <c r="B15" s="76"/>
      <c r="C15" s="76"/>
      <c r="D15" s="73" t="s">
        <v>1084</v>
      </c>
      <c r="E15" s="12" t="s">
        <v>1028</v>
      </c>
      <c r="F15" s="12" t="s">
        <v>1085</v>
      </c>
      <c r="G15" s="12" t="s">
        <v>1085</v>
      </c>
      <c r="H15" s="12" t="s">
        <v>1085</v>
      </c>
      <c r="I15" s="12" t="s">
        <v>1085</v>
      </c>
      <c r="J15" s="13" t="s">
        <v>1085</v>
      </c>
      <c r="L15" s="58" t="str">
        <f t="shared" si="26"/>
        <v>0x11</v>
      </c>
      <c r="M15" s="76" t="str">
        <f t="shared" si="27"/>
        <v>0x00</v>
      </c>
      <c r="N15" s="76" t="str">
        <f t="shared" si="28"/>
        <v>0x00</v>
      </c>
      <c r="O15" s="76" t="str">
        <f t="shared" si="29"/>
        <v>0xF4</v>
      </c>
      <c r="P15" s="76" t="str">
        <f t="shared" si="30"/>
        <v>0x64</v>
      </c>
      <c r="Q15" s="76" t="str">
        <f t="shared" si="31"/>
        <v>0xFF</v>
      </c>
      <c r="R15" s="76" t="str">
        <f t="shared" si="32"/>
        <v>0xFF</v>
      </c>
      <c r="S15" s="76" t="str">
        <f t="shared" si="33"/>
        <v>0xFF</v>
      </c>
      <c r="T15" s="76" t="str">
        <f t="shared" si="34"/>
        <v>0xFF</v>
      </c>
      <c r="U15" s="77" t="str">
        <f t="shared" si="35"/>
        <v>0xFF</v>
      </c>
      <c r="X15" s="107"/>
      <c r="Y15" s="58" t="s">
        <v>1089</v>
      </c>
      <c r="Z15" s="76" t="str">
        <f t="shared" si="36"/>
        <v>F4</v>
      </c>
      <c r="AA15" s="76" t="str">
        <f t="shared" si="37"/>
        <v>82</v>
      </c>
      <c r="AB15" s="58" t="str">
        <f t="shared" si="38"/>
        <v>11</v>
      </c>
      <c r="AC15" s="76" t="str">
        <f t="shared" si="39"/>
        <v>00</v>
      </c>
      <c r="AD15" s="76" t="str">
        <f t="shared" si="40"/>
        <v>00</v>
      </c>
      <c r="AE15" s="76" t="str">
        <f t="shared" si="41"/>
        <v>F4</v>
      </c>
      <c r="AF15" s="76" t="str">
        <f t="shared" si="42"/>
        <v>64</v>
      </c>
      <c r="AG15" s="76" t="str">
        <f t="shared" si="43"/>
        <v>FF</v>
      </c>
      <c r="AH15" s="76" t="str">
        <f t="shared" si="44"/>
        <v>FF</v>
      </c>
      <c r="AI15" s="76" t="str">
        <f t="shared" si="45"/>
        <v>FF</v>
      </c>
      <c r="AJ15" s="76" t="str">
        <f t="shared" si="46"/>
        <v>FF</v>
      </c>
      <c r="AK15" s="77" t="str">
        <f t="shared" si="47"/>
        <v>FF</v>
      </c>
      <c r="AL15" s="77" t="str">
        <f t="shared" si="48"/>
        <v>1C</v>
      </c>
      <c r="AN15" s="106">
        <v>13</v>
      </c>
      <c r="AO15" s="106" t="str">
        <f t="shared" si="49"/>
        <v>:0AF48200110000F464FFFFFFFFFF1C</v>
      </c>
      <c r="AQ15" s="112" t="str">
        <f t="shared" si="50"/>
        <v>:0AF478000E0000F46016FFFFFFFF16</v>
      </c>
      <c r="AS15" s="78" t="str">
        <f t="shared" si="51"/>
        <v xml:space="preserve">    {17, 0, 0, 244, 100, 255, 255, 255, 255, 255},</v>
      </c>
      <c r="AU15" s="78" t="str">
        <f t="shared" si="52"/>
        <v xml:space="preserve">    {char(0x11), char(0x00), char(0x00), char(0xF4), char(0x64), char(0xFF), char(0xFF), char(0xFF), char(0xFF), char(0xFF)},\</v>
      </c>
    </row>
    <row r="16" spans="1:52" x14ac:dyDescent="0.25">
      <c r="A16" s="58" t="s">
        <v>27</v>
      </c>
      <c r="B16" s="76"/>
      <c r="C16" s="76"/>
      <c r="D16" s="73" t="s">
        <v>1084</v>
      </c>
      <c r="E16" s="12" t="s">
        <v>915</v>
      </c>
      <c r="F16" s="12" t="s">
        <v>1085</v>
      </c>
      <c r="G16" s="12" t="s">
        <v>1085</v>
      </c>
      <c r="H16" s="12" t="s">
        <v>1085</v>
      </c>
      <c r="I16" s="12" t="s">
        <v>1085</v>
      </c>
      <c r="J16" s="13" t="s">
        <v>1085</v>
      </c>
      <c r="L16" s="58" t="str">
        <f t="shared" si="26"/>
        <v>0x12</v>
      </c>
      <c r="M16" s="76" t="str">
        <f t="shared" si="27"/>
        <v>0x00</v>
      </c>
      <c r="N16" s="76" t="str">
        <f t="shared" si="28"/>
        <v>0x00</v>
      </c>
      <c r="O16" s="76" t="str">
        <f t="shared" si="29"/>
        <v>0xF4</v>
      </c>
      <c r="P16" s="76" t="str">
        <f t="shared" si="30"/>
        <v>0x60</v>
      </c>
      <c r="Q16" s="76" t="str">
        <f t="shared" si="31"/>
        <v>0xFF</v>
      </c>
      <c r="R16" s="76" t="str">
        <f t="shared" si="32"/>
        <v>0xFF</v>
      </c>
      <c r="S16" s="76" t="str">
        <f t="shared" si="33"/>
        <v>0xFF</v>
      </c>
      <c r="T16" s="76" t="str">
        <f t="shared" si="34"/>
        <v>0xFF</v>
      </c>
      <c r="U16" s="77" t="str">
        <f t="shared" si="35"/>
        <v>0xFF</v>
      </c>
      <c r="X16" s="107"/>
      <c r="Y16" s="58" t="s">
        <v>1089</v>
      </c>
      <c r="Z16" s="76" t="str">
        <f t="shared" si="36"/>
        <v>F4</v>
      </c>
      <c r="AA16" s="76" t="str">
        <f t="shared" si="37"/>
        <v>8C</v>
      </c>
      <c r="AB16" s="58" t="str">
        <f t="shared" si="38"/>
        <v>12</v>
      </c>
      <c r="AC16" s="76" t="str">
        <f t="shared" si="39"/>
        <v>00</v>
      </c>
      <c r="AD16" s="76" t="str">
        <f t="shared" si="40"/>
        <v>00</v>
      </c>
      <c r="AE16" s="76" t="str">
        <f t="shared" si="41"/>
        <v>F4</v>
      </c>
      <c r="AF16" s="76" t="str">
        <f t="shared" si="42"/>
        <v>60</v>
      </c>
      <c r="AG16" s="76" t="str">
        <f t="shared" si="43"/>
        <v>FF</v>
      </c>
      <c r="AH16" s="76" t="str">
        <f t="shared" si="44"/>
        <v>FF</v>
      </c>
      <c r="AI16" s="76" t="str">
        <f t="shared" si="45"/>
        <v>FF</v>
      </c>
      <c r="AJ16" s="76" t="str">
        <f t="shared" si="46"/>
        <v>FF</v>
      </c>
      <c r="AK16" s="77" t="str">
        <f t="shared" si="47"/>
        <v>FF</v>
      </c>
      <c r="AL16" s="77" t="str">
        <f t="shared" si="48"/>
        <v>15</v>
      </c>
      <c r="AN16" s="106">
        <v>14</v>
      </c>
      <c r="AO16" s="106" t="str">
        <f t="shared" si="49"/>
        <v>:0AF48C00120000F460FFFFFFFFFF15</v>
      </c>
      <c r="AQ16" s="112" t="str">
        <f t="shared" si="50"/>
        <v>:0AF48200110000F464FFFFFFFFFF1C</v>
      </c>
      <c r="AS16" s="78" t="str">
        <f t="shared" si="51"/>
        <v xml:space="preserve">    {18, 0, 0, 244, 96, 255, 255, 255, 255, 255},</v>
      </c>
      <c r="AU16" s="78" t="str">
        <f t="shared" si="52"/>
        <v xml:space="preserve">    {char(0x12), char(0x00), char(0x00), char(0xF4), char(0x60), char(0xFF), char(0xFF), char(0xFF), char(0xFF), char(0xFF)},\</v>
      </c>
    </row>
    <row r="17" spans="1:47" x14ac:dyDescent="0.25">
      <c r="A17" s="58" t="s">
        <v>29</v>
      </c>
      <c r="B17" s="76"/>
      <c r="C17" s="76"/>
      <c r="D17" s="73" t="s">
        <v>1084</v>
      </c>
      <c r="E17" s="12" t="s">
        <v>934</v>
      </c>
      <c r="F17" s="12" t="s">
        <v>1085</v>
      </c>
      <c r="G17" s="12" t="s">
        <v>1085</v>
      </c>
      <c r="H17" s="12" t="s">
        <v>1085</v>
      </c>
      <c r="I17" s="12" t="s">
        <v>1085</v>
      </c>
      <c r="J17" s="13" t="s">
        <v>1085</v>
      </c>
      <c r="L17" s="58" t="str">
        <f t="shared" si="26"/>
        <v>0x14</v>
      </c>
      <c r="M17" s="76" t="str">
        <f t="shared" si="27"/>
        <v>0x00</v>
      </c>
      <c r="N17" s="76" t="str">
        <f t="shared" si="28"/>
        <v>0x00</v>
      </c>
      <c r="O17" s="76" t="str">
        <f t="shared" si="29"/>
        <v>0xF4</v>
      </c>
      <c r="P17" s="76" t="str">
        <f t="shared" si="30"/>
        <v>0x61</v>
      </c>
      <c r="Q17" s="76" t="str">
        <f t="shared" si="31"/>
        <v>0xFF</v>
      </c>
      <c r="R17" s="76" t="str">
        <f t="shared" si="32"/>
        <v>0xFF</v>
      </c>
      <c r="S17" s="76" t="str">
        <f t="shared" si="33"/>
        <v>0xFF</v>
      </c>
      <c r="T17" s="76" t="str">
        <f t="shared" si="34"/>
        <v>0xFF</v>
      </c>
      <c r="U17" s="77" t="str">
        <f t="shared" si="35"/>
        <v>0xFF</v>
      </c>
      <c r="X17" s="107"/>
      <c r="Y17" s="58" t="s">
        <v>1089</v>
      </c>
      <c r="Z17" s="76" t="str">
        <f t="shared" si="36"/>
        <v>F4</v>
      </c>
      <c r="AA17" s="76" t="str">
        <f t="shared" si="37"/>
        <v>96</v>
      </c>
      <c r="AB17" s="58" t="str">
        <f t="shared" si="38"/>
        <v>14</v>
      </c>
      <c r="AC17" s="76" t="str">
        <f t="shared" si="39"/>
        <v>00</v>
      </c>
      <c r="AD17" s="76" t="str">
        <f t="shared" si="40"/>
        <v>00</v>
      </c>
      <c r="AE17" s="76" t="str">
        <f t="shared" si="41"/>
        <v>F4</v>
      </c>
      <c r="AF17" s="76" t="str">
        <f t="shared" si="42"/>
        <v>61</v>
      </c>
      <c r="AG17" s="76" t="str">
        <f t="shared" si="43"/>
        <v>FF</v>
      </c>
      <c r="AH17" s="76" t="str">
        <f t="shared" si="44"/>
        <v>FF</v>
      </c>
      <c r="AI17" s="76" t="str">
        <f t="shared" si="45"/>
        <v>FF</v>
      </c>
      <c r="AJ17" s="76" t="str">
        <f t="shared" si="46"/>
        <v>FF</v>
      </c>
      <c r="AK17" s="77" t="str">
        <f t="shared" si="47"/>
        <v>FF</v>
      </c>
      <c r="AL17" s="77" t="str">
        <f t="shared" si="48"/>
        <v>08</v>
      </c>
      <c r="AN17" s="106">
        <v>15</v>
      </c>
      <c r="AO17" s="106" t="str">
        <f t="shared" si="49"/>
        <v>:0AF49600140000F461FFFFFFFFFF08</v>
      </c>
      <c r="AQ17" s="112" t="str">
        <f t="shared" si="50"/>
        <v>:0AF48C00120000F460FFFFFFFFFF15</v>
      </c>
      <c r="AS17" s="78" t="str">
        <f t="shared" si="51"/>
        <v xml:space="preserve">    {20, 0, 0, 244, 97, 255, 255, 255, 255, 255},</v>
      </c>
      <c r="AU17" s="78" t="str">
        <f t="shared" si="52"/>
        <v xml:space="preserve">    {char(0x14), char(0x00), char(0x00), char(0xF4), char(0x61), char(0xFF), char(0xFF), char(0xFF), char(0xFF), char(0xFF)},\</v>
      </c>
    </row>
    <row r="18" spans="1:47" x14ac:dyDescent="0.25">
      <c r="A18" s="58" t="s">
        <v>31</v>
      </c>
      <c r="B18" s="76"/>
      <c r="C18" s="76"/>
      <c r="D18" s="73" t="s">
        <v>1084</v>
      </c>
      <c r="E18" s="12" t="s">
        <v>936</v>
      </c>
      <c r="F18" s="12" t="s">
        <v>1085</v>
      </c>
      <c r="G18" s="12" t="s">
        <v>1085</v>
      </c>
      <c r="H18" s="12" t="s">
        <v>1085</v>
      </c>
      <c r="I18" s="12" t="s">
        <v>1085</v>
      </c>
      <c r="J18" s="13" t="s">
        <v>1085</v>
      </c>
      <c r="L18" s="58" t="str">
        <f t="shared" si="26"/>
        <v>0x15</v>
      </c>
      <c r="M18" s="76" t="str">
        <f t="shared" si="27"/>
        <v>0x00</v>
      </c>
      <c r="N18" s="76" t="str">
        <f t="shared" si="28"/>
        <v>0x00</v>
      </c>
      <c r="O18" s="76" t="str">
        <f t="shared" si="29"/>
        <v>0xF4</v>
      </c>
      <c r="P18" s="76" t="str">
        <f t="shared" si="30"/>
        <v>0x46</v>
      </c>
      <c r="Q18" s="76" t="str">
        <f t="shared" si="31"/>
        <v>0xFF</v>
      </c>
      <c r="R18" s="76" t="str">
        <f t="shared" si="32"/>
        <v>0xFF</v>
      </c>
      <c r="S18" s="76" t="str">
        <f t="shared" si="33"/>
        <v>0xFF</v>
      </c>
      <c r="T18" s="76" t="str">
        <f t="shared" si="34"/>
        <v>0xFF</v>
      </c>
      <c r="U18" s="77" t="str">
        <f t="shared" si="35"/>
        <v>0xFF</v>
      </c>
      <c r="X18" s="107"/>
      <c r="Y18" s="58" t="s">
        <v>1089</v>
      </c>
      <c r="Z18" s="76" t="str">
        <f t="shared" si="36"/>
        <v>F4</v>
      </c>
      <c r="AA18" s="76" t="str">
        <f t="shared" si="37"/>
        <v>A0</v>
      </c>
      <c r="AB18" s="58" t="str">
        <f t="shared" si="38"/>
        <v>15</v>
      </c>
      <c r="AC18" s="76" t="str">
        <f t="shared" si="39"/>
        <v>00</v>
      </c>
      <c r="AD18" s="76" t="str">
        <f t="shared" si="40"/>
        <v>00</v>
      </c>
      <c r="AE18" s="76" t="str">
        <f t="shared" si="41"/>
        <v>F4</v>
      </c>
      <c r="AF18" s="76" t="str">
        <f t="shared" si="42"/>
        <v>46</v>
      </c>
      <c r="AG18" s="76" t="str">
        <f t="shared" si="43"/>
        <v>FF</v>
      </c>
      <c r="AH18" s="76" t="str">
        <f t="shared" si="44"/>
        <v>FF</v>
      </c>
      <c r="AI18" s="76" t="str">
        <f t="shared" si="45"/>
        <v>FF</v>
      </c>
      <c r="AJ18" s="76" t="str">
        <f t="shared" si="46"/>
        <v>FF</v>
      </c>
      <c r="AK18" s="77" t="str">
        <f t="shared" si="47"/>
        <v>FF</v>
      </c>
      <c r="AL18" s="77" t="str">
        <f t="shared" si="48"/>
        <v>18</v>
      </c>
      <c r="AN18" s="106">
        <v>16</v>
      </c>
      <c r="AO18" s="106" t="str">
        <f t="shared" si="49"/>
        <v>:0AF4A000150000F446FFFFFFFFFF18</v>
      </c>
      <c r="AQ18" s="112" t="str">
        <f t="shared" si="50"/>
        <v>:0AF49600140000F461FFFFFFFFFF08</v>
      </c>
      <c r="AS18" s="78" t="str">
        <f t="shared" si="51"/>
        <v xml:space="preserve">    {21, 0, 0, 244, 70, 255, 255, 255, 255, 255},</v>
      </c>
      <c r="AU18" s="78" t="str">
        <f t="shared" si="52"/>
        <v xml:space="preserve">    {char(0x15), char(0x00), char(0x00), char(0xF4), char(0x46), char(0xFF), char(0xFF), char(0xFF), char(0xFF), char(0xFF)},\</v>
      </c>
    </row>
    <row r="19" spans="1:47" x14ac:dyDescent="0.25">
      <c r="A19" s="58" t="s">
        <v>1148</v>
      </c>
      <c r="B19" s="76"/>
      <c r="C19" s="76"/>
      <c r="D19" s="73" t="s">
        <v>1084</v>
      </c>
      <c r="E19" s="12" t="s">
        <v>917</v>
      </c>
      <c r="F19" s="12" t="s">
        <v>1085</v>
      </c>
      <c r="G19" s="12" t="s">
        <v>1085</v>
      </c>
      <c r="H19" s="12" t="s">
        <v>1085</v>
      </c>
      <c r="I19" s="12" t="s">
        <v>1085</v>
      </c>
      <c r="J19" s="13" t="s">
        <v>1085</v>
      </c>
      <c r="L19" s="58" t="str">
        <f t="shared" si="26"/>
        <v>0x16</v>
      </c>
      <c r="M19" s="76" t="str">
        <f t="shared" si="27"/>
        <v>0x00</v>
      </c>
      <c r="N19" s="76" t="str">
        <f t="shared" si="28"/>
        <v>0x00</v>
      </c>
      <c r="O19" s="76" t="str">
        <f t="shared" si="29"/>
        <v>0xF4</v>
      </c>
      <c r="P19" s="76" t="str">
        <f t="shared" si="30"/>
        <v>0x01</v>
      </c>
      <c r="Q19" s="76" t="str">
        <f t="shared" si="31"/>
        <v>0xFF</v>
      </c>
      <c r="R19" s="76" t="str">
        <f t="shared" si="32"/>
        <v>0xFF</v>
      </c>
      <c r="S19" s="76" t="str">
        <f t="shared" si="33"/>
        <v>0xFF</v>
      </c>
      <c r="T19" s="76" t="str">
        <f t="shared" si="34"/>
        <v>0xFF</v>
      </c>
      <c r="U19" s="77" t="str">
        <f t="shared" si="35"/>
        <v>0xFF</v>
      </c>
      <c r="X19" s="107"/>
      <c r="Y19" s="58" t="s">
        <v>1089</v>
      </c>
      <c r="Z19" s="76" t="str">
        <f t="shared" si="36"/>
        <v>F4</v>
      </c>
      <c r="AA19" s="76" t="str">
        <f t="shared" si="37"/>
        <v>AA</v>
      </c>
      <c r="AB19" s="58" t="str">
        <f t="shared" si="38"/>
        <v>16</v>
      </c>
      <c r="AC19" s="76" t="str">
        <f t="shared" si="39"/>
        <v>00</v>
      </c>
      <c r="AD19" s="76" t="str">
        <f t="shared" si="40"/>
        <v>00</v>
      </c>
      <c r="AE19" s="76" t="str">
        <f t="shared" si="41"/>
        <v>F4</v>
      </c>
      <c r="AF19" s="76" t="str">
        <f t="shared" si="42"/>
        <v>01</v>
      </c>
      <c r="AG19" s="76" t="str">
        <f t="shared" si="43"/>
        <v>FF</v>
      </c>
      <c r="AH19" s="76" t="str">
        <f t="shared" si="44"/>
        <v>FF</v>
      </c>
      <c r="AI19" s="76" t="str">
        <f t="shared" si="45"/>
        <v>FF</v>
      </c>
      <c r="AJ19" s="76" t="str">
        <f t="shared" si="46"/>
        <v>FF</v>
      </c>
      <c r="AK19" s="77" t="str">
        <f t="shared" si="47"/>
        <v>FF</v>
      </c>
      <c r="AL19" s="77" t="str">
        <f t="shared" si="48"/>
        <v>52</v>
      </c>
      <c r="AN19" s="106">
        <v>17</v>
      </c>
      <c r="AO19" s="106" t="str">
        <f t="shared" si="49"/>
        <v>:0AF4AA00160000F401FFFFFFFFFF52</v>
      </c>
      <c r="AQ19" s="112" t="str">
        <f t="shared" si="50"/>
        <v>:0AF4A000150000F446FFFFFFFFFF18</v>
      </c>
      <c r="AS19" s="78" t="str">
        <f t="shared" si="51"/>
        <v xml:space="preserve">    {22, 0, 0, 244, 1, 255, 255, 255, 255, 255},</v>
      </c>
      <c r="AU19" s="78" t="str">
        <f t="shared" si="52"/>
        <v xml:space="preserve">    {char(0x16), char(0x00), char(0x00), char(0xF4), char(0x01), char(0xFF), char(0xFF), char(0xFF), char(0xFF), char(0xFF)},\</v>
      </c>
    </row>
    <row r="20" spans="1:47" x14ac:dyDescent="0.25">
      <c r="A20" s="58" t="s">
        <v>34</v>
      </c>
      <c r="B20" s="76"/>
      <c r="C20" s="76"/>
      <c r="D20" s="73" t="s">
        <v>1084</v>
      </c>
      <c r="E20" s="12" t="s">
        <v>939</v>
      </c>
      <c r="F20" s="12" t="s">
        <v>1085</v>
      </c>
      <c r="G20" s="12" t="s">
        <v>1085</v>
      </c>
      <c r="H20" s="12" t="s">
        <v>1085</v>
      </c>
      <c r="I20" s="12" t="s">
        <v>1085</v>
      </c>
      <c r="J20" s="13" t="s">
        <v>1085</v>
      </c>
      <c r="L20" s="58" t="str">
        <f t="shared" si="26"/>
        <v>0x1A</v>
      </c>
      <c r="M20" s="76" t="str">
        <f t="shared" si="27"/>
        <v>0x00</v>
      </c>
      <c r="N20" s="76" t="str">
        <f t="shared" si="28"/>
        <v>0x00</v>
      </c>
      <c r="O20" s="76" t="str">
        <f t="shared" si="29"/>
        <v>0xF4</v>
      </c>
      <c r="P20" s="76" t="str">
        <f t="shared" si="30"/>
        <v>0x57</v>
      </c>
      <c r="Q20" s="76" t="str">
        <f t="shared" si="31"/>
        <v>0xFF</v>
      </c>
      <c r="R20" s="76" t="str">
        <f t="shared" si="32"/>
        <v>0xFF</v>
      </c>
      <c r="S20" s="76" t="str">
        <f t="shared" si="33"/>
        <v>0xFF</v>
      </c>
      <c r="T20" s="76" t="str">
        <f t="shared" si="34"/>
        <v>0xFF</v>
      </c>
      <c r="U20" s="77" t="str">
        <f t="shared" si="35"/>
        <v>0xFF</v>
      </c>
      <c r="X20" s="107"/>
      <c r="Y20" s="58" t="s">
        <v>1089</v>
      </c>
      <c r="Z20" s="76" t="str">
        <f t="shared" si="36"/>
        <v>F4</v>
      </c>
      <c r="AA20" s="76" t="str">
        <f t="shared" si="37"/>
        <v>B4</v>
      </c>
      <c r="AB20" s="58" t="str">
        <f t="shared" si="38"/>
        <v>1A</v>
      </c>
      <c r="AC20" s="76" t="str">
        <f t="shared" si="39"/>
        <v>00</v>
      </c>
      <c r="AD20" s="76" t="str">
        <f t="shared" si="40"/>
        <v>00</v>
      </c>
      <c r="AE20" s="76" t="str">
        <f t="shared" si="41"/>
        <v>F4</v>
      </c>
      <c r="AF20" s="76" t="str">
        <f t="shared" si="42"/>
        <v>57</v>
      </c>
      <c r="AG20" s="76" t="str">
        <f t="shared" si="43"/>
        <v>FF</v>
      </c>
      <c r="AH20" s="76" t="str">
        <f t="shared" si="44"/>
        <v>FF</v>
      </c>
      <c r="AI20" s="76" t="str">
        <f t="shared" si="45"/>
        <v>FF</v>
      </c>
      <c r="AJ20" s="76" t="str">
        <f t="shared" si="46"/>
        <v>FF</v>
      </c>
      <c r="AK20" s="77" t="str">
        <f t="shared" si="47"/>
        <v>FF</v>
      </c>
      <c r="AL20" s="77" t="str">
        <f t="shared" si="48"/>
        <v>EE</v>
      </c>
      <c r="AN20" s="106">
        <v>18</v>
      </c>
      <c r="AO20" s="106" t="str">
        <f t="shared" si="49"/>
        <v>:0AF4B4001A0000F457FFFFFFFFFFEE</v>
      </c>
      <c r="AQ20" s="112" t="str">
        <f t="shared" si="50"/>
        <v>:0AF4AA00160000F401FFFFFFFFFF52</v>
      </c>
      <c r="AS20" s="78" t="str">
        <f t="shared" si="51"/>
        <v xml:space="preserve">    {26, 0, 0, 244, 87, 255, 255, 255, 255, 255},</v>
      </c>
      <c r="AU20" s="78" t="str">
        <f t="shared" si="52"/>
        <v xml:space="preserve">    {char(0x1A), char(0x00), char(0x00), char(0xF4), char(0x57), char(0xFF), char(0xFF), char(0xFF), char(0xFF), char(0xFF)},\</v>
      </c>
    </row>
    <row r="21" spans="1:47" x14ac:dyDescent="0.25">
      <c r="A21" s="58" t="s">
        <v>36</v>
      </c>
      <c r="B21" s="76"/>
      <c r="C21" s="76"/>
      <c r="D21" s="73" t="s">
        <v>1084</v>
      </c>
      <c r="E21" s="12" t="s">
        <v>941</v>
      </c>
      <c r="F21" s="12" t="s">
        <v>1085</v>
      </c>
      <c r="G21" s="12" t="s">
        <v>1085</v>
      </c>
      <c r="H21" s="12" t="s">
        <v>1085</v>
      </c>
      <c r="I21" s="12" t="s">
        <v>1085</v>
      </c>
      <c r="J21" s="13" t="s">
        <v>1085</v>
      </c>
      <c r="L21" s="58" t="str">
        <f t="shared" si="26"/>
        <v>0x1B</v>
      </c>
      <c r="M21" s="76" t="str">
        <f t="shared" si="27"/>
        <v>0x00</v>
      </c>
      <c r="N21" s="76" t="str">
        <f t="shared" si="28"/>
        <v>0x00</v>
      </c>
      <c r="O21" s="76" t="str">
        <f t="shared" si="29"/>
        <v>0xF4</v>
      </c>
      <c r="P21" s="76" t="str">
        <f t="shared" si="30"/>
        <v>0x50</v>
      </c>
      <c r="Q21" s="76" t="str">
        <f t="shared" si="31"/>
        <v>0xFF</v>
      </c>
      <c r="R21" s="76" t="str">
        <f t="shared" si="32"/>
        <v>0xFF</v>
      </c>
      <c r="S21" s="76" t="str">
        <f t="shared" si="33"/>
        <v>0xFF</v>
      </c>
      <c r="T21" s="76" t="str">
        <f t="shared" si="34"/>
        <v>0xFF</v>
      </c>
      <c r="U21" s="77" t="str">
        <f t="shared" si="35"/>
        <v>0xFF</v>
      </c>
      <c r="X21" s="107"/>
      <c r="Y21" s="58" t="s">
        <v>1089</v>
      </c>
      <c r="Z21" s="76" t="str">
        <f t="shared" si="36"/>
        <v>F4</v>
      </c>
      <c r="AA21" s="76" t="str">
        <f t="shared" si="37"/>
        <v>BE</v>
      </c>
      <c r="AB21" s="58" t="str">
        <f t="shared" si="38"/>
        <v>1B</v>
      </c>
      <c r="AC21" s="76" t="str">
        <f t="shared" si="39"/>
        <v>00</v>
      </c>
      <c r="AD21" s="76" t="str">
        <f t="shared" si="40"/>
        <v>00</v>
      </c>
      <c r="AE21" s="76" t="str">
        <f t="shared" si="41"/>
        <v>F4</v>
      </c>
      <c r="AF21" s="76" t="str">
        <f t="shared" si="42"/>
        <v>50</v>
      </c>
      <c r="AG21" s="76" t="str">
        <f t="shared" si="43"/>
        <v>FF</v>
      </c>
      <c r="AH21" s="76" t="str">
        <f t="shared" si="44"/>
        <v>FF</v>
      </c>
      <c r="AI21" s="76" t="str">
        <f t="shared" si="45"/>
        <v>FF</v>
      </c>
      <c r="AJ21" s="76" t="str">
        <f t="shared" si="46"/>
        <v>FF</v>
      </c>
      <c r="AK21" s="77" t="str">
        <f t="shared" si="47"/>
        <v>FF</v>
      </c>
      <c r="AL21" s="77" t="str">
        <f t="shared" si="48"/>
        <v>EA</v>
      </c>
      <c r="AN21" s="106">
        <v>19</v>
      </c>
      <c r="AO21" s="106" t="str">
        <f t="shared" si="49"/>
        <v>:0AF4BE001B0000F450FFFFFFFFFFEA</v>
      </c>
      <c r="AQ21" s="112" t="str">
        <f t="shared" si="50"/>
        <v>:0AF4B4001A0000F457FFFFFFFFFFEE</v>
      </c>
      <c r="AS21" s="78" t="str">
        <f t="shared" si="51"/>
        <v xml:space="preserve">    {27, 0, 0, 244, 80, 255, 255, 255, 255, 255},</v>
      </c>
      <c r="AU21" s="78" t="str">
        <f t="shared" si="52"/>
        <v xml:space="preserve">    {char(0x1B), char(0x00), char(0x00), char(0xF4), char(0x50), char(0xFF), char(0xFF), char(0xFF), char(0xFF), char(0xFF)},\</v>
      </c>
    </row>
    <row r="22" spans="1:47" x14ac:dyDescent="0.25">
      <c r="A22" s="58" t="s">
        <v>38</v>
      </c>
      <c r="B22" s="76"/>
      <c r="C22" s="76"/>
      <c r="D22" s="73" t="s">
        <v>1084</v>
      </c>
      <c r="E22" s="12" t="s">
        <v>943</v>
      </c>
      <c r="F22" s="12" t="s">
        <v>1085</v>
      </c>
      <c r="G22" s="12" t="s">
        <v>1085</v>
      </c>
      <c r="H22" s="12" t="s">
        <v>1085</v>
      </c>
      <c r="I22" s="12" t="s">
        <v>1085</v>
      </c>
      <c r="J22" s="13" t="s">
        <v>1085</v>
      </c>
      <c r="L22" s="58" t="str">
        <f t="shared" si="26"/>
        <v>0x1C</v>
      </c>
      <c r="M22" s="76" t="str">
        <f t="shared" si="27"/>
        <v>0x00</v>
      </c>
      <c r="N22" s="76" t="str">
        <f t="shared" si="28"/>
        <v>0x00</v>
      </c>
      <c r="O22" s="76" t="str">
        <f t="shared" si="29"/>
        <v>0xF4</v>
      </c>
      <c r="P22" s="76" t="str">
        <f t="shared" si="30"/>
        <v>0x26</v>
      </c>
      <c r="Q22" s="76" t="str">
        <f t="shared" si="31"/>
        <v>0xFF</v>
      </c>
      <c r="R22" s="76" t="str">
        <f t="shared" si="32"/>
        <v>0xFF</v>
      </c>
      <c r="S22" s="76" t="str">
        <f t="shared" si="33"/>
        <v>0xFF</v>
      </c>
      <c r="T22" s="76" t="str">
        <f t="shared" si="34"/>
        <v>0xFF</v>
      </c>
      <c r="U22" s="77" t="str">
        <f t="shared" si="35"/>
        <v>0xFF</v>
      </c>
      <c r="X22" s="107"/>
      <c r="Y22" s="58" t="s">
        <v>1089</v>
      </c>
      <c r="Z22" s="76" t="str">
        <f t="shared" si="36"/>
        <v>F4</v>
      </c>
      <c r="AA22" s="76" t="str">
        <f t="shared" si="37"/>
        <v>C8</v>
      </c>
      <c r="AB22" s="58" t="str">
        <f t="shared" si="38"/>
        <v>1C</v>
      </c>
      <c r="AC22" s="76" t="str">
        <f t="shared" si="39"/>
        <v>00</v>
      </c>
      <c r="AD22" s="76" t="str">
        <f t="shared" si="40"/>
        <v>00</v>
      </c>
      <c r="AE22" s="76" t="str">
        <f t="shared" si="41"/>
        <v>F4</v>
      </c>
      <c r="AF22" s="76" t="str">
        <f t="shared" si="42"/>
        <v>26</v>
      </c>
      <c r="AG22" s="76" t="str">
        <f t="shared" si="43"/>
        <v>FF</v>
      </c>
      <c r="AH22" s="76" t="str">
        <f t="shared" si="44"/>
        <v>FF</v>
      </c>
      <c r="AI22" s="76" t="str">
        <f t="shared" si="45"/>
        <v>FF</v>
      </c>
      <c r="AJ22" s="76" t="str">
        <f t="shared" si="46"/>
        <v>FF</v>
      </c>
      <c r="AK22" s="77" t="str">
        <f t="shared" si="47"/>
        <v>FF</v>
      </c>
      <c r="AL22" s="77" t="str">
        <f t="shared" si="48"/>
        <v>09</v>
      </c>
      <c r="AN22" s="106">
        <v>20</v>
      </c>
      <c r="AO22" s="106" t="str">
        <f t="shared" si="49"/>
        <v>:0AF4C8001C0000F426FFFFFFFFFF09</v>
      </c>
      <c r="AQ22" s="112" t="str">
        <f t="shared" si="50"/>
        <v>:0AF4BE001B0000F450FFFFFFFFFFEA</v>
      </c>
      <c r="AS22" s="78" t="str">
        <f t="shared" si="51"/>
        <v xml:space="preserve">    {28, 0, 0, 244, 38, 255, 255, 255, 255, 255},</v>
      </c>
      <c r="AU22" s="78" t="str">
        <f t="shared" si="52"/>
        <v xml:space="preserve">    {char(0x1C), char(0x00), char(0x00), char(0xF4), char(0x26), char(0xFF), char(0xFF), char(0xFF), char(0xFF), char(0xFF)},\</v>
      </c>
    </row>
    <row r="23" spans="1:47" x14ac:dyDescent="0.25">
      <c r="A23" s="58" t="s">
        <v>40</v>
      </c>
      <c r="B23" s="76"/>
      <c r="C23" s="76"/>
      <c r="D23" s="73" t="s">
        <v>1084</v>
      </c>
      <c r="E23" s="12" t="s">
        <v>945</v>
      </c>
      <c r="F23" s="12" t="s">
        <v>1085</v>
      </c>
      <c r="G23" s="12" t="s">
        <v>1085</v>
      </c>
      <c r="H23" s="12" t="s">
        <v>1085</v>
      </c>
      <c r="I23" s="12" t="s">
        <v>1085</v>
      </c>
      <c r="J23" s="13" t="s">
        <v>1085</v>
      </c>
      <c r="L23" s="58" t="str">
        <f t="shared" si="26"/>
        <v>0x1D</v>
      </c>
      <c r="M23" s="76" t="str">
        <f t="shared" si="27"/>
        <v>0x00</v>
      </c>
      <c r="N23" s="76" t="str">
        <f t="shared" si="28"/>
        <v>0x00</v>
      </c>
      <c r="O23" s="76" t="str">
        <f t="shared" si="29"/>
        <v>0xF4</v>
      </c>
      <c r="P23" s="76" t="str">
        <f t="shared" si="30"/>
        <v>0x54</v>
      </c>
      <c r="Q23" s="76" t="str">
        <f t="shared" si="31"/>
        <v>0xFF</v>
      </c>
      <c r="R23" s="76" t="str">
        <f t="shared" si="32"/>
        <v>0xFF</v>
      </c>
      <c r="S23" s="76" t="str">
        <f t="shared" si="33"/>
        <v>0xFF</v>
      </c>
      <c r="T23" s="76" t="str">
        <f t="shared" si="34"/>
        <v>0xFF</v>
      </c>
      <c r="U23" s="77" t="str">
        <f t="shared" si="35"/>
        <v>0xFF</v>
      </c>
      <c r="X23" s="107"/>
      <c r="Y23" s="58" t="s">
        <v>1089</v>
      </c>
      <c r="Z23" s="76" t="str">
        <f t="shared" si="36"/>
        <v>F4</v>
      </c>
      <c r="AA23" s="76" t="str">
        <f t="shared" si="37"/>
        <v>D2</v>
      </c>
      <c r="AB23" s="58" t="str">
        <f t="shared" si="38"/>
        <v>1D</v>
      </c>
      <c r="AC23" s="76" t="str">
        <f t="shared" si="39"/>
        <v>00</v>
      </c>
      <c r="AD23" s="76" t="str">
        <f t="shared" si="40"/>
        <v>00</v>
      </c>
      <c r="AE23" s="76" t="str">
        <f t="shared" si="41"/>
        <v>F4</v>
      </c>
      <c r="AF23" s="76" t="str">
        <f t="shared" si="42"/>
        <v>54</v>
      </c>
      <c r="AG23" s="76" t="str">
        <f t="shared" si="43"/>
        <v>FF</v>
      </c>
      <c r="AH23" s="76" t="str">
        <f t="shared" si="44"/>
        <v>FF</v>
      </c>
      <c r="AI23" s="76" t="str">
        <f t="shared" si="45"/>
        <v>FF</v>
      </c>
      <c r="AJ23" s="76" t="str">
        <f t="shared" si="46"/>
        <v>FF</v>
      </c>
      <c r="AK23" s="77" t="str">
        <f t="shared" si="47"/>
        <v>FF</v>
      </c>
      <c r="AL23" s="77" t="str">
        <f t="shared" si="48"/>
        <v>D0</v>
      </c>
      <c r="AN23" s="106">
        <v>21</v>
      </c>
      <c r="AO23" s="106" t="str">
        <f t="shared" si="49"/>
        <v>:0AF4D2001D0000F454FFFFFFFFFFD0</v>
      </c>
      <c r="AQ23" s="112" t="str">
        <f t="shared" si="50"/>
        <v>:0AF4C8001C0000F426FFFFFFFFFF09</v>
      </c>
      <c r="AS23" s="78" t="str">
        <f t="shared" si="51"/>
        <v xml:space="preserve">    {29, 0, 0, 244, 84, 255, 255, 255, 255, 255},</v>
      </c>
      <c r="AU23" s="78" t="str">
        <f t="shared" si="52"/>
        <v xml:space="preserve">    {char(0x1D), char(0x00), char(0x00), char(0xF4), char(0x54), char(0xFF), char(0xFF), char(0xFF), char(0xFF), char(0xFF)},\</v>
      </c>
    </row>
    <row r="24" spans="1:47" x14ac:dyDescent="0.25">
      <c r="A24" s="58" t="s">
        <v>42</v>
      </c>
      <c r="B24" s="76"/>
      <c r="C24" s="76"/>
      <c r="D24" s="73" t="s">
        <v>1084</v>
      </c>
      <c r="E24" s="12" t="s">
        <v>947</v>
      </c>
      <c r="F24" s="12" t="s">
        <v>1085</v>
      </c>
      <c r="G24" s="12" t="s">
        <v>1085</v>
      </c>
      <c r="H24" s="12" t="s">
        <v>1085</v>
      </c>
      <c r="I24" s="12" t="s">
        <v>1085</v>
      </c>
      <c r="J24" s="13" t="s">
        <v>1085</v>
      </c>
      <c r="L24" s="58" t="str">
        <f t="shared" si="26"/>
        <v>0x1E</v>
      </c>
      <c r="M24" s="76" t="str">
        <f t="shared" si="27"/>
        <v>0x00</v>
      </c>
      <c r="N24" s="76" t="str">
        <f t="shared" si="28"/>
        <v>0x00</v>
      </c>
      <c r="O24" s="76" t="str">
        <f t="shared" si="29"/>
        <v>0xF4</v>
      </c>
      <c r="P24" s="76" t="str">
        <f t="shared" si="30"/>
        <v>0x02</v>
      </c>
      <c r="Q24" s="76" t="str">
        <f t="shared" si="31"/>
        <v>0xFF</v>
      </c>
      <c r="R24" s="76" t="str">
        <f t="shared" si="32"/>
        <v>0xFF</v>
      </c>
      <c r="S24" s="76" t="str">
        <f t="shared" si="33"/>
        <v>0xFF</v>
      </c>
      <c r="T24" s="76" t="str">
        <f t="shared" si="34"/>
        <v>0xFF</v>
      </c>
      <c r="U24" s="77" t="str">
        <f t="shared" si="35"/>
        <v>0xFF</v>
      </c>
      <c r="X24" s="107"/>
      <c r="Y24" s="58" t="s">
        <v>1089</v>
      </c>
      <c r="Z24" s="76" t="str">
        <f t="shared" si="36"/>
        <v>F4</v>
      </c>
      <c r="AA24" s="76" t="str">
        <f t="shared" si="37"/>
        <v>DC</v>
      </c>
      <c r="AB24" s="58" t="str">
        <f t="shared" si="38"/>
        <v>1E</v>
      </c>
      <c r="AC24" s="76" t="str">
        <f t="shared" si="39"/>
        <v>00</v>
      </c>
      <c r="AD24" s="76" t="str">
        <f t="shared" si="40"/>
        <v>00</v>
      </c>
      <c r="AE24" s="76" t="str">
        <f t="shared" si="41"/>
        <v>F4</v>
      </c>
      <c r="AF24" s="76" t="str">
        <f t="shared" si="42"/>
        <v>02</v>
      </c>
      <c r="AG24" s="76" t="str">
        <f t="shared" si="43"/>
        <v>FF</v>
      </c>
      <c r="AH24" s="76" t="str">
        <f t="shared" si="44"/>
        <v>FF</v>
      </c>
      <c r="AI24" s="76" t="str">
        <f t="shared" si="45"/>
        <v>FF</v>
      </c>
      <c r="AJ24" s="76" t="str">
        <f t="shared" si="46"/>
        <v>FF</v>
      </c>
      <c r="AK24" s="77" t="str">
        <f t="shared" si="47"/>
        <v>FF</v>
      </c>
      <c r="AL24" s="77" t="str">
        <f t="shared" si="48"/>
        <v>17</v>
      </c>
      <c r="AN24" s="106">
        <v>22</v>
      </c>
      <c r="AO24" s="106" t="str">
        <f t="shared" si="49"/>
        <v>:0AF4DC001E0000F402FFFFFFFFFF17</v>
      </c>
      <c r="AQ24" s="112" t="str">
        <f t="shared" si="50"/>
        <v>:0AF4D2001D0000F454FFFFFFFFFFD0</v>
      </c>
      <c r="AS24" s="78" t="str">
        <f t="shared" si="51"/>
        <v xml:space="preserve">    {30, 0, 0, 244, 2, 255, 255, 255, 255, 255},</v>
      </c>
      <c r="AU24" s="78" t="str">
        <f t="shared" si="52"/>
        <v xml:space="preserve">    {char(0x1E), char(0x00), char(0x00), char(0xF4), char(0x02), char(0xFF), char(0xFF), char(0xFF), char(0xFF), char(0xFF)},\</v>
      </c>
    </row>
    <row r="25" spans="1:47" x14ac:dyDescent="0.25">
      <c r="A25" s="58" t="s">
        <v>44</v>
      </c>
      <c r="B25" s="76"/>
      <c r="C25" s="76"/>
      <c r="D25" s="73" t="s">
        <v>1084</v>
      </c>
      <c r="E25" s="12" t="s">
        <v>949</v>
      </c>
      <c r="F25" s="12" t="s">
        <v>1085</v>
      </c>
      <c r="G25" s="12" t="s">
        <v>1085</v>
      </c>
      <c r="H25" s="12" t="s">
        <v>1085</v>
      </c>
      <c r="I25" s="12" t="s">
        <v>1085</v>
      </c>
      <c r="J25" s="13" t="s">
        <v>1085</v>
      </c>
      <c r="L25" s="58" t="str">
        <f t="shared" si="26"/>
        <v>0x21</v>
      </c>
      <c r="M25" s="76" t="str">
        <f t="shared" si="27"/>
        <v>0x00</v>
      </c>
      <c r="N25" s="76" t="str">
        <f t="shared" si="28"/>
        <v>0x00</v>
      </c>
      <c r="O25" s="76" t="str">
        <f t="shared" si="29"/>
        <v>0xF4</v>
      </c>
      <c r="P25" s="76" t="str">
        <f t="shared" si="30"/>
        <v>0x30</v>
      </c>
      <c r="Q25" s="76" t="str">
        <f t="shared" si="31"/>
        <v>0xFF</v>
      </c>
      <c r="R25" s="76" t="str">
        <f t="shared" si="32"/>
        <v>0xFF</v>
      </c>
      <c r="S25" s="76" t="str">
        <f t="shared" si="33"/>
        <v>0xFF</v>
      </c>
      <c r="T25" s="76" t="str">
        <f t="shared" si="34"/>
        <v>0xFF</v>
      </c>
      <c r="U25" s="77" t="str">
        <f t="shared" si="35"/>
        <v>0xFF</v>
      </c>
      <c r="X25" s="107"/>
      <c r="Y25" s="58" t="s">
        <v>1089</v>
      </c>
      <c r="Z25" s="76" t="str">
        <f t="shared" si="36"/>
        <v>F4</v>
      </c>
      <c r="AA25" s="76" t="str">
        <f t="shared" si="37"/>
        <v>E6</v>
      </c>
      <c r="AB25" s="58" t="str">
        <f t="shared" si="38"/>
        <v>21</v>
      </c>
      <c r="AC25" s="76" t="str">
        <f t="shared" si="39"/>
        <v>00</v>
      </c>
      <c r="AD25" s="76" t="str">
        <f t="shared" si="40"/>
        <v>00</v>
      </c>
      <c r="AE25" s="76" t="str">
        <f t="shared" si="41"/>
        <v>F4</v>
      </c>
      <c r="AF25" s="76" t="str">
        <f t="shared" si="42"/>
        <v>30</v>
      </c>
      <c r="AG25" s="76" t="str">
        <f t="shared" si="43"/>
        <v>FF</v>
      </c>
      <c r="AH25" s="76" t="str">
        <f t="shared" si="44"/>
        <v>FF</v>
      </c>
      <c r="AI25" s="76" t="str">
        <f t="shared" si="45"/>
        <v>FF</v>
      </c>
      <c r="AJ25" s="76" t="str">
        <f t="shared" si="46"/>
        <v>FF</v>
      </c>
      <c r="AK25" s="77" t="str">
        <f t="shared" si="47"/>
        <v>FF</v>
      </c>
      <c r="AL25" s="77" t="str">
        <f t="shared" si="48"/>
        <v>DC</v>
      </c>
      <c r="AN25" s="106">
        <v>23</v>
      </c>
      <c r="AO25" s="106" t="str">
        <f t="shared" si="49"/>
        <v>:0AF4E600210000F430FFFFFFFFFFDC</v>
      </c>
      <c r="AQ25" s="112" t="str">
        <f t="shared" si="50"/>
        <v>:0AF4DC001E0000F402FFFFFFFFFF17</v>
      </c>
      <c r="AS25" s="78" t="str">
        <f t="shared" si="51"/>
        <v xml:space="preserve">    {33, 0, 0, 244, 48, 255, 255, 255, 255, 255},</v>
      </c>
      <c r="AU25" s="78" t="str">
        <f t="shared" si="52"/>
        <v xml:space="preserve">    {char(0x21), char(0x00), char(0x00), char(0xF4), char(0x30), char(0xFF), char(0xFF), char(0xFF), char(0xFF), char(0xFF)},\</v>
      </c>
    </row>
    <row r="26" spans="1:47" x14ac:dyDescent="0.25">
      <c r="A26" s="58" t="s">
        <v>46</v>
      </c>
      <c r="B26" s="76"/>
      <c r="C26" s="76"/>
      <c r="D26" s="73" t="s">
        <v>1084</v>
      </c>
      <c r="E26" s="12" t="s">
        <v>951</v>
      </c>
      <c r="F26" s="12" t="s">
        <v>1085</v>
      </c>
      <c r="G26" s="12" t="s">
        <v>1085</v>
      </c>
      <c r="H26" s="12" t="s">
        <v>1085</v>
      </c>
      <c r="I26" s="12" t="s">
        <v>1085</v>
      </c>
      <c r="J26" s="13" t="s">
        <v>1085</v>
      </c>
      <c r="L26" s="58" t="str">
        <f t="shared" si="26"/>
        <v>0x22</v>
      </c>
      <c r="M26" s="76" t="str">
        <f t="shared" si="27"/>
        <v>0x00</v>
      </c>
      <c r="N26" s="76" t="str">
        <f t="shared" si="28"/>
        <v>0x00</v>
      </c>
      <c r="O26" s="76" t="str">
        <f t="shared" si="29"/>
        <v>0xF4</v>
      </c>
      <c r="P26" s="76" t="str">
        <f t="shared" si="30"/>
        <v>0x55</v>
      </c>
      <c r="Q26" s="76" t="str">
        <f t="shared" si="31"/>
        <v>0xFF</v>
      </c>
      <c r="R26" s="76" t="str">
        <f t="shared" si="32"/>
        <v>0xFF</v>
      </c>
      <c r="S26" s="76" t="str">
        <f t="shared" si="33"/>
        <v>0xFF</v>
      </c>
      <c r="T26" s="76" t="str">
        <f t="shared" si="34"/>
        <v>0xFF</v>
      </c>
      <c r="U26" s="77" t="str">
        <f t="shared" si="35"/>
        <v>0xFF</v>
      </c>
      <c r="X26" s="107"/>
      <c r="Y26" s="58" t="s">
        <v>1089</v>
      </c>
      <c r="Z26" s="76" t="str">
        <f t="shared" si="36"/>
        <v>F4</v>
      </c>
      <c r="AA26" s="76" t="str">
        <f t="shared" si="37"/>
        <v>F0</v>
      </c>
      <c r="AB26" s="58" t="str">
        <f t="shared" si="38"/>
        <v>22</v>
      </c>
      <c r="AC26" s="76" t="str">
        <f t="shared" si="39"/>
        <v>00</v>
      </c>
      <c r="AD26" s="76" t="str">
        <f t="shared" si="40"/>
        <v>00</v>
      </c>
      <c r="AE26" s="76" t="str">
        <f t="shared" si="41"/>
        <v>F4</v>
      </c>
      <c r="AF26" s="76" t="str">
        <f t="shared" si="42"/>
        <v>55</v>
      </c>
      <c r="AG26" s="76" t="str">
        <f t="shared" si="43"/>
        <v>FF</v>
      </c>
      <c r="AH26" s="76" t="str">
        <f t="shared" si="44"/>
        <v>FF</v>
      </c>
      <c r="AI26" s="76" t="str">
        <f t="shared" si="45"/>
        <v>FF</v>
      </c>
      <c r="AJ26" s="76" t="str">
        <f t="shared" si="46"/>
        <v>FF</v>
      </c>
      <c r="AK26" s="77" t="str">
        <f t="shared" si="47"/>
        <v>FF</v>
      </c>
      <c r="AL26" s="77" t="str">
        <f t="shared" si="48"/>
        <v>AC</v>
      </c>
      <c r="AN26" s="106">
        <v>24</v>
      </c>
      <c r="AO26" s="106" t="str">
        <f t="shared" si="49"/>
        <v>:0AF4F000220000F455FFFFFFFFFFAC</v>
      </c>
      <c r="AQ26" s="112" t="str">
        <f t="shared" si="50"/>
        <v>:0AF4E600210000F430FFFFFFFFFFDC</v>
      </c>
      <c r="AS26" s="78" t="str">
        <f t="shared" si="51"/>
        <v xml:space="preserve">    {34, 0, 0, 244, 85, 255, 255, 255, 255, 255},</v>
      </c>
      <c r="AU26" s="78" t="str">
        <f t="shared" si="52"/>
        <v xml:space="preserve">    {char(0x22), char(0x00), char(0x00), char(0xF4), char(0x55), char(0xFF), char(0xFF), char(0xFF), char(0xFF), char(0xFF)},\</v>
      </c>
    </row>
    <row r="27" spans="1:47" x14ac:dyDescent="0.25">
      <c r="A27" s="58" t="s">
        <v>48</v>
      </c>
      <c r="B27" s="76"/>
      <c r="C27" s="76"/>
      <c r="D27" s="73" t="s">
        <v>1084</v>
      </c>
      <c r="E27" s="12" t="s">
        <v>953</v>
      </c>
      <c r="F27" s="12" t="s">
        <v>1085</v>
      </c>
      <c r="G27" s="12" t="s">
        <v>1085</v>
      </c>
      <c r="H27" s="12" t="s">
        <v>1085</v>
      </c>
      <c r="I27" s="12" t="s">
        <v>1085</v>
      </c>
      <c r="J27" s="13" t="s">
        <v>1085</v>
      </c>
      <c r="L27" s="58" t="str">
        <f t="shared" si="26"/>
        <v>0x23</v>
      </c>
      <c r="M27" s="76" t="str">
        <f t="shared" si="27"/>
        <v>0x00</v>
      </c>
      <c r="N27" s="76" t="str">
        <f t="shared" si="28"/>
        <v>0x00</v>
      </c>
      <c r="O27" s="76" t="str">
        <f t="shared" si="29"/>
        <v>0xF4</v>
      </c>
      <c r="P27" s="76" t="str">
        <f t="shared" si="30"/>
        <v>0x31</v>
      </c>
      <c r="Q27" s="76" t="str">
        <f t="shared" si="31"/>
        <v>0xFF</v>
      </c>
      <c r="R27" s="76" t="str">
        <f t="shared" si="32"/>
        <v>0xFF</v>
      </c>
      <c r="S27" s="76" t="str">
        <f t="shared" si="33"/>
        <v>0xFF</v>
      </c>
      <c r="T27" s="76" t="str">
        <f t="shared" si="34"/>
        <v>0xFF</v>
      </c>
      <c r="U27" s="77" t="str">
        <f t="shared" si="35"/>
        <v>0xFF</v>
      </c>
      <c r="X27" s="107"/>
      <c r="Y27" s="58" t="s">
        <v>1089</v>
      </c>
      <c r="Z27" s="76" t="str">
        <f t="shared" si="36"/>
        <v>F4</v>
      </c>
      <c r="AA27" s="76" t="str">
        <f t="shared" si="37"/>
        <v>FA</v>
      </c>
      <c r="AB27" s="58" t="str">
        <f t="shared" si="38"/>
        <v>23</v>
      </c>
      <c r="AC27" s="76" t="str">
        <f t="shared" si="39"/>
        <v>00</v>
      </c>
      <c r="AD27" s="76" t="str">
        <f t="shared" si="40"/>
        <v>00</v>
      </c>
      <c r="AE27" s="76" t="str">
        <f t="shared" si="41"/>
        <v>F4</v>
      </c>
      <c r="AF27" s="76" t="str">
        <f t="shared" si="42"/>
        <v>31</v>
      </c>
      <c r="AG27" s="76" t="str">
        <f t="shared" si="43"/>
        <v>FF</v>
      </c>
      <c r="AH27" s="76" t="str">
        <f t="shared" si="44"/>
        <v>FF</v>
      </c>
      <c r="AI27" s="76" t="str">
        <f t="shared" si="45"/>
        <v>FF</v>
      </c>
      <c r="AJ27" s="76" t="str">
        <f t="shared" si="46"/>
        <v>FF</v>
      </c>
      <c r="AK27" s="77" t="str">
        <f t="shared" si="47"/>
        <v>FF</v>
      </c>
      <c r="AL27" s="77" t="str">
        <f t="shared" si="48"/>
        <v>C5</v>
      </c>
      <c r="AN27" s="106">
        <v>25</v>
      </c>
      <c r="AO27" s="106" t="str">
        <f t="shared" si="49"/>
        <v>:0AF4FA00230000F431FFFFFFFFFFC5</v>
      </c>
      <c r="AQ27" s="112" t="str">
        <f t="shared" si="50"/>
        <v>:0AF4F000220000F455FFFFFFFFFFAC</v>
      </c>
      <c r="AS27" s="78" t="str">
        <f t="shared" si="51"/>
        <v xml:space="preserve">    {35, 0, 0, 244, 49, 255, 255, 255, 255, 255},</v>
      </c>
      <c r="AU27" s="78" t="str">
        <f t="shared" si="52"/>
        <v xml:space="preserve">    {char(0x23), char(0x00), char(0x00), char(0xF4), char(0x31), char(0xFF), char(0xFF), char(0xFF), char(0xFF), char(0xFF)},\</v>
      </c>
    </row>
    <row r="28" spans="1:47" x14ac:dyDescent="0.25">
      <c r="A28" s="58" t="s">
        <v>50</v>
      </c>
      <c r="B28" s="76"/>
      <c r="C28" s="76"/>
      <c r="D28" s="73" t="s">
        <v>1084</v>
      </c>
      <c r="E28" s="12" t="s">
        <v>955</v>
      </c>
      <c r="F28" s="12" t="s">
        <v>1085</v>
      </c>
      <c r="G28" s="12" t="s">
        <v>1085</v>
      </c>
      <c r="H28" s="12" t="s">
        <v>1085</v>
      </c>
      <c r="I28" s="12" t="s">
        <v>1085</v>
      </c>
      <c r="J28" s="13" t="s">
        <v>1085</v>
      </c>
      <c r="L28" s="58" t="str">
        <f t="shared" si="26"/>
        <v>0x24</v>
      </c>
      <c r="M28" s="76" t="str">
        <f t="shared" si="27"/>
        <v>0x00</v>
      </c>
      <c r="N28" s="76" t="str">
        <f t="shared" si="28"/>
        <v>0x00</v>
      </c>
      <c r="O28" s="76" t="str">
        <f t="shared" si="29"/>
        <v>0xF4</v>
      </c>
      <c r="P28" s="76" t="str">
        <f t="shared" si="30"/>
        <v>0x32</v>
      </c>
      <c r="Q28" s="76" t="str">
        <f t="shared" si="31"/>
        <v>0xFF</v>
      </c>
      <c r="R28" s="76" t="str">
        <f t="shared" si="32"/>
        <v>0xFF</v>
      </c>
      <c r="S28" s="76" t="str">
        <f t="shared" si="33"/>
        <v>0xFF</v>
      </c>
      <c r="T28" s="76" t="str">
        <f t="shared" si="34"/>
        <v>0xFF</v>
      </c>
      <c r="U28" s="77" t="str">
        <f t="shared" si="35"/>
        <v>0xFF</v>
      </c>
      <c r="X28" s="107"/>
      <c r="Y28" s="58" t="s">
        <v>1089</v>
      </c>
      <c r="Z28" s="76" t="str">
        <f t="shared" si="36"/>
        <v>F5</v>
      </c>
      <c r="AA28" s="76" t="str">
        <f t="shared" si="37"/>
        <v>04</v>
      </c>
      <c r="AB28" s="58" t="str">
        <f t="shared" si="38"/>
        <v>24</v>
      </c>
      <c r="AC28" s="76" t="str">
        <f t="shared" si="39"/>
        <v>00</v>
      </c>
      <c r="AD28" s="76" t="str">
        <f t="shared" si="40"/>
        <v>00</v>
      </c>
      <c r="AE28" s="76" t="str">
        <f t="shared" si="41"/>
        <v>F4</v>
      </c>
      <c r="AF28" s="76" t="str">
        <f t="shared" si="42"/>
        <v>32</v>
      </c>
      <c r="AG28" s="76" t="str">
        <f t="shared" si="43"/>
        <v>FF</v>
      </c>
      <c r="AH28" s="76" t="str">
        <f t="shared" si="44"/>
        <v>FF</v>
      </c>
      <c r="AI28" s="76" t="str">
        <f t="shared" si="45"/>
        <v>FF</v>
      </c>
      <c r="AJ28" s="76" t="str">
        <f t="shared" si="46"/>
        <v>FF</v>
      </c>
      <c r="AK28" s="77" t="str">
        <f t="shared" si="47"/>
        <v>FF</v>
      </c>
      <c r="AL28" s="77" t="str">
        <f t="shared" si="48"/>
        <v>B8</v>
      </c>
      <c r="AN28" s="106">
        <v>26</v>
      </c>
      <c r="AO28" s="106" t="str">
        <f t="shared" si="49"/>
        <v>:0AF50400240000F432FFFFFFFFFFB8</v>
      </c>
      <c r="AQ28" s="112" t="str">
        <f t="shared" si="50"/>
        <v>:0AF4FA00230000F431FFFFFFFFFFC5</v>
      </c>
      <c r="AS28" s="78" t="str">
        <f t="shared" si="51"/>
        <v xml:space="preserve">    {36, 0, 0, 244, 50, 255, 255, 255, 255, 255},</v>
      </c>
      <c r="AU28" s="78" t="str">
        <f t="shared" si="52"/>
        <v xml:space="preserve">    {char(0x24), char(0x00), char(0x00), char(0xF4), char(0x32), char(0xFF), char(0xFF), char(0xFF), char(0xFF), char(0xFF)},\</v>
      </c>
    </row>
    <row r="29" spans="1:47" x14ac:dyDescent="0.25">
      <c r="A29" s="58" t="s">
        <v>52</v>
      </c>
      <c r="B29" s="76"/>
      <c r="C29" s="76"/>
      <c r="D29" s="73" t="s">
        <v>1084</v>
      </c>
      <c r="E29" s="12" t="s">
        <v>957</v>
      </c>
      <c r="F29" s="12" t="s">
        <v>1085</v>
      </c>
      <c r="G29" s="12" t="s">
        <v>1085</v>
      </c>
      <c r="H29" s="12" t="s">
        <v>1085</v>
      </c>
      <c r="I29" s="12" t="s">
        <v>1085</v>
      </c>
      <c r="J29" s="13" t="s">
        <v>1085</v>
      </c>
      <c r="L29" s="58" t="str">
        <f t="shared" si="26"/>
        <v>0x25</v>
      </c>
      <c r="M29" s="76" t="str">
        <f t="shared" si="27"/>
        <v>0x00</v>
      </c>
      <c r="N29" s="76" t="str">
        <f t="shared" si="28"/>
        <v>0x00</v>
      </c>
      <c r="O29" s="76" t="str">
        <f t="shared" si="29"/>
        <v>0xF4</v>
      </c>
      <c r="P29" s="76" t="str">
        <f t="shared" si="30"/>
        <v>0x04</v>
      </c>
      <c r="Q29" s="76" t="str">
        <f t="shared" si="31"/>
        <v>0xFF</v>
      </c>
      <c r="R29" s="76" t="str">
        <f t="shared" si="32"/>
        <v>0xFF</v>
      </c>
      <c r="S29" s="76" t="str">
        <f t="shared" si="33"/>
        <v>0xFF</v>
      </c>
      <c r="T29" s="76" t="str">
        <f t="shared" si="34"/>
        <v>0xFF</v>
      </c>
      <c r="U29" s="77" t="str">
        <f t="shared" si="35"/>
        <v>0xFF</v>
      </c>
      <c r="X29" s="107"/>
      <c r="Y29" s="58" t="s">
        <v>1089</v>
      </c>
      <c r="Z29" s="76" t="str">
        <f t="shared" si="36"/>
        <v>F5</v>
      </c>
      <c r="AA29" s="76" t="str">
        <f t="shared" si="37"/>
        <v>0E</v>
      </c>
      <c r="AB29" s="58" t="str">
        <f t="shared" si="38"/>
        <v>25</v>
      </c>
      <c r="AC29" s="76" t="str">
        <f t="shared" si="39"/>
        <v>00</v>
      </c>
      <c r="AD29" s="76" t="str">
        <f t="shared" si="40"/>
        <v>00</v>
      </c>
      <c r="AE29" s="76" t="str">
        <f t="shared" si="41"/>
        <v>F4</v>
      </c>
      <c r="AF29" s="76" t="str">
        <f t="shared" si="42"/>
        <v>04</v>
      </c>
      <c r="AG29" s="76" t="str">
        <f t="shared" si="43"/>
        <v>FF</v>
      </c>
      <c r="AH29" s="76" t="str">
        <f t="shared" si="44"/>
        <v>FF</v>
      </c>
      <c r="AI29" s="76" t="str">
        <f t="shared" si="45"/>
        <v>FF</v>
      </c>
      <c r="AJ29" s="76" t="str">
        <f t="shared" si="46"/>
        <v>FF</v>
      </c>
      <c r="AK29" s="77" t="str">
        <f t="shared" si="47"/>
        <v>FF</v>
      </c>
      <c r="AL29" s="77" t="str">
        <f t="shared" si="48"/>
        <v>DB</v>
      </c>
      <c r="AN29" s="106">
        <v>27</v>
      </c>
      <c r="AO29" s="106" t="str">
        <f t="shared" si="49"/>
        <v>:0AF50E00250000F404FFFFFFFFFFDB</v>
      </c>
      <c r="AQ29" s="112" t="str">
        <f t="shared" si="50"/>
        <v>:0AF50400240000F432FFFFFFFFFFB8</v>
      </c>
      <c r="AS29" s="78" t="str">
        <f t="shared" si="51"/>
        <v xml:space="preserve">    {37, 0, 0, 244, 4, 255, 255, 255, 255, 255},</v>
      </c>
      <c r="AU29" s="78" t="str">
        <f t="shared" si="52"/>
        <v xml:space="preserve">    {char(0x25), char(0x00), char(0x00), char(0xF4), char(0x04), char(0xFF), char(0xFF), char(0xFF), char(0xFF), char(0xFF)},\</v>
      </c>
    </row>
    <row r="30" spans="1:47" x14ac:dyDescent="0.25">
      <c r="A30" s="58" t="s">
        <v>54</v>
      </c>
      <c r="B30" s="76"/>
      <c r="C30" s="76"/>
      <c r="D30" s="73" t="s">
        <v>1084</v>
      </c>
      <c r="E30" s="12" t="s">
        <v>959</v>
      </c>
      <c r="F30" s="12" t="s">
        <v>1085</v>
      </c>
      <c r="G30" s="12" t="s">
        <v>1085</v>
      </c>
      <c r="H30" s="12" t="s">
        <v>1085</v>
      </c>
      <c r="I30" s="12" t="s">
        <v>1085</v>
      </c>
      <c r="J30" s="13" t="s">
        <v>1085</v>
      </c>
      <c r="L30" s="58" t="str">
        <f t="shared" si="26"/>
        <v>0x26</v>
      </c>
      <c r="M30" s="76" t="str">
        <f t="shared" si="27"/>
        <v>0x00</v>
      </c>
      <c r="N30" s="76" t="str">
        <f t="shared" si="28"/>
        <v>0x00</v>
      </c>
      <c r="O30" s="76" t="str">
        <f t="shared" si="29"/>
        <v>0xF4</v>
      </c>
      <c r="P30" s="76" t="str">
        <f t="shared" si="30"/>
        <v>0x03</v>
      </c>
      <c r="Q30" s="76" t="str">
        <f t="shared" si="31"/>
        <v>0xFF</v>
      </c>
      <c r="R30" s="76" t="str">
        <f t="shared" si="32"/>
        <v>0xFF</v>
      </c>
      <c r="S30" s="76" t="str">
        <f t="shared" si="33"/>
        <v>0xFF</v>
      </c>
      <c r="T30" s="76" t="str">
        <f t="shared" si="34"/>
        <v>0xFF</v>
      </c>
      <c r="U30" s="77" t="str">
        <f t="shared" si="35"/>
        <v>0xFF</v>
      </c>
      <c r="X30" s="107"/>
      <c r="Y30" s="58" t="s">
        <v>1089</v>
      </c>
      <c r="Z30" s="76" t="str">
        <f t="shared" si="36"/>
        <v>F5</v>
      </c>
      <c r="AA30" s="76" t="str">
        <f t="shared" si="37"/>
        <v>18</v>
      </c>
      <c r="AB30" s="58" t="str">
        <f t="shared" si="38"/>
        <v>26</v>
      </c>
      <c r="AC30" s="76" t="str">
        <f t="shared" si="39"/>
        <v>00</v>
      </c>
      <c r="AD30" s="76" t="str">
        <f t="shared" si="40"/>
        <v>00</v>
      </c>
      <c r="AE30" s="76" t="str">
        <f t="shared" si="41"/>
        <v>F4</v>
      </c>
      <c r="AF30" s="76" t="str">
        <f t="shared" si="42"/>
        <v>03</v>
      </c>
      <c r="AG30" s="76" t="str">
        <f t="shared" si="43"/>
        <v>FF</v>
      </c>
      <c r="AH30" s="76" t="str">
        <f t="shared" si="44"/>
        <v>FF</v>
      </c>
      <c r="AI30" s="76" t="str">
        <f t="shared" si="45"/>
        <v>FF</v>
      </c>
      <c r="AJ30" s="76" t="str">
        <f t="shared" si="46"/>
        <v>FF</v>
      </c>
      <c r="AK30" s="77" t="str">
        <f t="shared" si="47"/>
        <v>FF</v>
      </c>
      <c r="AL30" s="77" t="str">
        <f t="shared" si="48"/>
        <v>D1</v>
      </c>
      <c r="AN30" s="106">
        <v>28</v>
      </c>
      <c r="AO30" s="106" t="str">
        <f t="shared" si="49"/>
        <v>:0AF51800260000F403FFFFFFFFFFD1</v>
      </c>
      <c r="AQ30" s="112" t="str">
        <f t="shared" si="50"/>
        <v>:0AF50E00250000F404FFFFFFFFFFDB</v>
      </c>
      <c r="AS30" s="78" t="str">
        <f t="shared" si="51"/>
        <v xml:space="preserve">    {38, 0, 0, 244, 3, 255, 255, 255, 255, 255},</v>
      </c>
      <c r="AU30" s="78" t="str">
        <f t="shared" si="52"/>
        <v xml:space="preserve">    {char(0x26), char(0x00), char(0x00), char(0xF4), char(0x03), char(0xFF), char(0xFF), char(0xFF), char(0xFF), char(0xFF)},\</v>
      </c>
    </row>
    <row r="31" spans="1:47" x14ac:dyDescent="0.25">
      <c r="A31" s="58" t="s">
        <v>56</v>
      </c>
      <c r="B31" s="76"/>
      <c r="C31" s="76"/>
      <c r="D31" s="73" t="s">
        <v>1084</v>
      </c>
      <c r="E31" s="12" t="s">
        <v>961</v>
      </c>
      <c r="F31" s="12" t="s">
        <v>1085</v>
      </c>
      <c r="G31" s="12" t="s">
        <v>1085</v>
      </c>
      <c r="H31" s="12" t="s">
        <v>1085</v>
      </c>
      <c r="I31" s="12" t="s">
        <v>1085</v>
      </c>
      <c r="J31" s="13" t="s">
        <v>1085</v>
      </c>
      <c r="L31" s="58" t="str">
        <f t="shared" si="26"/>
        <v>0x29</v>
      </c>
      <c r="M31" s="76" t="str">
        <f t="shared" si="27"/>
        <v>0x00</v>
      </c>
      <c r="N31" s="76" t="str">
        <f t="shared" si="28"/>
        <v>0x00</v>
      </c>
      <c r="O31" s="76" t="str">
        <f t="shared" si="29"/>
        <v>0xF4</v>
      </c>
      <c r="P31" s="76" t="str">
        <f t="shared" si="30"/>
        <v>0x80</v>
      </c>
      <c r="Q31" s="76" t="str">
        <f t="shared" si="31"/>
        <v>0xFF</v>
      </c>
      <c r="R31" s="76" t="str">
        <f t="shared" si="32"/>
        <v>0xFF</v>
      </c>
      <c r="S31" s="76" t="str">
        <f t="shared" si="33"/>
        <v>0xFF</v>
      </c>
      <c r="T31" s="76" t="str">
        <f t="shared" si="34"/>
        <v>0xFF</v>
      </c>
      <c r="U31" s="77" t="str">
        <f t="shared" si="35"/>
        <v>0xFF</v>
      </c>
      <c r="X31" s="107"/>
      <c r="Y31" s="58" t="s">
        <v>1089</v>
      </c>
      <c r="Z31" s="76" t="str">
        <f t="shared" si="36"/>
        <v>F5</v>
      </c>
      <c r="AA31" s="76" t="str">
        <f t="shared" si="37"/>
        <v>22</v>
      </c>
      <c r="AB31" s="58" t="str">
        <f t="shared" si="38"/>
        <v>29</v>
      </c>
      <c r="AC31" s="76" t="str">
        <f t="shared" si="39"/>
        <v>00</v>
      </c>
      <c r="AD31" s="76" t="str">
        <f t="shared" si="40"/>
        <v>00</v>
      </c>
      <c r="AE31" s="76" t="str">
        <f t="shared" si="41"/>
        <v>F4</v>
      </c>
      <c r="AF31" s="76" t="str">
        <f t="shared" si="42"/>
        <v>80</v>
      </c>
      <c r="AG31" s="76" t="str">
        <f t="shared" si="43"/>
        <v>FF</v>
      </c>
      <c r="AH31" s="76" t="str">
        <f t="shared" si="44"/>
        <v>FF</v>
      </c>
      <c r="AI31" s="76" t="str">
        <f t="shared" si="45"/>
        <v>FF</v>
      </c>
      <c r="AJ31" s="76" t="str">
        <f t="shared" si="46"/>
        <v>FF</v>
      </c>
      <c r="AK31" s="77" t="str">
        <f t="shared" si="47"/>
        <v>FF</v>
      </c>
      <c r="AL31" s="77" t="str">
        <f t="shared" si="48"/>
        <v>47</v>
      </c>
      <c r="AN31" s="106">
        <v>29</v>
      </c>
      <c r="AO31" s="106" t="str">
        <f t="shared" si="49"/>
        <v>:0AF52200290000F480FFFFFFFFFF47</v>
      </c>
      <c r="AQ31" s="112" t="str">
        <f t="shared" si="50"/>
        <v>:0AF51800260000F403FFFFFFFFFFD1</v>
      </c>
      <c r="AS31" s="78" t="str">
        <f t="shared" si="51"/>
        <v xml:space="preserve">    {41, 0, 0, 244, 128, 255, 255, 255, 255, 255},</v>
      </c>
      <c r="AU31" s="78" t="str">
        <f t="shared" si="52"/>
        <v xml:space="preserve">    {char(0x29), char(0x00), char(0x00), char(0xF4), char(0x80), char(0xFF), char(0xFF), char(0xFF), char(0xFF), char(0xFF)},\</v>
      </c>
    </row>
    <row r="32" spans="1:47" x14ac:dyDescent="0.25">
      <c r="A32" s="58" t="s">
        <v>58</v>
      </c>
      <c r="B32" s="76"/>
      <c r="C32" s="76"/>
      <c r="D32" s="73" t="s">
        <v>1084</v>
      </c>
      <c r="E32" s="12" t="s">
        <v>963</v>
      </c>
      <c r="F32" s="12" t="s">
        <v>1085</v>
      </c>
      <c r="G32" s="12" t="s">
        <v>1085</v>
      </c>
      <c r="H32" s="12" t="s">
        <v>1085</v>
      </c>
      <c r="I32" s="12" t="s">
        <v>1085</v>
      </c>
      <c r="J32" s="13" t="s">
        <v>1085</v>
      </c>
      <c r="L32" s="58" t="str">
        <f t="shared" si="26"/>
        <v>0x2A</v>
      </c>
      <c r="M32" s="76" t="str">
        <f t="shared" si="27"/>
        <v>0x00</v>
      </c>
      <c r="N32" s="76" t="str">
        <f t="shared" si="28"/>
        <v>0x00</v>
      </c>
      <c r="O32" s="76" t="str">
        <f t="shared" si="29"/>
        <v>0xF4</v>
      </c>
      <c r="P32" s="76" t="str">
        <f t="shared" si="30"/>
        <v>0x53</v>
      </c>
      <c r="Q32" s="76" t="str">
        <f t="shared" si="31"/>
        <v>0xFF</v>
      </c>
      <c r="R32" s="76" t="str">
        <f t="shared" si="32"/>
        <v>0xFF</v>
      </c>
      <c r="S32" s="76" t="str">
        <f t="shared" si="33"/>
        <v>0xFF</v>
      </c>
      <c r="T32" s="76" t="str">
        <f t="shared" si="34"/>
        <v>0xFF</v>
      </c>
      <c r="U32" s="77" t="str">
        <f t="shared" si="35"/>
        <v>0xFF</v>
      </c>
      <c r="X32" s="107"/>
      <c r="Y32" s="58" t="s">
        <v>1089</v>
      </c>
      <c r="Z32" s="76" t="str">
        <f t="shared" si="36"/>
        <v>F5</v>
      </c>
      <c r="AA32" s="76" t="str">
        <f t="shared" si="37"/>
        <v>2C</v>
      </c>
      <c r="AB32" s="58" t="str">
        <f t="shared" si="38"/>
        <v>2A</v>
      </c>
      <c r="AC32" s="76" t="str">
        <f t="shared" si="39"/>
        <v>00</v>
      </c>
      <c r="AD32" s="76" t="str">
        <f t="shared" si="40"/>
        <v>00</v>
      </c>
      <c r="AE32" s="76" t="str">
        <f t="shared" si="41"/>
        <v>F4</v>
      </c>
      <c r="AF32" s="76" t="str">
        <f t="shared" si="42"/>
        <v>53</v>
      </c>
      <c r="AG32" s="76" t="str">
        <f t="shared" si="43"/>
        <v>FF</v>
      </c>
      <c r="AH32" s="76" t="str">
        <f t="shared" si="44"/>
        <v>FF</v>
      </c>
      <c r="AI32" s="76" t="str">
        <f t="shared" si="45"/>
        <v>FF</v>
      </c>
      <c r="AJ32" s="76" t="str">
        <f t="shared" si="46"/>
        <v>FF</v>
      </c>
      <c r="AK32" s="77" t="str">
        <f t="shared" si="47"/>
        <v>FF</v>
      </c>
      <c r="AL32" s="77" t="str">
        <f t="shared" si="48"/>
        <v>69</v>
      </c>
      <c r="AN32" s="106">
        <v>30</v>
      </c>
      <c r="AO32" s="106" t="str">
        <f t="shared" si="49"/>
        <v>:0AF52C002A0000F453FFFFFFFFFF69</v>
      </c>
      <c r="AQ32" s="112" t="str">
        <f t="shared" si="50"/>
        <v>:0AF52200290000F480FFFFFFFFFF47</v>
      </c>
      <c r="AS32" s="78" t="str">
        <f t="shared" si="51"/>
        <v xml:space="preserve">    {42, 0, 0, 244, 83, 255, 255, 255, 255, 255},</v>
      </c>
      <c r="AU32" s="78" t="str">
        <f t="shared" si="52"/>
        <v xml:space="preserve">    {char(0x2A), char(0x00), char(0x00), char(0xF4), char(0x53), char(0xFF), char(0xFF), char(0xFF), char(0xFF), char(0xFF)},\</v>
      </c>
    </row>
    <row r="33" spans="1:47" x14ac:dyDescent="0.25">
      <c r="A33" s="58" t="s">
        <v>60</v>
      </c>
      <c r="B33" s="76"/>
      <c r="C33" s="76"/>
      <c r="D33" s="73" t="s">
        <v>1084</v>
      </c>
      <c r="E33" s="12" t="s">
        <v>965</v>
      </c>
      <c r="F33" s="12" t="s">
        <v>1085</v>
      </c>
      <c r="G33" s="12" t="s">
        <v>1085</v>
      </c>
      <c r="H33" s="12" t="s">
        <v>1085</v>
      </c>
      <c r="I33" s="12" t="s">
        <v>1085</v>
      </c>
      <c r="J33" s="13" t="s">
        <v>1085</v>
      </c>
      <c r="L33" s="58" t="str">
        <f t="shared" si="26"/>
        <v>0x2B</v>
      </c>
      <c r="M33" s="76" t="str">
        <f t="shared" si="27"/>
        <v>0x00</v>
      </c>
      <c r="N33" s="76" t="str">
        <f t="shared" si="28"/>
        <v>0x00</v>
      </c>
      <c r="O33" s="76" t="str">
        <f t="shared" si="29"/>
        <v>0xF4</v>
      </c>
      <c r="P33" s="76" t="str">
        <f t="shared" si="30"/>
        <v>0x33</v>
      </c>
      <c r="Q33" s="76" t="str">
        <f t="shared" si="31"/>
        <v>0xFF</v>
      </c>
      <c r="R33" s="76" t="str">
        <f t="shared" si="32"/>
        <v>0xFF</v>
      </c>
      <c r="S33" s="76" t="str">
        <f t="shared" si="33"/>
        <v>0xFF</v>
      </c>
      <c r="T33" s="76" t="str">
        <f t="shared" si="34"/>
        <v>0xFF</v>
      </c>
      <c r="U33" s="77" t="str">
        <f t="shared" si="35"/>
        <v>0xFF</v>
      </c>
      <c r="X33" s="107"/>
      <c r="Y33" s="58" t="s">
        <v>1089</v>
      </c>
      <c r="Z33" s="76" t="str">
        <f t="shared" si="36"/>
        <v>F5</v>
      </c>
      <c r="AA33" s="76" t="str">
        <f t="shared" si="37"/>
        <v>36</v>
      </c>
      <c r="AB33" s="58" t="str">
        <f t="shared" si="38"/>
        <v>2B</v>
      </c>
      <c r="AC33" s="76" t="str">
        <f t="shared" si="39"/>
        <v>00</v>
      </c>
      <c r="AD33" s="76" t="str">
        <f t="shared" si="40"/>
        <v>00</v>
      </c>
      <c r="AE33" s="76" t="str">
        <f t="shared" si="41"/>
        <v>F4</v>
      </c>
      <c r="AF33" s="76" t="str">
        <f t="shared" si="42"/>
        <v>33</v>
      </c>
      <c r="AG33" s="76" t="str">
        <f t="shared" si="43"/>
        <v>FF</v>
      </c>
      <c r="AH33" s="76" t="str">
        <f t="shared" si="44"/>
        <v>FF</v>
      </c>
      <c r="AI33" s="76" t="str">
        <f t="shared" si="45"/>
        <v>FF</v>
      </c>
      <c r="AJ33" s="76" t="str">
        <f t="shared" si="46"/>
        <v>FF</v>
      </c>
      <c r="AK33" s="77" t="str">
        <f t="shared" si="47"/>
        <v>FF</v>
      </c>
      <c r="AL33" s="77" t="str">
        <f t="shared" si="48"/>
        <v>7E</v>
      </c>
      <c r="AN33" s="106">
        <v>31</v>
      </c>
      <c r="AO33" s="106" t="str">
        <f t="shared" si="49"/>
        <v>:0AF536002B0000F433FFFFFFFFFF7E</v>
      </c>
      <c r="AQ33" s="112" t="str">
        <f t="shared" si="50"/>
        <v>:0AF52C002A0000F453FFFFFFFFFF69</v>
      </c>
      <c r="AS33" s="78" t="str">
        <f t="shared" si="51"/>
        <v xml:space="preserve">    {43, 0, 0, 244, 51, 255, 255, 255, 255, 255},</v>
      </c>
      <c r="AU33" s="78" t="str">
        <f t="shared" si="52"/>
        <v xml:space="preserve">    {char(0x2B), char(0x00), char(0x00), char(0xF4), char(0x33), char(0xFF), char(0xFF), char(0xFF), char(0xFF), char(0xFF)},\</v>
      </c>
    </row>
    <row r="34" spans="1:47" x14ac:dyDescent="0.25">
      <c r="A34" s="58" t="s">
        <v>62</v>
      </c>
      <c r="B34" s="76"/>
      <c r="C34" s="76"/>
      <c r="D34" s="73" t="s">
        <v>1084</v>
      </c>
      <c r="E34" s="12" t="s">
        <v>967</v>
      </c>
      <c r="F34" s="12" t="s">
        <v>1085</v>
      </c>
      <c r="G34" s="12" t="s">
        <v>1085</v>
      </c>
      <c r="H34" s="12" t="s">
        <v>1085</v>
      </c>
      <c r="I34" s="12" t="s">
        <v>1085</v>
      </c>
      <c r="J34" s="13" t="s">
        <v>1085</v>
      </c>
      <c r="L34" s="58" t="str">
        <f t="shared" si="26"/>
        <v>0x2C</v>
      </c>
      <c r="M34" s="76" t="str">
        <f t="shared" si="27"/>
        <v>0x00</v>
      </c>
      <c r="N34" s="76" t="str">
        <f t="shared" si="28"/>
        <v>0x00</v>
      </c>
      <c r="O34" s="76" t="str">
        <f t="shared" si="29"/>
        <v>0xF4</v>
      </c>
      <c r="P34" s="76" t="str">
        <f t="shared" si="30"/>
        <v>0x51</v>
      </c>
      <c r="Q34" s="76" t="str">
        <f t="shared" si="31"/>
        <v>0xFF</v>
      </c>
      <c r="R34" s="76" t="str">
        <f t="shared" si="32"/>
        <v>0xFF</v>
      </c>
      <c r="S34" s="76" t="str">
        <f t="shared" si="33"/>
        <v>0xFF</v>
      </c>
      <c r="T34" s="76" t="str">
        <f t="shared" si="34"/>
        <v>0xFF</v>
      </c>
      <c r="U34" s="77" t="str">
        <f t="shared" si="35"/>
        <v>0xFF</v>
      </c>
      <c r="X34" s="107"/>
      <c r="Y34" s="58" t="s">
        <v>1089</v>
      </c>
      <c r="Z34" s="76" t="str">
        <f t="shared" si="36"/>
        <v>F5</v>
      </c>
      <c r="AA34" s="76" t="str">
        <f t="shared" si="37"/>
        <v>40</v>
      </c>
      <c r="AB34" s="58" t="str">
        <f t="shared" si="38"/>
        <v>2C</v>
      </c>
      <c r="AC34" s="76" t="str">
        <f t="shared" si="39"/>
        <v>00</v>
      </c>
      <c r="AD34" s="76" t="str">
        <f t="shared" si="40"/>
        <v>00</v>
      </c>
      <c r="AE34" s="76" t="str">
        <f t="shared" si="41"/>
        <v>F4</v>
      </c>
      <c r="AF34" s="76" t="str">
        <f t="shared" si="42"/>
        <v>51</v>
      </c>
      <c r="AG34" s="76" t="str">
        <f t="shared" si="43"/>
        <v>FF</v>
      </c>
      <c r="AH34" s="76" t="str">
        <f t="shared" si="44"/>
        <v>FF</v>
      </c>
      <c r="AI34" s="76" t="str">
        <f t="shared" si="45"/>
        <v>FF</v>
      </c>
      <c r="AJ34" s="76" t="str">
        <f t="shared" si="46"/>
        <v>FF</v>
      </c>
      <c r="AK34" s="77" t="str">
        <f t="shared" si="47"/>
        <v>FF</v>
      </c>
      <c r="AL34" s="77" t="str">
        <f t="shared" si="48"/>
        <v>55</v>
      </c>
      <c r="AN34" s="106">
        <v>32</v>
      </c>
      <c r="AO34" s="106" t="str">
        <f t="shared" si="49"/>
        <v>:0AF540002C0000F451FFFFFFFFFF55</v>
      </c>
      <c r="AQ34" s="112" t="str">
        <f t="shared" si="50"/>
        <v>:0AF536002B0000F433FFFFFFFFFF7E</v>
      </c>
      <c r="AS34" s="78" t="str">
        <f t="shared" si="51"/>
        <v xml:space="preserve">    {44, 0, 0, 244, 81, 255, 255, 255, 255, 255},</v>
      </c>
      <c r="AU34" s="78" t="str">
        <f t="shared" si="52"/>
        <v xml:space="preserve">    {char(0x2C), char(0x00), char(0x00), char(0xF4), char(0x51), char(0xFF), char(0xFF), char(0xFF), char(0xFF), char(0xFF)},\</v>
      </c>
    </row>
    <row r="35" spans="1:47" x14ac:dyDescent="0.25">
      <c r="A35" s="58" t="s">
        <v>64</v>
      </c>
      <c r="B35" s="76"/>
      <c r="C35" s="76"/>
      <c r="D35" s="73" t="s">
        <v>1084</v>
      </c>
      <c r="E35" s="12" t="s">
        <v>969</v>
      </c>
      <c r="F35" s="12" t="s">
        <v>1085</v>
      </c>
      <c r="G35" s="12" t="s">
        <v>1085</v>
      </c>
      <c r="H35" s="12" t="s">
        <v>1085</v>
      </c>
      <c r="I35" s="12" t="s">
        <v>1085</v>
      </c>
      <c r="J35" s="13" t="s">
        <v>1085</v>
      </c>
      <c r="L35" s="58" t="str">
        <f t="shared" ref="L35:L66" si="53">A35</f>
        <v>0x2D</v>
      </c>
      <c r="M35" s="76" t="str">
        <f t="shared" si="27"/>
        <v>0x00</v>
      </c>
      <c r="N35" s="76" t="str">
        <f t="shared" si="28"/>
        <v>0x00</v>
      </c>
      <c r="O35" s="76" t="str">
        <f t="shared" si="29"/>
        <v>0xF4</v>
      </c>
      <c r="P35" s="76" t="str">
        <f t="shared" si="30"/>
        <v>0x47</v>
      </c>
      <c r="Q35" s="76" t="str">
        <f t="shared" si="31"/>
        <v>0xFF</v>
      </c>
      <c r="R35" s="76" t="str">
        <f t="shared" si="32"/>
        <v>0xFF</v>
      </c>
      <c r="S35" s="76" t="str">
        <f t="shared" si="33"/>
        <v>0xFF</v>
      </c>
      <c r="T35" s="76" t="str">
        <f t="shared" si="34"/>
        <v>0xFF</v>
      </c>
      <c r="U35" s="77" t="str">
        <f t="shared" si="35"/>
        <v>0xFF</v>
      </c>
      <c r="X35" s="107"/>
      <c r="Y35" s="58" t="s">
        <v>1089</v>
      </c>
      <c r="Z35" s="76" t="str">
        <f t="shared" si="36"/>
        <v>F5</v>
      </c>
      <c r="AA35" s="76" t="str">
        <f t="shared" si="37"/>
        <v>4A</v>
      </c>
      <c r="AB35" s="58" t="str">
        <f t="shared" si="38"/>
        <v>2D</v>
      </c>
      <c r="AC35" s="76" t="str">
        <f t="shared" si="39"/>
        <v>00</v>
      </c>
      <c r="AD35" s="76" t="str">
        <f t="shared" si="40"/>
        <v>00</v>
      </c>
      <c r="AE35" s="76" t="str">
        <f t="shared" si="41"/>
        <v>F4</v>
      </c>
      <c r="AF35" s="76" t="str">
        <f t="shared" si="42"/>
        <v>47</v>
      </c>
      <c r="AG35" s="76" t="str">
        <f t="shared" si="43"/>
        <v>FF</v>
      </c>
      <c r="AH35" s="76" t="str">
        <f t="shared" si="44"/>
        <v>FF</v>
      </c>
      <c r="AI35" s="76" t="str">
        <f t="shared" si="45"/>
        <v>FF</v>
      </c>
      <c r="AJ35" s="76" t="str">
        <f t="shared" si="46"/>
        <v>FF</v>
      </c>
      <c r="AK35" s="77" t="str">
        <f t="shared" si="47"/>
        <v>FF</v>
      </c>
      <c r="AL35" s="77" t="str">
        <f t="shared" si="48"/>
        <v>54</v>
      </c>
      <c r="AN35" s="106">
        <v>33</v>
      </c>
      <c r="AO35" s="106" t="str">
        <f t="shared" si="49"/>
        <v>:0AF54A002D0000F447FFFFFFFFFF54</v>
      </c>
      <c r="AQ35" s="112" t="str">
        <f t="shared" si="50"/>
        <v>:0AF540002C0000F451FFFFFFFFFF55</v>
      </c>
      <c r="AS35" s="78" t="str">
        <f t="shared" si="51"/>
        <v xml:space="preserve">    {45, 0, 0, 244, 71, 255, 255, 255, 255, 255},</v>
      </c>
      <c r="AU35" s="78" t="str">
        <f t="shared" ref="AU35:AU66" si="54">IFERROR("    {char("&amp;L35&amp;"), char("&amp;M35&amp;"), char("&amp;N35&amp;"), char("&amp;O35&amp;"), char("&amp;P35&amp;"), char("&amp;Q35&amp;"), char("&amp;R35&amp;"), char("&amp;S35&amp;"), char("&amp;T35&amp;"), char("&amp;U35&amp;")},\","")</f>
        <v xml:space="preserve">    {char(0x2D), char(0x00), char(0x00), char(0xF4), char(0x47), char(0xFF), char(0xFF), char(0xFF), char(0xFF), char(0xFF)},\</v>
      </c>
    </row>
    <row r="36" spans="1:47" x14ac:dyDescent="0.25">
      <c r="A36" s="58" t="s">
        <v>66</v>
      </c>
      <c r="B36" s="76"/>
      <c r="C36" s="76"/>
      <c r="D36" s="73" t="s">
        <v>1084</v>
      </c>
      <c r="E36" s="12" t="s">
        <v>941</v>
      </c>
      <c r="F36" s="12" t="s">
        <v>1085</v>
      </c>
      <c r="G36" s="12" t="s">
        <v>1085</v>
      </c>
      <c r="H36" s="12" t="s">
        <v>1085</v>
      </c>
      <c r="I36" s="12" t="s">
        <v>1085</v>
      </c>
      <c r="J36" s="13" t="s">
        <v>1085</v>
      </c>
      <c r="L36" s="58" t="str">
        <f t="shared" si="53"/>
        <v>0x2E</v>
      </c>
      <c r="M36" s="76" t="str">
        <f t="shared" si="27"/>
        <v>0x00</v>
      </c>
      <c r="N36" s="76" t="str">
        <f t="shared" si="28"/>
        <v>0x00</v>
      </c>
      <c r="O36" s="76" t="str">
        <f t="shared" si="29"/>
        <v>0xF4</v>
      </c>
      <c r="P36" s="76" t="str">
        <f t="shared" si="30"/>
        <v>0x50</v>
      </c>
      <c r="Q36" s="76" t="str">
        <f t="shared" si="31"/>
        <v>0xFF</v>
      </c>
      <c r="R36" s="76" t="str">
        <f t="shared" si="32"/>
        <v>0xFF</v>
      </c>
      <c r="S36" s="76" t="str">
        <f t="shared" si="33"/>
        <v>0xFF</v>
      </c>
      <c r="T36" s="76" t="str">
        <f t="shared" si="34"/>
        <v>0xFF</v>
      </c>
      <c r="U36" s="77" t="str">
        <f t="shared" si="35"/>
        <v>0xFF</v>
      </c>
      <c r="X36" s="107"/>
      <c r="Y36" s="58" t="s">
        <v>1089</v>
      </c>
      <c r="Z36" s="76" t="str">
        <f t="shared" si="36"/>
        <v>F5</v>
      </c>
      <c r="AA36" s="76" t="str">
        <f t="shared" si="37"/>
        <v>54</v>
      </c>
      <c r="AB36" s="58" t="str">
        <f t="shared" si="38"/>
        <v>2E</v>
      </c>
      <c r="AC36" s="76" t="str">
        <f t="shared" si="39"/>
        <v>00</v>
      </c>
      <c r="AD36" s="76" t="str">
        <f t="shared" si="40"/>
        <v>00</v>
      </c>
      <c r="AE36" s="76" t="str">
        <f t="shared" si="41"/>
        <v>F4</v>
      </c>
      <c r="AF36" s="76" t="str">
        <f t="shared" si="42"/>
        <v>50</v>
      </c>
      <c r="AG36" s="76" t="str">
        <f t="shared" si="43"/>
        <v>FF</v>
      </c>
      <c r="AH36" s="76" t="str">
        <f t="shared" si="44"/>
        <v>FF</v>
      </c>
      <c r="AI36" s="76" t="str">
        <f t="shared" si="45"/>
        <v>FF</v>
      </c>
      <c r="AJ36" s="76" t="str">
        <f t="shared" si="46"/>
        <v>FF</v>
      </c>
      <c r="AK36" s="77" t="str">
        <f t="shared" si="47"/>
        <v>FF</v>
      </c>
      <c r="AL36" s="77" t="str">
        <f t="shared" si="48"/>
        <v>40</v>
      </c>
      <c r="AN36" s="106">
        <v>34</v>
      </c>
      <c r="AO36" s="106" t="str">
        <f t="shared" si="49"/>
        <v>:0AF554002E0000F450FFFFFFFFFF40</v>
      </c>
      <c r="AQ36" s="112" t="str">
        <f t="shared" si="50"/>
        <v>:0AF54A002D0000F447FFFFFFFFFF54</v>
      </c>
      <c r="AS36" s="78" t="str">
        <f t="shared" si="51"/>
        <v xml:space="preserve">    {46, 0, 0, 244, 80, 255, 255, 255, 255, 255},</v>
      </c>
      <c r="AU36" s="78" t="str">
        <f t="shared" si="54"/>
        <v xml:space="preserve">    {char(0x2E), char(0x00), char(0x00), char(0xF4), char(0x50), char(0xFF), char(0xFF), char(0xFF), char(0xFF), char(0xFF)},\</v>
      </c>
    </row>
    <row r="37" spans="1:47" x14ac:dyDescent="0.25">
      <c r="A37" s="58" t="s">
        <v>68</v>
      </c>
      <c r="B37" s="76"/>
      <c r="C37" s="76"/>
      <c r="D37" s="73" t="s">
        <v>1084</v>
      </c>
      <c r="E37" s="12" t="s">
        <v>971</v>
      </c>
      <c r="F37" s="12" t="s">
        <v>1085</v>
      </c>
      <c r="G37" s="12" t="s">
        <v>1085</v>
      </c>
      <c r="H37" s="12" t="s">
        <v>1085</v>
      </c>
      <c r="I37" s="12" t="s">
        <v>1085</v>
      </c>
      <c r="J37" s="13" t="s">
        <v>1085</v>
      </c>
      <c r="L37" s="58" t="str">
        <f t="shared" si="53"/>
        <v>0x31</v>
      </c>
      <c r="M37" s="76" t="str">
        <f t="shared" si="27"/>
        <v>0x00</v>
      </c>
      <c r="N37" s="76" t="str">
        <f t="shared" si="28"/>
        <v>0x00</v>
      </c>
      <c r="O37" s="76" t="str">
        <f t="shared" si="29"/>
        <v>0xF4</v>
      </c>
      <c r="P37" s="76" t="str">
        <f t="shared" si="30"/>
        <v>0x43</v>
      </c>
      <c r="Q37" s="76" t="str">
        <f t="shared" si="31"/>
        <v>0xFF</v>
      </c>
      <c r="R37" s="76" t="str">
        <f t="shared" si="32"/>
        <v>0xFF</v>
      </c>
      <c r="S37" s="76" t="str">
        <f t="shared" si="33"/>
        <v>0xFF</v>
      </c>
      <c r="T37" s="76" t="str">
        <f t="shared" si="34"/>
        <v>0xFF</v>
      </c>
      <c r="U37" s="77" t="str">
        <f t="shared" si="35"/>
        <v>0xFF</v>
      </c>
      <c r="X37" s="107"/>
      <c r="Y37" s="58" t="s">
        <v>1089</v>
      </c>
      <c r="Z37" s="76" t="str">
        <f t="shared" si="36"/>
        <v>F5</v>
      </c>
      <c r="AA37" s="76" t="str">
        <f t="shared" si="37"/>
        <v>5E</v>
      </c>
      <c r="AB37" s="58" t="str">
        <f t="shared" si="38"/>
        <v>31</v>
      </c>
      <c r="AC37" s="76" t="str">
        <f t="shared" si="39"/>
        <v>00</v>
      </c>
      <c r="AD37" s="76" t="str">
        <f t="shared" si="40"/>
        <v>00</v>
      </c>
      <c r="AE37" s="76" t="str">
        <f t="shared" si="41"/>
        <v>F4</v>
      </c>
      <c r="AF37" s="76" t="str">
        <f t="shared" si="42"/>
        <v>43</v>
      </c>
      <c r="AG37" s="76" t="str">
        <f t="shared" si="43"/>
        <v>FF</v>
      </c>
      <c r="AH37" s="76" t="str">
        <f t="shared" si="44"/>
        <v>FF</v>
      </c>
      <c r="AI37" s="76" t="str">
        <f t="shared" si="45"/>
        <v>FF</v>
      </c>
      <c r="AJ37" s="76" t="str">
        <f t="shared" si="46"/>
        <v>FF</v>
      </c>
      <c r="AK37" s="77" t="str">
        <f t="shared" si="47"/>
        <v>FF</v>
      </c>
      <c r="AL37" s="77" t="str">
        <f t="shared" si="48"/>
        <v>40</v>
      </c>
      <c r="AN37" s="106">
        <v>35</v>
      </c>
      <c r="AO37" s="106" t="str">
        <f t="shared" si="49"/>
        <v>:0AF55E00310000F443FFFFFFFFFF40</v>
      </c>
      <c r="AQ37" s="112" t="str">
        <f t="shared" si="50"/>
        <v>:0AF554002E0000F450FFFFFFFFFF40</v>
      </c>
      <c r="AS37" s="78" t="str">
        <f t="shared" si="51"/>
        <v xml:space="preserve">    {49, 0, 0, 244, 67, 255, 255, 255, 255, 255},</v>
      </c>
      <c r="AU37" s="78" t="str">
        <f t="shared" si="54"/>
        <v xml:space="preserve">    {char(0x31), char(0x00), char(0x00), char(0xF4), char(0x43), char(0xFF), char(0xFF), char(0xFF), char(0xFF), char(0xFF)},\</v>
      </c>
    </row>
    <row r="38" spans="1:47" x14ac:dyDescent="0.25">
      <c r="A38" s="58" t="s">
        <v>70</v>
      </c>
      <c r="B38" s="76"/>
      <c r="C38" s="76"/>
      <c r="D38" s="73" t="s">
        <v>1084</v>
      </c>
      <c r="E38" s="12" t="s">
        <v>973</v>
      </c>
      <c r="F38" s="12" t="s">
        <v>1085</v>
      </c>
      <c r="G38" s="12" t="s">
        <v>1085</v>
      </c>
      <c r="H38" s="12" t="s">
        <v>1085</v>
      </c>
      <c r="I38" s="12" t="s">
        <v>1085</v>
      </c>
      <c r="J38" s="13" t="s">
        <v>1085</v>
      </c>
      <c r="L38" s="58" t="str">
        <f t="shared" si="53"/>
        <v>0x32</v>
      </c>
      <c r="M38" s="76" t="str">
        <f t="shared" si="27"/>
        <v>0x00</v>
      </c>
      <c r="N38" s="76" t="str">
        <f t="shared" si="28"/>
        <v>0x00</v>
      </c>
      <c r="O38" s="76" t="str">
        <f t="shared" si="29"/>
        <v>0xF4</v>
      </c>
      <c r="P38" s="76" t="str">
        <f t="shared" si="30"/>
        <v>0x27</v>
      </c>
      <c r="Q38" s="76" t="str">
        <f t="shared" si="31"/>
        <v>0xFF</v>
      </c>
      <c r="R38" s="76" t="str">
        <f t="shared" si="32"/>
        <v>0xFF</v>
      </c>
      <c r="S38" s="76" t="str">
        <f t="shared" si="33"/>
        <v>0xFF</v>
      </c>
      <c r="T38" s="76" t="str">
        <f t="shared" si="34"/>
        <v>0xFF</v>
      </c>
      <c r="U38" s="77" t="str">
        <f t="shared" si="35"/>
        <v>0xFF</v>
      </c>
      <c r="X38" s="107"/>
      <c r="Y38" s="58" t="s">
        <v>1089</v>
      </c>
      <c r="Z38" s="76" t="str">
        <f t="shared" si="36"/>
        <v>F5</v>
      </c>
      <c r="AA38" s="76" t="str">
        <f t="shared" si="37"/>
        <v>68</v>
      </c>
      <c r="AB38" s="58" t="str">
        <f t="shared" si="38"/>
        <v>32</v>
      </c>
      <c r="AC38" s="76" t="str">
        <f t="shared" si="39"/>
        <v>00</v>
      </c>
      <c r="AD38" s="76" t="str">
        <f t="shared" si="40"/>
        <v>00</v>
      </c>
      <c r="AE38" s="76" t="str">
        <f t="shared" si="41"/>
        <v>F4</v>
      </c>
      <c r="AF38" s="76" t="str">
        <f t="shared" si="42"/>
        <v>27</v>
      </c>
      <c r="AG38" s="76" t="str">
        <f t="shared" si="43"/>
        <v>FF</v>
      </c>
      <c r="AH38" s="76" t="str">
        <f t="shared" si="44"/>
        <v>FF</v>
      </c>
      <c r="AI38" s="76" t="str">
        <f t="shared" si="45"/>
        <v>FF</v>
      </c>
      <c r="AJ38" s="76" t="str">
        <f t="shared" si="46"/>
        <v>FF</v>
      </c>
      <c r="AK38" s="77" t="str">
        <f t="shared" si="47"/>
        <v>FF</v>
      </c>
      <c r="AL38" s="77" t="str">
        <f t="shared" si="48"/>
        <v>51</v>
      </c>
      <c r="AN38" s="106">
        <v>36</v>
      </c>
      <c r="AO38" s="106" t="str">
        <f t="shared" si="49"/>
        <v>:0AF56800320000F427FFFFFFFFFF51</v>
      </c>
      <c r="AQ38" s="112" t="str">
        <f t="shared" si="50"/>
        <v>:0AF55E00310000F443FFFFFFFFFF40</v>
      </c>
      <c r="AS38" s="78" t="str">
        <f t="shared" si="51"/>
        <v xml:space="preserve">    {50, 0, 0, 244, 39, 255, 255, 255, 255, 255},</v>
      </c>
      <c r="AU38" s="78" t="str">
        <f t="shared" si="54"/>
        <v xml:space="preserve">    {char(0x32), char(0x00), char(0x00), char(0xF4), char(0x27), char(0xFF), char(0xFF), char(0xFF), char(0xFF), char(0xFF)},\</v>
      </c>
    </row>
    <row r="39" spans="1:47" x14ac:dyDescent="0.25">
      <c r="A39" s="58" t="s">
        <v>72</v>
      </c>
      <c r="B39" s="76"/>
      <c r="C39" s="76"/>
      <c r="D39" s="73" t="s">
        <v>1084</v>
      </c>
      <c r="E39" s="12" t="s">
        <v>975</v>
      </c>
      <c r="F39" s="12" t="s">
        <v>1085</v>
      </c>
      <c r="G39" s="12" t="s">
        <v>1085</v>
      </c>
      <c r="H39" s="12" t="s">
        <v>1085</v>
      </c>
      <c r="I39" s="12" t="s">
        <v>1085</v>
      </c>
      <c r="J39" s="13" t="s">
        <v>1085</v>
      </c>
      <c r="L39" s="58" t="str">
        <f t="shared" si="53"/>
        <v>0x33</v>
      </c>
      <c r="M39" s="76" t="str">
        <f t="shared" si="27"/>
        <v>0x00</v>
      </c>
      <c r="N39" s="76" t="str">
        <f t="shared" si="28"/>
        <v>0x00</v>
      </c>
      <c r="O39" s="76" t="str">
        <f t="shared" si="29"/>
        <v>0xF4</v>
      </c>
      <c r="P39" s="76" t="str">
        <f t="shared" si="30"/>
        <v>0x35</v>
      </c>
      <c r="Q39" s="76" t="str">
        <f t="shared" si="31"/>
        <v>0xFF</v>
      </c>
      <c r="R39" s="76" t="str">
        <f t="shared" si="32"/>
        <v>0xFF</v>
      </c>
      <c r="S39" s="76" t="str">
        <f t="shared" si="33"/>
        <v>0xFF</v>
      </c>
      <c r="T39" s="76" t="str">
        <f t="shared" si="34"/>
        <v>0xFF</v>
      </c>
      <c r="U39" s="77" t="str">
        <f t="shared" si="35"/>
        <v>0xFF</v>
      </c>
      <c r="X39" s="107"/>
      <c r="Y39" s="58" t="s">
        <v>1089</v>
      </c>
      <c r="Z39" s="76" t="str">
        <f t="shared" si="36"/>
        <v>F5</v>
      </c>
      <c r="AA39" s="76" t="str">
        <f t="shared" si="37"/>
        <v>72</v>
      </c>
      <c r="AB39" s="58" t="str">
        <f t="shared" si="38"/>
        <v>33</v>
      </c>
      <c r="AC39" s="76" t="str">
        <f t="shared" si="39"/>
        <v>00</v>
      </c>
      <c r="AD39" s="76" t="str">
        <f t="shared" si="40"/>
        <v>00</v>
      </c>
      <c r="AE39" s="76" t="str">
        <f t="shared" si="41"/>
        <v>F4</v>
      </c>
      <c r="AF39" s="76" t="str">
        <f t="shared" si="42"/>
        <v>35</v>
      </c>
      <c r="AG39" s="76" t="str">
        <f t="shared" si="43"/>
        <v>FF</v>
      </c>
      <c r="AH39" s="76" t="str">
        <f t="shared" si="44"/>
        <v>FF</v>
      </c>
      <c r="AI39" s="76" t="str">
        <f t="shared" si="45"/>
        <v>FF</v>
      </c>
      <c r="AJ39" s="76" t="str">
        <f t="shared" si="46"/>
        <v>FF</v>
      </c>
      <c r="AK39" s="77" t="str">
        <f t="shared" si="47"/>
        <v>FF</v>
      </c>
      <c r="AL39" s="77" t="str">
        <f t="shared" si="48"/>
        <v>38</v>
      </c>
      <c r="AN39" s="106">
        <v>37</v>
      </c>
      <c r="AO39" s="106" t="str">
        <f t="shared" si="49"/>
        <v>:0AF57200330000F435FFFFFFFFFF38</v>
      </c>
      <c r="AQ39" s="112" t="str">
        <f t="shared" si="50"/>
        <v>:0AF56800320000F427FFFFFFFFFF51</v>
      </c>
      <c r="AS39" s="78" t="str">
        <f t="shared" si="51"/>
        <v xml:space="preserve">    {51, 0, 0, 244, 53, 255, 255, 255, 255, 255},</v>
      </c>
      <c r="AU39" s="78" t="str">
        <f t="shared" si="54"/>
        <v xml:space="preserve">    {char(0x33), char(0x00), char(0x00), char(0xF4), char(0x35), char(0xFF), char(0xFF), char(0xFF), char(0xFF), char(0xFF)},\</v>
      </c>
    </row>
    <row r="40" spans="1:47" x14ac:dyDescent="0.25">
      <c r="A40" s="58" t="s">
        <v>74</v>
      </c>
      <c r="B40" s="76"/>
      <c r="C40" s="76"/>
      <c r="D40" s="73" t="s">
        <v>1084</v>
      </c>
      <c r="E40" s="12" t="s">
        <v>977</v>
      </c>
      <c r="F40" s="12" t="s">
        <v>1085</v>
      </c>
      <c r="G40" s="12" t="s">
        <v>1085</v>
      </c>
      <c r="H40" s="12" t="s">
        <v>1085</v>
      </c>
      <c r="I40" s="12" t="s">
        <v>1085</v>
      </c>
      <c r="J40" s="13" t="s">
        <v>1085</v>
      </c>
      <c r="L40" s="58" t="str">
        <f t="shared" si="53"/>
        <v>0x34</v>
      </c>
      <c r="M40" s="76" t="str">
        <f t="shared" si="27"/>
        <v>0x00</v>
      </c>
      <c r="N40" s="76" t="str">
        <f t="shared" si="28"/>
        <v>0x00</v>
      </c>
      <c r="O40" s="76" t="str">
        <f t="shared" si="29"/>
        <v>0xF4</v>
      </c>
      <c r="P40" s="76" t="str">
        <f t="shared" si="30"/>
        <v>0x34</v>
      </c>
      <c r="Q40" s="76" t="str">
        <f t="shared" si="31"/>
        <v>0xFF</v>
      </c>
      <c r="R40" s="76" t="str">
        <f t="shared" si="32"/>
        <v>0xFF</v>
      </c>
      <c r="S40" s="76" t="str">
        <f t="shared" si="33"/>
        <v>0xFF</v>
      </c>
      <c r="T40" s="76" t="str">
        <f t="shared" si="34"/>
        <v>0xFF</v>
      </c>
      <c r="U40" s="77" t="str">
        <f t="shared" si="35"/>
        <v>0xFF</v>
      </c>
      <c r="X40" s="107"/>
      <c r="Y40" s="58" t="s">
        <v>1089</v>
      </c>
      <c r="Z40" s="76" t="str">
        <f t="shared" si="36"/>
        <v>F5</v>
      </c>
      <c r="AA40" s="76" t="str">
        <f t="shared" si="37"/>
        <v>7C</v>
      </c>
      <c r="AB40" s="58" t="str">
        <f t="shared" si="38"/>
        <v>34</v>
      </c>
      <c r="AC40" s="76" t="str">
        <f t="shared" si="39"/>
        <v>00</v>
      </c>
      <c r="AD40" s="76" t="str">
        <f t="shared" si="40"/>
        <v>00</v>
      </c>
      <c r="AE40" s="76" t="str">
        <f t="shared" si="41"/>
        <v>F4</v>
      </c>
      <c r="AF40" s="76" t="str">
        <f t="shared" si="42"/>
        <v>34</v>
      </c>
      <c r="AG40" s="76" t="str">
        <f t="shared" si="43"/>
        <v>FF</v>
      </c>
      <c r="AH40" s="76" t="str">
        <f t="shared" si="44"/>
        <v>FF</v>
      </c>
      <c r="AI40" s="76" t="str">
        <f t="shared" si="45"/>
        <v>FF</v>
      </c>
      <c r="AJ40" s="76" t="str">
        <f t="shared" si="46"/>
        <v>FF</v>
      </c>
      <c r="AK40" s="77" t="str">
        <f t="shared" si="47"/>
        <v>FF</v>
      </c>
      <c r="AL40" s="77" t="str">
        <f t="shared" si="48"/>
        <v>2E</v>
      </c>
      <c r="AN40" s="106">
        <v>38</v>
      </c>
      <c r="AO40" s="106" t="str">
        <f t="shared" si="49"/>
        <v>:0AF57C00340000F434FFFFFFFFFF2E</v>
      </c>
      <c r="AQ40" s="112" t="str">
        <f t="shared" si="50"/>
        <v>:0AF57200330000F435FFFFFFFFFF38</v>
      </c>
      <c r="AS40" s="78" t="str">
        <f t="shared" si="51"/>
        <v xml:space="preserve">    {52, 0, 0, 244, 52, 255, 255, 255, 255, 255},</v>
      </c>
      <c r="AU40" s="78" t="str">
        <f t="shared" si="54"/>
        <v xml:space="preserve">    {char(0x34), char(0x00), char(0x00), char(0xF4), char(0x34), char(0xFF), char(0xFF), char(0xFF), char(0xFF), char(0xFF)},\</v>
      </c>
    </row>
    <row r="41" spans="1:47" x14ac:dyDescent="0.25">
      <c r="A41" s="58" t="s">
        <v>76</v>
      </c>
      <c r="B41" s="76"/>
      <c r="C41" s="76"/>
      <c r="D41" s="73" t="s">
        <v>1084</v>
      </c>
      <c r="E41" s="12" t="s">
        <v>979</v>
      </c>
      <c r="F41" s="12" t="s">
        <v>1085</v>
      </c>
      <c r="G41" s="12" t="s">
        <v>1085</v>
      </c>
      <c r="H41" s="12" t="s">
        <v>1085</v>
      </c>
      <c r="I41" s="12" t="s">
        <v>1085</v>
      </c>
      <c r="J41" s="13" t="s">
        <v>1085</v>
      </c>
      <c r="L41" s="58" t="str">
        <f t="shared" si="53"/>
        <v>0x35</v>
      </c>
      <c r="M41" s="76" t="str">
        <f t="shared" si="27"/>
        <v>0x00</v>
      </c>
      <c r="N41" s="76" t="str">
        <f t="shared" si="28"/>
        <v>0x00</v>
      </c>
      <c r="O41" s="76" t="str">
        <f t="shared" si="29"/>
        <v>0xF4</v>
      </c>
      <c r="P41" s="76" t="str">
        <f t="shared" si="30"/>
        <v>0x56</v>
      </c>
      <c r="Q41" s="76" t="str">
        <f t="shared" si="31"/>
        <v>0xFF</v>
      </c>
      <c r="R41" s="76" t="str">
        <f t="shared" si="32"/>
        <v>0xFF</v>
      </c>
      <c r="S41" s="76" t="str">
        <f t="shared" si="33"/>
        <v>0xFF</v>
      </c>
      <c r="T41" s="76" t="str">
        <f t="shared" si="34"/>
        <v>0xFF</v>
      </c>
      <c r="U41" s="77" t="str">
        <f t="shared" si="35"/>
        <v>0xFF</v>
      </c>
      <c r="X41" s="107"/>
      <c r="Y41" s="58" t="s">
        <v>1089</v>
      </c>
      <c r="Z41" s="76" t="str">
        <f t="shared" si="36"/>
        <v>F5</v>
      </c>
      <c r="AA41" s="76" t="str">
        <f t="shared" si="37"/>
        <v>86</v>
      </c>
      <c r="AB41" s="58" t="str">
        <f t="shared" si="38"/>
        <v>35</v>
      </c>
      <c r="AC41" s="76" t="str">
        <f t="shared" si="39"/>
        <v>00</v>
      </c>
      <c r="AD41" s="76" t="str">
        <f t="shared" si="40"/>
        <v>00</v>
      </c>
      <c r="AE41" s="76" t="str">
        <f t="shared" si="41"/>
        <v>F4</v>
      </c>
      <c r="AF41" s="76" t="str">
        <f t="shared" si="42"/>
        <v>56</v>
      </c>
      <c r="AG41" s="76" t="str">
        <f t="shared" si="43"/>
        <v>FF</v>
      </c>
      <c r="AH41" s="76" t="str">
        <f t="shared" si="44"/>
        <v>FF</v>
      </c>
      <c r="AI41" s="76" t="str">
        <f t="shared" si="45"/>
        <v>FF</v>
      </c>
      <c r="AJ41" s="76" t="str">
        <f t="shared" si="46"/>
        <v>FF</v>
      </c>
      <c r="AK41" s="77" t="str">
        <f t="shared" si="47"/>
        <v>FF</v>
      </c>
      <c r="AL41" s="77" t="str">
        <f t="shared" si="48"/>
        <v>01</v>
      </c>
      <c r="AN41" s="106">
        <v>39</v>
      </c>
      <c r="AO41" s="106" t="str">
        <f t="shared" si="49"/>
        <v>:0AF58600350000F456FFFFFFFFFF01</v>
      </c>
      <c r="AQ41" s="112" t="str">
        <f t="shared" si="50"/>
        <v>:0AF57C00340000F434FFFFFFFFFF2E</v>
      </c>
      <c r="AS41" s="78" t="str">
        <f t="shared" si="51"/>
        <v xml:space="preserve">    {53, 0, 0, 244, 86, 255, 255, 255, 255, 255},</v>
      </c>
      <c r="AU41" s="78" t="str">
        <f t="shared" si="54"/>
        <v xml:space="preserve">    {char(0x35), char(0x00), char(0x00), char(0xF4), char(0x56), char(0xFF), char(0xFF), char(0xFF), char(0xFF), char(0xFF)},\</v>
      </c>
    </row>
    <row r="42" spans="1:47" x14ac:dyDescent="0.25">
      <c r="A42" s="58" t="s">
        <v>78</v>
      </c>
      <c r="B42" s="76"/>
      <c r="C42" s="76"/>
      <c r="D42" s="73" t="s">
        <v>1086</v>
      </c>
      <c r="E42" s="12" t="s">
        <v>981</v>
      </c>
      <c r="F42" s="12" t="s">
        <v>1085</v>
      </c>
      <c r="G42" s="12" t="s">
        <v>1085</v>
      </c>
      <c r="H42" s="12" t="s">
        <v>1085</v>
      </c>
      <c r="I42" s="12" t="s">
        <v>918</v>
      </c>
      <c r="J42" s="13" t="s">
        <v>931</v>
      </c>
      <c r="L42" s="58" t="str">
        <f t="shared" si="53"/>
        <v>0x36</v>
      </c>
      <c r="M42" s="76" t="str">
        <f t="shared" si="27"/>
        <v>0x00</v>
      </c>
      <c r="N42" s="76" t="str">
        <f t="shared" si="28"/>
        <v>0x00</v>
      </c>
      <c r="O42" s="76" t="str">
        <f t="shared" si="29"/>
        <v>0xFE</v>
      </c>
      <c r="P42" s="76" t="str">
        <f t="shared" si="30"/>
        <v>0x06</v>
      </c>
      <c r="Q42" s="76" t="str">
        <f t="shared" si="31"/>
        <v>0xFF</v>
      </c>
      <c r="R42" s="76" t="str">
        <f t="shared" si="32"/>
        <v>0xFF</v>
      </c>
      <c r="S42" s="76" t="str">
        <f t="shared" si="33"/>
        <v>0xFF</v>
      </c>
      <c r="T42" s="76" t="str">
        <f t="shared" si="34"/>
        <v>0x68</v>
      </c>
      <c r="U42" s="77" t="str">
        <f t="shared" si="35"/>
        <v>0x16</v>
      </c>
      <c r="X42" s="107"/>
      <c r="Y42" s="58" t="s">
        <v>1089</v>
      </c>
      <c r="Z42" s="76" t="str">
        <f t="shared" si="36"/>
        <v>F5</v>
      </c>
      <c r="AA42" s="76" t="str">
        <f t="shared" si="37"/>
        <v>90</v>
      </c>
      <c r="AB42" s="58" t="str">
        <f t="shared" si="38"/>
        <v>36</v>
      </c>
      <c r="AC42" s="76" t="str">
        <f t="shared" si="39"/>
        <v>00</v>
      </c>
      <c r="AD42" s="76" t="str">
        <f t="shared" si="40"/>
        <v>00</v>
      </c>
      <c r="AE42" s="76" t="str">
        <f t="shared" si="41"/>
        <v>FE</v>
      </c>
      <c r="AF42" s="76" t="str">
        <f t="shared" si="42"/>
        <v>06</v>
      </c>
      <c r="AG42" s="76" t="str">
        <f t="shared" si="43"/>
        <v>FF</v>
      </c>
      <c r="AH42" s="76" t="str">
        <f t="shared" si="44"/>
        <v>FF</v>
      </c>
      <c r="AI42" s="76" t="str">
        <f t="shared" si="45"/>
        <v>FF</v>
      </c>
      <c r="AJ42" s="76" t="str">
        <f t="shared" si="46"/>
        <v>68</v>
      </c>
      <c r="AK42" s="77" t="str">
        <f t="shared" si="47"/>
        <v>16</v>
      </c>
      <c r="AL42" s="77" t="str">
        <f t="shared" si="48"/>
        <v>BC</v>
      </c>
      <c r="AN42" s="106">
        <v>40</v>
      </c>
      <c r="AO42" s="106" t="str">
        <f t="shared" si="49"/>
        <v>:0AF59000360000FE06FFFFFF6816BC</v>
      </c>
      <c r="AQ42" s="112" t="str">
        <f t="shared" si="50"/>
        <v>:0AF58600350000F456FFFFFFFFFF01</v>
      </c>
      <c r="AS42" s="78" t="str">
        <f t="shared" si="51"/>
        <v xml:space="preserve">    {54, 0, 0, 254, 6, 255, 255, 255, 104, 22},</v>
      </c>
      <c r="AU42" s="78" t="str">
        <f t="shared" si="54"/>
        <v xml:space="preserve">    {char(0x36), char(0x00), char(0x00), char(0xFE), char(0x06), char(0xFF), char(0xFF), char(0xFF), char(0x68), char(0x16)},\</v>
      </c>
    </row>
    <row r="43" spans="1:47" x14ac:dyDescent="0.25">
      <c r="A43" s="58" t="s">
        <v>80</v>
      </c>
      <c r="B43" s="76"/>
      <c r="C43" s="76"/>
      <c r="D43" s="73" t="s">
        <v>1084</v>
      </c>
      <c r="E43" s="12" t="s">
        <v>984</v>
      </c>
      <c r="F43" s="12" t="s">
        <v>1085</v>
      </c>
      <c r="G43" s="12" t="s">
        <v>1085</v>
      </c>
      <c r="H43" s="12" t="s">
        <v>1085</v>
      </c>
      <c r="I43" s="12" t="s">
        <v>1085</v>
      </c>
      <c r="J43" s="13" t="s">
        <v>1085</v>
      </c>
      <c r="L43" s="58" t="str">
        <f t="shared" si="53"/>
        <v>0x3A</v>
      </c>
      <c r="M43" s="76" t="str">
        <f t="shared" si="27"/>
        <v>0x00</v>
      </c>
      <c r="N43" s="76" t="str">
        <f t="shared" si="28"/>
        <v>0x00</v>
      </c>
      <c r="O43" s="76" t="str">
        <f t="shared" si="29"/>
        <v>0xF4</v>
      </c>
      <c r="P43" s="76" t="str">
        <f t="shared" si="30"/>
        <v>0x42</v>
      </c>
      <c r="Q43" s="76" t="str">
        <f t="shared" si="31"/>
        <v>0xFF</v>
      </c>
      <c r="R43" s="76" t="str">
        <f t="shared" si="32"/>
        <v>0xFF</v>
      </c>
      <c r="S43" s="76" t="str">
        <f t="shared" si="33"/>
        <v>0xFF</v>
      </c>
      <c r="T43" s="76" t="str">
        <f t="shared" si="34"/>
        <v>0xFF</v>
      </c>
      <c r="U43" s="77" t="str">
        <f t="shared" si="35"/>
        <v>0xFF</v>
      </c>
      <c r="X43" s="107"/>
      <c r="Y43" s="58" t="s">
        <v>1089</v>
      </c>
      <c r="Z43" s="76" t="str">
        <f t="shared" si="36"/>
        <v>F5</v>
      </c>
      <c r="AA43" s="76" t="str">
        <f t="shared" si="37"/>
        <v>9A</v>
      </c>
      <c r="AB43" s="58" t="str">
        <f t="shared" si="38"/>
        <v>3A</v>
      </c>
      <c r="AC43" s="76" t="str">
        <f t="shared" si="39"/>
        <v>00</v>
      </c>
      <c r="AD43" s="76" t="str">
        <f t="shared" si="40"/>
        <v>00</v>
      </c>
      <c r="AE43" s="76" t="str">
        <f t="shared" si="41"/>
        <v>F4</v>
      </c>
      <c r="AF43" s="76" t="str">
        <f t="shared" si="42"/>
        <v>42</v>
      </c>
      <c r="AG43" s="76" t="str">
        <f t="shared" si="43"/>
        <v>FF</v>
      </c>
      <c r="AH43" s="76" t="str">
        <f t="shared" si="44"/>
        <v>FF</v>
      </c>
      <c r="AI43" s="76" t="str">
        <f t="shared" si="45"/>
        <v>FF</v>
      </c>
      <c r="AJ43" s="76" t="str">
        <f t="shared" si="46"/>
        <v>FF</v>
      </c>
      <c r="AK43" s="77" t="str">
        <f t="shared" si="47"/>
        <v>FF</v>
      </c>
      <c r="AL43" s="77" t="str">
        <f t="shared" si="48"/>
        <v>FC</v>
      </c>
      <c r="AN43" s="106">
        <v>41</v>
      </c>
      <c r="AO43" s="106" t="str">
        <f t="shared" si="49"/>
        <v>:0AF59A003A0000F442FFFFFFFFFFFC</v>
      </c>
      <c r="AQ43" s="112" t="str">
        <f t="shared" si="50"/>
        <v>:0AF59000360000FE06FFFFFF6816BC</v>
      </c>
      <c r="AS43" s="78" t="str">
        <f t="shared" si="51"/>
        <v xml:space="preserve">    {58, 0, 0, 244, 66, 255, 255, 255, 255, 255},</v>
      </c>
      <c r="AU43" s="78" t="str">
        <f t="shared" si="54"/>
        <v xml:space="preserve">    {char(0x3A), char(0x00), char(0x00), char(0xF4), char(0x42), char(0xFF), char(0xFF), char(0xFF), char(0xFF), char(0xFF)},\</v>
      </c>
    </row>
    <row r="44" spans="1:47" x14ac:dyDescent="0.25">
      <c r="A44" s="58" t="s">
        <v>82</v>
      </c>
      <c r="B44" s="76"/>
      <c r="C44" s="76"/>
      <c r="D44" s="73" t="s">
        <v>1084</v>
      </c>
      <c r="E44" s="12" t="s">
        <v>986</v>
      </c>
      <c r="F44" s="12" t="s">
        <v>1085</v>
      </c>
      <c r="G44" s="12" t="s">
        <v>1085</v>
      </c>
      <c r="H44" s="12" t="s">
        <v>1085</v>
      </c>
      <c r="I44" s="12" t="s">
        <v>1085</v>
      </c>
      <c r="J44" s="13" t="s">
        <v>1085</v>
      </c>
      <c r="L44" s="58" t="str">
        <f t="shared" si="53"/>
        <v>0x3B</v>
      </c>
      <c r="M44" s="76" t="str">
        <f t="shared" si="27"/>
        <v>0x00</v>
      </c>
      <c r="N44" s="76" t="str">
        <f t="shared" si="28"/>
        <v>0x00</v>
      </c>
      <c r="O44" s="76" t="str">
        <f t="shared" si="29"/>
        <v>0xF4</v>
      </c>
      <c r="P44" s="76" t="str">
        <f t="shared" si="30"/>
        <v>0x37</v>
      </c>
      <c r="Q44" s="76" t="str">
        <f t="shared" si="31"/>
        <v>0xFF</v>
      </c>
      <c r="R44" s="76" t="str">
        <f t="shared" si="32"/>
        <v>0xFF</v>
      </c>
      <c r="S44" s="76" t="str">
        <f t="shared" si="33"/>
        <v>0xFF</v>
      </c>
      <c r="T44" s="76" t="str">
        <f t="shared" si="34"/>
        <v>0xFF</v>
      </c>
      <c r="U44" s="77" t="str">
        <f t="shared" si="35"/>
        <v>0xFF</v>
      </c>
      <c r="X44" s="107"/>
      <c r="Y44" s="58" t="s">
        <v>1089</v>
      </c>
      <c r="Z44" s="76" t="str">
        <f t="shared" si="36"/>
        <v>F5</v>
      </c>
      <c r="AA44" s="76" t="str">
        <f t="shared" si="37"/>
        <v>A4</v>
      </c>
      <c r="AB44" s="58" t="str">
        <f t="shared" si="38"/>
        <v>3B</v>
      </c>
      <c r="AC44" s="76" t="str">
        <f t="shared" si="39"/>
        <v>00</v>
      </c>
      <c r="AD44" s="76" t="str">
        <f t="shared" si="40"/>
        <v>00</v>
      </c>
      <c r="AE44" s="76" t="str">
        <f t="shared" si="41"/>
        <v>F4</v>
      </c>
      <c r="AF44" s="76" t="str">
        <f t="shared" si="42"/>
        <v>37</v>
      </c>
      <c r="AG44" s="76" t="str">
        <f t="shared" si="43"/>
        <v>FF</v>
      </c>
      <c r="AH44" s="76" t="str">
        <f t="shared" si="44"/>
        <v>FF</v>
      </c>
      <c r="AI44" s="76" t="str">
        <f t="shared" si="45"/>
        <v>FF</v>
      </c>
      <c r="AJ44" s="76" t="str">
        <f t="shared" si="46"/>
        <v>FF</v>
      </c>
      <c r="AK44" s="77" t="str">
        <f t="shared" si="47"/>
        <v>FF</v>
      </c>
      <c r="AL44" s="77" t="str">
        <f t="shared" si="48"/>
        <v>FC</v>
      </c>
      <c r="AN44" s="106">
        <v>42</v>
      </c>
      <c r="AO44" s="106" t="str">
        <f t="shared" si="49"/>
        <v>:0AF5A4003B0000F437FFFFFFFFFFFC</v>
      </c>
      <c r="AQ44" s="112" t="str">
        <f t="shared" si="50"/>
        <v>:0AF59A003A0000F442FFFFFFFFFFFC</v>
      </c>
      <c r="AS44" s="78" t="str">
        <f t="shared" si="51"/>
        <v xml:space="preserve">    {59, 0, 0, 244, 55, 255, 255, 255, 255, 255},</v>
      </c>
      <c r="AU44" s="78" t="str">
        <f t="shared" si="54"/>
        <v xml:space="preserve">    {char(0x3B), char(0x00), char(0x00), char(0xF4), char(0x37), char(0xFF), char(0xFF), char(0xFF), char(0xFF), char(0xFF)},\</v>
      </c>
    </row>
    <row r="45" spans="1:47" x14ac:dyDescent="0.25">
      <c r="A45" s="58" t="s">
        <v>84</v>
      </c>
      <c r="B45" s="76"/>
      <c r="C45" s="76"/>
      <c r="D45" s="73" t="s">
        <v>1084</v>
      </c>
      <c r="E45" s="12" t="s">
        <v>988</v>
      </c>
      <c r="F45" s="12" t="s">
        <v>1085</v>
      </c>
      <c r="G45" s="12" t="s">
        <v>1085</v>
      </c>
      <c r="H45" s="12" t="s">
        <v>1085</v>
      </c>
      <c r="I45" s="12" t="s">
        <v>1085</v>
      </c>
      <c r="J45" s="13" t="s">
        <v>1085</v>
      </c>
      <c r="L45" s="58" t="str">
        <f t="shared" si="53"/>
        <v>0x3C</v>
      </c>
      <c r="M45" s="76" t="str">
        <f t="shared" si="27"/>
        <v>0x00</v>
      </c>
      <c r="N45" s="76" t="str">
        <f t="shared" si="28"/>
        <v>0x00</v>
      </c>
      <c r="O45" s="76" t="str">
        <f t="shared" si="29"/>
        <v>0xF4</v>
      </c>
      <c r="P45" s="76" t="str">
        <f t="shared" si="30"/>
        <v>0x52</v>
      </c>
      <c r="Q45" s="76" t="str">
        <f t="shared" si="31"/>
        <v>0xFF</v>
      </c>
      <c r="R45" s="76" t="str">
        <f t="shared" si="32"/>
        <v>0xFF</v>
      </c>
      <c r="S45" s="76" t="str">
        <f t="shared" si="33"/>
        <v>0xFF</v>
      </c>
      <c r="T45" s="76" t="str">
        <f t="shared" si="34"/>
        <v>0xFF</v>
      </c>
      <c r="U45" s="77" t="str">
        <f t="shared" si="35"/>
        <v>0xFF</v>
      </c>
      <c r="X45" s="107"/>
      <c r="Y45" s="58" t="s">
        <v>1089</v>
      </c>
      <c r="Z45" s="76" t="str">
        <f t="shared" si="36"/>
        <v>F5</v>
      </c>
      <c r="AA45" s="76" t="str">
        <f t="shared" si="37"/>
        <v>AE</v>
      </c>
      <c r="AB45" s="58" t="str">
        <f t="shared" si="38"/>
        <v>3C</v>
      </c>
      <c r="AC45" s="76" t="str">
        <f t="shared" si="39"/>
        <v>00</v>
      </c>
      <c r="AD45" s="76" t="str">
        <f t="shared" si="40"/>
        <v>00</v>
      </c>
      <c r="AE45" s="76" t="str">
        <f t="shared" si="41"/>
        <v>F4</v>
      </c>
      <c r="AF45" s="76" t="str">
        <f t="shared" si="42"/>
        <v>52</v>
      </c>
      <c r="AG45" s="76" t="str">
        <f t="shared" si="43"/>
        <v>FF</v>
      </c>
      <c r="AH45" s="76" t="str">
        <f t="shared" si="44"/>
        <v>FF</v>
      </c>
      <c r="AI45" s="76" t="str">
        <f t="shared" si="45"/>
        <v>FF</v>
      </c>
      <c r="AJ45" s="76" t="str">
        <f t="shared" si="46"/>
        <v>FF</v>
      </c>
      <c r="AK45" s="77" t="str">
        <f t="shared" si="47"/>
        <v>FF</v>
      </c>
      <c r="AL45" s="77" t="str">
        <f t="shared" si="48"/>
        <v>D6</v>
      </c>
      <c r="AN45" s="106">
        <v>43</v>
      </c>
      <c r="AO45" s="106" t="str">
        <f t="shared" si="49"/>
        <v>:0AF5AE003C0000F452FFFFFFFFFFD6</v>
      </c>
      <c r="AQ45" s="112" t="str">
        <f t="shared" si="50"/>
        <v>:0AF5A4003B0000F437FFFFFFFFFFFC</v>
      </c>
      <c r="AS45" s="78" t="str">
        <f t="shared" si="51"/>
        <v xml:space="preserve">    {60, 0, 0, 244, 82, 255, 255, 255, 255, 255},</v>
      </c>
      <c r="AU45" s="78" t="str">
        <f t="shared" si="54"/>
        <v xml:space="preserve">    {char(0x3C), char(0x00), char(0x00), char(0xF4), char(0x52), char(0xFF), char(0xFF), char(0xFF), char(0xFF), char(0xFF)},\</v>
      </c>
    </row>
    <row r="46" spans="1:47" x14ac:dyDescent="0.25">
      <c r="A46" s="58" t="s">
        <v>86</v>
      </c>
      <c r="B46" s="76"/>
      <c r="C46" s="76"/>
      <c r="D46" s="73" t="s">
        <v>1084</v>
      </c>
      <c r="E46" s="12" t="s">
        <v>990</v>
      </c>
      <c r="F46" s="12" t="s">
        <v>1085</v>
      </c>
      <c r="G46" s="12" t="s">
        <v>1085</v>
      </c>
      <c r="H46" s="12" t="s">
        <v>1085</v>
      </c>
      <c r="I46" s="12" t="s">
        <v>1085</v>
      </c>
      <c r="J46" s="13" t="s">
        <v>1085</v>
      </c>
      <c r="L46" s="58" t="str">
        <f t="shared" si="53"/>
        <v>0x3D</v>
      </c>
      <c r="M46" s="76" t="str">
        <f t="shared" si="27"/>
        <v>0x00</v>
      </c>
      <c r="N46" s="76" t="str">
        <f t="shared" si="28"/>
        <v>0x00</v>
      </c>
      <c r="O46" s="76" t="str">
        <f t="shared" si="29"/>
        <v>0xF4</v>
      </c>
      <c r="P46" s="76" t="str">
        <f t="shared" si="30"/>
        <v>0x07</v>
      </c>
      <c r="Q46" s="76" t="str">
        <f t="shared" si="31"/>
        <v>0xFF</v>
      </c>
      <c r="R46" s="76" t="str">
        <f t="shared" si="32"/>
        <v>0xFF</v>
      </c>
      <c r="S46" s="76" t="str">
        <f t="shared" si="33"/>
        <v>0xFF</v>
      </c>
      <c r="T46" s="76" t="str">
        <f t="shared" si="34"/>
        <v>0xFF</v>
      </c>
      <c r="U46" s="77" t="str">
        <f t="shared" si="35"/>
        <v>0xFF</v>
      </c>
      <c r="X46" s="107"/>
      <c r="Y46" s="58" t="s">
        <v>1089</v>
      </c>
      <c r="Z46" s="76" t="str">
        <f t="shared" si="36"/>
        <v>F5</v>
      </c>
      <c r="AA46" s="76" t="str">
        <f t="shared" si="37"/>
        <v>B8</v>
      </c>
      <c r="AB46" s="58" t="str">
        <f t="shared" si="38"/>
        <v>3D</v>
      </c>
      <c r="AC46" s="76" t="str">
        <f t="shared" si="39"/>
        <v>00</v>
      </c>
      <c r="AD46" s="76" t="str">
        <f t="shared" si="40"/>
        <v>00</v>
      </c>
      <c r="AE46" s="76" t="str">
        <f t="shared" si="41"/>
        <v>F4</v>
      </c>
      <c r="AF46" s="76" t="str">
        <f t="shared" si="42"/>
        <v>07</v>
      </c>
      <c r="AG46" s="76" t="str">
        <f t="shared" si="43"/>
        <v>FF</v>
      </c>
      <c r="AH46" s="76" t="str">
        <f t="shared" si="44"/>
        <v>FF</v>
      </c>
      <c r="AI46" s="76" t="str">
        <f t="shared" si="45"/>
        <v>FF</v>
      </c>
      <c r="AJ46" s="76" t="str">
        <f t="shared" si="46"/>
        <v>FF</v>
      </c>
      <c r="AK46" s="77" t="str">
        <f t="shared" si="47"/>
        <v>FF</v>
      </c>
      <c r="AL46" s="77" t="str">
        <f t="shared" si="48"/>
        <v>16</v>
      </c>
      <c r="AN46" s="106">
        <v>44</v>
      </c>
      <c r="AO46" s="106" t="str">
        <f t="shared" si="49"/>
        <v>:0AF5B8003D0000F407FFFFFFFFFF16</v>
      </c>
      <c r="AQ46" s="112" t="str">
        <f t="shared" si="50"/>
        <v>:0AF5AE003C0000F452FFFFFFFFFFD6</v>
      </c>
      <c r="AS46" s="78" t="str">
        <f t="shared" si="51"/>
        <v xml:space="preserve">    {61, 0, 0, 244, 7, 255, 255, 255, 255, 255},</v>
      </c>
      <c r="AU46" s="78" t="str">
        <f t="shared" si="54"/>
        <v xml:space="preserve">    {char(0x3D), char(0x00), char(0x00), char(0xF4), char(0x07), char(0xFF), char(0xFF), char(0xFF), char(0xFF), char(0xFF)},\</v>
      </c>
    </row>
    <row r="47" spans="1:47" x14ac:dyDescent="0.25">
      <c r="A47" s="58" t="s">
        <v>88</v>
      </c>
      <c r="B47" s="76"/>
      <c r="C47" s="76"/>
      <c r="D47" s="73" t="s">
        <v>1084</v>
      </c>
      <c r="E47" s="12" t="s">
        <v>992</v>
      </c>
      <c r="F47" s="12" t="s">
        <v>1085</v>
      </c>
      <c r="G47" s="12" t="s">
        <v>1085</v>
      </c>
      <c r="H47" s="12" t="s">
        <v>1085</v>
      </c>
      <c r="I47" s="12" t="s">
        <v>1085</v>
      </c>
      <c r="J47" s="13" t="s">
        <v>1085</v>
      </c>
      <c r="L47" s="58" t="str">
        <f t="shared" si="53"/>
        <v>0x3E</v>
      </c>
      <c r="M47" s="76" t="str">
        <f t="shared" si="27"/>
        <v>0x00</v>
      </c>
      <c r="N47" s="76" t="str">
        <f t="shared" si="28"/>
        <v>0x00</v>
      </c>
      <c r="O47" s="76" t="str">
        <f t="shared" si="29"/>
        <v>0xF4</v>
      </c>
      <c r="P47" s="76" t="str">
        <f t="shared" si="30"/>
        <v>0x10</v>
      </c>
      <c r="Q47" s="76" t="str">
        <f t="shared" si="31"/>
        <v>0xFF</v>
      </c>
      <c r="R47" s="76" t="str">
        <f t="shared" si="32"/>
        <v>0xFF</v>
      </c>
      <c r="S47" s="76" t="str">
        <f t="shared" si="33"/>
        <v>0xFF</v>
      </c>
      <c r="T47" s="76" t="str">
        <f t="shared" si="34"/>
        <v>0xFF</v>
      </c>
      <c r="U47" s="77" t="str">
        <f t="shared" si="35"/>
        <v>0xFF</v>
      </c>
      <c r="X47" s="107"/>
      <c r="Y47" s="58" t="s">
        <v>1089</v>
      </c>
      <c r="Z47" s="76" t="str">
        <f t="shared" si="36"/>
        <v>F5</v>
      </c>
      <c r="AA47" s="76" t="str">
        <f t="shared" si="37"/>
        <v>C2</v>
      </c>
      <c r="AB47" s="58" t="str">
        <f t="shared" si="38"/>
        <v>3E</v>
      </c>
      <c r="AC47" s="76" t="str">
        <f t="shared" si="39"/>
        <v>00</v>
      </c>
      <c r="AD47" s="76" t="str">
        <f t="shared" si="40"/>
        <v>00</v>
      </c>
      <c r="AE47" s="76" t="str">
        <f t="shared" si="41"/>
        <v>F4</v>
      </c>
      <c r="AF47" s="76" t="str">
        <f t="shared" si="42"/>
        <v>10</v>
      </c>
      <c r="AG47" s="76" t="str">
        <f t="shared" si="43"/>
        <v>FF</v>
      </c>
      <c r="AH47" s="76" t="str">
        <f t="shared" si="44"/>
        <v>FF</v>
      </c>
      <c r="AI47" s="76" t="str">
        <f t="shared" si="45"/>
        <v>FF</v>
      </c>
      <c r="AJ47" s="76" t="str">
        <f t="shared" si="46"/>
        <v>FF</v>
      </c>
      <c r="AK47" s="77" t="str">
        <f t="shared" si="47"/>
        <v>FF</v>
      </c>
      <c r="AL47" s="77" t="str">
        <f t="shared" si="48"/>
        <v>02</v>
      </c>
      <c r="AN47" s="106">
        <v>45</v>
      </c>
      <c r="AO47" s="106" t="str">
        <f t="shared" si="49"/>
        <v>:0AF5C2003E0000F410FFFFFFFFFF02</v>
      </c>
      <c r="AQ47" s="112" t="str">
        <f t="shared" si="50"/>
        <v>:0AF5B8003D0000F407FFFFFFFFFF16</v>
      </c>
      <c r="AS47" s="78" t="str">
        <f t="shared" si="51"/>
        <v xml:space="preserve">    {62, 0, 0, 244, 16, 255, 255, 255, 255, 255},</v>
      </c>
      <c r="AU47" s="78" t="str">
        <f t="shared" si="54"/>
        <v xml:space="preserve">    {char(0x3E), char(0x00), char(0x00), char(0xF4), char(0x10), char(0xFF), char(0xFF), char(0xFF), char(0xFF), char(0xFF)},\</v>
      </c>
    </row>
    <row r="48" spans="1:47" x14ac:dyDescent="0.25">
      <c r="A48" s="58" t="s">
        <v>90</v>
      </c>
      <c r="B48" s="76"/>
      <c r="C48" s="76"/>
      <c r="D48" s="73" t="s">
        <v>1086</v>
      </c>
      <c r="E48" s="12" t="s">
        <v>994</v>
      </c>
      <c r="F48" s="12" t="s">
        <v>1085</v>
      </c>
      <c r="G48" s="12" t="s">
        <v>1085</v>
      </c>
      <c r="H48" s="12" t="s">
        <v>1085</v>
      </c>
      <c r="I48" s="12" t="s">
        <v>918</v>
      </c>
      <c r="J48" s="13" t="s">
        <v>995</v>
      </c>
      <c r="L48" s="58" t="str">
        <f t="shared" si="53"/>
        <v>0x41</v>
      </c>
      <c r="M48" s="76" t="str">
        <f t="shared" si="27"/>
        <v>0x00</v>
      </c>
      <c r="N48" s="76" t="str">
        <f t="shared" si="28"/>
        <v>0x00</v>
      </c>
      <c r="O48" s="76" t="str">
        <f t="shared" si="29"/>
        <v>0xFE</v>
      </c>
      <c r="P48" s="76" t="str">
        <f t="shared" si="30"/>
        <v>0x22</v>
      </c>
      <c r="Q48" s="76" t="str">
        <f t="shared" si="31"/>
        <v>0xFF</v>
      </c>
      <c r="R48" s="76" t="str">
        <f t="shared" si="32"/>
        <v>0xFF</v>
      </c>
      <c r="S48" s="76" t="str">
        <f t="shared" si="33"/>
        <v>0xFF</v>
      </c>
      <c r="T48" s="76" t="str">
        <f t="shared" si="34"/>
        <v>0x68</v>
      </c>
      <c r="U48" s="77" t="str">
        <f t="shared" si="35"/>
        <v>0x25</v>
      </c>
      <c r="X48" s="107"/>
      <c r="Y48" s="58" t="s">
        <v>1089</v>
      </c>
      <c r="Z48" s="76" t="str">
        <f t="shared" si="36"/>
        <v>F5</v>
      </c>
      <c r="AA48" s="76" t="str">
        <f t="shared" si="37"/>
        <v>CC</v>
      </c>
      <c r="AB48" s="58" t="str">
        <f t="shared" si="38"/>
        <v>41</v>
      </c>
      <c r="AC48" s="76" t="str">
        <f t="shared" si="39"/>
        <v>00</v>
      </c>
      <c r="AD48" s="76" t="str">
        <f t="shared" si="40"/>
        <v>00</v>
      </c>
      <c r="AE48" s="76" t="str">
        <f t="shared" si="41"/>
        <v>FE</v>
      </c>
      <c r="AF48" s="76" t="str">
        <f t="shared" si="42"/>
        <v>22</v>
      </c>
      <c r="AG48" s="76" t="str">
        <f t="shared" si="43"/>
        <v>FF</v>
      </c>
      <c r="AH48" s="76" t="str">
        <f t="shared" si="44"/>
        <v>FF</v>
      </c>
      <c r="AI48" s="76" t="str">
        <f t="shared" si="45"/>
        <v>FF</v>
      </c>
      <c r="AJ48" s="76" t="str">
        <f t="shared" si="46"/>
        <v>68</v>
      </c>
      <c r="AK48" s="77" t="str">
        <f t="shared" si="47"/>
        <v>25</v>
      </c>
      <c r="AL48" s="77" t="str">
        <f t="shared" si="48"/>
        <v>4A</v>
      </c>
      <c r="AN48" s="106">
        <v>46</v>
      </c>
      <c r="AO48" s="106" t="str">
        <f t="shared" si="49"/>
        <v>:0AF5CC00410000FE22FFFFFF68254A</v>
      </c>
      <c r="AQ48" s="112" t="str">
        <f t="shared" si="50"/>
        <v>:0AF5C2003E0000F410FFFFFFFFFF02</v>
      </c>
      <c r="AS48" s="78" t="str">
        <f t="shared" si="51"/>
        <v xml:space="preserve">    {65, 0, 0, 254, 34, 255, 255, 255, 104, 37},</v>
      </c>
      <c r="AU48" s="78" t="str">
        <f t="shared" si="54"/>
        <v xml:space="preserve">    {char(0x41), char(0x00), char(0x00), char(0xFE), char(0x22), char(0xFF), char(0xFF), char(0xFF), char(0x68), char(0x25)},\</v>
      </c>
    </row>
    <row r="49" spans="1:47" x14ac:dyDescent="0.25">
      <c r="A49" s="58" t="s">
        <v>92</v>
      </c>
      <c r="B49" s="76"/>
      <c r="C49" s="76"/>
      <c r="D49" s="73" t="s">
        <v>1084</v>
      </c>
      <c r="E49" s="12" t="s">
        <v>998</v>
      </c>
      <c r="F49" s="12" t="s">
        <v>1085</v>
      </c>
      <c r="G49" s="12" t="s">
        <v>1085</v>
      </c>
      <c r="H49" s="12" t="s">
        <v>1085</v>
      </c>
      <c r="I49" s="12" t="s">
        <v>1085</v>
      </c>
      <c r="J49" s="13" t="s">
        <v>1085</v>
      </c>
      <c r="L49" s="58" t="str">
        <f t="shared" si="53"/>
        <v>0x42</v>
      </c>
      <c r="M49" s="76" t="str">
        <f t="shared" si="27"/>
        <v>0x00</v>
      </c>
      <c r="N49" s="76" t="str">
        <f t="shared" si="28"/>
        <v>0x00</v>
      </c>
      <c r="O49" s="76" t="str">
        <f t="shared" si="29"/>
        <v>0xF4</v>
      </c>
      <c r="P49" s="76" t="str">
        <f t="shared" si="30"/>
        <v>0x40</v>
      </c>
      <c r="Q49" s="76" t="str">
        <f t="shared" si="31"/>
        <v>0xFF</v>
      </c>
      <c r="R49" s="76" t="str">
        <f t="shared" si="32"/>
        <v>0xFF</v>
      </c>
      <c r="S49" s="76" t="str">
        <f t="shared" si="33"/>
        <v>0xFF</v>
      </c>
      <c r="T49" s="76" t="str">
        <f t="shared" si="34"/>
        <v>0xFF</v>
      </c>
      <c r="U49" s="77" t="str">
        <f t="shared" si="35"/>
        <v>0xFF</v>
      </c>
      <c r="X49" s="107"/>
      <c r="Y49" s="58" t="s">
        <v>1089</v>
      </c>
      <c r="Z49" s="76" t="str">
        <f t="shared" si="36"/>
        <v>F5</v>
      </c>
      <c r="AA49" s="76" t="str">
        <f t="shared" si="37"/>
        <v>D6</v>
      </c>
      <c r="AB49" s="58" t="str">
        <f t="shared" si="38"/>
        <v>42</v>
      </c>
      <c r="AC49" s="76" t="str">
        <f t="shared" si="39"/>
        <v>00</v>
      </c>
      <c r="AD49" s="76" t="str">
        <f t="shared" si="40"/>
        <v>00</v>
      </c>
      <c r="AE49" s="76" t="str">
        <f t="shared" si="41"/>
        <v>F4</v>
      </c>
      <c r="AF49" s="76" t="str">
        <f t="shared" si="42"/>
        <v>40</v>
      </c>
      <c r="AG49" s="76" t="str">
        <f t="shared" si="43"/>
        <v>FF</v>
      </c>
      <c r="AH49" s="76" t="str">
        <f t="shared" si="44"/>
        <v>FF</v>
      </c>
      <c r="AI49" s="76" t="str">
        <f t="shared" si="45"/>
        <v>FF</v>
      </c>
      <c r="AJ49" s="76" t="str">
        <f t="shared" si="46"/>
        <v>FF</v>
      </c>
      <c r="AK49" s="77" t="str">
        <f t="shared" si="47"/>
        <v>FF</v>
      </c>
      <c r="AL49" s="77" t="str">
        <f t="shared" si="48"/>
        <v>BA</v>
      </c>
      <c r="AN49" s="106">
        <v>47</v>
      </c>
      <c r="AO49" s="106" t="str">
        <f t="shared" si="49"/>
        <v>:0AF5D600420000F440FFFFFFFFFFBA</v>
      </c>
      <c r="AQ49" s="112" t="str">
        <f t="shared" si="50"/>
        <v>:0AF5CC00410000FE22FFFFFF68254A</v>
      </c>
      <c r="AS49" s="78" t="str">
        <f t="shared" si="51"/>
        <v xml:space="preserve">    {66, 0, 0, 244, 64, 255, 255, 255, 255, 255},</v>
      </c>
      <c r="AU49" s="78" t="str">
        <f t="shared" si="54"/>
        <v xml:space="preserve">    {char(0x42), char(0x00), char(0x00), char(0xF4), char(0x40), char(0xFF), char(0xFF), char(0xFF), char(0xFF), char(0xFF)},\</v>
      </c>
    </row>
    <row r="50" spans="1:47" x14ac:dyDescent="0.25">
      <c r="A50" s="58" t="s">
        <v>94</v>
      </c>
      <c r="B50" s="76"/>
      <c r="C50" s="76"/>
      <c r="D50" s="73" t="s">
        <v>1084</v>
      </c>
      <c r="E50" s="12" t="s">
        <v>1000</v>
      </c>
      <c r="F50" s="12" t="s">
        <v>1085</v>
      </c>
      <c r="G50" s="12" t="s">
        <v>1085</v>
      </c>
      <c r="H50" s="12" t="s">
        <v>1085</v>
      </c>
      <c r="I50" s="12" t="s">
        <v>1085</v>
      </c>
      <c r="J50" s="13" t="s">
        <v>1085</v>
      </c>
      <c r="L50" s="58" t="str">
        <f t="shared" si="53"/>
        <v>0x43</v>
      </c>
      <c r="M50" s="76" t="str">
        <f t="shared" si="27"/>
        <v>0x00</v>
      </c>
      <c r="N50" s="76" t="str">
        <f t="shared" si="28"/>
        <v>0x00</v>
      </c>
      <c r="O50" s="76" t="str">
        <f t="shared" si="29"/>
        <v>0xF4</v>
      </c>
      <c r="P50" s="76" t="str">
        <f t="shared" si="30"/>
        <v>0x36</v>
      </c>
      <c r="Q50" s="76" t="str">
        <f t="shared" si="31"/>
        <v>0xFF</v>
      </c>
      <c r="R50" s="76" t="str">
        <f t="shared" si="32"/>
        <v>0xFF</v>
      </c>
      <c r="S50" s="76" t="str">
        <f t="shared" si="33"/>
        <v>0xFF</v>
      </c>
      <c r="T50" s="76" t="str">
        <f t="shared" si="34"/>
        <v>0xFF</v>
      </c>
      <c r="U50" s="77" t="str">
        <f t="shared" si="35"/>
        <v>0xFF</v>
      </c>
      <c r="X50" s="107"/>
      <c r="Y50" s="58" t="s">
        <v>1089</v>
      </c>
      <c r="Z50" s="76" t="str">
        <f t="shared" si="36"/>
        <v>F5</v>
      </c>
      <c r="AA50" s="76" t="str">
        <f t="shared" si="37"/>
        <v>E0</v>
      </c>
      <c r="AB50" s="58" t="str">
        <f t="shared" si="38"/>
        <v>43</v>
      </c>
      <c r="AC50" s="76" t="str">
        <f t="shared" si="39"/>
        <v>00</v>
      </c>
      <c r="AD50" s="76" t="str">
        <f t="shared" si="40"/>
        <v>00</v>
      </c>
      <c r="AE50" s="76" t="str">
        <f t="shared" si="41"/>
        <v>F4</v>
      </c>
      <c r="AF50" s="76" t="str">
        <f t="shared" si="42"/>
        <v>36</v>
      </c>
      <c r="AG50" s="76" t="str">
        <f t="shared" si="43"/>
        <v>FF</v>
      </c>
      <c r="AH50" s="76" t="str">
        <f t="shared" si="44"/>
        <v>FF</v>
      </c>
      <c r="AI50" s="76" t="str">
        <f t="shared" si="45"/>
        <v>FF</v>
      </c>
      <c r="AJ50" s="76" t="str">
        <f t="shared" si="46"/>
        <v>FF</v>
      </c>
      <c r="AK50" s="77" t="str">
        <f t="shared" si="47"/>
        <v>FF</v>
      </c>
      <c r="AL50" s="77" t="str">
        <f t="shared" si="48"/>
        <v>B9</v>
      </c>
      <c r="AN50" s="106">
        <v>48</v>
      </c>
      <c r="AO50" s="106" t="str">
        <f t="shared" si="49"/>
        <v>:0AF5E000430000F436FFFFFFFFFFB9</v>
      </c>
      <c r="AQ50" s="112" t="str">
        <f t="shared" si="50"/>
        <v>:0AF5D600420000F440FFFFFFFFFFBA</v>
      </c>
      <c r="AS50" s="78" t="str">
        <f t="shared" si="51"/>
        <v xml:space="preserve">    {67, 0, 0, 244, 54, 255, 255, 255, 255, 255},</v>
      </c>
      <c r="AU50" s="78" t="str">
        <f t="shared" si="54"/>
        <v xml:space="preserve">    {char(0x43), char(0x00), char(0x00), char(0xF4), char(0x36), char(0xFF), char(0xFF), char(0xFF), char(0xFF), char(0xFF)},\</v>
      </c>
    </row>
    <row r="51" spans="1:47" x14ac:dyDescent="0.25">
      <c r="A51" s="58" t="s">
        <v>96</v>
      </c>
      <c r="B51" s="76"/>
      <c r="C51" s="76"/>
      <c r="D51" s="73" t="s">
        <v>1084</v>
      </c>
      <c r="E51" s="12" t="s">
        <v>1002</v>
      </c>
      <c r="F51" s="12" t="s">
        <v>1085</v>
      </c>
      <c r="G51" s="12" t="s">
        <v>1085</v>
      </c>
      <c r="H51" s="12" t="s">
        <v>1085</v>
      </c>
      <c r="I51" s="12" t="s">
        <v>1085</v>
      </c>
      <c r="J51" s="13" t="s">
        <v>1085</v>
      </c>
      <c r="L51" s="58" t="str">
        <f t="shared" si="53"/>
        <v>0x44</v>
      </c>
      <c r="M51" s="76" t="str">
        <f t="shared" si="27"/>
        <v>0x00</v>
      </c>
      <c r="N51" s="76" t="str">
        <f t="shared" si="28"/>
        <v>0x00</v>
      </c>
      <c r="O51" s="76" t="str">
        <f t="shared" si="29"/>
        <v>0xF4</v>
      </c>
      <c r="P51" s="76" t="str">
        <f t="shared" si="30"/>
        <v>0x44</v>
      </c>
      <c r="Q51" s="76" t="str">
        <f t="shared" si="31"/>
        <v>0xFF</v>
      </c>
      <c r="R51" s="76" t="str">
        <f t="shared" si="32"/>
        <v>0xFF</v>
      </c>
      <c r="S51" s="76" t="str">
        <f t="shared" si="33"/>
        <v>0xFF</v>
      </c>
      <c r="T51" s="76" t="str">
        <f t="shared" si="34"/>
        <v>0xFF</v>
      </c>
      <c r="U51" s="77" t="str">
        <f t="shared" si="35"/>
        <v>0xFF</v>
      </c>
      <c r="X51" s="107"/>
      <c r="Y51" s="58" t="s">
        <v>1089</v>
      </c>
      <c r="Z51" s="76" t="str">
        <f t="shared" si="36"/>
        <v>F5</v>
      </c>
      <c r="AA51" s="76" t="str">
        <f t="shared" si="37"/>
        <v>EA</v>
      </c>
      <c r="AB51" s="58" t="str">
        <f t="shared" si="38"/>
        <v>44</v>
      </c>
      <c r="AC51" s="76" t="str">
        <f t="shared" si="39"/>
        <v>00</v>
      </c>
      <c r="AD51" s="76" t="str">
        <f t="shared" si="40"/>
        <v>00</v>
      </c>
      <c r="AE51" s="76" t="str">
        <f t="shared" si="41"/>
        <v>F4</v>
      </c>
      <c r="AF51" s="76" t="str">
        <f t="shared" si="42"/>
        <v>44</v>
      </c>
      <c r="AG51" s="76" t="str">
        <f t="shared" si="43"/>
        <v>FF</v>
      </c>
      <c r="AH51" s="76" t="str">
        <f t="shared" si="44"/>
        <v>FF</v>
      </c>
      <c r="AI51" s="76" t="str">
        <f t="shared" si="45"/>
        <v>FF</v>
      </c>
      <c r="AJ51" s="76" t="str">
        <f t="shared" si="46"/>
        <v>FF</v>
      </c>
      <c r="AK51" s="77" t="str">
        <f t="shared" si="47"/>
        <v>FF</v>
      </c>
      <c r="AL51" s="77" t="str">
        <f t="shared" si="48"/>
        <v>A0</v>
      </c>
      <c r="AN51" s="106">
        <v>49</v>
      </c>
      <c r="AO51" s="106" t="str">
        <f t="shared" si="49"/>
        <v>:0AF5EA00440000F444FFFFFFFFFFA0</v>
      </c>
      <c r="AQ51" s="112" t="str">
        <f t="shared" si="50"/>
        <v>:0AF5E000430000F436FFFFFFFFFFB9</v>
      </c>
      <c r="AS51" s="78" t="str">
        <f t="shared" si="51"/>
        <v xml:space="preserve">    {68, 0, 0, 244, 68, 255, 255, 255, 255, 255},</v>
      </c>
      <c r="AU51" s="78" t="str">
        <f t="shared" si="54"/>
        <v xml:space="preserve">    {char(0x44), char(0x00), char(0x00), char(0xF4), char(0x44), char(0xFF), char(0xFF), char(0xFF), char(0xFF), char(0xFF)},\</v>
      </c>
    </row>
    <row r="52" spans="1:47" x14ac:dyDescent="0.25">
      <c r="A52" s="58" t="s">
        <v>98</v>
      </c>
      <c r="B52" s="76"/>
      <c r="C52" s="76"/>
      <c r="D52" s="73" t="s">
        <v>1084</v>
      </c>
      <c r="E52" s="12" t="s">
        <v>914</v>
      </c>
      <c r="F52" s="12" t="s">
        <v>1085</v>
      </c>
      <c r="G52" s="12" t="s">
        <v>1085</v>
      </c>
      <c r="H52" s="12" t="s">
        <v>1085</v>
      </c>
      <c r="I52" s="12" t="s">
        <v>1085</v>
      </c>
      <c r="J52" s="13" t="s">
        <v>1085</v>
      </c>
      <c r="L52" s="58" t="str">
        <f t="shared" si="53"/>
        <v>0x45</v>
      </c>
      <c r="M52" s="76" t="str">
        <f t="shared" si="27"/>
        <v>0x00</v>
      </c>
      <c r="N52" s="76" t="str">
        <f t="shared" si="28"/>
        <v>0x00</v>
      </c>
      <c r="O52" s="76" t="str">
        <f t="shared" si="29"/>
        <v>0xF4</v>
      </c>
      <c r="P52" s="76" t="str">
        <f t="shared" si="30"/>
        <v>0x00</v>
      </c>
      <c r="Q52" s="76" t="str">
        <f t="shared" si="31"/>
        <v>0xFF</v>
      </c>
      <c r="R52" s="76" t="str">
        <f t="shared" si="32"/>
        <v>0xFF</v>
      </c>
      <c r="S52" s="76" t="str">
        <f t="shared" si="33"/>
        <v>0xFF</v>
      </c>
      <c r="T52" s="76" t="str">
        <f t="shared" si="34"/>
        <v>0xFF</v>
      </c>
      <c r="U52" s="77" t="str">
        <f t="shared" si="35"/>
        <v>0xFF</v>
      </c>
      <c r="X52" s="107"/>
      <c r="Y52" s="58" t="s">
        <v>1089</v>
      </c>
      <c r="Z52" s="76" t="str">
        <f t="shared" si="36"/>
        <v>F5</v>
      </c>
      <c r="AA52" s="76" t="str">
        <f t="shared" si="37"/>
        <v>F4</v>
      </c>
      <c r="AB52" s="58" t="str">
        <f t="shared" si="38"/>
        <v>45</v>
      </c>
      <c r="AC52" s="76" t="str">
        <f t="shared" si="39"/>
        <v>00</v>
      </c>
      <c r="AD52" s="76" t="str">
        <f t="shared" si="40"/>
        <v>00</v>
      </c>
      <c r="AE52" s="76" t="str">
        <f t="shared" si="41"/>
        <v>F4</v>
      </c>
      <c r="AF52" s="76" t="str">
        <f t="shared" si="42"/>
        <v>00</v>
      </c>
      <c r="AG52" s="76" t="str">
        <f t="shared" si="43"/>
        <v>FF</v>
      </c>
      <c r="AH52" s="76" t="str">
        <f t="shared" si="44"/>
        <v>FF</v>
      </c>
      <c r="AI52" s="76" t="str">
        <f t="shared" si="45"/>
        <v>FF</v>
      </c>
      <c r="AJ52" s="76" t="str">
        <f t="shared" si="46"/>
        <v>FF</v>
      </c>
      <c r="AK52" s="77" t="str">
        <f t="shared" si="47"/>
        <v>FF</v>
      </c>
      <c r="AL52" s="77" t="str">
        <f t="shared" si="48"/>
        <v>D9</v>
      </c>
      <c r="AN52" s="106">
        <v>50</v>
      </c>
      <c r="AO52" s="106" t="str">
        <f t="shared" si="49"/>
        <v>:0AF5F400450000F400FFFFFFFFFFD9</v>
      </c>
      <c r="AQ52" s="112" t="str">
        <f t="shared" si="50"/>
        <v>:0AF5EA00440000F444FFFFFFFFFFA0</v>
      </c>
      <c r="AS52" s="78" t="str">
        <f t="shared" si="51"/>
        <v xml:space="preserve">    {69, 0, 0, 244, 0, 255, 255, 255, 255, 255},</v>
      </c>
      <c r="AU52" s="78" t="str">
        <f t="shared" si="54"/>
        <v xml:space="preserve">    {char(0x45), char(0x00), char(0x00), char(0xF4), char(0x00), char(0xFF), char(0xFF), char(0xFF), char(0xFF), char(0xFF)},\</v>
      </c>
    </row>
    <row r="53" spans="1:47" x14ac:dyDescent="0.25">
      <c r="A53" s="58" t="s">
        <v>100</v>
      </c>
      <c r="B53" s="76"/>
      <c r="C53" s="76"/>
      <c r="D53" s="73" t="s">
        <v>1084</v>
      </c>
      <c r="E53" s="12" t="s">
        <v>1005</v>
      </c>
      <c r="F53" s="12" t="s">
        <v>1085</v>
      </c>
      <c r="G53" s="12" t="s">
        <v>1085</v>
      </c>
      <c r="H53" s="12" t="s">
        <v>1085</v>
      </c>
      <c r="I53" s="12" t="s">
        <v>1085</v>
      </c>
      <c r="J53" s="13" t="s">
        <v>1085</v>
      </c>
      <c r="L53" s="58" t="str">
        <f t="shared" si="53"/>
        <v>0x46</v>
      </c>
      <c r="M53" s="76" t="str">
        <f t="shared" si="27"/>
        <v>0x00</v>
      </c>
      <c r="N53" s="76" t="str">
        <f t="shared" si="28"/>
        <v>0x00</v>
      </c>
      <c r="O53" s="76" t="str">
        <f t="shared" si="29"/>
        <v>0xF4</v>
      </c>
      <c r="P53" s="76" t="str">
        <f t="shared" si="30"/>
        <v>0x11</v>
      </c>
      <c r="Q53" s="76" t="str">
        <f t="shared" si="31"/>
        <v>0xFF</v>
      </c>
      <c r="R53" s="76" t="str">
        <f t="shared" si="32"/>
        <v>0xFF</v>
      </c>
      <c r="S53" s="76" t="str">
        <f t="shared" si="33"/>
        <v>0xFF</v>
      </c>
      <c r="T53" s="76" t="str">
        <f t="shared" si="34"/>
        <v>0xFF</v>
      </c>
      <c r="U53" s="77" t="str">
        <f t="shared" si="35"/>
        <v>0xFF</v>
      </c>
      <c r="X53" s="107"/>
      <c r="Y53" s="58" t="s">
        <v>1089</v>
      </c>
      <c r="Z53" s="76" t="str">
        <f t="shared" si="36"/>
        <v>F5</v>
      </c>
      <c r="AA53" s="76" t="str">
        <f t="shared" si="37"/>
        <v>FE</v>
      </c>
      <c r="AB53" s="58" t="str">
        <f t="shared" si="38"/>
        <v>46</v>
      </c>
      <c r="AC53" s="76" t="str">
        <f t="shared" si="39"/>
        <v>00</v>
      </c>
      <c r="AD53" s="76" t="str">
        <f t="shared" si="40"/>
        <v>00</v>
      </c>
      <c r="AE53" s="76" t="str">
        <f t="shared" si="41"/>
        <v>F4</v>
      </c>
      <c r="AF53" s="76" t="str">
        <f t="shared" si="42"/>
        <v>11</v>
      </c>
      <c r="AG53" s="76" t="str">
        <f t="shared" si="43"/>
        <v>FF</v>
      </c>
      <c r="AH53" s="76" t="str">
        <f t="shared" si="44"/>
        <v>FF</v>
      </c>
      <c r="AI53" s="76" t="str">
        <f t="shared" si="45"/>
        <v>FF</v>
      </c>
      <c r="AJ53" s="76" t="str">
        <f t="shared" si="46"/>
        <v>FF</v>
      </c>
      <c r="AK53" s="77" t="str">
        <f t="shared" si="47"/>
        <v>FF</v>
      </c>
      <c r="AL53" s="77" t="str">
        <f t="shared" si="48"/>
        <v>BD</v>
      </c>
      <c r="AN53" s="106">
        <v>51</v>
      </c>
      <c r="AO53" s="106" t="str">
        <f t="shared" si="49"/>
        <v>:0AF5FE00460000F411FFFFFFFFFFBD</v>
      </c>
      <c r="AQ53" s="112" t="str">
        <f t="shared" si="50"/>
        <v>:0AF5F400450000F400FFFFFFFFFFD9</v>
      </c>
      <c r="AS53" s="78" t="str">
        <f t="shared" si="51"/>
        <v xml:space="preserve">    {70, 0, 0, 244, 17, 255, 255, 255, 255, 255},</v>
      </c>
      <c r="AU53" s="78" t="str">
        <f t="shared" si="54"/>
        <v xml:space="preserve">    {char(0x46), char(0x00), char(0x00), char(0xF4), char(0x11), char(0xFF), char(0xFF), char(0xFF), char(0xFF), char(0xFF)},\</v>
      </c>
    </row>
    <row r="54" spans="1:47" x14ac:dyDescent="0.25">
      <c r="A54" s="58" t="s">
        <v>102</v>
      </c>
      <c r="B54" s="76"/>
      <c r="C54" s="76"/>
      <c r="D54" s="73" t="s">
        <v>1086</v>
      </c>
      <c r="E54" s="12" t="s">
        <v>1007</v>
      </c>
      <c r="F54" s="12" t="s">
        <v>1085</v>
      </c>
      <c r="G54" s="12" t="s">
        <v>1085</v>
      </c>
      <c r="H54" s="12" t="s">
        <v>1085</v>
      </c>
      <c r="I54" s="12" t="s">
        <v>915</v>
      </c>
      <c r="J54" s="13" t="s">
        <v>995</v>
      </c>
      <c r="L54" s="58" t="str">
        <f t="shared" si="53"/>
        <v>0x49</v>
      </c>
      <c r="M54" s="76" t="str">
        <f t="shared" si="27"/>
        <v>0x00</v>
      </c>
      <c r="N54" s="76" t="str">
        <f t="shared" si="28"/>
        <v>0x00</v>
      </c>
      <c r="O54" s="76" t="str">
        <f t="shared" si="29"/>
        <v>0xFE</v>
      </c>
      <c r="P54" s="76" t="str">
        <f t="shared" si="30"/>
        <v>0x23</v>
      </c>
      <c r="Q54" s="76" t="str">
        <f t="shared" si="31"/>
        <v>0xFF</v>
      </c>
      <c r="R54" s="76" t="str">
        <f t="shared" si="32"/>
        <v>0xFF</v>
      </c>
      <c r="S54" s="76" t="str">
        <f t="shared" si="33"/>
        <v>0xFF</v>
      </c>
      <c r="T54" s="76" t="str">
        <f t="shared" si="34"/>
        <v>0x60</v>
      </c>
      <c r="U54" s="77" t="str">
        <f t="shared" si="35"/>
        <v>0x25</v>
      </c>
      <c r="X54" s="107"/>
      <c r="Y54" s="58" t="s">
        <v>1089</v>
      </c>
      <c r="Z54" s="76" t="str">
        <f t="shared" si="36"/>
        <v>F6</v>
      </c>
      <c r="AA54" s="76" t="str">
        <f t="shared" si="37"/>
        <v>08</v>
      </c>
      <c r="AB54" s="58" t="str">
        <f t="shared" si="38"/>
        <v>49</v>
      </c>
      <c r="AC54" s="76" t="str">
        <f t="shared" si="39"/>
        <v>00</v>
      </c>
      <c r="AD54" s="76" t="str">
        <f t="shared" si="40"/>
        <v>00</v>
      </c>
      <c r="AE54" s="76" t="str">
        <f t="shared" si="41"/>
        <v>FE</v>
      </c>
      <c r="AF54" s="76" t="str">
        <f t="shared" si="42"/>
        <v>23</v>
      </c>
      <c r="AG54" s="76" t="str">
        <f t="shared" si="43"/>
        <v>FF</v>
      </c>
      <c r="AH54" s="76" t="str">
        <f t="shared" si="44"/>
        <v>FF</v>
      </c>
      <c r="AI54" s="76" t="str">
        <f t="shared" si="45"/>
        <v>FF</v>
      </c>
      <c r="AJ54" s="76" t="str">
        <f t="shared" si="46"/>
        <v>60</v>
      </c>
      <c r="AK54" s="77" t="str">
        <f t="shared" si="47"/>
        <v>25</v>
      </c>
      <c r="AL54" s="77" t="str">
        <f t="shared" si="48"/>
        <v>0C</v>
      </c>
      <c r="AN54" s="106">
        <v>52</v>
      </c>
      <c r="AO54" s="106" t="str">
        <f t="shared" si="49"/>
        <v>:0AF60800490000FE23FFFFFF60250C</v>
      </c>
      <c r="AQ54" s="112" t="str">
        <f t="shared" si="50"/>
        <v>:0AF5FE00460000F411FFFFFFFFFFBD</v>
      </c>
      <c r="AS54" s="78" t="str">
        <f t="shared" si="51"/>
        <v xml:space="preserve">    {73, 0, 0, 254, 35, 255, 255, 255, 96, 37},</v>
      </c>
      <c r="AU54" s="78" t="str">
        <f t="shared" si="54"/>
        <v xml:space="preserve">    {char(0x49), char(0x00), char(0x00), char(0xFE), char(0x23), char(0xFF), char(0xFF), char(0xFF), char(0x60), char(0x25)},\</v>
      </c>
    </row>
    <row r="55" spans="1:47" x14ac:dyDescent="0.25">
      <c r="A55" s="58" t="s">
        <v>104</v>
      </c>
      <c r="B55" s="76"/>
      <c r="C55" s="76"/>
      <c r="D55" s="73" t="s">
        <v>1086</v>
      </c>
      <c r="E55" s="12" t="s">
        <v>915</v>
      </c>
      <c r="F55" s="12" t="s">
        <v>994</v>
      </c>
      <c r="G55" s="12" t="s">
        <v>1085</v>
      </c>
      <c r="H55" s="12" t="s">
        <v>1085</v>
      </c>
      <c r="I55" s="12" t="s">
        <v>915</v>
      </c>
      <c r="J55" s="13" t="s">
        <v>1007</v>
      </c>
      <c r="L55" s="58" t="str">
        <f t="shared" si="53"/>
        <v>0x4A</v>
      </c>
      <c r="M55" s="76" t="str">
        <f t="shared" si="27"/>
        <v>0x00</v>
      </c>
      <c r="N55" s="76" t="str">
        <f t="shared" si="28"/>
        <v>0x00</v>
      </c>
      <c r="O55" s="76" t="str">
        <f t="shared" si="29"/>
        <v>0xFE</v>
      </c>
      <c r="P55" s="76" t="str">
        <f t="shared" si="30"/>
        <v>0x60</v>
      </c>
      <c r="Q55" s="76" t="str">
        <f t="shared" si="31"/>
        <v>0x22</v>
      </c>
      <c r="R55" s="76" t="str">
        <f t="shared" si="32"/>
        <v>0xFF</v>
      </c>
      <c r="S55" s="76" t="str">
        <f t="shared" si="33"/>
        <v>0xFF</v>
      </c>
      <c r="T55" s="76" t="str">
        <f t="shared" si="34"/>
        <v>0x60</v>
      </c>
      <c r="U55" s="77" t="str">
        <f t="shared" si="35"/>
        <v>0x23</v>
      </c>
      <c r="X55" s="107"/>
      <c r="Y55" s="58" t="s">
        <v>1089</v>
      </c>
      <c r="Z55" s="76" t="str">
        <f t="shared" si="36"/>
        <v>F6</v>
      </c>
      <c r="AA55" s="76" t="str">
        <f t="shared" si="37"/>
        <v>12</v>
      </c>
      <c r="AB55" s="58" t="str">
        <f t="shared" si="38"/>
        <v>4A</v>
      </c>
      <c r="AC55" s="76" t="str">
        <f t="shared" si="39"/>
        <v>00</v>
      </c>
      <c r="AD55" s="76" t="str">
        <f t="shared" si="40"/>
        <v>00</v>
      </c>
      <c r="AE55" s="76" t="str">
        <f t="shared" si="41"/>
        <v>FE</v>
      </c>
      <c r="AF55" s="76" t="str">
        <f t="shared" si="42"/>
        <v>60</v>
      </c>
      <c r="AG55" s="76" t="str">
        <f t="shared" si="43"/>
        <v>22</v>
      </c>
      <c r="AH55" s="76" t="str">
        <f t="shared" si="44"/>
        <v>FF</v>
      </c>
      <c r="AI55" s="76" t="str">
        <f t="shared" si="45"/>
        <v>FF</v>
      </c>
      <c r="AJ55" s="76" t="str">
        <f t="shared" si="46"/>
        <v>60</v>
      </c>
      <c r="AK55" s="77" t="str">
        <f t="shared" si="47"/>
        <v>23</v>
      </c>
      <c r="AL55" s="77" t="str">
        <f t="shared" si="48"/>
        <v>A3</v>
      </c>
      <c r="AN55" s="106">
        <v>53</v>
      </c>
      <c r="AO55" s="106" t="str">
        <f t="shared" si="49"/>
        <v>:0AF612004A0000FE6022FFFF6023A3</v>
      </c>
      <c r="AQ55" s="112" t="str">
        <f t="shared" si="50"/>
        <v>:0AF60800490000FE23FFFFFF60250C</v>
      </c>
      <c r="AS55" s="78" t="str">
        <f t="shared" si="51"/>
        <v xml:space="preserve">    {74, 0, 0, 254, 96, 34, 255, 255, 96, 35},</v>
      </c>
      <c r="AU55" s="78" t="str">
        <f t="shared" si="54"/>
        <v xml:space="preserve">    {char(0x4A), char(0x00), char(0x00), char(0xFE), char(0x60), char(0x22), char(0xFF), char(0xFF), char(0x60), char(0x23)},\</v>
      </c>
    </row>
    <row r="56" spans="1:47" x14ac:dyDescent="0.25">
      <c r="A56" s="58" t="s">
        <v>106</v>
      </c>
      <c r="B56" s="76"/>
      <c r="C56" s="76"/>
      <c r="D56" s="73" t="s">
        <v>1084</v>
      </c>
      <c r="E56" s="12" t="s">
        <v>1009</v>
      </c>
      <c r="F56" s="12" t="s">
        <v>1085</v>
      </c>
      <c r="G56" s="12" t="s">
        <v>1085</v>
      </c>
      <c r="H56" s="12" t="s">
        <v>1085</v>
      </c>
      <c r="I56" s="12" t="s">
        <v>1085</v>
      </c>
      <c r="J56" s="13" t="s">
        <v>1085</v>
      </c>
      <c r="L56" s="58" t="str">
        <f t="shared" si="53"/>
        <v>0x4B</v>
      </c>
      <c r="M56" s="76" t="str">
        <f t="shared" si="27"/>
        <v>0x00</v>
      </c>
      <c r="N56" s="76" t="str">
        <f t="shared" si="28"/>
        <v>0x00</v>
      </c>
      <c r="O56" s="76" t="str">
        <f t="shared" si="29"/>
        <v>0xF4</v>
      </c>
      <c r="P56" s="76" t="str">
        <f t="shared" si="30"/>
        <v>0x41</v>
      </c>
      <c r="Q56" s="76" t="str">
        <f t="shared" si="31"/>
        <v>0xFF</v>
      </c>
      <c r="R56" s="76" t="str">
        <f t="shared" si="32"/>
        <v>0xFF</v>
      </c>
      <c r="S56" s="76" t="str">
        <f t="shared" si="33"/>
        <v>0xFF</v>
      </c>
      <c r="T56" s="76" t="str">
        <f t="shared" si="34"/>
        <v>0xFF</v>
      </c>
      <c r="U56" s="77" t="str">
        <f t="shared" si="35"/>
        <v>0xFF</v>
      </c>
      <c r="X56" s="107"/>
      <c r="Y56" s="58" t="s">
        <v>1089</v>
      </c>
      <c r="Z56" s="76" t="str">
        <f t="shared" si="36"/>
        <v>F6</v>
      </c>
      <c r="AA56" s="76" t="str">
        <f t="shared" si="37"/>
        <v>1C</v>
      </c>
      <c r="AB56" s="58" t="str">
        <f t="shared" si="38"/>
        <v>4B</v>
      </c>
      <c r="AC56" s="76" t="str">
        <f t="shared" si="39"/>
        <v>00</v>
      </c>
      <c r="AD56" s="76" t="str">
        <f t="shared" si="40"/>
        <v>00</v>
      </c>
      <c r="AE56" s="76" t="str">
        <f t="shared" si="41"/>
        <v>F4</v>
      </c>
      <c r="AF56" s="76" t="str">
        <f t="shared" si="42"/>
        <v>41</v>
      </c>
      <c r="AG56" s="76" t="str">
        <f t="shared" si="43"/>
        <v>FF</v>
      </c>
      <c r="AH56" s="76" t="str">
        <f t="shared" si="44"/>
        <v>FF</v>
      </c>
      <c r="AI56" s="76" t="str">
        <f t="shared" si="45"/>
        <v>FF</v>
      </c>
      <c r="AJ56" s="76" t="str">
        <f t="shared" si="46"/>
        <v>FF</v>
      </c>
      <c r="AK56" s="77" t="str">
        <f t="shared" si="47"/>
        <v>FF</v>
      </c>
      <c r="AL56" s="77" t="str">
        <f t="shared" si="48"/>
        <v>69</v>
      </c>
      <c r="AN56" s="106">
        <v>54</v>
      </c>
      <c r="AO56" s="106" t="str">
        <f t="shared" si="49"/>
        <v>:0AF61C004B0000F441FFFFFFFFFF69</v>
      </c>
      <c r="AQ56" s="112" t="str">
        <f t="shared" si="50"/>
        <v>:0AF612004A0000FE6022FFFF6023A3</v>
      </c>
      <c r="AS56" s="78" t="str">
        <f t="shared" si="51"/>
        <v xml:space="preserve">    {75, 0, 0, 244, 65, 255, 255, 255, 255, 255},</v>
      </c>
      <c r="AU56" s="78" t="str">
        <f t="shared" si="54"/>
        <v xml:space="preserve">    {char(0x4B), char(0x00), char(0x00), char(0xF4), char(0x41), char(0xFF), char(0xFF), char(0xFF), char(0xFF), char(0xFF)},\</v>
      </c>
    </row>
    <row r="57" spans="1:47" x14ac:dyDescent="0.25">
      <c r="A57" s="58" t="s">
        <v>108</v>
      </c>
      <c r="B57" s="76"/>
      <c r="C57" s="76"/>
      <c r="D57" s="73" t="s">
        <v>1084</v>
      </c>
      <c r="E57" s="12" t="s">
        <v>1011</v>
      </c>
      <c r="F57" s="12" t="s">
        <v>1085</v>
      </c>
      <c r="G57" s="12" t="s">
        <v>1085</v>
      </c>
      <c r="H57" s="12" t="s">
        <v>1085</v>
      </c>
      <c r="I57" s="12" t="s">
        <v>1085</v>
      </c>
      <c r="J57" s="13" t="s">
        <v>1085</v>
      </c>
      <c r="L57" s="58" t="str">
        <f t="shared" si="53"/>
        <v>0x4C</v>
      </c>
      <c r="M57" s="76" t="str">
        <f t="shared" si="27"/>
        <v>0x00</v>
      </c>
      <c r="N57" s="76" t="str">
        <f t="shared" si="28"/>
        <v>0x00</v>
      </c>
      <c r="O57" s="76" t="str">
        <f t="shared" si="29"/>
        <v>0xF4</v>
      </c>
      <c r="P57" s="76" t="str">
        <f t="shared" si="30"/>
        <v>0x17</v>
      </c>
      <c r="Q57" s="76" t="str">
        <f t="shared" si="31"/>
        <v>0xFF</v>
      </c>
      <c r="R57" s="76" t="str">
        <f t="shared" si="32"/>
        <v>0xFF</v>
      </c>
      <c r="S57" s="76" t="str">
        <f t="shared" si="33"/>
        <v>0xFF</v>
      </c>
      <c r="T57" s="76" t="str">
        <f t="shared" si="34"/>
        <v>0xFF</v>
      </c>
      <c r="U57" s="77" t="str">
        <f t="shared" si="35"/>
        <v>0xFF</v>
      </c>
      <c r="X57" s="107"/>
      <c r="Y57" s="58" t="s">
        <v>1089</v>
      </c>
      <c r="Z57" s="76" t="str">
        <f t="shared" si="36"/>
        <v>F6</v>
      </c>
      <c r="AA57" s="76" t="str">
        <f t="shared" si="37"/>
        <v>26</v>
      </c>
      <c r="AB57" s="58" t="str">
        <f t="shared" si="38"/>
        <v>4C</v>
      </c>
      <c r="AC57" s="76" t="str">
        <f t="shared" si="39"/>
        <v>00</v>
      </c>
      <c r="AD57" s="76" t="str">
        <f t="shared" si="40"/>
        <v>00</v>
      </c>
      <c r="AE57" s="76" t="str">
        <f t="shared" si="41"/>
        <v>F4</v>
      </c>
      <c r="AF57" s="76" t="str">
        <f t="shared" si="42"/>
        <v>17</v>
      </c>
      <c r="AG57" s="76" t="str">
        <f t="shared" si="43"/>
        <v>FF</v>
      </c>
      <c r="AH57" s="76" t="str">
        <f t="shared" si="44"/>
        <v>FF</v>
      </c>
      <c r="AI57" s="76" t="str">
        <f t="shared" si="45"/>
        <v>FF</v>
      </c>
      <c r="AJ57" s="76" t="str">
        <f t="shared" si="46"/>
        <v>FF</v>
      </c>
      <c r="AK57" s="77" t="str">
        <f t="shared" si="47"/>
        <v>FF</v>
      </c>
      <c r="AL57" s="77" t="str">
        <f t="shared" si="48"/>
        <v>88</v>
      </c>
      <c r="AN57" s="106">
        <v>55</v>
      </c>
      <c r="AO57" s="106" t="str">
        <f t="shared" si="49"/>
        <v>:0AF626004C0000F417FFFFFFFFFF88</v>
      </c>
      <c r="AQ57" s="112" t="str">
        <f t="shared" si="50"/>
        <v>:0AF61C004B0000F441FFFFFFFFFF69</v>
      </c>
      <c r="AS57" s="78" t="str">
        <f t="shared" si="51"/>
        <v xml:space="preserve">    {76, 0, 0, 244, 23, 255, 255, 255, 255, 255},</v>
      </c>
      <c r="AU57" s="78" t="str">
        <f t="shared" si="54"/>
        <v xml:space="preserve">    {char(0x4C), char(0x00), char(0x00), char(0xF4), char(0x17), char(0xFF), char(0xFF), char(0xFF), char(0xFF), char(0xFF)},\</v>
      </c>
    </row>
    <row r="58" spans="1:47" x14ac:dyDescent="0.25">
      <c r="A58" s="58" t="s">
        <v>109</v>
      </c>
      <c r="B58" s="76"/>
      <c r="C58" s="76"/>
      <c r="D58" s="73" t="s">
        <v>1084</v>
      </c>
      <c r="E58" s="12" t="s">
        <v>1013</v>
      </c>
      <c r="F58" s="12" t="s">
        <v>1085</v>
      </c>
      <c r="G58" s="12" t="s">
        <v>1085</v>
      </c>
      <c r="H58" s="12" t="s">
        <v>1085</v>
      </c>
      <c r="I58" s="12" t="s">
        <v>1085</v>
      </c>
      <c r="J58" s="13" t="s">
        <v>1085</v>
      </c>
      <c r="L58" s="58" t="str">
        <f t="shared" si="53"/>
        <v>0x4D</v>
      </c>
      <c r="M58" s="76" t="str">
        <f t="shared" si="27"/>
        <v>0x00</v>
      </c>
      <c r="N58" s="76" t="str">
        <f t="shared" si="28"/>
        <v>0x00</v>
      </c>
      <c r="O58" s="76" t="str">
        <f t="shared" si="29"/>
        <v>0xF4</v>
      </c>
      <c r="P58" s="76" t="str">
        <f t="shared" si="30"/>
        <v>0x45</v>
      </c>
      <c r="Q58" s="76" t="str">
        <f t="shared" si="31"/>
        <v>0xFF</v>
      </c>
      <c r="R58" s="76" t="str">
        <f t="shared" si="32"/>
        <v>0xFF</v>
      </c>
      <c r="S58" s="76" t="str">
        <f t="shared" si="33"/>
        <v>0xFF</v>
      </c>
      <c r="T58" s="76" t="str">
        <f t="shared" si="34"/>
        <v>0xFF</v>
      </c>
      <c r="U58" s="77" t="str">
        <f t="shared" si="35"/>
        <v>0xFF</v>
      </c>
      <c r="X58" s="107"/>
      <c r="Y58" s="58" t="s">
        <v>1089</v>
      </c>
      <c r="Z58" s="76" t="str">
        <f t="shared" si="36"/>
        <v>F6</v>
      </c>
      <c r="AA58" s="76" t="str">
        <f t="shared" si="37"/>
        <v>30</v>
      </c>
      <c r="AB58" s="58" t="str">
        <f t="shared" si="38"/>
        <v>4D</v>
      </c>
      <c r="AC58" s="76" t="str">
        <f t="shared" si="39"/>
        <v>00</v>
      </c>
      <c r="AD58" s="76" t="str">
        <f t="shared" si="40"/>
        <v>00</v>
      </c>
      <c r="AE58" s="76" t="str">
        <f t="shared" si="41"/>
        <v>F4</v>
      </c>
      <c r="AF58" s="76" t="str">
        <f t="shared" si="42"/>
        <v>45</v>
      </c>
      <c r="AG58" s="76" t="str">
        <f t="shared" si="43"/>
        <v>FF</v>
      </c>
      <c r="AH58" s="76" t="str">
        <f t="shared" si="44"/>
        <v>FF</v>
      </c>
      <c r="AI58" s="76" t="str">
        <f t="shared" si="45"/>
        <v>FF</v>
      </c>
      <c r="AJ58" s="76" t="str">
        <f t="shared" si="46"/>
        <v>FF</v>
      </c>
      <c r="AK58" s="77" t="str">
        <f t="shared" si="47"/>
        <v>FF</v>
      </c>
      <c r="AL58" s="77" t="str">
        <f t="shared" si="48"/>
        <v>4F</v>
      </c>
      <c r="AN58" s="106">
        <v>56</v>
      </c>
      <c r="AO58" s="106" t="str">
        <f t="shared" si="49"/>
        <v>:0AF630004D0000F445FFFFFFFFFF4F</v>
      </c>
      <c r="AQ58" s="112" t="str">
        <f t="shared" si="50"/>
        <v>:0AF626004C0000F417FFFFFFFFFF88</v>
      </c>
      <c r="AS58" s="78" t="str">
        <f t="shared" si="51"/>
        <v xml:space="preserve">    {77, 0, 0, 244, 69, 255, 255, 255, 255, 255},</v>
      </c>
      <c r="AU58" s="78" t="str">
        <f t="shared" si="54"/>
        <v xml:space="preserve">    {char(0x4D), char(0x00), char(0x00), char(0xF4), char(0x45), char(0xFF), char(0xFF), char(0xFF), char(0xFF), char(0xFF)},\</v>
      </c>
    </row>
    <row r="59" spans="1:47" x14ac:dyDescent="0.25">
      <c r="A59" s="58" t="s">
        <v>111</v>
      </c>
      <c r="B59" s="76"/>
      <c r="C59" s="76"/>
      <c r="D59" s="73" t="s">
        <v>1084</v>
      </c>
      <c r="E59" s="12" t="s">
        <v>1015</v>
      </c>
      <c r="F59" s="12" t="s">
        <v>1085</v>
      </c>
      <c r="G59" s="12" t="s">
        <v>1085</v>
      </c>
      <c r="H59" s="12" t="s">
        <v>1085</v>
      </c>
      <c r="I59" s="12" t="s">
        <v>1085</v>
      </c>
      <c r="J59" s="13" t="s">
        <v>1085</v>
      </c>
      <c r="L59" s="58" t="str">
        <f t="shared" si="53"/>
        <v>0x4E</v>
      </c>
      <c r="M59" s="76" t="str">
        <f t="shared" si="27"/>
        <v>0x00</v>
      </c>
      <c r="N59" s="76" t="str">
        <f t="shared" si="28"/>
        <v>0x00</v>
      </c>
      <c r="O59" s="76" t="str">
        <f t="shared" si="29"/>
        <v>0xF4</v>
      </c>
      <c r="P59" s="76" t="str">
        <f t="shared" si="30"/>
        <v>0x12</v>
      </c>
      <c r="Q59" s="76" t="str">
        <f t="shared" si="31"/>
        <v>0xFF</v>
      </c>
      <c r="R59" s="76" t="str">
        <f t="shared" si="32"/>
        <v>0xFF</v>
      </c>
      <c r="S59" s="76" t="str">
        <f t="shared" si="33"/>
        <v>0xFF</v>
      </c>
      <c r="T59" s="76" t="str">
        <f t="shared" si="34"/>
        <v>0xFF</v>
      </c>
      <c r="U59" s="77" t="str">
        <f t="shared" si="35"/>
        <v>0xFF</v>
      </c>
      <c r="X59" s="107"/>
      <c r="Y59" s="58" t="s">
        <v>1089</v>
      </c>
      <c r="Z59" s="76" t="str">
        <f t="shared" si="36"/>
        <v>F6</v>
      </c>
      <c r="AA59" s="76" t="str">
        <f t="shared" si="37"/>
        <v>3A</v>
      </c>
      <c r="AB59" s="58" t="str">
        <f t="shared" si="38"/>
        <v>4E</v>
      </c>
      <c r="AC59" s="76" t="str">
        <f t="shared" si="39"/>
        <v>00</v>
      </c>
      <c r="AD59" s="76" t="str">
        <f t="shared" si="40"/>
        <v>00</v>
      </c>
      <c r="AE59" s="76" t="str">
        <f t="shared" si="41"/>
        <v>F4</v>
      </c>
      <c r="AF59" s="76" t="str">
        <f t="shared" si="42"/>
        <v>12</v>
      </c>
      <c r="AG59" s="76" t="str">
        <f t="shared" si="43"/>
        <v>FF</v>
      </c>
      <c r="AH59" s="76" t="str">
        <f t="shared" si="44"/>
        <v>FF</v>
      </c>
      <c r="AI59" s="76" t="str">
        <f t="shared" si="45"/>
        <v>FF</v>
      </c>
      <c r="AJ59" s="76" t="str">
        <f t="shared" si="46"/>
        <v>FF</v>
      </c>
      <c r="AK59" s="77" t="str">
        <f t="shared" si="47"/>
        <v>FF</v>
      </c>
      <c r="AL59" s="77" t="str">
        <f t="shared" si="48"/>
        <v>77</v>
      </c>
      <c r="AN59" s="106">
        <v>57</v>
      </c>
      <c r="AO59" s="106" t="str">
        <f t="shared" si="49"/>
        <v>:0AF63A004E0000F412FFFFFFFFFF77</v>
      </c>
      <c r="AQ59" s="112" t="str">
        <f t="shared" si="50"/>
        <v>:0AF630004D0000F445FFFFFFFFFF4F</v>
      </c>
      <c r="AS59" s="78" t="str">
        <f t="shared" si="51"/>
        <v xml:space="preserve">    {78, 0, 0, 244, 18, 255, 255, 255, 255, 255},</v>
      </c>
      <c r="AU59" s="78" t="str">
        <f t="shared" si="54"/>
        <v xml:space="preserve">    {char(0x4E), char(0x00), char(0x00), char(0xF4), char(0x12), char(0xFF), char(0xFF), char(0xFF), char(0xFF), char(0xFF)},\</v>
      </c>
    </row>
    <row r="60" spans="1:47" x14ac:dyDescent="0.25">
      <c r="A60" s="58" t="s">
        <v>368</v>
      </c>
      <c r="B60" s="76"/>
      <c r="C60" s="76"/>
      <c r="D60" s="73" t="s">
        <v>1084</v>
      </c>
      <c r="E60" s="12" t="s">
        <v>1017</v>
      </c>
      <c r="F60" s="12" t="s">
        <v>1085</v>
      </c>
      <c r="G60" s="12" t="s">
        <v>1085</v>
      </c>
      <c r="H60" s="12" t="s">
        <v>1085</v>
      </c>
      <c r="I60" s="12" t="s">
        <v>1085</v>
      </c>
      <c r="J60" s="13" t="s">
        <v>1085</v>
      </c>
      <c r="L60" s="58" t="str">
        <f t="shared" si="53"/>
        <v>0x51</v>
      </c>
      <c r="M60" s="76" t="str">
        <f t="shared" si="27"/>
        <v>0x00</v>
      </c>
      <c r="N60" s="76" t="str">
        <f t="shared" si="28"/>
        <v>0x00</v>
      </c>
      <c r="O60" s="76" t="str">
        <f t="shared" si="29"/>
        <v>0xF4</v>
      </c>
      <c r="P60" s="76" t="str">
        <f t="shared" si="30"/>
        <v>0x24</v>
      </c>
      <c r="Q60" s="76" t="str">
        <f t="shared" si="31"/>
        <v>0xFF</v>
      </c>
      <c r="R60" s="76" t="str">
        <f t="shared" si="32"/>
        <v>0xFF</v>
      </c>
      <c r="S60" s="76" t="str">
        <f t="shared" si="33"/>
        <v>0xFF</v>
      </c>
      <c r="T60" s="76" t="str">
        <f t="shared" si="34"/>
        <v>0xFF</v>
      </c>
      <c r="U60" s="77" t="str">
        <f t="shared" si="35"/>
        <v>0xFF</v>
      </c>
      <c r="X60" s="107"/>
      <c r="Y60" s="58" t="s">
        <v>1089</v>
      </c>
      <c r="Z60" s="76" t="str">
        <f t="shared" si="36"/>
        <v>F6</v>
      </c>
      <c r="AA60" s="76" t="str">
        <f t="shared" si="37"/>
        <v>44</v>
      </c>
      <c r="AB60" s="58" t="str">
        <f t="shared" si="38"/>
        <v>51</v>
      </c>
      <c r="AC60" s="76" t="str">
        <f t="shared" si="39"/>
        <v>00</v>
      </c>
      <c r="AD60" s="76" t="str">
        <f t="shared" si="40"/>
        <v>00</v>
      </c>
      <c r="AE60" s="76" t="str">
        <f t="shared" si="41"/>
        <v>F4</v>
      </c>
      <c r="AF60" s="76" t="str">
        <f t="shared" si="42"/>
        <v>24</v>
      </c>
      <c r="AG60" s="76" t="str">
        <f t="shared" si="43"/>
        <v>FF</v>
      </c>
      <c r="AH60" s="76" t="str">
        <f t="shared" si="44"/>
        <v>FF</v>
      </c>
      <c r="AI60" s="76" t="str">
        <f t="shared" si="45"/>
        <v>FF</v>
      </c>
      <c r="AJ60" s="76" t="str">
        <f t="shared" si="46"/>
        <v>FF</v>
      </c>
      <c r="AK60" s="77" t="str">
        <f t="shared" si="47"/>
        <v>FF</v>
      </c>
      <c r="AL60" s="77" t="str">
        <f t="shared" si="48"/>
        <v>58</v>
      </c>
      <c r="AN60" s="106">
        <v>58</v>
      </c>
      <c r="AO60" s="106" t="str">
        <f t="shared" si="49"/>
        <v>:0AF64400510000F424FFFFFFFFFF58</v>
      </c>
      <c r="AQ60" s="112" t="str">
        <f t="shared" si="50"/>
        <v>:0AF63A004E0000F412FFFFFFFFFF77</v>
      </c>
      <c r="AS60" s="78" t="str">
        <f t="shared" si="51"/>
        <v xml:space="preserve">    {81, 0, 0, 244, 36, 255, 255, 255, 255, 255},</v>
      </c>
      <c r="AU60" s="78" t="str">
        <f t="shared" si="54"/>
        <v xml:space="preserve">    {char(0x51), char(0x00), char(0x00), char(0xF4), char(0x24), char(0xFF), char(0xFF), char(0xFF), char(0xFF), char(0xFF)},\</v>
      </c>
    </row>
    <row r="61" spans="1:47" x14ac:dyDescent="0.25">
      <c r="A61" s="58" t="s">
        <v>112</v>
      </c>
      <c r="B61" s="76"/>
      <c r="C61" s="76"/>
      <c r="D61" s="73" t="s">
        <v>1084</v>
      </c>
      <c r="E61" s="12" t="s">
        <v>931</v>
      </c>
      <c r="F61" s="12" t="s">
        <v>1085</v>
      </c>
      <c r="G61" s="12" t="s">
        <v>1085</v>
      </c>
      <c r="H61" s="12" t="s">
        <v>1085</v>
      </c>
      <c r="I61" s="12" t="s">
        <v>1085</v>
      </c>
      <c r="J61" s="13" t="s">
        <v>1085</v>
      </c>
      <c r="L61" s="58" t="str">
        <f t="shared" si="53"/>
        <v>0x52</v>
      </c>
      <c r="M61" s="76" t="str">
        <f t="shared" si="27"/>
        <v>0x00</v>
      </c>
      <c r="N61" s="76" t="str">
        <f t="shared" si="28"/>
        <v>0x00</v>
      </c>
      <c r="O61" s="76" t="str">
        <f t="shared" si="29"/>
        <v>0xF4</v>
      </c>
      <c r="P61" s="76" t="str">
        <f t="shared" si="30"/>
        <v>0x16</v>
      </c>
      <c r="Q61" s="76" t="str">
        <f t="shared" si="31"/>
        <v>0xFF</v>
      </c>
      <c r="R61" s="76" t="str">
        <f t="shared" si="32"/>
        <v>0xFF</v>
      </c>
      <c r="S61" s="76" t="str">
        <f t="shared" si="33"/>
        <v>0xFF</v>
      </c>
      <c r="T61" s="76" t="str">
        <f t="shared" si="34"/>
        <v>0xFF</v>
      </c>
      <c r="U61" s="77" t="str">
        <f t="shared" si="35"/>
        <v>0xFF</v>
      </c>
      <c r="X61" s="107"/>
      <c r="Y61" s="58" t="s">
        <v>1089</v>
      </c>
      <c r="Z61" s="76" t="str">
        <f t="shared" si="36"/>
        <v>F6</v>
      </c>
      <c r="AA61" s="76" t="str">
        <f t="shared" si="37"/>
        <v>4E</v>
      </c>
      <c r="AB61" s="58" t="str">
        <f t="shared" si="38"/>
        <v>52</v>
      </c>
      <c r="AC61" s="76" t="str">
        <f t="shared" si="39"/>
        <v>00</v>
      </c>
      <c r="AD61" s="76" t="str">
        <f t="shared" si="40"/>
        <v>00</v>
      </c>
      <c r="AE61" s="76" t="str">
        <f t="shared" si="41"/>
        <v>F4</v>
      </c>
      <c r="AF61" s="76" t="str">
        <f t="shared" si="42"/>
        <v>16</v>
      </c>
      <c r="AG61" s="76" t="str">
        <f t="shared" si="43"/>
        <v>FF</v>
      </c>
      <c r="AH61" s="76" t="str">
        <f t="shared" si="44"/>
        <v>FF</v>
      </c>
      <c r="AI61" s="76" t="str">
        <f t="shared" si="45"/>
        <v>FF</v>
      </c>
      <c r="AJ61" s="76" t="str">
        <f t="shared" si="46"/>
        <v>FF</v>
      </c>
      <c r="AK61" s="77" t="str">
        <f t="shared" si="47"/>
        <v>FF</v>
      </c>
      <c r="AL61" s="77" t="str">
        <f t="shared" si="48"/>
        <v>5B</v>
      </c>
      <c r="AN61" s="106">
        <v>59</v>
      </c>
      <c r="AO61" s="106" t="str">
        <f t="shared" si="49"/>
        <v>:0AF64E00520000F416FFFFFFFFFF5B</v>
      </c>
      <c r="AQ61" s="112" t="str">
        <f t="shared" si="50"/>
        <v>:0AF64400510000F424FFFFFFFFFF58</v>
      </c>
      <c r="AS61" s="78" t="str">
        <f t="shared" si="51"/>
        <v xml:space="preserve">    {82, 0, 0, 244, 22, 255, 255, 255, 255, 255},</v>
      </c>
      <c r="AU61" s="78" t="str">
        <f t="shared" si="54"/>
        <v xml:space="preserve">    {char(0x52), char(0x00), char(0x00), char(0xF4), char(0x16), char(0xFF), char(0xFF), char(0xFF), char(0xFF), char(0xFF)},\</v>
      </c>
    </row>
    <row r="62" spans="1:47" x14ac:dyDescent="0.25">
      <c r="A62" s="58" t="s">
        <v>113</v>
      </c>
      <c r="B62" s="76"/>
      <c r="C62" s="76"/>
      <c r="D62" s="73" t="s">
        <v>1084</v>
      </c>
      <c r="E62" s="12" t="s">
        <v>1019</v>
      </c>
      <c r="F62" s="12" t="s">
        <v>1085</v>
      </c>
      <c r="G62" s="12" t="s">
        <v>1085</v>
      </c>
      <c r="H62" s="12" t="s">
        <v>1085</v>
      </c>
      <c r="I62" s="12" t="s">
        <v>1085</v>
      </c>
      <c r="J62" s="13" t="s">
        <v>1085</v>
      </c>
      <c r="L62" s="58" t="str">
        <f t="shared" si="53"/>
        <v>0x54</v>
      </c>
      <c r="M62" s="76" t="str">
        <f t="shared" si="27"/>
        <v>0x00</v>
      </c>
      <c r="N62" s="76" t="str">
        <f t="shared" si="28"/>
        <v>0x00</v>
      </c>
      <c r="O62" s="76" t="str">
        <f t="shared" si="29"/>
        <v>0xF4</v>
      </c>
      <c r="P62" s="76" t="str">
        <f t="shared" si="30"/>
        <v>0x15</v>
      </c>
      <c r="Q62" s="76" t="str">
        <f t="shared" si="31"/>
        <v>0xFF</v>
      </c>
      <c r="R62" s="76" t="str">
        <f t="shared" si="32"/>
        <v>0xFF</v>
      </c>
      <c r="S62" s="76" t="str">
        <f t="shared" si="33"/>
        <v>0xFF</v>
      </c>
      <c r="T62" s="76" t="str">
        <f t="shared" si="34"/>
        <v>0xFF</v>
      </c>
      <c r="U62" s="77" t="str">
        <f t="shared" si="35"/>
        <v>0xFF</v>
      </c>
      <c r="X62" s="107"/>
      <c r="Y62" s="58" t="s">
        <v>1089</v>
      </c>
      <c r="Z62" s="76" t="str">
        <f t="shared" si="36"/>
        <v>F6</v>
      </c>
      <c r="AA62" s="76" t="str">
        <f t="shared" si="37"/>
        <v>58</v>
      </c>
      <c r="AB62" s="58" t="str">
        <f t="shared" si="38"/>
        <v>54</v>
      </c>
      <c r="AC62" s="76" t="str">
        <f t="shared" si="39"/>
        <v>00</v>
      </c>
      <c r="AD62" s="76" t="str">
        <f t="shared" si="40"/>
        <v>00</v>
      </c>
      <c r="AE62" s="76" t="str">
        <f t="shared" si="41"/>
        <v>F4</v>
      </c>
      <c r="AF62" s="76" t="str">
        <f t="shared" si="42"/>
        <v>15</v>
      </c>
      <c r="AG62" s="76" t="str">
        <f t="shared" si="43"/>
        <v>FF</v>
      </c>
      <c r="AH62" s="76" t="str">
        <f t="shared" si="44"/>
        <v>FF</v>
      </c>
      <c r="AI62" s="76" t="str">
        <f t="shared" si="45"/>
        <v>FF</v>
      </c>
      <c r="AJ62" s="76" t="str">
        <f t="shared" si="46"/>
        <v>FF</v>
      </c>
      <c r="AK62" s="77" t="str">
        <f t="shared" si="47"/>
        <v>FF</v>
      </c>
      <c r="AL62" s="77" t="str">
        <f t="shared" si="48"/>
        <v>50</v>
      </c>
      <c r="AN62" s="106">
        <v>60</v>
      </c>
      <c r="AO62" s="106" t="str">
        <f t="shared" si="49"/>
        <v>:0AF65800540000F415FFFFFFFFFF50</v>
      </c>
      <c r="AQ62" s="112" t="str">
        <f t="shared" si="50"/>
        <v>:0AF64E00520000F416FFFFFFFFFF5B</v>
      </c>
      <c r="AS62" s="78" t="str">
        <f t="shared" si="51"/>
        <v xml:space="preserve">    {84, 0, 0, 244, 21, 255, 255, 255, 255, 255},</v>
      </c>
      <c r="AU62" s="78" t="str">
        <f t="shared" si="54"/>
        <v xml:space="preserve">    {char(0x54), char(0x00), char(0x00), char(0xF4), char(0x15), char(0xFF), char(0xFF), char(0xFF), char(0xFF), char(0xFF)},\</v>
      </c>
    </row>
    <row r="63" spans="1:47" x14ac:dyDescent="0.25">
      <c r="A63" s="58" t="s">
        <v>115</v>
      </c>
      <c r="B63" s="76"/>
      <c r="C63" s="76"/>
      <c r="D63" s="73" t="s">
        <v>1084</v>
      </c>
      <c r="E63" s="12" t="s">
        <v>1021</v>
      </c>
      <c r="F63" s="12" t="s">
        <v>1085</v>
      </c>
      <c r="G63" s="12" t="s">
        <v>1085</v>
      </c>
      <c r="H63" s="12" t="s">
        <v>1085</v>
      </c>
      <c r="I63" s="12" t="s">
        <v>1085</v>
      </c>
      <c r="J63" s="13" t="s">
        <v>1085</v>
      </c>
      <c r="L63" s="58" t="str">
        <f t="shared" si="53"/>
        <v>0x55</v>
      </c>
      <c r="M63" s="76" t="str">
        <f t="shared" si="27"/>
        <v>0x00</v>
      </c>
      <c r="N63" s="76" t="str">
        <f t="shared" si="28"/>
        <v>0x00</v>
      </c>
      <c r="O63" s="76" t="str">
        <f t="shared" si="29"/>
        <v>0xF4</v>
      </c>
      <c r="P63" s="76" t="str">
        <f t="shared" si="30"/>
        <v>0x13</v>
      </c>
      <c r="Q63" s="76" t="str">
        <f t="shared" si="31"/>
        <v>0xFF</v>
      </c>
      <c r="R63" s="76" t="str">
        <f t="shared" si="32"/>
        <v>0xFF</v>
      </c>
      <c r="S63" s="76" t="str">
        <f t="shared" si="33"/>
        <v>0xFF</v>
      </c>
      <c r="T63" s="76" t="str">
        <f t="shared" si="34"/>
        <v>0xFF</v>
      </c>
      <c r="U63" s="77" t="str">
        <f t="shared" si="35"/>
        <v>0xFF</v>
      </c>
      <c r="X63" s="107"/>
      <c r="Y63" s="58" t="s">
        <v>1089</v>
      </c>
      <c r="Z63" s="76" t="str">
        <f t="shared" si="36"/>
        <v>F6</v>
      </c>
      <c r="AA63" s="76" t="str">
        <f t="shared" si="37"/>
        <v>62</v>
      </c>
      <c r="AB63" s="58" t="str">
        <f t="shared" si="38"/>
        <v>55</v>
      </c>
      <c r="AC63" s="76" t="str">
        <f t="shared" si="39"/>
        <v>00</v>
      </c>
      <c r="AD63" s="76" t="str">
        <f t="shared" si="40"/>
        <v>00</v>
      </c>
      <c r="AE63" s="76" t="str">
        <f t="shared" si="41"/>
        <v>F4</v>
      </c>
      <c r="AF63" s="76" t="str">
        <f t="shared" si="42"/>
        <v>13</v>
      </c>
      <c r="AG63" s="76" t="str">
        <f t="shared" si="43"/>
        <v>FF</v>
      </c>
      <c r="AH63" s="76" t="str">
        <f t="shared" si="44"/>
        <v>FF</v>
      </c>
      <c r="AI63" s="76" t="str">
        <f t="shared" si="45"/>
        <v>FF</v>
      </c>
      <c r="AJ63" s="76" t="str">
        <f t="shared" si="46"/>
        <v>FF</v>
      </c>
      <c r="AK63" s="77" t="str">
        <f t="shared" si="47"/>
        <v>FF</v>
      </c>
      <c r="AL63" s="77" t="str">
        <f t="shared" si="48"/>
        <v>47</v>
      </c>
      <c r="AN63" s="106">
        <v>61</v>
      </c>
      <c r="AO63" s="106" t="str">
        <f t="shared" si="49"/>
        <v>:0AF66200550000F413FFFFFFFFFF47</v>
      </c>
      <c r="AQ63" s="112" t="str">
        <f t="shared" si="50"/>
        <v>:0AF65800540000F415FFFFFFFFFF50</v>
      </c>
      <c r="AS63" s="78" t="str">
        <f t="shared" si="51"/>
        <v xml:space="preserve">    {85, 0, 0, 244, 19, 255, 255, 255, 255, 255},</v>
      </c>
      <c r="AU63" s="78" t="str">
        <f t="shared" si="54"/>
        <v xml:space="preserve">    {char(0x55), char(0x00), char(0x00), char(0xF4), char(0x13), char(0xFF), char(0xFF), char(0xFF), char(0xFF), char(0xFF)},\</v>
      </c>
    </row>
    <row r="64" spans="1:47" x14ac:dyDescent="0.25">
      <c r="A64" s="58" t="s">
        <v>116</v>
      </c>
      <c r="B64" s="76"/>
      <c r="C64" s="76"/>
      <c r="D64" s="73" t="s">
        <v>1084</v>
      </c>
      <c r="E64" s="12" t="s">
        <v>1023</v>
      </c>
      <c r="F64" s="12" t="s">
        <v>1085</v>
      </c>
      <c r="G64" s="12" t="s">
        <v>1085</v>
      </c>
      <c r="H64" s="12" t="s">
        <v>1085</v>
      </c>
      <c r="I64" s="12" t="s">
        <v>1085</v>
      </c>
      <c r="J64" s="13" t="s">
        <v>1085</v>
      </c>
      <c r="L64" s="58" t="str">
        <f t="shared" si="53"/>
        <v>0x58</v>
      </c>
      <c r="M64" s="76" t="str">
        <f t="shared" si="27"/>
        <v>0x00</v>
      </c>
      <c r="N64" s="76" t="str">
        <f t="shared" si="28"/>
        <v>0x00</v>
      </c>
      <c r="O64" s="76" t="str">
        <f t="shared" si="29"/>
        <v>0xF4</v>
      </c>
      <c r="P64" s="76" t="str">
        <f t="shared" si="30"/>
        <v>0x63</v>
      </c>
      <c r="Q64" s="76" t="str">
        <f t="shared" si="31"/>
        <v>0xFF</v>
      </c>
      <c r="R64" s="76" t="str">
        <f t="shared" si="32"/>
        <v>0xFF</v>
      </c>
      <c r="S64" s="76" t="str">
        <f t="shared" si="33"/>
        <v>0xFF</v>
      </c>
      <c r="T64" s="76" t="str">
        <f t="shared" si="34"/>
        <v>0xFF</v>
      </c>
      <c r="U64" s="77" t="str">
        <f t="shared" si="35"/>
        <v>0xFF</v>
      </c>
      <c r="X64" s="107"/>
      <c r="Y64" s="58" t="s">
        <v>1089</v>
      </c>
      <c r="Z64" s="76" t="str">
        <f t="shared" si="36"/>
        <v>F6</v>
      </c>
      <c r="AA64" s="76" t="str">
        <f t="shared" si="37"/>
        <v>6C</v>
      </c>
      <c r="AB64" s="58" t="str">
        <f t="shared" si="38"/>
        <v>58</v>
      </c>
      <c r="AC64" s="76" t="str">
        <f t="shared" si="39"/>
        <v>00</v>
      </c>
      <c r="AD64" s="76" t="str">
        <f t="shared" si="40"/>
        <v>00</v>
      </c>
      <c r="AE64" s="76" t="str">
        <f t="shared" si="41"/>
        <v>F4</v>
      </c>
      <c r="AF64" s="76" t="str">
        <f t="shared" si="42"/>
        <v>63</v>
      </c>
      <c r="AG64" s="76" t="str">
        <f t="shared" si="43"/>
        <v>FF</v>
      </c>
      <c r="AH64" s="76" t="str">
        <f t="shared" si="44"/>
        <v>FF</v>
      </c>
      <c r="AI64" s="76" t="str">
        <f t="shared" si="45"/>
        <v>FF</v>
      </c>
      <c r="AJ64" s="76" t="str">
        <f t="shared" si="46"/>
        <v>FF</v>
      </c>
      <c r="AK64" s="77" t="str">
        <f t="shared" si="47"/>
        <v>FF</v>
      </c>
      <c r="AL64" s="77" t="str">
        <f t="shared" si="48"/>
        <v>EA</v>
      </c>
      <c r="AN64" s="106">
        <v>62</v>
      </c>
      <c r="AO64" s="106" t="str">
        <f t="shared" si="49"/>
        <v>:0AF66C00580000F463FFFFFFFFFFEA</v>
      </c>
      <c r="AQ64" s="112" t="str">
        <f t="shared" si="50"/>
        <v>:0AF66200550000F413FFFFFFFFFF47</v>
      </c>
      <c r="AS64" s="78" t="str">
        <f t="shared" si="51"/>
        <v xml:space="preserve">    {88, 0, 0, 244, 99, 255, 255, 255, 255, 255},</v>
      </c>
      <c r="AU64" s="78" t="str">
        <f t="shared" si="54"/>
        <v xml:space="preserve">    {char(0x58), char(0x00), char(0x00), char(0xF4), char(0x63), char(0xFF), char(0xFF), char(0xFF), char(0xFF), char(0xFF)},\</v>
      </c>
    </row>
    <row r="65" spans="1:47" x14ac:dyDescent="0.25">
      <c r="A65" s="58" t="s">
        <v>118</v>
      </c>
      <c r="B65" s="76"/>
      <c r="C65" s="76"/>
      <c r="D65" s="73" t="s">
        <v>1084</v>
      </c>
      <c r="E65" s="12" t="s">
        <v>915</v>
      </c>
      <c r="F65" s="12" t="s">
        <v>1085</v>
      </c>
      <c r="G65" s="12" t="s">
        <v>1085</v>
      </c>
      <c r="H65" s="12" t="s">
        <v>1085</v>
      </c>
      <c r="I65" s="12" t="s">
        <v>1085</v>
      </c>
      <c r="J65" s="13" t="s">
        <v>1085</v>
      </c>
      <c r="L65" s="58" t="str">
        <f t="shared" si="53"/>
        <v>0x59</v>
      </c>
      <c r="M65" s="76" t="str">
        <f t="shared" si="27"/>
        <v>0x00</v>
      </c>
      <c r="N65" s="76" t="str">
        <f t="shared" si="28"/>
        <v>0x00</v>
      </c>
      <c r="O65" s="76" t="str">
        <f t="shared" si="29"/>
        <v>0xF4</v>
      </c>
      <c r="P65" s="76" t="str">
        <f t="shared" si="30"/>
        <v>0x60</v>
      </c>
      <c r="Q65" s="76" t="str">
        <f t="shared" si="31"/>
        <v>0xFF</v>
      </c>
      <c r="R65" s="76" t="str">
        <f t="shared" si="32"/>
        <v>0xFF</v>
      </c>
      <c r="S65" s="76" t="str">
        <f t="shared" si="33"/>
        <v>0xFF</v>
      </c>
      <c r="T65" s="76" t="str">
        <f t="shared" si="34"/>
        <v>0xFF</v>
      </c>
      <c r="U65" s="77" t="str">
        <f t="shared" si="35"/>
        <v>0xFF</v>
      </c>
      <c r="X65" s="107"/>
      <c r="Y65" s="58" t="s">
        <v>1089</v>
      </c>
      <c r="Z65" s="76" t="str">
        <f t="shared" si="36"/>
        <v>F6</v>
      </c>
      <c r="AA65" s="76" t="str">
        <f t="shared" si="37"/>
        <v>76</v>
      </c>
      <c r="AB65" s="58" t="str">
        <f t="shared" si="38"/>
        <v>59</v>
      </c>
      <c r="AC65" s="76" t="str">
        <f t="shared" si="39"/>
        <v>00</v>
      </c>
      <c r="AD65" s="76" t="str">
        <f t="shared" si="40"/>
        <v>00</v>
      </c>
      <c r="AE65" s="76" t="str">
        <f t="shared" si="41"/>
        <v>F4</v>
      </c>
      <c r="AF65" s="76" t="str">
        <f t="shared" si="42"/>
        <v>60</v>
      </c>
      <c r="AG65" s="76" t="str">
        <f t="shared" si="43"/>
        <v>FF</v>
      </c>
      <c r="AH65" s="76" t="str">
        <f t="shared" si="44"/>
        <v>FF</v>
      </c>
      <c r="AI65" s="76" t="str">
        <f t="shared" si="45"/>
        <v>FF</v>
      </c>
      <c r="AJ65" s="76" t="str">
        <f t="shared" si="46"/>
        <v>FF</v>
      </c>
      <c r="AK65" s="77" t="str">
        <f t="shared" si="47"/>
        <v>FF</v>
      </c>
      <c r="AL65" s="77" t="str">
        <f t="shared" si="48"/>
        <v>E2</v>
      </c>
      <c r="AN65" s="106">
        <v>63</v>
      </c>
      <c r="AO65" s="106" t="str">
        <f t="shared" si="49"/>
        <v>:0AF67600590000F460FFFFFFFFFFE2</v>
      </c>
      <c r="AQ65" s="112" t="str">
        <f t="shared" si="50"/>
        <v>:0AF66C00580000F463FFFFFFFFFFEA</v>
      </c>
      <c r="AS65" s="78" t="str">
        <f t="shared" si="51"/>
        <v xml:space="preserve">    {89, 0, 0, 244, 96, 255, 255, 255, 255, 255},</v>
      </c>
      <c r="AU65" s="78" t="str">
        <f t="shared" si="54"/>
        <v xml:space="preserve">    {char(0x59), char(0x00), char(0x00), char(0xF4), char(0x60), char(0xFF), char(0xFF), char(0xFF), char(0xFF), char(0xFF)},\</v>
      </c>
    </row>
    <row r="66" spans="1:47" x14ac:dyDescent="0.25">
      <c r="A66" s="58" t="s">
        <v>120</v>
      </c>
      <c r="B66" s="76"/>
      <c r="C66" s="76"/>
      <c r="D66" s="73" t="s">
        <v>1084</v>
      </c>
      <c r="E66" s="12" t="s">
        <v>1025</v>
      </c>
      <c r="F66" s="12" t="s">
        <v>1085</v>
      </c>
      <c r="G66" s="12" t="s">
        <v>1085</v>
      </c>
      <c r="H66" s="12" t="s">
        <v>1085</v>
      </c>
      <c r="I66" s="12" t="s">
        <v>1085</v>
      </c>
      <c r="J66" s="13" t="s">
        <v>1085</v>
      </c>
      <c r="L66" s="58" t="str">
        <f t="shared" si="53"/>
        <v>0x5A</v>
      </c>
      <c r="M66" s="76" t="str">
        <f t="shared" si="27"/>
        <v>0x00</v>
      </c>
      <c r="N66" s="76" t="str">
        <f t="shared" si="28"/>
        <v>0x00</v>
      </c>
      <c r="O66" s="76" t="str">
        <f t="shared" si="29"/>
        <v>0xF4</v>
      </c>
      <c r="P66" s="76" t="str">
        <f t="shared" si="30"/>
        <v>0x77</v>
      </c>
      <c r="Q66" s="76" t="str">
        <f t="shared" si="31"/>
        <v>0xFF</v>
      </c>
      <c r="R66" s="76" t="str">
        <f t="shared" si="32"/>
        <v>0xFF</v>
      </c>
      <c r="S66" s="76" t="str">
        <f t="shared" si="33"/>
        <v>0xFF</v>
      </c>
      <c r="T66" s="76" t="str">
        <f t="shared" si="34"/>
        <v>0xFF</v>
      </c>
      <c r="U66" s="77" t="str">
        <f t="shared" si="35"/>
        <v>0xFF</v>
      </c>
      <c r="X66" s="107"/>
      <c r="Y66" s="58" t="s">
        <v>1089</v>
      </c>
      <c r="Z66" s="76" t="str">
        <f t="shared" si="36"/>
        <v>F6</v>
      </c>
      <c r="AA66" s="76" t="str">
        <f t="shared" si="37"/>
        <v>80</v>
      </c>
      <c r="AB66" s="58" t="str">
        <f t="shared" si="38"/>
        <v>5A</v>
      </c>
      <c r="AC66" s="76" t="str">
        <f t="shared" si="39"/>
        <v>00</v>
      </c>
      <c r="AD66" s="76" t="str">
        <f t="shared" si="40"/>
        <v>00</v>
      </c>
      <c r="AE66" s="76" t="str">
        <f t="shared" si="41"/>
        <v>F4</v>
      </c>
      <c r="AF66" s="76" t="str">
        <f t="shared" si="42"/>
        <v>77</v>
      </c>
      <c r="AG66" s="76" t="str">
        <f t="shared" si="43"/>
        <v>FF</v>
      </c>
      <c r="AH66" s="76" t="str">
        <f t="shared" si="44"/>
        <v>FF</v>
      </c>
      <c r="AI66" s="76" t="str">
        <f t="shared" si="45"/>
        <v>FF</v>
      </c>
      <c r="AJ66" s="76" t="str">
        <f t="shared" si="46"/>
        <v>FF</v>
      </c>
      <c r="AK66" s="77" t="str">
        <f t="shared" si="47"/>
        <v>FF</v>
      </c>
      <c r="AL66" s="77" t="str">
        <f t="shared" si="48"/>
        <v>C0</v>
      </c>
      <c r="AN66" s="106">
        <v>64</v>
      </c>
      <c r="AO66" s="106" t="str">
        <f t="shared" si="49"/>
        <v>:0AF680005A0000F477FFFFFFFFFFC0</v>
      </c>
      <c r="AQ66" s="112" t="str">
        <f t="shared" si="50"/>
        <v>:0AF67600590000F460FFFFFFFFFFE2</v>
      </c>
      <c r="AS66" s="78" t="str">
        <f t="shared" si="51"/>
        <v xml:space="preserve">    {90, 0, 0, 244, 119, 255, 255, 255, 255, 255},</v>
      </c>
      <c r="AU66" s="78" t="str">
        <f t="shared" si="54"/>
        <v xml:space="preserve">    {char(0x5A), char(0x00), char(0x00), char(0xF4), char(0x77), char(0xFF), char(0xFF), char(0xFF), char(0xFF), char(0xFF)},\</v>
      </c>
    </row>
    <row r="67" spans="1:47" x14ac:dyDescent="0.25">
      <c r="A67" s="58" t="s">
        <v>122</v>
      </c>
      <c r="B67" s="76"/>
      <c r="C67" s="76"/>
      <c r="D67" s="73" t="s">
        <v>1086</v>
      </c>
      <c r="E67" s="12" t="s">
        <v>1027</v>
      </c>
      <c r="F67" s="12" t="s">
        <v>1085</v>
      </c>
      <c r="G67" s="12" t="s">
        <v>1085</v>
      </c>
      <c r="H67" s="12" t="s">
        <v>1085</v>
      </c>
      <c r="I67" s="12" t="s">
        <v>1028</v>
      </c>
      <c r="J67" s="13" t="s">
        <v>951</v>
      </c>
      <c r="L67" s="58" t="str">
        <f t="shared" ref="L67:L98" si="55">A67</f>
        <v>0x5B</v>
      </c>
      <c r="M67" s="76" t="str">
        <f t="shared" ref="M67:M130" si="56">IF(B67="","0x00",B67)</f>
        <v>0x00</v>
      </c>
      <c r="N67" s="76" t="str">
        <f t="shared" ref="N67:N130" si="57">IF(C67="","0x00",C67)</f>
        <v>0x00</v>
      </c>
      <c r="O67" s="76" t="str">
        <f t="shared" ref="O67:O130" si="58">IF(LEN(BIN2HEX(RIGHT(D67,LEN(D67)-2)))=1,"0x0"&amp;(BIN2HEX(RIGHT(D67,LEN(D67)-2))),"0x"&amp;(BIN2HEX(RIGHT(D67,LEN(D67)-2))))</f>
        <v>0xFE</v>
      </c>
      <c r="P67" s="76" t="str">
        <f t="shared" ref="P67:P130" si="59">IF(LEN(BIN2HEX(RIGHT(E67,LEN(E67)-2)))=1,"0x0"&amp;(BIN2HEX(RIGHT(E67,LEN(E67)-2))),"0x"&amp;(BIN2HEX(RIGHT(E67,LEN(E67)-2))))</f>
        <v>0x21</v>
      </c>
      <c r="Q67" s="76" t="str">
        <f t="shared" ref="Q67:Q130" si="60">IF(LEN(BIN2HEX(RIGHT(F67,LEN(F67)-2)))=1,"0x0"&amp;(BIN2HEX(RIGHT(F67,LEN(F67)-2))),"0x"&amp;(BIN2HEX(RIGHT(F67,LEN(F67)-2))))</f>
        <v>0xFF</v>
      </c>
      <c r="R67" s="76" t="str">
        <f t="shared" ref="R67:R130" si="61">IF(LEN(BIN2HEX(RIGHT(G67,LEN(G67)-2)))=1,"0x0"&amp;(BIN2HEX(RIGHT(G67,LEN(G67)-2))),"0x"&amp;(BIN2HEX(RIGHT(G67,LEN(G67)-2))))</f>
        <v>0xFF</v>
      </c>
      <c r="S67" s="76" t="str">
        <f t="shared" ref="S67:S130" si="62">IF(LEN(BIN2HEX(RIGHT(H67,LEN(H67)-2)))=1,"0x0"&amp;(BIN2HEX(RIGHT(H67,LEN(H67)-2))),"0x"&amp;(BIN2HEX(RIGHT(H67,LEN(H67)-2))))</f>
        <v>0xFF</v>
      </c>
      <c r="T67" s="76" t="str">
        <f t="shared" ref="T67:T130" si="63">IF(LEN(BIN2HEX(RIGHT(I67,LEN(I67)-2)))=1,"0x0"&amp;(BIN2HEX(RIGHT(I67,LEN(I67)-2))),"0x"&amp;(BIN2HEX(RIGHT(I67,LEN(I67)-2))))</f>
        <v>0x64</v>
      </c>
      <c r="U67" s="77" t="str">
        <f t="shared" ref="U67:U130" si="64">IF(LEN(BIN2HEX(RIGHT(J67,LEN(J67)-2)))=1,"0x0"&amp;(BIN2HEX(RIGHT(J67,LEN(J67)-2))),"0x"&amp;(BIN2HEX(RIGHT(J67,LEN(J67)-2))))</f>
        <v>0x55</v>
      </c>
      <c r="X67" s="107"/>
      <c r="Y67" s="58" t="s">
        <v>1089</v>
      </c>
      <c r="Z67" s="76" t="str">
        <f t="shared" ref="Z67:Z130" si="65">LEFT(DEC2HEX(HEX2DEC(RIGHT($Z$1,4))+$AN67*10,4),2)</f>
        <v>F6</v>
      </c>
      <c r="AA67" s="76" t="str">
        <f t="shared" ref="AA67:AA130" si="66">RIGHT(DEC2HEX(HEX2DEC(RIGHT($Z$1,4))+$AN67*10,4),2)</f>
        <v>8A</v>
      </c>
      <c r="AB67" s="58" t="str">
        <f t="shared" ref="AB67:AB130" si="67">RIGHT(L67,2)</f>
        <v>5B</v>
      </c>
      <c r="AC67" s="76" t="str">
        <f t="shared" ref="AC67:AC130" si="68">RIGHT(M67,2)</f>
        <v>00</v>
      </c>
      <c r="AD67" s="76" t="str">
        <f t="shared" ref="AD67:AD130" si="69">RIGHT(N67,2)</f>
        <v>00</v>
      </c>
      <c r="AE67" s="76" t="str">
        <f t="shared" ref="AE67:AE130" si="70">RIGHT(O67,2)</f>
        <v>FE</v>
      </c>
      <c r="AF67" s="76" t="str">
        <f t="shared" ref="AF67:AF130" si="71">RIGHT(P67,2)</f>
        <v>21</v>
      </c>
      <c r="AG67" s="76" t="str">
        <f t="shared" ref="AG67:AG130" si="72">RIGHT(Q67,2)</f>
        <v>FF</v>
      </c>
      <c r="AH67" s="76" t="str">
        <f t="shared" ref="AH67:AH130" si="73">RIGHT(R67,2)</f>
        <v>FF</v>
      </c>
      <c r="AI67" s="76" t="str">
        <f t="shared" ref="AI67:AI130" si="74">RIGHT(S67,2)</f>
        <v>FF</v>
      </c>
      <c r="AJ67" s="76" t="str">
        <f t="shared" ref="AJ67:AJ130" si="75">RIGHT(T67,2)</f>
        <v>64</v>
      </c>
      <c r="AK67" s="77" t="str">
        <f t="shared" ref="AK67:AK130" si="76">RIGHT(U67,2)</f>
        <v>55</v>
      </c>
      <c r="AL67" s="77" t="str">
        <f t="shared" ref="AL67:AL130" si="77">RIGHT(DEC2HEX(256-MOD((HEX2DEC(Y67)+HEX2DEC(Z67)+HEX2DEC(AA67)+HEX2DEC(AB67)+HEX2DEC(AC67)+HEX2DEC(AD67)+HEX2DEC(AE67)+HEX2DEC(AF67)+HEX2DEC(AG67)+HEX2DEC(AH67)+HEX2DEC(AI67)+HEX2DEC(AJ67)+HEX2DEC(AK67)),256),3),2)</f>
        <v>46</v>
      </c>
      <c r="AN67" s="106">
        <v>65</v>
      </c>
      <c r="AO67" s="106" t="str">
        <f t="shared" ref="AO67:AO130" si="78">IFERROR(":0A"&amp;Z67&amp;AA67&amp;"00"&amp;AB67&amp;AC67&amp;AD67&amp;AE67&amp;AF67&amp;AG67&amp;AH67&amp;AI67&amp;AJ67&amp;AK67&amp;AL67,IF(AO66="","",IF(AO66=":00000001FF","",":00000001FF")))</f>
        <v>:0AF68A005B0000FE21FFFFFF645546</v>
      </c>
      <c r="AQ67" s="112" t="str">
        <f t="shared" ref="AQ67:AQ130" si="79">AO66</f>
        <v>:0AF680005A0000F477FFFFFFFFFFC0</v>
      </c>
      <c r="AS67" s="78" t="str">
        <f t="shared" ref="AS67:AS130" si="80">IFERROR("    {"&amp;HEX2DEC(AB67)&amp;", "&amp;HEX2DEC(AC67)&amp;", "&amp;HEX2DEC(AD67)&amp;", "&amp;HEX2DEC(AE67)&amp;", "&amp;HEX2DEC(AF67)&amp;", "&amp;HEX2DEC(AG67)&amp;", "&amp;HEX2DEC(AH67)&amp;", "&amp;HEX2DEC(AI67)&amp;", "&amp;HEX2DEC(AJ67)&amp;", "&amp;HEX2DEC(AK67)&amp;"},","")</f>
        <v xml:space="preserve">    {91, 0, 0, 254, 33, 255, 255, 255, 100, 85},</v>
      </c>
      <c r="AU67" s="78" t="str">
        <f t="shared" ref="AU67:AU94" si="81">IFERROR("    {char("&amp;L67&amp;"), char("&amp;M67&amp;"), char("&amp;N67&amp;"), char("&amp;O67&amp;"), char("&amp;P67&amp;"), char("&amp;Q67&amp;"), char("&amp;R67&amp;"), char("&amp;S67&amp;"), char("&amp;T67&amp;"), char("&amp;U67&amp;")},\","")</f>
        <v xml:space="preserve">    {char(0x5B), char(0x00), char(0x00), char(0xFE), char(0x21), char(0xFF), char(0xFF), char(0xFF), char(0x64), char(0x55)},\</v>
      </c>
    </row>
    <row r="68" spans="1:47" x14ac:dyDescent="0.25">
      <c r="A68" s="58" t="s">
        <v>124</v>
      </c>
      <c r="B68" s="76"/>
      <c r="C68" s="76"/>
      <c r="D68" s="73" t="s">
        <v>1086</v>
      </c>
      <c r="E68" s="12" t="s">
        <v>915</v>
      </c>
      <c r="F68" s="12" t="s">
        <v>1027</v>
      </c>
      <c r="G68" s="12" t="s">
        <v>1085</v>
      </c>
      <c r="H68" s="12" t="s">
        <v>1085</v>
      </c>
      <c r="I68" s="12" t="s">
        <v>1028</v>
      </c>
      <c r="J68" s="13" t="s">
        <v>951</v>
      </c>
      <c r="L68" s="58" t="str">
        <f t="shared" si="55"/>
        <v>0x5D</v>
      </c>
      <c r="M68" s="76" t="str">
        <f t="shared" si="56"/>
        <v>0x00</v>
      </c>
      <c r="N68" s="76" t="str">
        <f t="shared" si="57"/>
        <v>0x00</v>
      </c>
      <c r="O68" s="76" t="str">
        <f t="shared" si="58"/>
        <v>0xFE</v>
      </c>
      <c r="P68" s="76" t="str">
        <f t="shared" si="59"/>
        <v>0x60</v>
      </c>
      <c r="Q68" s="76" t="str">
        <f t="shared" si="60"/>
        <v>0x21</v>
      </c>
      <c r="R68" s="76" t="str">
        <f t="shared" si="61"/>
        <v>0xFF</v>
      </c>
      <c r="S68" s="76" t="str">
        <f t="shared" si="62"/>
        <v>0xFF</v>
      </c>
      <c r="T68" s="76" t="str">
        <f t="shared" si="63"/>
        <v>0x64</v>
      </c>
      <c r="U68" s="77" t="str">
        <f t="shared" si="64"/>
        <v>0x55</v>
      </c>
      <c r="X68" s="107"/>
      <c r="Y68" s="58" t="s">
        <v>1089</v>
      </c>
      <c r="Z68" s="76" t="str">
        <f t="shared" si="65"/>
        <v>F6</v>
      </c>
      <c r="AA68" s="76" t="str">
        <f t="shared" si="66"/>
        <v>94</v>
      </c>
      <c r="AB68" s="58" t="str">
        <f t="shared" si="67"/>
        <v>5D</v>
      </c>
      <c r="AC68" s="76" t="str">
        <f t="shared" si="68"/>
        <v>00</v>
      </c>
      <c r="AD68" s="76" t="str">
        <f t="shared" si="69"/>
        <v>00</v>
      </c>
      <c r="AE68" s="76" t="str">
        <f t="shared" si="70"/>
        <v>FE</v>
      </c>
      <c r="AF68" s="76" t="str">
        <f t="shared" si="71"/>
        <v>60</v>
      </c>
      <c r="AG68" s="76" t="str">
        <f t="shared" si="72"/>
        <v>21</v>
      </c>
      <c r="AH68" s="76" t="str">
        <f t="shared" si="73"/>
        <v>FF</v>
      </c>
      <c r="AI68" s="76" t="str">
        <f t="shared" si="74"/>
        <v>FF</v>
      </c>
      <c r="AJ68" s="76" t="str">
        <f t="shared" si="75"/>
        <v>64</v>
      </c>
      <c r="AK68" s="77" t="str">
        <f t="shared" si="76"/>
        <v>55</v>
      </c>
      <c r="AL68" s="77" t="str">
        <f t="shared" si="77"/>
        <v>D9</v>
      </c>
      <c r="AN68" s="106">
        <v>66</v>
      </c>
      <c r="AO68" s="106" t="str">
        <f t="shared" si="78"/>
        <v>:0AF694005D0000FE6021FFFF6455D9</v>
      </c>
      <c r="AQ68" s="112" t="str">
        <f t="shared" si="79"/>
        <v>:0AF68A005B0000FE21FFFFFF645546</v>
      </c>
      <c r="AS68" s="78" t="str">
        <f t="shared" si="80"/>
        <v xml:space="preserve">    {93, 0, 0, 254, 96, 33, 255, 255, 100, 85},</v>
      </c>
      <c r="AU68" s="78" t="str">
        <f t="shared" si="81"/>
        <v xml:space="preserve">    {char(0x5D), char(0x00), char(0x00), char(0xFE), char(0x60), char(0x21), char(0xFF), char(0xFF), char(0x64), char(0x55)},\</v>
      </c>
    </row>
    <row r="69" spans="1:47" x14ac:dyDescent="0.25">
      <c r="A69" s="58" t="s">
        <v>723</v>
      </c>
      <c r="B69" s="76"/>
      <c r="C69" s="76"/>
      <c r="D69" s="73" t="s">
        <v>1084</v>
      </c>
      <c r="E69" s="12" t="s">
        <v>1031</v>
      </c>
      <c r="F69" s="12" t="s">
        <v>1085</v>
      </c>
      <c r="G69" s="12" t="s">
        <v>1085</v>
      </c>
      <c r="H69" s="12" t="s">
        <v>1085</v>
      </c>
      <c r="I69" s="12" t="s">
        <v>1085</v>
      </c>
      <c r="J69" s="13" t="s">
        <v>1085</v>
      </c>
      <c r="L69" s="58" t="str">
        <f t="shared" si="55"/>
        <v>0x61</v>
      </c>
      <c r="M69" s="76" t="str">
        <f t="shared" si="56"/>
        <v>0x00</v>
      </c>
      <c r="N69" s="76" t="str">
        <f t="shared" si="57"/>
        <v>0x00</v>
      </c>
      <c r="O69" s="76" t="str">
        <f t="shared" si="58"/>
        <v>0xF4</v>
      </c>
      <c r="P69" s="76" t="str">
        <f t="shared" si="59"/>
        <v>0x14</v>
      </c>
      <c r="Q69" s="76" t="str">
        <f t="shared" si="60"/>
        <v>0xFF</v>
      </c>
      <c r="R69" s="76" t="str">
        <f t="shared" si="61"/>
        <v>0xFF</v>
      </c>
      <c r="S69" s="76" t="str">
        <f t="shared" si="62"/>
        <v>0xFF</v>
      </c>
      <c r="T69" s="76" t="str">
        <f t="shared" si="63"/>
        <v>0xFF</v>
      </c>
      <c r="U69" s="77" t="str">
        <f t="shared" si="64"/>
        <v>0xFF</v>
      </c>
      <c r="X69" s="107"/>
      <c r="Y69" s="58" t="s">
        <v>1089</v>
      </c>
      <c r="Z69" s="76" t="str">
        <f t="shared" si="65"/>
        <v>F6</v>
      </c>
      <c r="AA69" s="76" t="str">
        <f t="shared" si="66"/>
        <v>9E</v>
      </c>
      <c r="AB69" s="58" t="str">
        <f t="shared" si="67"/>
        <v>61</v>
      </c>
      <c r="AC69" s="76" t="str">
        <f t="shared" si="68"/>
        <v>00</v>
      </c>
      <c r="AD69" s="76" t="str">
        <f t="shared" si="69"/>
        <v>00</v>
      </c>
      <c r="AE69" s="76" t="str">
        <f t="shared" si="70"/>
        <v>F4</v>
      </c>
      <c r="AF69" s="76" t="str">
        <f t="shared" si="71"/>
        <v>14</v>
      </c>
      <c r="AG69" s="76" t="str">
        <f t="shared" si="72"/>
        <v>FF</v>
      </c>
      <c r="AH69" s="76" t="str">
        <f t="shared" si="73"/>
        <v>FF</v>
      </c>
      <c r="AI69" s="76" t="str">
        <f t="shared" si="74"/>
        <v>FF</v>
      </c>
      <c r="AJ69" s="76" t="str">
        <f t="shared" si="75"/>
        <v>FF</v>
      </c>
      <c r="AK69" s="77" t="str">
        <f t="shared" si="76"/>
        <v>FF</v>
      </c>
      <c r="AL69" s="77" t="str">
        <f t="shared" si="77"/>
        <v>FE</v>
      </c>
      <c r="AN69" s="106">
        <v>67</v>
      </c>
      <c r="AO69" s="106" t="str">
        <f t="shared" si="78"/>
        <v>:0AF69E00610000F414FFFFFFFFFFFE</v>
      </c>
      <c r="AQ69" s="112" t="str">
        <f t="shared" si="79"/>
        <v>:0AF694005D0000FE6021FFFF6455D9</v>
      </c>
      <c r="AS69" s="78" t="str">
        <f t="shared" si="80"/>
        <v xml:space="preserve">    {97, 0, 0, 244, 20, 255, 255, 255, 255, 255},</v>
      </c>
      <c r="AU69" s="78" t="str">
        <f t="shared" si="81"/>
        <v xml:space="preserve">    {char(0x61), char(0x00), char(0x00), char(0xF4), char(0x14), char(0xFF), char(0xFF), char(0xFF), char(0xFF), char(0xFF)},\</v>
      </c>
    </row>
    <row r="70" spans="1:47" x14ac:dyDescent="0.25">
      <c r="A70" s="58" t="s">
        <v>126</v>
      </c>
      <c r="B70" s="76"/>
      <c r="C70" s="76"/>
      <c r="D70" s="73" t="s">
        <v>1084</v>
      </c>
      <c r="E70" s="12" t="s">
        <v>1033</v>
      </c>
      <c r="F70" s="12" t="s">
        <v>1085</v>
      </c>
      <c r="G70" s="12" t="s">
        <v>1085</v>
      </c>
      <c r="H70" s="12" t="s">
        <v>1085</v>
      </c>
      <c r="I70" s="12" t="s">
        <v>1085</v>
      </c>
      <c r="J70" s="13" t="s">
        <v>1085</v>
      </c>
      <c r="L70" s="58" t="str">
        <f t="shared" si="55"/>
        <v>0x66</v>
      </c>
      <c r="M70" s="76" t="str">
        <f t="shared" si="56"/>
        <v>0x00</v>
      </c>
      <c r="N70" s="76" t="str">
        <f t="shared" si="57"/>
        <v>0x00</v>
      </c>
      <c r="O70" s="76" t="str">
        <f t="shared" si="58"/>
        <v>0xF4</v>
      </c>
      <c r="P70" s="76" t="str">
        <f t="shared" si="59"/>
        <v>0x75</v>
      </c>
      <c r="Q70" s="76" t="str">
        <f t="shared" si="60"/>
        <v>0xFF</v>
      </c>
      <c r="R70" s="76" t="str">
        <f t="shared" si="61"/>
        <v>0xFF</v>
      </c>
      <c r="S70" s="76" t="str">
        <f t="shared" si="62"/>
        <v>0xFF</v>
      </c>
      <c r="T70" s="76" t="str">
        <f t="shared" si="63"/>
        <v>0xFF</v>
      </c>
      <c r="U70" s="77" t="str">
        <f t="shared" si="64"/>
        <v>0xFF</v>
      </c>
      <c r="X70" s="107"/>
      <c r="Y70" s="58" t="s">
        <v>1089</v>
      </c>
      <c r="Z70" s="76" t="str">
        <f t="shared" si="65"/>
        <v>F6</v>
      </c>
      <c r="AA70" s="76" t="str">
        <f t="shared" si="66"/>
        <v>A8</v>
      </c>
      <c r="AB70" s="58" t="str">
        <f t="shared" si="67"/>
        <v>66</v>
      </c>
      <c r="AC70" s="76" t="str">
        <f t="shared" si="68"/>
        <v>00</v>
      </c>
      <c r="AD70" s="76" t="str">
        <f t="shared" si="69"/>
        <v>00</v>
      </c>
      <c r="AE70" s="76" t="str">
        <f t="shared" si="70"/>
        <v>F4</v>
      </c>
      <c r="AF70" s="76" t="str">
        <f t="shared" si="71"/>
        <v>75</v>
      </c>
      <c r="AG70" s="76" t="str">
        <f t="shared" si="72"/>
        <v>FF</v>
      </c>
      <c r="AH70" s="76" t="str">
        <f t="shared" si="73"/>
        <v>FF</v>
      </c>
      <c r="AI70" s="76" t="str">
        <f t="shared" si="74"/>
        <v>FF</v>
      </c>
      <c r="AJ70" s="76" t="str">
        <f t="shared" si="75"/>
        <v>FF</v>
      </c>
      <c r="AK70" s="77" t="str">
        <f t="shared" si="76"/>
        <v>FF</v>
      </c>
      <c r="AL70" s="77" t="str">
        <f t="shared" si="77"/>
        <v>8E</v>
      </c>
      <c r="AN70" s="106">
        <v>68</v>
      </c>
      <c r="AO70" s="106" t="str">
        <f t="shared" si="78"/>
        <v>:0AF6A800660000F475FFFFFFFFFF8E</v>
      </c>
      <c r="AQ70" s="112" t="str">
        <f t="shared" si="79"/>
        <v>:0AF69E00610000F414FFFFFFFFFFFE</v>
      </c>
      <c r="AS70" s="78" t="str">
        <f t="shared" si="80"/>
        <v xml:space="preserve">    {102, 0, 0, 244, 117, 255, 255, 255, 255, 255},</v>
      </c>
      <c r="AU70" s="78" t="str">
        <f t="shared" si="81"/>
        <v xml:space="preserve">    {char(0x66), char(0x00), char(0x00), char(0xF4), char(0x75), char(0xFF), char(0xFF), char(0xFF), char(0xFF), char(0xFF)},\</v>
      </c>
    </row>
    <row r="71" spans="1:47" x14ac:dyDescent="0.25">
      <c r="A71" s="58" t="s">
        <v>128</v>
      </c>
      <c r="B71" s="76"/>
      <c r="C71" s="76"/>
      <c r="D71" s="73" t="s">
        <v>1084</v>
      </c>
      <c r="E71" s="12" t="s">
        <v>917</v>
      </c>
      <c r="F71" s="12" t="s">
        <v>1085</v>
      </c>
      <c r="G71" s="12" t="s">
        <v>1085</v>
      </c>
      <c r="H71" s="12" t="s">
        <v>1085</v>
      </c>
      <c r="I71" s="12" t="s">
        <v>1085</v>
      </c>
      <c r="J71" s="13" t="s">
        <v>1085</v>
      </c>
      <c r="L71" s="58" t="str">
        <f t="shared" si="55"/>
        <v>0x69</v>
      </c>
      <c r="M71" s="76" t="str">
        <f t="shared" si="56"/>
        <v>0x00</v>
      </c>
      <c r="N71" s="76" t="str">
        <f t="shared" si="57"/>
        <v>0x00</v>
      </c>
      <c r="O71" s="76" t="str">
        <f t="shared" si="58"/>
        <v>0xF4</v>
      </c>
      <c r="P71" s="76" t="str">
        <f t="shared" si="59"/>
        <v>0x01</v>
      </c>
      <c r="Q71" s="76" t="str">
        <f t="shared" si="60"/>
        <v>0xFF</v>
      </c>
      <c r="R71" s="76" t="str">
        <f t="shared" si="61"/>
        <v>0xFF</v>
      </c>
      <c r="S71" s="76" t="str">
        <f t="shared" si="62"/>
        <v>0xFF</v>
      </c>
      <c r="T71" s="76" t="str">
        <f t="shared" si="63"/>
        <v>0xFF</v>
      </c>
      <c r="U71" s="77" t="str">
        <f t="shared" si="64"/>
        <v>0xFF</v>
      </c>
      <c r="X71" s="107"/>
      <c r="Y71" s="58" t="s">
        <v>1089</v>
      </c>
      <c r="Z71" s="76" t="str">
        <f t="shared" si="65"/>
        <v>F6</v>
      </c>
      <c r="AA71" s="76" t="str">
        <f t="shared" si="66"/>
        <v>B2</v>
      </c>
      <c r="AB71" s="58" t="str">
        <f t="shared" si="67"/>
        <v>69</v>
      </c>
      <c r="AC71" s="76" t="str">
        <f t="shared" si="68"/>
        <v>00</v>
      </c>
      <c r="AD71" s="76" t="str">
        <f t="shared" si="69"/>
        <v>00</v>
      </c>
      <c r="AE71" s="76" t="str">
        <f t="shared" si="70"/>
        <v>F4</v>
      </c>
      <c r="AF71" s="76" t="str">
        <f t="shared" si="71"/>
        <v>01</v>
      </c>
      <c r="AG71" s="76" t="str">
        <f t="shared" si="72"/>
        <v>FF</v>
      </c>
      <c r="AH71" s="76" t="str">
        <f t="shared" si="73"/>
        <v>FF</v>
      </c>
      <c r="AI71" s="76" t="str">
        <f t="shared" si="74"/>
        <v>FF</v>
      </c>
      <c r="AJ71" s="76" t="str">
        <f t="shared" si="75"/>
        <v>FF</v>
      </c>
      <c r="AK71" s="77" t="str">
        <f t="shared" si="76"/>
        <v>FF</v>
      </c>
      <c r="AL71" s="77" t="str">
        <f t="shared" si="77"/>
        <v>F5</v>
      </c>
      <c r="AN71" s="106">
        <v>69</v>
      </c>
      <c r="AO71" s="106" t="str">
        <f t="shared" si="78"/>
        <v>:0AF6B200690000F401FFFFFFFFFFF5</v>
      </c>
      <c r="AQ71" s="112" t="str">
        <f t="shared" si="79"/>
        <v>:0AF6A800660000F475FFFFFFFFFF8E</v>
      </c>
      <c r="AS71" s="78" t="str">
        <f t="shared" si="80"/>
        <v xml:space="preserve">    {105, 0, 0, 244, 1, 255, 255, 255, 255, 255},</v>
      </c>
      <c r="AU71" s="78" t="str">
        <f t="shared" si="81"/>
        <v xml:space="preserve">    {char(0x69), char(0x00), char(0x00), char(0xF4), char(0x01), char(0xFF), char(0xFF), char(0xFF), char(0xFF), char(0xFF)},\</v>
      </c>
    </row>
    <row r="72" spans="1:47" x14ac:dyDescent="0.25">
      <c r="A72" s="58" t="s">
        <v>130</v>
      </c>
      <c r="B72" s="76"/>
      <c r="C72" s="76"/>
      <c r="D72" s="73" t="s">
        <v>1087</v>
      </c>
      <c r="E72" s="12" t="s">
        <v>918</v>
      </c>
      <c r="F72" s="12" t="s">
        <v>957</v>
      </c>
      <c r="G72" s="12" t="s">
        <v>918</v>
      </c>
      <c r="H72" s="12" t="s">
        <v>927</v>
      </c>
      <c r="I72" s="12" t="s">
        <v>1085</v>
      </c>
      <c r="J72" s="13" t="s">
        <v>1085</v>
      </c>
      <c r="L72" s="58" t="str">
        <f t="shared" si="55"/>
        <v>0x6B</v>
      </c>
      <c r="M72" s="76" t="str">
        <f t="shared" si="56"/>
        <v>0x00</v>
      </c>
      <c r="N72" s="76" t="str">
        <f t="shared" si="57"/>
        <v>0x00</v>
      </c>
      <c r="O72" s="76" t="str">
        <f t="shared" si="58"/>
        <v>0xFD</v>
      </c>
      <c r="P72" s="76" t="str">
        <f t="shared" si="59"/>
        <v>0x68</v>
      </c>
      <c r="Q72" s="76" t="str">
        <f t="shared" si="60"/>
        <v>0x04</v>
      </c>
      <c r="R72" s="76" t="str">
        <f t="shared" si="61"/>
        <v>0x68</v>
      </c>
      <c r="S72" s="76" t="str">
        <f t="shared" si="62"/>
        <v>0x74</v>
      </c>
      <c r="T72" s="76" t="str">
        <f t="shared" si="63"/>
        <v>0xFF</v>
      </c>
      <c r="U72" s="77" t="str">
        <f t="shared" si="64"/>
        <v>0xFF</v>
      </c>
      <c r="X72" s="107"/>
      <c r="Y72" s="58" t="s">
        <v>1089</v>
      </c>
      <c r="Z72" s="76" t="str">
        <f t="shared" si="65"/>
        <v>F6</v>
      </c>
      <c r="AA72" s="76" t="str">
        <f t="shared" si="66"/>
        <v>BC</v>
      </c>
      <c r="AB72" s="58" t="str">
        <f t="shared" si="67"/>
        <v>6B</v>
      </c>
      <c r="AC72" s="76" t="str">
        <f t="shared" si="68"/>
        <v>00</v>
      </c>
      <c r="AD72" s="76" t="str">
        <f t="shared" si="69"/>
        <v>00</v>
      </c>
      <c r="AE72" s="76" t="str">
        <f t="shared" si="70"/>
        <v>FD</v>
      </c>
      <c r="AF72" s="76" t="str">
        <f t="shared" si="71"/>
        <v>68</v>
      </c>
      <c r="AG72" s="76" t="str">
        <f t="shared" si="72"/>
        <v>04</v>
      </c>
      <c r="AH72" s="76" t="str">
        <f t="shared" si="73"/>
        <v>68</v>
      </c>
      <c r="AI72" s="76" t="str">
        <f t="shared" si="74"/>
        <v>74</v>
      </c>
      <c r="AJ72" s="76" t="str">
        <f t="shared" si="75"/>
        <v>FF</v>
      </c>
      <c r="AK72" s="77" t="str">
        <f t="shared" si="76"/>
        <v>FF</v>
      </c>
      <c r="AL72" s="77" t="str">
        <f t="shared" si="77"/>
        <v>96</v>
      </c>
      <c r="AN72" s="106">
        <v>70</v>
      </c>
      <c r="AO72" s="106" t="str">
        <f t="shared" si="78"/>
        <v>:0AF6BC006B0000FD68046874FFFF96</v>
      </c>
      <c r="AQ72" s="112" t="str">
        <f t="shared" si="79"/>
        <v>:0AF6B200690000F401FFFFFFFFFFF5</v>
      </c>
      <c r="AS72" s="78" t="str">
        <f t="shared" si="80"/>
        <v xml:space="preserve">    {107, 0, 0, 253, 104, 4, 104, 116, 255, 255},</v>
      </c>
      <c r="AU72" s="78" t="str">
        <f t="shared" si="81"/>
        <v xml:space="preserve">    {char(0x6B), char(0x00), char(0x00), char(0xFD), char(0x68), char(0x04), char(0x68), char(0x74), char(0xFF), char(0xFF)},\</v>
      </c>
    </row>
    <row r="73" spans="1:47" x14ac:dyDescent="0.25">
      <c r="A73" s="58" t="s">
        <v>132</v>
      </c>
      <c r="B73" s="76"/>
      <c r="C73" s="76"/>
      <c r="D73" s="73" t="s">
        <v>1087</v>
      </c>
      <c r="E73" s="12" t="s">
        <v>918</v>
      </c>
      <c r="F73" s="12" t="s">
        <v>990</v>
      </c>
      <c r="G73" s="12" t="s">
        <v>918</v>
      </c>
      <c r="H73" s="12" t="s">
        <v>919</v>
      </c>
      <c r="I73" s="12" t="s">
        <v>1085</v>
      </c>
      <c r="J73" s="13" t="s">
        <v>1085</v>
      </c>
      <c r="L73" s="58" t="str">
        <f t="shared" si="55"/>
        <v>0x6C</v>
      </c>
      <c r="M73" s="76" t="str">
        <f t="shared" si="56"/>
        <v>0x00</v>
      </c>
      <c r="N73" s="76" t="str">
        <f t="shared" si="57"/>
        <v>0x00</v>
      </c>
      <c r="O73" s="76" t="str">
        <f t="shared" si="58"/>
        <v>0xFD</v>
      </c>
      <c r="P73" s="76" t="str">
        <f t="shared" si="59"/>
        <v>0x68</v>
      </c>
      <c r="Q73" s="76" t="str">
        <f t="shared" si="60"/>
        <v>0x07</v>
      </c>
      <c r="R73" s="76" t="str">
        <f t="shared" si="61"/>
        <v>0x68</v>
      </c>
      <c r="S73" s="76" t="str">
        <f t="shared" si="62"/>
        <v>0x71</v>
      </c>
      <c r="T73" s="76" t="str">
        <f t="shared" si="63"/>
        <v>0xFF</v>
      </c>
      <c r="U73" s="77" t="str">
        <f t="shared" si="64"/>
        <v>0xFF</v>
      </c>
      <c r="X73" s="107"/>
      <c r="Y73" s="58" t="s">
        <v>1089</v>
      </c>
      <c r="Z73" s="76" t="str">
        <f t="shared" si="65"/>
        <v>F6</v>
      </c>
      <c r="AA73" s="76" t="str">
        <f t="shared" si="66"/>
        <v>C6</v>
      </c>
      <c r="AB73" s="58" t="str">
        <f t="shared" si="67"/>
        <v>6C</v>
      </c>
      <c r="AC73" s="76" t="str">
        <f t="shared" si="68"/>
        <v>00</v>
      </c>
      <c r="AD73" s="76" t="str">
        <f t="shared" si="69"/>
        <v>00</v>
      </c>
      <c r="AE73" s="76" t="str">
        <f t="shared" si="70"/>
        <v>FD</v>
      </c>
      <c r="AF73" s="76" t="str">
        <f t="shared" si="71"/>
        <v>68</v>
      </c>
      <c r="AG73" s="76" t="str">
        <f t="shared" si="72"/>
        <v>07</v>
      </c>
      <c r="AH73" s="76" t="str">
        <f t="shared" si="73"/>
        <v>68</v>
      </c>
      <c r="AI73" s="76" t="str">
        <f t="shared" si="74"/>
        <v>71</v>
      </c>
      <c r="AJ73" s="76" t="str">
        <f t="shared" si="75"/>
        <v>FF</v>
      </c>
      <c r="AK73" s="77" t="str">
        <f t="shared" si="76"/>
        <v>FF</v>
      </c>
      <c r="AL73" s="77" t="str">
        <f t="shared" si="77"/>
        <v>8B</v>
      </c>
      <c r="AN73" s="106">
        <v>71</v>
      </c>
      <c r="AO73" s="106" t="str">
        <f t="shared" si="78"/>
        <v>:0AF6C6006C0000FD68076871FFFF8B</v>
      </c>
      <c r="AQ73" s="112" t="str">
        <f t="shared" si="79"/>
        <v>:0AF6BC006B0000FD68046874FFFF96</v>
      </c>
      <c r="AS73" s="78" t="str">
        <f t="shared" si="80"/>
        <v xml:space="preserve">    {108, 0, 0, 253, 104, 7, 104, 113, 255, 255},</v>
      </c>
      <c r="AU73" s="78" t="str">
        <f t="shared" si="81"/>
        <v xml:space="preserve">    {char(0x6C), char(0x00), char(0x00), char(0xFD), char(0x68), char(0x07), char(0x68), char(0x71), char(0xFF), char(0xFF)},\</v>
      </c>
    </row>
    <row r="74" spans="1:47" x14ac:dyDescent="0.25">
      <c r="A74" s="58" t="s">
        <v>371</v>
      </c>
      <c r="B74" s="76"/>
      <c r="C74" s="76"/>
      <c r="D74" s="73" t="s">
        <v>1084</v>
      </c>
      <c r="E74" s="12" t="s">
        <v>1007</v>
      </c>
      <c r="F74" s="12" t="s">
        <v>1085</v>
      </c>
      <c r="G74" s="12" t="s">
        <v>1007</v>
      </c>
      <c r="H74" s="12" t="s">
        <v>1085</v>
      </c>
      <c r="I74" s="12" t="s">
        <v>1085</v>
      </c>
      <c r="J74" s="13" t="s">
        <v>1085</v>
      </c>
      <c r="L74" s="58" t="str">
        <f t="shared" si="55"/>
        <v>0x6D</v>
      </c>
      <c r="M74" s="76" t="str">
        <f t="shared" si="56"/>
        <v>0x00</v>
      </c>
      <c r="N74" s="76" t="str">
        <f t="shared" si="57"/>
        <v>0x00</v>
      </c>
      <c r="O74" s="76" t="str">
        <f t="shared" si="58"/>
        <v>0xF4</v>
      </c>
      <c r="P74" s="76" t="str">
        <f t="shared" si="59"/>
        <v>0x23</v>
      </c>
      <c r="Q74" s="76" t="str">
        <f t="shared" si="60"/>
        <v>0xFF</v>
      </c>
      <c r="R74" s="76" t="str">
        <f t="shared" si="61"/>
        <v>0x23</v>
      </c>
      <c r="S74" s="76" t="str">
        <f t="shared" si="62"/>
        <v>0xFF</v>
      </c>
      <c r="T74" s="76" t="str">
        <f t="shared" si="63"/>
        <v>0xFF</v>
      </c>
      <c r="U74" s="77" t="str">
        <f t="shared" si="64"/>
        <v>0xFF</v>
      </c>
      <c r="X74" s="107"/>
      <c r="Y74" s="58" t="s">
        <v>1089</v>
      </c>
      <c r="Z74" s="76" t="str">
        <f t="shared" si="65"/>
        <v>F6</v>
      </c>
      <c r="AA74" s="76" t="str">
        <f t="shared" si="66"/>
        <v>D0</v>
      </c>
      <c r="AB74" s="58" t="str">
        <f t="shared" si="67"/>
        <v>6D</v>
      </c>
      <c r="AC74" s="76" t="str">
        <f t="shared" si="68"/>
        <v>00</v>
      </c>
      <c r="AD74" s="76" t="str">
        <f t="shared" si="69"/>
        <v>00</v>
      </c>
      <c r="AE74" s="76" t="str">
        <f t="shared" si="70"/>
        <v>F4</v>
      </c>
      <c r="AF74" s="76" t="str">
        <f t="shared" si="71"/>
        <v>23</v>
      </c>
      <c r="AG74" s="76" t="str">
        <f t="shared" si="72"/>
        <v>FF</v>
      </c>
      <c r="AH74" s="76" t="str">
        <f t="shared" si="73"/>
        <v>23</v>
      </c>
      <c r="AI74" s="76" t="str">
        <f t="shared" si="74"/>
        <v>FF</v>
      </c>
      <c r="AJ74" s="76" t="str">
        <f t="shared" si="75"/>
        <v>FF</v>
      </c>
      <c r="AK74" s="77" t="str">
        <f t="shared" si="76"/>
        <v>FF</v>
      </c>
      <c r="AL74" s="77" t="str">
        <f t="shared" si="77"/>
        <v>8D</v>
      </c>
      <c r="AN74" s="106">
        <v>72</v>
      </c>
      <c r="AO74" s="106" t="str">
        <f t="shared" si="78"/>
        <v>:0AF6D0006D0000F423FF23FFFFFF8D</v>
      </c>
      <c r="AQ74" s="112" t="str">
        <f t="shared" si="79"/>
        <v>:0AF6C6006C0000FD68076871FFFF8B</v>
      </c>
      <c r="AS74" s="78" t="str">
        <f t="shared" si="80"/>
        <v xml:space="preserve">    {109, 0, 0, 244, 35, 255, 35, 255, 255, 255},</v>
      </c>
      <c r="AU74" s="78" t="str">
        <f t="shared" si="81"/>
        <v xml:space="preserve">    {char(0x6D), char(0x00), char(0x00), char(0xF4), char(0x23), char(0xFF), char(0x23), char(0xFF), char(0xFF), char(0xFF)},\</v>
      </c>
    </row>
    <row r="75" spans="1:47" x14ac:dyDescent="0.25">
      <c r="A75" s="58" t="s">
        <v>134</v>
      </c>
      <c r="B75" s="76"/>
      <c r="C75" s="76"/>
      <c r="D75" s="73" t="s">
        <v>1087</v>
      </c>
      <c r="E75" s="12" t="s">
        <v>918</v>
      </c>
      <c r="F75" s="12" t="s">
        <v>914</v>
      </c>
      <c r="G75" s="12" t="s">
        <v>918</v>
      </c>
      <c r="H75" s="12" t="s">
        <v>1035</v>
      </c>
      <c r="I75" s="12" t="s">
        <v>1085</v>
      </c>
      <c r="J75" s="13" t="s">
        <v>1085</v>
      </c>
      <c r="L75" s="58" t="str">
        <f t="shared" si="55"/>
        <v>0x70</v>
      </c>
      <c r="M75" s="76" t="str">
        <f t="shared" si="56"/>
        <v>0x00</v>
      </c>
      <c r="N75" s="76" t="str">
        <f t="shared" si="57"/>
        <v>0x00</v>
      </c>
      <c r="O75" s="76" t="str">
        <f t="shared" si="58"/>
        <v>0xFD</v>
      </c>
      <c r="P75" s="76" t="str">
        <f t="shared" si="59"/>
        <v>0x68</v>
      </c>
      <c r="Q75" s="76" t="str">
        <f t="shared" si="60"/>
        <v>0x00</v>
      </c>
      <c r="R75" s="76" t="str">
        <f t="shared" si="61"/>
        <v>0x68</v>
      </c>
      <c r="S75" s="76" t="str">
        <f t="shared" si="62"/>
        <v>0x72</v>
      </c>
      <c r="T75" s="76" t="str">
        <f t="shared" si="63"/>
        <v>0xFF</v>
      </c>
      <c r="U75" s="77" t="str">
        <f t="shared" si="64"/>
        <v>0xFF</v>
      </c>
      <c r="X75" s="107"/>
      <c r="Y75" s="58" t="s">
        <v>1089</v>
      </c>
      <c r="Z75" s="76" t="str">
        <f t="shared" si="65"/>
        <v>F6</v>
      </c>
      <c r="AA75" s="76" t="str">
        <f t="shared" si="66"/>
        <v>DA</v>
      </c>
      <c r="AB75" s="58" t="str">
        <f t="shared" si="67"/>
        <v>70</v>
      </c>
      <c r="AC75" s="76" t="str">
        <f t="shared" si="68"/>
        <v>00</v>
      </c>
      <c r="AD75" s="76" t="str">
        <f t="shared" si="69"/>
        <v>00</v>
      </c>
      <c r="AE75" s="76" t="str">
        <f t="shared" si="70"/>
        <v>FD</v>
      </c>
      <c r="AF75" s="76" t="str">
        <f t="shared" si="71"/>
        <v>68</v>
      </c>
      <c r="AG75" s="76" t="str">
        <f t="shared" si="72"/>
        <v>00</v>
      </c>
      <c r="AH75" s="76" t="str">
        <f t="shared" si="73"/>
        <v>68</v>
      </c>
      <c r="AI75" s="76" t="str">
        <f t="shared" si="74"/>
        <v>72</v>
      </c>
      <c r="AJ75" s="76" t="str">
        <f t="shared" si="75"/>
        <v>FF</v>
      </c>
      <c r="AK75" s="77" t="str">
        <f t="shared" si="76"/>
        <v>FF</v>
      </c>
      <c r="AL75" s="77" t="str">
        <f t="shared" si="77"/>
        <v>79</v>
      </c>
      <c r="AN75" s="106">
        <v>73</v>
      </c>
      <c r="AO75" s="106" t="str">
        <f t="shared" si="78"/>
        <v>:0AF6DA00700000FD68006872FFFF79</v>
      </c>
      <c r="AQ75" s="112" t="str">
        <f t="shared" si="79"/>
        <v>:0AF6D0006D0000F423FF23FFFFFF8D</v>
      </c>
      <c r="AS75" s="78" t="str">
        <f t="shared" si="80"/>
        <v xml:space="preserve">    {112, 0, 0, 253, 104, 0, 104, 114, 255, 255},</v>
      </c>
      <c r="AU75" s="78" t="str">
        <f t="shared" si="81"/>
        <v xml:space="preserve">    {char(0x70), char(0x00), char(0x00), char(0xFD), char(0x68), char(0x00), char(0x68), char(0x72), char(0xFF), char(0xFF)},\</v>
      </c>
    </row>
    <row r="76" spans="1:47" x14ac:dyDescent="0.25">
      <c r="A76" s="58" t="s">
        <v>136</v>
      </c>
      <c r="B76" s="76"/>
      <c r="C76" s="76"/>
      <c r="D76" s="73" t="s">
        <v>1087</v>
      </c>
      <c r="E76" s="12" t="s">
        <v>918</v>
      </c>
      <c r="F76" s="12" t="s">
        <v>994</v>
      </c>
      <c r="G76" s="12" t="s">
        <v>918</v>
      </c>
      <c r="H76" s="12" t="s">
        <v>929</v>
      </c>
      <c r="I76" s="12" t="s">
        <v>1085</v>
      </c>
      <c r="J76" s="13" t="s">
        <v>1085</v>
      </c>
      <c r="L76" s="58" t="str">
        <f t="shared" si="55"/>
        <v>0x71</v>
      </c>
      <c r="M76" s="76" t="str">
        <f t="shared" si="56"/>
        <v>0x00</v>
      </c>
      <c r="N76" s="76" t="str">
        <f t="shared" si="57"/>
        <v>0x00</v>
      </c>
      <c r="O76" s="76" t="str">
        <f t="shared" si="58"/>
        <v>0xFD</v>
      </c>
      <c r="P76" s="76" t="str">
        <f t="shared" si="59"/>
        <v>0x68</v>
      </c>
      <c r="Q76" s="76" t="str">
        <f t="shared" si="60"/>
        <v>0x22</v>
      </c>
      <c r="R76" s="76" t="str">
        <f t="shared" si="61"/>
        <v>0x68</v>
      </c>
      <c r="S76" s="76" t="str">
        <f t="shared" si="62"/>
        <v>0x73</v>
      </c>
      <c r="T76" s="76" t="str">
        <f t="shared" si="63"/>
        <v>0xFF</v>
      </c>
      <c r="U76" s="77" t="str">
        <f t="shared" si="64"/>
        <v>0xFF</v>
      </c>
      <c r="X76" s="107"/>
      <c r="Y76" s="58" t="s">
        <v>1089</v>
      </c>
      <c r="Z76" s="76" t="str">
        <f t="shared" si="65"/>
        <v>F6</v>
      </c>
      <c r="AA76" s="76" t="str">
        <f t="shared" si="66"/>
        <v>E4</v>
      </c>
      <c r="AB76" s="58" t="str">
        <f t="shared" si="67"/>
        <v>71</v>
      </c>
      <c r="AC76" s="76" t="str">
        <f t="shared" si="68"/>
        <v>00</v>
      </c>
      <c r="AD76" s="76" t="str">
        <f t="shared" si="69"/>
        <v>00</v>
      </c>
      <c r="AE76" s="76" t="str">
        <f t="shared" si="70"/>
        <v>FD</v>
      </c>
      <c r="AF76" s="76" t="str">
        <f t="shared" si="71"/>
        <v>68</v>
      </c>
      <c r="AG76" s="76" t="str">
        <f t="shared" si="72"/>
        <v>22</v>
      </c>
      <c r="AH76" s="76" t="str">
        <f t="shared" si="73"/>
        <v>68</v>
      </c>
      <c r="AI76" s="76" t="str">
        <f t="shared" si="74"/>
        <v>73</v>
      </c>
      <c r="AJ76" s="76" t="str">
        <f t="shared" si="75"/>
        <v>FF</v>
      </c>
      <c r="AK76" s="77" t="str">
        <f t="shared" si="76"/>
        <v>FF</v>
      </c>
      <c r="AL76" s="77" t="str">
        <f t="shared" si="77"/>
        <v>4B</v>
      </c>
      <c r="AN76" s="106">
        <v>74</v>
      </c>
      <c r="AO76" s="106" t="str">
        <f t="shared" si="78"/>
        <v>:0AF6E400710000FD68226873FFFF4B</v>
      </c>
      <c r="AQ76" s="112" t="str">
        <f t="shared" si="79"/>
        <v>:0AF6DA00700000FD68006872FFFF79</v>
      </c>
      <c r="AS76" s="78" t="str">
        <f t="shared" si="80"/>
        <v xml:space="preserve">    {113, 0, 0, 253, 104, 34, 104, 115, 255, 255},</v>
      </c>
      <c r="AU76" s="78" t="str">
        <f t="shared" si="81"/>
        <v xml:space="preserve">    {char(0x71), char(0x00), char(0x00), char(0xFD), char(0x68), char(0x22), char(0x68), char(0x73), char(0xFF), char(0xFF)},\</v>
      </c>
    </row>
    <row r="77" spans="1:47" x14ac:dyDescent="0.25">
      <c r="A77" s="58" t="s">
        <v>137</v>
      </c>
      <c r="B77" s="76"/>
      <c r="C77" s="76"/>
      <c r="D77" s="73" t="s">
        <v>1087</v>
      </c>
      <c r="E77" s="12" t="s">
        <v>918</v>
      </c>
      <c r="F77" s="12" t="s">
        <v>947</v>
      </c>
      <c r="G77" s="12" t="s">
        <v>918</v>
      </c>
      <c r="H77" s="12" t="s">
        <v>1036</v>
      </c>
      <c r="I77" s="12" t="s">
        <v>1085</v>
      </c>
      <c r="J77" s="13" t="s">
        <v>1085</v>
      </c>
      <c r="L77" s="58" t="str">
        <f t="shared" si="55"/>
        <v>0x72</v>
      </c>
      <c r="M77" s="76" t="str">
        <f t="shared" si="56"/>
        <v>0x00</v>
      </c>
      <c r="N77" s="76" t="str">
        <f t="shared" si="57"/>
        <v>0x00</v>
      </c>
      <c r="O77" s="76" t="str">
        <f t="shared" si="58"/>
        <v>0xFD</v>
      </c>
      <c r="P77" s="76" t="str">
        <f t="shared" si="59"/>
        <v>0x68</v>
      </c>
      <c r="Q77" s="76" t="str">
        <f t="shared" si="60"/>
        <v>0x02</v>
      </c>
      <c r="R77" s="76" t="str">
        <f t="shared" si="61"/>
        <v>0x68</v>
      </c>
      <c r="S77" s="76" t="str">
        <f t="shared" si="62"/>
        <v>0x76</v>
      </c>
      <c r="T77" s="76" t="str">
        <f t="shared" si="63"/>
        <v>0xFF</v>
      </c>
      <c r="U77" s="77" t="str">
        <f t="shared" si="64"/>
        <v>0xFF</v>
      </c>
      <c r="X77" s="107"/>
      <c r="Y77" s="58" t="s">
        <v>1089</v>
      </c>
      <c r="Z77" s="76" t="str">
        <f t="shared" si="65"/>
        <v>F6</v>
      </c>
      <c r="AA77" s="76" t="str">
        <f t="shared" si="66"/>
        <v>EE</v>
      </c>
      <c r="AB77" s="58" t="str">
        <f t="shared" si="67"/>
        <v>72</v>
      </c>
      <c r="AC77" s="76" t="str">
        <f t="shared" si="68"/>
        <v>00</v>
      </c>
      <c r="AD77" s="76" t="str">
        <f t="shared" si="69"/>
        <v>00</v>
      </c>
      <c r="AE77" s="76" t="str">
        <f t="shared" si="70"/>
        <v>FD</v>
      </c>
      <c r="AF77" s="76" t="str">
        <f t="shared" si="71"/>
        <v>68</v>
      </c>
      <c r="AG77" s="76" t="str">
        <f t="shared" si="72"/>
        <v>02</v>
      </c>
      <c r="AH77" s="76" t="str">
        <f t="shared" si="73"/>
        <v>68</v>
      </c>
      <c r="AI77" s="76" t="str">
        <f t="shared" si="74"/>
        <v>76</v>
      </c>
      <c r="AJ77" s="76" t="str">
        <f t="shared" si="75"/>
        <v>FF</v>
      </c>
      <c r="AK77" s="77" t="str">
        <f t="shared" si="76"/>
        <v>FF</v>
      </c>
      <c r="AL77" s="77" t="str">
        <f t="shared" si="77"/>
        <v>5D</v>
      </c>
      <c r="AN77" s="106">
        <v>75</v>
      </c>
      <c r="AO77" s="106" t="str">
        <f t="shared" si="78"/>
        <v>:0AF6EE00720000FD68026876FFFF5D</v>
      </c>
      <c r="AQ77" s="112" t="str">
        <f t="shared" si="79"/>
        <v>:0AF6E400710000FD68226873FFFF4B</v>
      </c>
      <c r="AS77" s="78" t="str">
        <f t="shared" si="80"/>
        <v xml:space="preserve">    {114, 0, 0, 253, 104, 2, 104, 118, 255, 255},</v>
      </c>
      <c r="AU77" s="78" t="str">
        <f t="shared" si="81"/>
        <v xml:space="preserve">    {char(0x72), char(0x00), char(0x00), char(0xFD), char(0x68), char(0x02), char(0x68), char(0x76), char(0xFF), char(0xFF)},\</v>
      </c>
    </row>
    <row r="78" spans="1:47" x14ac:dyDescent="0.25">
      <c r="A78" s="58" t="s">
        <v>139</v>
      </c>
      <c r="B78" s="76"/>
      <c r="C78" s="76"/>
      <c r="D78" s="73" t="s">
        <v>1084</v>
      </c>
      <c r="E78" s="12" t="s">
        <v>1037</v>
      </c>
      <c r="F78" s="12" t="s">
        <v>1085</v>
      </c>
      <c r="G78" s="12" t="s">
        <v>1085</v>
      </c>
      <c r="H78" s="12" t="s">
        <v>1085</v>
      </c>
      <c r="I78" s="12" t="s">
        <v>1085</v>
      </c>
      <c r="J78" s="13" t="s">
        <v>1085</v>
      </c>
      <c r="L78" s="58" t="str">
        <f t="shared" si="55"/>
        <v>0x73</v>
      </c>
      <c r="M78" s="76" t="str">
        <f t="shared" si="56"/>
        <v>0x00</v>
      </c>
      <c r="N78" s="76" t="str">
        <f t="shared" si="57"/>
        <v>0x00</v>
      </c>
      <c r="O78" s="76" t="str">
        <f t="shared" si="58"/>
        <v>0xF4</v>
      </c>
      <c r="P78" s="76" t="str">
        <f t="shared" si="59"/>
        <v>0x05</v>
      </c>
      <c r="Q78" s="76" t="str">
        <f t="shared" si="60"/>
        <v>0xFF</v>
      </c>
      <c r="R78" s="76" t="str">
        <f t="shared" si="61"/>
        <v>0xFF</v>
      </c>
      <c r="S78" s="76" t="str">
        <f t="shared" si="62"/>
        <v>0xFF</v>
      </c>
      <c r="T78" s="76" t="str">
        <f t="shared" si="63"/>
        <v>0xFF</v>
      </c>
      <c r="U78" s="77" t="str">
        <f t="shared" si="64"/>
        <v>0xFF</v>
      </c>
      <c r="X78" s="107"/>
      <c r="Y78" s="58" t="s">
        <v>1089</v>
      </c>
      <c r="Z78" s="76" t="str">
        <f t="shared" si="65"/>
        <v>F6</v>
      </c>
      <c r="AA78" s="76" t="str">
        <f t="shared" si="66"/>
        <v>F8</v>
      </c>
      <c r="AB78" s="58" t="str">
        <f t="shared" si="67"/>
        <v>73</v>
      </c>
      <c r="AC78" s="76" t="str">
        <f t="shared" si="68"/>
        <v>00</v>
      </c>
      <c r="AD78" s="76" t="str">
        <f t="shared" si="69"/>
        <v>00</v>
      </c>
      <c r="AE78" s="76" t="str">
        <f t="shared" si="70"/>
        <v>F4</v>
      </c>
      <c r="AF78" s="76" t="str">
        <f t="shared" si="71"/>
        <v>05</v>
      </c>
      <c r="AG78" s="76" t="str">
        <f t="shared" si="72"/>
        <v>FF</v>
      </c>
      <c r="AH78" s="76" t="str">
        <f t="shared" si="73"/>
        <v>FF</v>
      </c>
      <c r="AI78" s="76" t="str">
        <f t="shared" si="74"/>
        <v>FF</v>
      </c>
      <c r="AJ78" s="76" t="str">
        <f t="shared" si="75"/>
        <v>FF</v>
      </c>
      <c r="AK78" s="77" t="str">
        <f t="shared" si="76"/>
        <v>FF</v>
      </c>
      <c r="AL78" s="77" t="str">
        <f t="shared" si="77"/>
        <v>A1</v>
      </c>
      <c r="AN78" s="106">
        <v>76</v>
      </c>
      <c r="AO78" s="106" t="str">
        <f t="shared" si="78"/>
        <v>:0AF6F800730000F405FFFFFFFFFFA1</v>
      </c>
      <c r="AQ78" s="112" t="str">
        <f t="shared" si="79"/>
        <v>:0AF6EE00720000FD68026876FFFF5D</v>
      </c>
      <c r="AS78" s="78" t="str">
        <f t="shared" si="80"/>
        <v xml:space="preserve">    {115, 0, 0, 244, 5, 255, 255, 255, 255, 255},</v>
      </c>
      <c r="AU78" s="78" t="str">
        <f t="shared" si="81"/>
        <v xml:space="preserve">    {char(0x73), char(0x00), char(0x00), char(0xF4), char(0x05), char(0xFF), char(0xFF), char(0xFF), char(0xFF), char(0xFF)},\</v>
      </c>
    </row>
    <row r="79" spans="1:47" x14ac:dyDescent="0.25">
      <c r="A79" s="58" t="s">
        <v>141</v>
      </c>
      <c r="B79" s="76"/>
      <c r="C79" s="76"/>
      <c r="D79" s="73" t="s">
        <v>1087</v>
      </c>
      <c r="E79" s="12" t="s">
        <v>918</v>
      </c>
      <c r="F79" s="12" t="s">
        <v>981</v>
      </c>
      <c r="G79" s="12" t="s">
        <v>918</v>
      </c>
      <c r="H79" s="12" t="s">
        <v>927</v>
      </c>
      <c r="I79" s="12" t="s">
        <v>1085</v>
      </c>
      <c r="J79" s="13" t="s">
        <v>1085</v>
      </c>
      <c r="L79" s="58" t="str">
        <f t="shared" si="55"/>
        <v>0x74</v>
      </c>
      <c r="M79" s="76" t="str">
        <f t="shared" si="56"/>
        <v>0x00</v>
      </c>
      <c r="N79" s="76" t="str">
        <f t="shared" si="57"/>
        <v>0x00</v>
      </c>
      <c r="O79" s="76" t="str">
        <f t="shared" si="58"/>
        <v>0xFD</v>
      </c>
      <c r="P79" s="76" t="str">
        <f t="shared" si="59"/>
        <v>0x68</v>
      </c>
      <c r="Q79" s="76" t="str">
        <f t="shared" si="60"/>
        <v>0x06</v>
      </c>
      <c r="R79" s="76" t="str">
        <f t="shared" si="61"/>
        <v>0x68</v>
      </c>
      <c r="S79" s="76" t="str">
        <f t="shared" si="62"/>
        <v>0x74</v>
      </c>
      <c r="T79" s="76" t="str">
        <f t="shared" si="63"/>
        <v>0xFF</v>
      </c>
      <c r="U79" s="77" t="str">
        <f t="shared" si="64"/>
        <v>0xFF</v>
      </c>
      <c r="X79" s="107"/>
      <c r="Y79" s="58" t="s">
        <v>1089</v>
      </c>
      <c r="Z79" s="76" t="str">
        <f t="shared" si="65"/>
        <v>F7</v>
      </c>
      <c r="AA79" s="76" t="str">
        <f t="shared" si="66"/>
        <v>02</v>
      </c>
      <c r="AB79" s="58" t="str">
        <f t="shared" si="67"/>
        <v>74</v>
      </c>
      <c r="AC79" s="76" t="str">
        <f t="shared" si="68"/>
        <v>00</v>
      </c>
      <c r="AD79" s="76" t="str">
        <f t="shared" si="69"/>
        <v>00</v>
      </c>
      <c r="AE79" s="76" t="str">
        <f t="shared" si="70"/>
        <v>FD</v>
      </c>
      <c r="AF79" s="76" t="str">
        <f t="shared" si="71"/>
        <v>68</v>
      </c>
      <c r="AG79" s="76" t="str">
        <f t="shared" si="72"/>
        <v>06</v>
      </c>
      <c r="AH79" s="76" t="str">
        <f t="shared" si="73"/>
        <v>68</v>
      </c>
      <c r="AI79" s="76" t="str">
        <f t="shared" si="74"/>
        <v>74</v>
      </c>
      <c r="AJ79" s="76" t="str">
        <f t="shared" si="75"/>
        <v>FF</v>
      </c>
      <c r="AK79" s="77" t="str">
        <f t="shared" si="76"/>
        <v>FF</v>
      </c>
      <c r="AL79" s="77" t="str">
        <f t="shared" si="77"/>
        <v>44</v>
      </c>
      <c r="AN79" s="106">
        <v>77</v>
      </c>
      <c r="AO79" s="106" t="str">
        <f t="shared" si="78"/>
        <v>:0AF70200740000FD68066874FFFF44</v>
      </c>
      <c r="AQ79" s="112" t="str">
        <f t="shared" si="79"/>
        <v>:0AF6F800730000F405FFFFFFFFFFA1</v>
      </c>
      <c r="AS79" s="78" t="str">
        <f t="shared" si="80"/>
        <v xml:space="preserve">    {116, 0, 0, 253, 104, 6, 104, 116, 255, 255},</v>
      </c>
      <c r="AU79" s="78" t="str">
        <f t="shared" si="81"/>
        <v xml:space="preserve">    {char(0x74), char(0x00), char(0x00), char(0xFD), char(0x68), char(0x06), char(0x68), char(0x74), char(0xFF), char(0xFF)},\</v>
      </c>
    </row>
    <row r="80" spans="1:47" x14ac:dyDescent="0.25">
      <c r="A80" s="58" t="s">
        <v>143</v>
      </c>
      <c r="B80" s="76"/>
      <c r="C80" s="76"/>
      <c r="D80" s="73" t="s">
        <v>1087</v>
      </c>
      <c r="E80" s="12" t="s">
        <v>918</v>
      </c>
      <c r="F80" s="12" t="s">
        <v>992</v>
      </c>
      <c r="G80" s="12" t="s">
        <v>918</v>
      </c>
      <c r="H80" s="12" t="s">
        <v>1033</v>
      </c>
      <c r="I80" s="12" t="s">
        <v>1085</v>
      </c>
      <c r="J80" s="13" t="s">
        <v>1085</v>
      </c>
      <c r="L80" s="58" t="str">
        <f t="shared" si="55"/>
        <v>0x75</v>
      </c>
      <c r="M80" s="76" t="str">
        <f t="shared" si="56"/>
        <v>0x00</v>
      </c>
      <c r="N80" s="76" t="str">
        <f t="shared" si="57"/>
        <v>0x00</v>
      </c>
      <c r="O80" s="76" t="str">
        <f t="shared" si="58"/>
        <v>0xFD</v>
      </c>
      <c r="P80" s="76" t="str">
        <f t="shared" si="59"/>
        <v>0x68</v>
      </c>
      <c r="Q80" s="76" t="str">
        <f t="shared" si="60"/>
        <v>0x10</v>
      </c>
      <c r="R80" s="76" t="str">
        <f t="shared" si="61"/>
        <v>0x68</v>
      </c>
      <c r="S80" s="76" t="str">
        <f t="shared" si="62"/>
        <v>0x75</v>
      </c>
      <c r="T80" s="76" t="str">
        <f t="shared" si="63"/>
        <v>0xFF</v>
      </c>
      <c r="U80" s="77" t="str">
        <f t="shared" si="64"/>
        <v>0xFF</v>
      </c>
      <c r="X80" s="107"/>
      <c r="Y80" s="58" t="s">
        <v>1089</v>
      </c>
      <c r="Z80" s="76" t="str">
        <f t="shared" si="65"/>
        <v>F7</v>
      </c>
      <c r="AA80" s="76" t="str">
        <f t="shared" si="66"/>
        <v>0C</v>
      </c>
      <c r="AB80" s="58" t="str">
        <f t="shared" si="67"/>
        <v>75</v>
      </c>
      <c r="AC80" s="76" t="str">
        <f t="shared" si="68"/>
        <v>00</v>
      </c>
      <c r="AD80" s="76" t="str">
        <f t="shared" si="69"/>
        <v>00</v>
      </c>
      <c r="AE80" s="76" t="str">
        <f t="shared" si="70"/>
        <v>FD</v>
      </c>
      <c r="AF80" s="76" t="str">
        <f t="shared" si="71"/>
        <v>68</v>
      </c>
      <c r="AG80" s="76" t="str">
        <f t="shared" si="72"/>
        <v>10</v>
      </c>
      <c r="AH80" s="76" t="str">
        <f t="shared" si="73"/>
        <v>68</v>
      </c>
      <c r="AI80" s="76" t="str">
        <f t="shared" si="74"/>
        <v>75</v>
      </c>
      <c r="AJ80" s="76" t="str">
        <f t="shared" si="75"/>
        <v>FF</v>
      </c>
      <c r="AK80" s="77" t="str">
        <f t="shared" si="76"/>
        <v>FF</v>
      </c>
      <c r="AL80" s="77" t="str">
        <f t="shared" si="77"/>
        <v>2E</v>
      </c>
      <c r="AN80" s="106">
        <v>78</v>
      </c>
      <c r="AO80" s="106" t="str">
        <f t="shared" si="78"/>
        <v>:0AF70C00750000FD68106875FFFF2E</v>
      </c>
      <c r="AQ80" s="112" t="str">
        <f t="shared" si="79"/>
        <v>:0AF70200740000FD68066874FFFF44</v>
      </c>
      <c r="AS80" s="78" t="str">
        <f t="shared" si="80"/>
        <v xml:space="preserve">    {117, 0, 0, 253, 104, 16, 104, 117, 255, 255},</v>
      </c>
      <c r="AU80" s="78" t="str">
        <f t="shared" si="81"/>
        <v xml:space="preserve">    {char(0x75), char(0x00), char(0x00), char(0xFD), char(0x68), char(0x10), char(0x68), char(0x75), char(0xFF), char(0xFF)},\</v>
      </c>
    </row>
    <row r="81" spans="1:47" x14ac:dyDescent="0.25">
      <c r="A81" s="58" t="s">
        <v>145</v>
      </c>
      <c r="B81" s="76"/>
      <c r="C81" s="76"/>
      <c r="D81" s="73" t="s">
        <v>1084</v>
      </c>
      <c r="E81" s="12" t="s">
        <v>1035</v>
      </c>
      <c r="F81" s="12" t="s">
        <v>1085</v>
      </c>
      <c r="G81" s="12" t="s">
        <v>1085</v>
      </c>
      <c r="H81" s="12" t="s">
        <v>1085</v>
      </c>
      <c r="I81" s="12" t="s">
        <v>1085</v>
      </c>
      <c r="J81" s="13" t="s">
        <v>1085</v>
      </c>
      <c r="L81" s="58" t="str">
        <f t="shared" si="55"/>
        <v>0x76</v>
      </c>
      <c r="M81" s="76" t="str">
        <f t="shared" si="56"/>
        <v>0x00</v>
      </c>
      <c r="N81" s="76" t="str">
        <f t="shared" si="57"/>
        <v>0x00</v>
      </c>
      <c r="O81" s="76" t="str">
        <f t="shared" si="58"/>
        <v>0xF4</v>
      </c>
      <c r="P81" s="76" t="str">
        <f t="shared" si="59"/>
        <v>0x72</v>
      </c>
      <c r="Q81" s="76" t="str">
        <f t="shared" si="60"/>
        <v>0xFF</v>
      </c>
      <c r="R81" s="76" t="str">
        <f t="shared" si="61"/>
        <v>0xFF</v>
      </c>
      <c r="S81" s="76" t="str">
        <f t="shared" si="62"/>
        <v>0xFF</v>
      </c>
      <c r="T81" s="76" t="str">
        <f t="shared" si="63"/>
        <v>0xFF</v>
      </c>
      <c r="U81" s="77" t="str">
        <f t="shared" si="64"/>
        <v>0xFF</v>
      </c>
      <c r="X81" s="107"/>
      <c r="Y81" s="58" t="s">
        <v>1089</v>
      </c>
      <c r="Z81" s="76" t="str">
        <f t="shared" si="65"/>
        <v>F7</v>
      </c>
      <c r="AA81" s="76" t="str">
        <f t="shared" si="66"/>
        <v>16</v>
      </c>
      <c r="AB81" s="58" t="str">
        <f t="shared" si="67"/>
        <v>76</v>
      </c>
      <c r="AC81" s="76" t="str">
        <f t="shared" si="68"/>
        <v>00</v>
      </c>
      <c r="AD81" s="76" t="str">
        <f t="shared" si="69"/>
        <v>00</v>
      </c>
      <c r="AE81" s="76" t="str">
        <f t="shared" si="70"/>
        <v>F4</v>
      </c>
      <c r="AF81" s="76" t="str">
        <f t="shared" si="71"/>
        <v>72</v>
      </c>
      <c r="AG81" s="76" t="str">
        <f t="shared" si="72"/>
        <v>FF</v>
      </c>
      <c r="AH81" s="76" t="str">
        <f t="shared" si="73"/>
        <v>FF</v>
      </c>
      <c r="AI81" s="76" t="str">
        <f t="shared" si="74"/>
        <v>FF</v>
      </c>
      <c r="AJ81" s="76" t="str">
        <f t="shared" si="75"/>
        <v>FF</v>
      </c>
      <c r="AK81" s="77" t="str">
        <f t="shared" si="76"/>
        <v>FF</v>
      </c>
      <c r="AL81" s="77" t="str">
        <f t="shared" si="77"/>
        <v>12</v>
      </c>
      <c r="AN81" s="106">
        <v>79</v>
      </c>
      <c r="AO81" s="106" t="str">
        <f t="shared" si="78"/>
        <v>:0AF71600760000F472FFFFFFFFFF12</v>
      </c>
      <c r="AQ81" s="112" t="str">
        <f t="shared" si="79"/>
        <v>:0AF70C00750000FD68106875FFFF2E</v>
      </c>
      <c r="AS81" s="78" t="str">
        <f t="shared" si="80"/>
        <v xml:space="preserve">    {118, 0, 0, 244, 114, 255, 255, 255, 255, 255},</v>
      </c>
      <c r="AU81" s="78" t="str">
        <f t="shared" si="81"/>
        <v xml:space="preserve">    {char(0x76), char(0x00), char(0x00), char(0xF4), char(0x72), char(0xFF), char(0xFF), char(0xFF), char(0xFF), char(0xFF)},\</v>
      </c>
    </row>
    <row r="82" spans="1:47" x14ac:dyDescent="0.25">
      <c r="A82" s="58" t="s">
        <v>147</v>
      </c>
      <c r="B82" s="76"/>
      <c r="C82" s="76"/>
      <c r="D82" s="73" t="s">
        <v>1084</v>
      </c>
      <c r="E82" s="12" t="s">
        <v>940</v>
      </c>
      <c r="F82" s="12" t="s">
        <v>1085</v>
      </c>
      <c r="G82" s="12" t="s">
        <v>940</v>
      </c>
      <c r="H82" s="12" t="s">
        <v>1085</v>
      </c>
      <c r="I82" s="12" t="s">
        <v>1085</v>
      </c>
      <c r="J82" s="13" t="s">
        <v>1085</v>
      </c>
      <c r="L82" s="58" t="str">
        <f t="shared" si="55"/>
        <v>0x77</v>
      </c>
      <c r="M82" s="76" t="str">
        <f t="shared" si="56"/>
        <v>0x00</v>
      </c>
      <c r="N82" s="76" t="str">
        <f t="shared" si="57"/>
        <v>0x00</v>
      </c>
      <c r="O82" s="76" t="str">
        <f t="shared" si="58"/>
        <v>0xF4</v>
      </c>
      <c r="P82" s="76" t="str">
        <f t="shared" si="59"/>
        <v>0x5F</v>
      </c>
      <c r="Q82" s="76" t="str">
        <f t="shared" si="60"/>
        <v>0xFF</v>
      </c>
      <c r="R82" s="76" t="str">
        <f t="shared" si="61"/>
        <v>0x5F</v>
      </c>
      <c r="S82" s="76" t="str">
        <f t="shared" si="62"/>
        <v>0xFF</v>
      </c>
      <c r="T82" s="76" t="str">
        <f t="shared" si="63"/>
        <v>0xFF</v>
      </c>
      <c r="U82" s="77" t="str">
        <f t="shared" si="64"/>
        <v>0xFF</v>
      </c>
      <c r="X82" s="107"/>
      <c r="Y82" s="58" t="s">
        <v>1089</v>
      </c>
      <c r="Z82" s="76" t="str">
        <f t="shared" si="65"/>
        <v>F7</v>
      </c>
      <c r="AA82" s="76" t="str">
        <f t="shared" si="66"/>
        <v>20</v>
      </c>
      <c r="AB82" s="58" t="str">
        <f t="shared" si="67"/>
        <v>77</v>
      </c>
      <c r="AC82" s="76" t="str">
        <f t="shared" si="68"/>
        <v>00</v>
      </c>
      <c r="AD82" s="76" t="str">
        <f t="shared" si="69"/>
        <v>00</v>
      </c>
      <c r="AE82" s="76" t="str">
        <f t="shared" si="70"/>
        <v>F4</v>
      </c>
      <c r="AF82" s="76" t="str">
        <f t="shared" si="71"/>
        <v>5F</v>
      </c>
      <c r="AG82" s="76" t="str">
        <f t="shared" si="72"/>
        <v>FF</v>
      </c>
      <c r="AH82" s="76" t="str">
        <f t="shared" si="73"/>
        <v>5F</v>
      </c>
      <c r="AI82" s="76" t="str">
        <f t="shared" si="74"/>
        <v>FF</v>
      </c>
      <c r="AJ82" s="76" t="str">
        <f t="shared" si="75"/>
        <v>FF</v>
      </c>
      <c r="AK82" s="77" t="str">
        <f t="shared" si="76"/>
        <v>FF</v>
      </c>
      <c r="AL82" s="77" t="str">
        <f t="shared" si="77"/>
        <v>BA</v>
      </c>
      <c r="AN82" s="106">
        <v>80</v>
      </c>
      <c r="AO82" s="106" t="str">
        <f t="shared" si="78"/>
        <v>:0AF72000770000F45FFF5FFFFFFFBA</v>
      </c>
      <c r="AQ82" s="112" t="str">
        <f t="shared" si="79"/>
        <v>:0AF71600760000F472FFFFFFFFFF12</v>
      </c>
      <c r="AS82" s="78" t="str">
        <f t="shared" si="80"/>
        <v xml:space="preserve">    {119, 0, 0, 244, 95, 255, 95, 255, 255, 255},</v>
      </c>
      <c r="AU82" s="78" t="str">
        <f t="shared" si="81"/>
        <v xml:space="preserve">    {char(0x77), char(0x00), char(0x00), char(0xF4), char(0x5F), char(0xFF), char(0x5F), char(0xFF), char(0xFF), char(0xFF)},\</v>
      </c>
    </row>
    <row r="83" spans="1:47" x14ac:dyDescent="0.25">
      <c r="A83" s="58" t="s">
        <v>151</v>
      </c>
      <c r="B83" s="76"/>
      <c r="C83" s="76"/>
      <c r="D83" s="73" t="s">
        <v>1084</v>
      </c>
      <c r="E83" s="12" t="s">
        <v>915</v>
      </c>
      <c r="F83" s="12" t="s">
        <v>1021</v>
      </c>
      <c r="G83" s="12" t="s">
        <v>1085</v>
      </c>
      <c r="H83" s="12" t="s">
        <v>1085</v>
      </c>
      <c r="I83" s="12" t="s">
        <v>1085</v>
      </c>
      <c r="J83" s="13" t="s">
        <v>1085</v>
      </c>
      <c r="L83" s="58" t="str">
        <f t="shared" si="55"/>
        <v>0x79</v>
      </c>
      <c r="M83" s="76" t="str">
        <f t="shared" si="56"/>
        <v>0x00</v>
      </c>
      <c r="N83" s="76" t="str">
        <f t="shared" si="57"/>
        <v>0x00</v>
      </c>
      <c r="O83" s="76" t="str">
        <f t="shared" si="58"/>
        <v>0xF4</v>
      </c>
      <c r="P83" s="76" t="str">
        <f t="shared" si="59"/>
        <v>0x60</v>
      </c>
      <c r="Q83" s="76" t="str">
        <f t="shared" si="60"/>
        <v>0x13</v>
      </c>
      <c r="R83" s="76" t="str">
        <f t="shared" si="61"/>
        <v>0xFF</v>
      </c>
      <c r="S83" s="76" t="str">
        <f t="shared" si="62"/>
        <v>0xFF</v>
      </c>
      <c r="T83" s="76" t="str">
        <f t="shared" si="63"/>
        <v>0xFF</v>
      </c>
      <c r="U83" s="77" t="str">
        <f t="shared" si="64"/>
        <v>0xFF</v>
      </c>
      <c r="X83" s="107"/>
      <c r="Y83" s="58" t="s">
        <v>1089</v>
      </c>
      <c r="Z83" s="76" t="str">
        <f t="shared" si="65"/>
        <v>F7</v>
      </c>
      <c r="AA83" s="76" t="str">
        <f t="shared" si="66"/>
        <v>2A</v>
      </c>
      <c r="AB83" s="58" t="str">
        <f t="shared" si="67"/>
        <v>79</v>
      </c>
      <c r="AC83" s="76" t="str">
        <f t="shared" si="68"/>
        <v>00</v>
      </c>
      <c r="AD83" s="76" t="str">
        <f t="shared" si="69"/>
        <v>00</v>
      </c>
      <c r="AE83" s="76" t="str">
        <f t="shared" si="70"/>
        <v>F4</v>
      </c>
      <c r="AF83" s="76" t="str">
        <f t="shared" si="71"/>
        <v>60</v>
      </c>
      <c r="AG83" s="76" t="str">
        <f t="shared" si="72"/>
        <v>13</v>
      </c>
      <c r="AH83" s="76" t="str">
        <f t="shared" si="73"/>
        <v>FF</v>
      </c>
      <c r="AI83" s="76" t="str">
        <f t="shared" si="74"/>
        <v>FF</v>
      </c>
      <c r="AJ83" s="76" t="str">
        <f t="shared" si="75"/>
        <v>FF</v>
      </c>
      <c r="AK83" s="77" t="str">
        <f t="shared" si="76"/>
        <v>FF</v>
      </c>
      <c r="AL83" s="77" t="str">
        <f t="shared" si="77"/>
        <v>F9</v>
      </c>
      <c r="AN83" s="106">
        <v>81</v>
      </c>
      <c r="AO83" s="106" t="str">
        <f t="shared" si="78"/>
        <v>:0AF72A00790000F46013FFFFFFFFF9</v>
      </c>
      <c r="AQ83" s="112" t="str">
        <f t="shared" si="79"/>
        <v>:0AF72000770000F45FFF5FFFFFFFBA</v>
      </c>
      <c r="AS83" s="78" t="str">
        <f t="shared" si="80"/>
        <v xml:space="preserve">    {121, 0, 0, 244, 96, 19, 255, 255, 255, 255},</v>
      </c>
      <c r="AU83" s="78" t="str">
        <f t="shared" si="81"/>
        <v xml:space="preserve">    {char(0x79), char(0x00), char(0x00), char(0xF4), char(0x60), char(0x13), char(0xFF), char(0xFF), char(0xFF), char(0xFF)},\</v>
      </c>
    </row>
    <row r="84" spans="1:47" x14ac:dyDescent="0.25">
      <c r="A84" s="58" t="s">
        <v>153</v>
      </c>
      <c r="B84" s="76"/>
      <c r="C84" s="76"/>
      <c r="D84" s="73" t="s">
        <v>1084</v>
      </c>
      <c r="E84" s="12" t="s">
        <v>959</v>
      </c>
      <c r="F84" s="12" t="s">
        <v>1085</v>
      </c>
      <c r="G84" s="12" t="s">
        <v>1085</v>
      </c>
      <c r="H84" s="12" t="s">
        <v>1085</v>
      </c>
      <c r="I84" s="12" t="s">
        <v>1085</v>
      </c>
      <c r="J84" s="13" t="s">
        <v>1085</v>
      </c>
      <c r="L84" s="58" t="str">
        <f t="shared" si="55"/>
        <v>0x7A</v>
      </c>
      <c r="M84" s="76" t="str">
        <f t="shared" si="56"/>
        <v>0x00</v>
      </c>
      <c r="N84" s="76" t="str">
        <f t="shared" si="57"/>
        <v>0x00</v>
      </c>
      <c r="O84" s="76" t="str">
        <f t="shared" si="58"/>
        <v>0xF4</v>
      </c>
      <c r="P84" s="76" t="str">
        <f t="shared" si="59"/>
        <v>0x03</v>
      </c>
      <c r="Q84" s="76" t="str">
        <f t="shared" si="60"/>
        <v>0xFF</v>
      </c>
      <c r="R84" s="76" t="str">
        <f t="shared" si="61"/>
        <v>0xFF</v>
      </c>
      <c r="S84" s="76" t="str">
        <f t="shared" si="62"/>
        <v>0xFF</v>
      </c>
      <c r="T84" s="76" t="str">
        <f t="shared" si="63"/>
        <v>0xFF</v>
      </c>
      <c r="U84" s="77" t="str">
        <f t="shared" si="64"/>
        <v>0xFF</v>
      </c>
      <c r="X84" s="107"/>
      <c r="Y84" s="58" t="s">
        <v>1089</v>
      </c>
      <c r="Z84" s="76" t="str">
        <f t="shared" si="65"/>
        <v>F7</v>
      </c>
      <c r="AA84" s="76" t="str">
        <f t="shared" si="66"/>
        <v>34</v>
      </c>
      <c r="AB84" s="58" t="str">
        <f t="shared" si="67"/>
        <v>7A</v>
      </c>
      <c r="AC84" s="76" t="str">
        <f t="shared" si="68"/>
        <v>00</v>
      </c>
      <c r="AD84" s="76" t="str">
        <f t="shared" si="69"/>
        <v>00</v>
      </c>
      <c r="AE84" s="76" t="str">
        <f t="shared" si="70"/>
        <v>F4</v>
      </c>
      <c r="AF84" s="76" t="str">
        <f t="shared" si="71"/>
        <v>03</v>
      </c>
      <c r="AG84" s="76" t="str">
        <f t="shared" si="72"/>
        <v>FF</v>
      </c>
      <c r="AH84" s="76" t="str">
        <f t="shared" si="73"/>
        <v>FF</v>
      </c>
      <c r="AI84" s="76" t="str">
        <f t="shared" si="74"/>
        <v>FF</v>
      </c>
      <c r="AJ84" s="76" t="str">
        <f t="shared" si="75"/>
        <v>FF</v>
      </c>
      <c r="AK84" s="77" t="str">
        <f t="shared" si="76"/>
        <v>FF</v>
      </c>
      <c r="AL84" s="77" t="str">
        <f t="shared" si="77"/>
        <v>5F</v>
      </c>
      <c r="AN84" s="106">
        <v>82</v>
      </c>
      <c r="AO84" s="106" t="str">
        <f t="shared" si="78"/>
        <v>:0AF734007A0000F403FFFFFFFFFF5F</v>
      </c>
      <c r="AQ84" s="112" t="str">
        <f t="shared" si="79"/>
        <v>:0AF72A00790000F46013FFFFFFFFF9</v>
      </c>
      <c r="AS84" s="78" t="str">
        <f t="shared" si="80"/>
        <v xml:space="preserve">    {122, 0, 0, 244, 3, 255, 255, 255, 255, 255},</v>
      </c>
      <c r="AU84" s="78" t="str">
        <f t="shared" si="81"/>
        <v xml:space="preserve">    {char(0x7A), char(0x00), char(0x00), char(0xF4), char(0x03), char(0xFF), char(0xFF), char(0xFF), char(0xFF), char(0xFF)},\</v>
      </c>
    </row>
    <row r="85" spans="1:47" x14ac:dyDescent="0.25">
      <c r="A85" s="58" t="s">
        <v>155</v>
      </c>
      <c r="B85" s="76"/>
      <c r="C85" s="76"/>
      <c r="D85" s="73" t="s">
        <v>1084</v>
      </c>
      <c r="E85" s="12" t="s">
        <v>1015</v>
      </c>
      <c r="F85" s="12" t="s">
        <v>1085</v>
      </c>
      <c r="G85" s="12" t="s">
        <v>1085</v>
      </c>
      <c r="H85" s="12" t="s">
        <v>1085</v>
      </c>
      <c r="I85" s="12" t="s">
        <v>1085</v>
      </c>
      <c r="J85" s="13" t="s">
        <v>1085</v>
      </c>
      <c r="L85" s="58" t="str">
        <f t="shared" si="55"/>
        <v>0x7B</v>
      </c>
      <c r="M85" s="76" t="str">
        <f t="shared" si="56"/>
        <v>0x00</v>
      </c>
      <c r="N85" s="76" t="str">
        <f t="shared" si="57"/>
        <v>0x00</v>
      </c>
      <c r="O85" s="76" t="str">
        <f t="shared" si="58"/>
        <v>0xF4</v>
      </c>
      <c r="P85" s="76" t="str">
        <f t="shared" si="59"/>
        <v>0x12</v>
      </c>
      <c r="Q85" s="76" t="str">
        <f t="shared" si="60"/>
        <v>0xFF</v>
      </c>
      <c r="R85" s="76" t="str">
        <f t="shared" si="61"/>
        <v>0xFF</v>
      </c>
      <c r="S85" s="76" t="str">
        <f t="shared" si="62"/>
        <v>0xFF</v>
      </c>
      <c r="T85" s="76" t="str">
        <f t="shared" si="63"/>
        <v>0xFF</v>
      </c>
      <c r="U85" s="77" t="str">
        <f t="shared" si="64"/>
        <v>0xFF</v>
      </c>
      <c r="X85" s="107"/>
      <c r="Y85" s="58" t="s">
        <v>1089</v>
      </c>
      <c r="Z85" s="76" t="str">
        <f t="shared" si="65"/>
        <v>F7</v>
      </c>
      <c r="AA85" s="76" t="str">
        <f t="shared" si="66"/>
        <v>3E</v>
      </c>
      <c r="AB85" s="58" t="str">
        <f t="shared" si="67"/>
        <v>7B</v>
      </c>
      <c r="AC85" s="76" t="str">
        <f t="shared" si="68"/>
        <v>00</v>
      </c>
      <c r="AD85" s="76" t="str">
        <f t="shared" si="69"/>
        <v>00</v>
      </c>
      <c r="AE85" s="76" t="str">
        <f t="shared" si="70"/>
        <v>F4</v>
      </c>
      <c r="AF85" s="76" t="str">
        <f t="shared" si="71"/>
        <v>12</v>
      </c>
      <c r="AG85" s="76" t="str">
        <f t="shared" si="72"/>
        <v>FF</v>
      </c>
      <c r="AH85" s="76" t="str">
        <f t="shared" si="73"/>
        <v>FF</v>
      </c>
      <c r="AI85" s="76" t="str">
        <f t="shared" si="74"/>
        <v>FF</v>
      </c>
      <c r="AJ85" s="76" t="str">
        <f t="shared" si="75"/>
        <v>FF</v>
      </c>
      <c r="AK85" s="77" t="str">
        <f t="shared" si="76"/>
        <v>FF</v>
      </c>
      <c r="AL85" s="77" t="str">
        <f t="shared" si="77"/>
        <v>45</v>
      </c>
      <c r="AN85" s="106">
        <v>83</v>
      </c>
      <c r="AO85" s="106" t="str">
        <f t="shared" si="78"/>
        <v>:0AF73E007B0000F412FFFFFFFFFF45</v>
      </c>
      <c r="AQ85" s="112" t="str">
        <f t="shared" si="79"/>
        <v>:0AF734007A0000F403FFFFFFFFFF5F</v>
      </c>
      <c r="AS85" s="78" t="str">
        <f t="shared" si="80"/>
        <v xml:space="preserve">    {123, 0, 0, 244, 18, 255, 255, 255, 255, 255},</v>
      </c>
      <c r="AU85" s="78" t="str">
        <f t="shared" si="81"/>
        <v xml:space="preserve">    {char(0x7B), char(0x00), char(0x00), char(0xF4), char(0x12), char(0xFF), char(0xFF), char(0xFF), char(0xFF), char(0xFF)},\</v>
      </c>
    </row>
    <row r="86" spans="1:47" x14ac:dyDescent="0.25">
      <c r="A86" s="58" t="s">
        <v>157</v>
      </c>
      <c r="B86" s="76"/>
      <c r="C86" s="76"/>
      <c r="D86" s="73" t="s">
        <v>1084</v>
      </c>
      <c r="E86" s="12" t="s">
        <v>915</v>
      </c>
      <c r="F86" s="12" t="s">
        <v>992</v>
      </c>
      <c r="G86" s="12" t="s">
        <v>1085</v>
      </c>
      <c r="H86" s="12" t="s">
        <v>1085</v>
      </c>
      <c r="I86" s="12" t="s">
        <v>1085</v>
      </c>
      <c r="J86" s="13" t="s">
        <v>1085</v>
      </c>
      <c r="L86" s="58" t="str">
        <f t="shared" si="55"/>
        <v>0x7C</v>
      </c>
      <c r="M86" s="76" t="str">
        <f t="shared" si="56"/>
        <v>0x00</v>
      </c>
      <c r="N86" s="76" t="str">
        <f t="shared" si="57"/>
        <v>0x00</v>
      </c>
      <c r="O86" s="76" t="str">
        <f t="shared" si="58"/>
        <v>0xF4</v>
      </c>
      <c r="P86" s="76" t="str">
        <f t="shared" si="59"/>
        <v>0x60</v>
      </c>
      <c r="Q86" s="76" t="str">
        <f t="shared" si="60"/>
        <v>0x10</v>
      </c>
      <c r="R86" s="76" t="str">
        <f t="shared" si="61"/>
        <v>0xFF</v>
      </c>
      <c r="S86" s="76" t="str">
        <f t="shared" si="62"/>
        <v>0xFF</v>
      </c>
      <c r="T86" s="76" t="str">
        <f t="shared" si="63"/>
        <v>0xFF</v>
      </c>
      <c r="U86" s="77" t="str">
        <f t="shared" si="64"/>
        <v>0xFF</v>
      </c>
      <c r="X86" s="107"/>
      <c r="Y86" s="58" t="s">
        <v>1089</v>
      </c>
      <c r="Z86" s="76" t="str">
        <f t="shared" si="65"/>
        <v>F7</v>
      </c>
      <c r="AA86" s="76" t="str">
        <f t="shared" si="66"/>
        <v>48</v>
      </c>
      <c r="AB86" s="58" t="str">
        <f t="shared" si="67"/>
        <v>7C</v>
      </c>
      <c r="AC86" s="76" t="str">
        <f t="shared" si="68"/>
        <v>00</v>
      </c>
      <c r="AD86" s="76" t="str">
        <f t="shared" si="69"/>
        <v>00</v>
      </c>
      <c r="AE86" s="76" t="str">
        <f t="shared" si="70"/>
        <v>F4</v>
      </c>
      <c r="AF86" s="76" t="str">
        <f t="shared" si="71"/>
        <v>60</v>
      </c>
      <c r="AG86" s="76" t="str">
        <f t="shared" si="72"/>
        <v>10</v>
      </c>
      <c r="AH86" s="76" t="str">
        <f t="shared" si="73"/>
        <v>FF</v>
      </c>
      <c r="AI86" s="76" t="str">
        <f t="shared" si="74"/>
        <v>FF</v>
      </c>
      <c r="AJ86" s="76" t="str">
        <f t="shared" si="75"/>
        <v>FF</v>
      </c>
      <c r="AK86" s="77" t="str">
        <f t="shared" si="76"/>
        <v>FF</v>
      </c>
      <c r="AL86" s="77" t="str">
        <f t="shared" si="77"/>
        <v>DB</v>
      </c>
      <c r="AN86" s="106">
        <v>84</v>
      </c>
      <c r="AO86" s="106" t="str">
        <f t="shared" si="78"/>
        <v>:0AF748007C0000F46010FFFFFFFFDB</v>
      </c>
      <c r="AQ86" s="112" t="str">
        <f t="shared" si="79"/>
        <v>:0AF73E007B0000F412FFFFFFFFFF45</v>
      </c>
      <c r="AS86" s="78" t="str">
        <f t="shared" si="80"/>
        <v xml:space="preserve">    {124, 0, 0, 244, 96, 16, 255, 255, 255, 255},</v>
      </c>
      <c r="AU86" s="78" t="str">
        <f t="shared" si="81"/>
        <v xml:space="preserve">    {char(0x7C), char(0x00), char(0x00), char(0xF4), char(0x60), char(0x10), char(0xFF), char(0xFF), char(0xFF), char(0xFF)},\</v>
      </c>
    </row>
    <row r="87" spans="1:47" x14ac:dyDescent="0.25">
      <c r="A87" s="58" t="s">
        <v>159</v>
      </c>
      <c r="B87" s="76"/>
      <c r="C87" s="76"/>
      <c r="D87" s="73" t="s">
        <v>1084</v>
      </c>
      <c r="E87" s="12" t="s">
        <v>1005</v>
      </c>
      <c r="F87" s="12" t="s">
        <v>1085</v>
      </c>
      <c r="G87" s="12" t="s">
        <v>1085</v>
      </c>
      <c r="H87" s="12" t="s">
        <v>1085</v>
      </c>
      <c r="I87" s="12" t="s">
        <v>1085</v>
      </c>
      <c r="J87" s="13" t="s">
        <v>1085</v>
      </c>
      <c r="L87" s="58" t="str">
        <f t="shared" si="55"/>
        <v>0x7D</v>
      </c>
      <c r="M87" s="76" t="str">
        <f t="shared" si="56"/>
        <v>0x00</v>
      </c>
      <c r="N87" s="76" t="str">
        <f t="shared" si="57"/>
        <v>0x00</v>
      </c>
      <c r="O87" s="76" t="str">
        <f t="shared" si="58"/>
        <v>0xF4</v>
      </c>
      <c r="P87" s="76" t="str">
        <f t="shared" si="59"/>
        <v>0x11</v>
      </c>
      <c r="Q87" s="76" t="str">
        <f t="shared" si="60"/>
        <v>0xFF</v>
      </c>
      <c r="R87" s="76" t="str">
        <f t="shared" si="61"/>
        <v>0xFF</v>
      </c>
      <c r="S87" s="76" t="str">
        <f t="shared" si="62"/>
        <v>0xFF</v>
      </c>
      <c r="T87" s="76" t="str">
        <f t="shared" si="63"/>
        <v>0xFF</v>
      </c>
      <c r="U87" s="77" t="str">
        <f t="shared" si="64"/>
        <v>0xFF</v>
      </c>
      <c r="X87" s="107"/>
      <c r="Y87" s="58" t="s">
        <v>1089</v>
      </c>
      <c r="Z87" s="76" t="str">
        <f t="shared" si="65"/>
        <v>F7</v>
      </c>
      <c r="AA87" s="76" t="str">
        <f t="shared" si="66"/>
        <v>52</v>
      </c>
      <c r="AB87" s="58" t="str">
        <f t="shared" si="67"/>
        <v>7D</v>
      </c>
      <c r="AC87" s="76" t="str">
        <f t="shared" si="68"/>
        <v>00</v>
      </c>
      <c r="AD87" s="76" t="str">
        <f t="shared" si="69"/>
        <v>00</v>
      </c>
      <c r="AE87" s="76" t="str">
        <f t="shared" si="70"/>
        <v>F4</v>
      </c>
      <c r="AF87" s="76" t="str">
        <f t="shared" si="71"/>
        <v>11</v>
      </c>
      <c r="AG87" s="76" t="str">
        <f t="shared" si="72"/>
        <v>FF</v>
      </c>
      <c r="AH87" s="76" t="str">
        <f t="shared" si="73"/>
        <v>FF</v>
      </c>
      <c r="AI87" s="76" t="str">
        <f t="shared" si="74"/>
        <v>FF</v>
      </c>
      <c r="AJ87" s="76" t="str">
        <f t="shared" si="75"/>
        <v>FF</v>
      </c>
      <c r="AK87" s="77" t="str">
        <f t="shared" si="76"/>
        <v>FF</v>
      </c>
      <c r="AL87" s="77" t="str">
        <f t="shared" si="77"/>
        <v>30</v>
      </c>
      <c r="AN87" s="106">
        <v>85</v>
      </c>
      <c r="AO87" s="106" t="str">
        <f t="shared" si="78"/>
        <v>:0AF752007D0000F411FFFFFFFFFF30</v>
      </c>
      <c r="AQ87" s="112" t="str">
        <f t="shared" si="79"/>
        <v>:0AF748007C0000F46010FFFFFFFFDB</v>
      </c>
      <c r="AS87" s="78" t="str">
        <f t="shared" si="80"/>
        <v xml:space="preserve">    {125, 0, 0, 244, 17, 255, 255, 255, 255, 255},</v>
      </c>
      <c r="AU87" s="78" t="str">
        <f t="shared" si="81"/>
        <v xml:space="preserve">    {char(0x7D), char(0x00), char(0x00), char(0xF4), char(0x11), char(0xFF), char(0xFF), char(0xFF), char(0xFF), char(0xFF)},\</v>
      </c>
    </row>
    <row r="88" spans="1:47" x14ac:dyDescent="0.25">
      <c r="A88" s="58" t="s">
        <v>161</v>
      </c>
      <c r="B88" s="76"/>
      <c r="C88" s="76"/>
      <c r="D88" s="73" t="s">
        <v>1084</v>
      </c>
      <c r="E88" s="12" t="s">
        <v>1028</v>
      </c>
      <c r="F88" s="12" t="s">
        <v>1085</v>
      </c>
      <c r="G88" s="12" t="s">
        <v>1085</v>
      </c>
      <c r="H88" s="12" t="s">
        <v>1085</v>
      </c>
      <c r="I88" s="12" t="s">
        <v>1085</v>
      </c>
      <c r="J88" s="13" t="s">
        <v>1085</v>
      </c>
      <c r="L88" s="58" t="str">
        <f t="shared" si="55"/>
        <v>0x7E</v>
      </c>
      <c r="M88" s="76" t="str">
        <f t="shared" si="56"/>
        <v>0x00</v>
      </c>
      <c r="N88" s="76" t="str">
        <f t="shared" si="57"/>
        <v>0x00</v>
      </c>
      <c r="O88" s="76" t="str">
        <f t="shared" si="58"/>
        <v>0xF4</v>
      </c>
      <c r="P88" s="76" t="str">
        <f t="shared" si="59"/>
        <v>0x64</v>
      </c>
      <c r="Q88" s="76" t="str">
        <f t="shared" si="60"/>
        <v>0xFF</v>
      </c>
      <c r="R88" s="76" t="str">
        <f t="shared" si="61"/>
        <v>0xFF</v>
      </c>
      <c r="S88" s="76" t="str">
        <f t="shared" si="62"/>
        <v>0xFF</v>
      </c>
      <c r="T88" s="76" t="str">
        <f t="shared" si="63"/>
        <v>0xFF</v>
      </c>
      <c r="U88" s="77" t="str">
        <f t="shared" si="64"/>
        <v>0xFF</v>
      </c>
      <c r="X88" s="107"/>
      <c r="Y88" s="58" t="s">
        <v>1089</v>
      </c>
      <c r="Z88" s="76" t="str">
        <f t="shared" si="65"/>
        <v>F7</v>
      </c>
      <c r="AA88" s="76" t="str">
        <f t="shared" si="66"/>
        <v>5C</v>
      </c>
      <c r="AB88" s="58" t="str">
        <f t="shared" si="67"/>
        <v>7E</v>
      </c>
      <c r="AC88" s="76" t="str">
        <f t="shared" si="68"/>
        <v>00</v>
      </c>
      <c r="AD88" s="76" t="str">
        <f t="shared" si="69"/>
        <v>00</v>
      </c>
      <c r="AE88" s="76" t="str">
        <f t="shared" si="70"/>
        <v>F4</v>
      </c>
      <c r="AF88" s="76" t="str">
        <f t="shared" si="71"/>
        <v>64</v>
      </c>
      <c r="AG88" s="76" t="str">
        <f t="shared" si="72"/>
        <v>FF</v>
      </c>
      <c r="AH88" s="76" t="str">
        <f t="shared" si="73"/>
        <v>FF</v>
      </c>
      <c r="AI88" s="76" t="str">
        <f t="shared" si="74"/>
        <v>FF</v>
      </c>
      <c r="AJ88" s="76" t="str">
        <f t="shared" si="75"/>
        <v>FF</v>
      </c>
      <c r="AK88" s="77" t="str">
        <f t="shared" si="76"/>
        <v>FF</v>
      </c>
      <c r="AL88" s="77" t="str">
        <f t="shared" si="77"/>
        <v>D2</v>
      </c>
      <c r="AN88" s="106">
        <v>86</v>
      </c>
      <c r="AO88" s="106" t="str">
        <f t="shared" si="78"/>
        <v>:0AF75C007E0000F464FFFFFFFFFFD2</v>
      </c>
      <c r="AQ88" s="112" t="str">
        <f t="shared" si="79"/>
        <v>:0AF752007D0000F411FFFFFFFFFF30</v>
      </c>
      <c r="AS88" s="78" t="str">
        <f t="shared" si="80"/>
        <v xml:space="preserve">    {126, 0, 0, 244, 100, 255, 255, 255, 255, 255},</v>
      </c>
      <c r="AU88" s="78" t="str">
        <f t="shared" si="81"/>
        <v xml:space="preserve">    {char(0x7E), char(0x00), char(0x00), char(0xF4), char(0x64), char(0xFF), char(0xFF), char(0xFF), char(0xFF), char(0xFF)},\</v>
      </c>
    </row>
    <row r="89" spans="1:47" x14ac:dyDescent="0.25">
      <c r="A89" s="58" t="s">
        <v>163</v>
      </c>
      <c r="B89" s="76"/>
      <c r="C89" s="76"/>
      <c r="D89" s="73" t="s">
        <v>1084</v>
      </c>
      <c r="E89" s="12" t="s">
        <v>915</v>
      </c>
      <c r="F89" s="12" t="s">
        <v>921</v>
      </c>
      <c r="G89" s="12" t="s">
        <v>1085</v>
      </c>
      <c r="H89" s="12" t="s">
        <v>1085</v>
      </c>
      <c r="I89" s="12" t="s">
        <v>1085</v>
      </c>
      <c r="J89" s="13" t="s">
        <v>1085</v>
      </c>
      <c r="L89" s="58" t="str">
        <f t="shared" si="55"/>
        <v>0x83</v>
      </c>
      <c r="M89" s="76" t="str">
        <f t="shared" si="56"/>
        <v>0x00</v>
      </c>
      <c r="N89" s="76" t="str">
        <f t="shared" si="57"/>
        <v>0x00</v>
      </c>
      <c r="O89" s="76" t="str">
        <f t="shared" si="58"/>
        <v>0xF4</v>
      </c>
      <c r="P89" s="76" t="str">
        <f t="shared" si="59"/>
        <v>0x60</v>
      </c>
      <c r="Q89" s="76" t="str">
        <f t="shared" si="60"/>
        <v>0x67</v>
      </c>
      <c r="R89" s="76" t="str">
        <f t="shared" si="61"/>
        <v>0xFF</v>
      </c>
      <c r="S89" s="76" t="str">
        <f t="shared" si="62"/>
        <v>0xFF</v>
      </c>
      <c r="T89" s="76" t="str">
        <f t="shared" si="63"/>
        <v>0xFF</v>
      </c>
      <c r="U89" s="77" t="str">
        <f t="shared" si="64"/>
        <v>0xFF</v>
      </c>
      <c r="X89" s="107"/>
      <c r="Y89" s="58" t="s">
        <v>1089</v>
      </c>
      <c r="Z89" s="76" t="str">
        <f t="shared" si="65"/>
        <v>F7</v>
      </c>
      <c r="AA89" s="76" t="str">
        <f t="shared" si="66"/>
        <v>66</v>
      </c>
      <c r="AB89" s="58" t="str">
        <f t="shared" si="67"/>
        <v>83</v>
      </c>
      <c r="AC89" s="76" t="str">
        <f t="shared" si="68"/>
        <v>00</v>
      </c>
      <c r="AD89" s="76" t="str">
        <f t="shared" si="69"/>
        <v>00</v>
      </c>
      <c r="AE89" s="76" t="str">
        <f t="shared" si="70"/>
        <v>F4</v>
      </c>
      <c r="AF89" s="76" t="str">
        <f t="shared" si="71"/>
        <v>60</v>
      </c>
      <c r="AG89" s="76" t="str">
        <f t="shared" si="72"/>
        <v>67</v>
      </c>
      <c r="AH89" s="76" t="str">
        <f t="shared" si="73"/>
        <v>FF</v>
      </c>
      <c r="AI89" s="76" t="str">
        <f t="shared" si="74"/>
        <v>FF</v>
      </c>
      <c r="AJ89" s="76" t="str">
        <f t="shared" si="75"/>
        <v>FF</v>
      </c>
      <c r="AK89" s="77" t="str">
        <f t="shared" si="76"/>
        <v>FF</v>
      </c>
      <c r="AL89" s="77" t="str">
        <f t="shared" si="77"/>
        <v>5F</v>
      </c>
      <c r="AN89" s="106">
        <v>87</v>
      </c>
      <c r="AO89" s="106" t="str">
        <f t="shared" si="78"/>
        <v>:0AF76600830000F46067FFFFFFFF5F</v>
      </c>
      <c r="AQ89" s="112" t="str">
        <f t="shared" si="79"/>
        <v>:0AF75C007E0000F464FFFFFFFFFFD2</v>
      </c>
      <c r="AS89" s="78" t="str">
        <f t="shared" si="80"/>
        <v xml:space="preserve">    {131, 0, 0, 244, 96, 103, 255, 255, 255, 255},</v>
      </c>
      <c r="AU89" s="78" t="str">
        <f t="shared" si="81"/>
        <v xml:space="preserve">    {char(0x83), char(0x00), char(0x00), char(0xF4), char(0x60), char(0x67), char(0xFF), char(0xFF), char(0xFF), char(0xFF)},\</v>
      </c>
    </row>
    <row r="90" spans="1:47" x14ac:dyDescent="0.25">
      <c r="A90" s="58" t="s">
        <v>909</v>
      </c>
      <c r="B90" s="76" t="s">
        <v>25</v>
      </c>
      <c r="C90" s="76"/>
      <c r="D90" s="73" t="s">
        <v>1084</v>
      </c>
      <c r="E90" s="12" t="s">
        <v>1028</v>
      </c>
      <c r="F90" s="12" t="s">
        <v>1085</v>
      </c>
      <c r="G90" s="12" t="s">
        <v>1085</v>
      </c>
      <c r="H90" s="12" t="s">
        <v>1085</v>
      </c>
      <c r="I90" s="12" t="s">
        <v>1085</v>
      </c>
      <c r="J90" s="13" t="s">
        <v>1085</v>
      </c>
      <c r="L90" s="58" t="str">
        <f t="shared" si="55"/>
        <v>0xE0</v>
      </c>
      <c r="M90" s="76" t="str">
        <f t="shared" si="56"/>
        <v>0x11</v>
      </c>
      <c r="N90" s="76" t="str">
        <f t="shared" si="57"/>
        <v>0x00</v>
      </c>
      <c r="O90" s="76" t="str">
        <f t="shared" si="58"/>
        <v>0xF4</v>
      </c>
      <c r="P90" s="76" t="str">
        <f t="shared" si="59"/>
        <v>0x64</v>
      </c>
      <c r="Q90" s="76" t="str">
        <f t="shared" si="60"/>
        <v>0xFF</v>
      </c>
      <c r="R90" s="76" t="str">
        <f t="shared" si="61"/>
        <v>0xFF</v>
      </c>
      <c r="S90" s="76" t="str">
        <f t="shared" si="62"/>
        <v>0xFF</v>
      </c>
      <c r="T90" s="76" t="str">
        <f t="shared" si="63"/>
        <v>0xFF</v>
      </c>
      <c r="U90" s="77" t="str">
        <f t="shared" si="64"/>
        <v>0xFF</v>
      </c>
      <c r="X90" s="107"/>
      <c r="Y90" s="58" t="s">
        <v>1089</v>
      </c>
      <c r="Z90" s="76" t="str">
        <f t="shared" si="65"/>
        <v>F7</v>
      </c>
      <c r="AA90" s="76" t="str">
        <f t="shared" si="66"/>
        <v>70</v>
      </c>
      <c r="AB90" s="58" t="str">
        <f t="shared" si="67"/>
        <v>E0</v>
      </c>
      <c r="AC90" s="76" t="str">
        <f t="shared" si="68"/>
        <v>11</v>
      </c>
      <c r="AD90" s="76" t="str">
        <f t="shared" si="69"/>
        <v>00</v>
      </c>
      <c r="AE90" s="76" t="str">
        <f t="shared" si="70"/>
        <v>F4</v>
      </c>
      <c r="AF90" s="76" t="str">
        <f t="shared" si="71"/>
        <v>64</v>
      </c>
      <c r="AG90" s="76" t="str">
        <f t="shared" si="72"/>
        <v>FF</v>
      </c>
      <c r="AH90" s="76" t="str">
        <f t="shared" si="73"/>
        <v>FF</v>
      </c>
      <c r="AI90" s="76" t="str">
        <f t="shared" si="74"/>
        <v>FF</v>
      </c>
      <c r="AJ90" s="76" t="str">
        <f t="shared" si="75"/>
        <v>FF</v>
      </c>
      <c r="AK90" s="77" t="str">
        <f t="shared" si="76"/>
        <v>FF</v>
      </c>
      <c r="AL90" s="77" t="str">
        <f t="shared" si="77"/>
        <v>4B</v>
      </c>
      <c r="AN90" s="106">
        <v>88</v>
      </c>
      <c r="AO90" s="106" t="str">
        <f t="shared" si="78"/>
        <v>:0AF77000E01100F464FFFFFFFFFF4B</v>
      </c>
      <c r="AQ90" s="112" t="str">
        <f t="shared" si="79"/>
        <v>:0AF76600830000F46067FFFFFFFF5F</v>
      </c>
      <c r="AS90" s="78" t="str">
        <f t="shared" si="80"/>
        <v xml:space="preserve">    {224, 17, 0, 244, 100, 255, 255, 255, 255, 255},</v>
      </c>
      <c r="AU90" s="78" t="str">
        <f t="shared" si="81"/>
        <v xml:space="preserve">    {char(0xE0), char(0x11), char(0x00), char(0xF4), char(0x64), char(0xFF), char(0xFF), char(0xFF), char(0xFF), char(0xFF)},\</v>
      </c>
    </row>
    <row r="91" spans="1:47" x14ac:dyDescent="0.25">
      <c r="A91" s="58" t="s">
        <v>909</v>
      </c>
      <c r="B91" s="76" t="s">
        <v>29</v>
      </c>
      <c r="C91" s="76"/>
      <c r="D91" s="73" t="s">
        <v>1084</v>
      </c>
      <c r="E91" s="12" t="s">
        <v>934</v>
      </c>
      <c r="F91" s="12" t="s">
        <v>1085</v>
      </c>
      <c r="G91" s="12" t="s">
        <v>1085</v>
      </c>
      <c r="H91" s="12" t="s">
        <v>1085</v>
      </c>
      <c r="I91" s="12" t="s">
        <v>1085</v>
      </c>
      <c r="J91" s="13" t="s">
        <v>1085</v>
      </c>
      <c r="L91" s="58" t="str">
        <f t="shared" si="55"/>
        <v>0xE0</v>
      </c>
      <c r="M91" s="76" t="str">
        <f t="shared" si="56"/>
        <v>0x14</v>
      </c>
      <c r="N91" s="76" t="str">
        <f t="shared" si="57"/>
        <v>0x00</v>
      </c>
      <c r="O91" s="76" t="str">
        <f t="shared" si="58"/>
        <v>0xF4</v>
      </c>
      <c r="P91" s="76" t="str">
        <f t="shared" si="59"/>
        <v>0x61</v>
      </c>
      <c r="Q91" s="76" t="str">
        <f t="shared" si="60"/>
        <v>0xFF</v>
      </c>
      <c r="R91" s="76" t="str">
        <f t="shared" si="61"/>
        <v>0xFF</v>
      </c>
      <c r="S91" s="76" t="str">
        <f t="shared" si="62"/>
        <v>0xFF</v>
      </c>
      <c r="T91" s="76" t="str">
        <f t="shared" si="63"/>
        <v>0xFF</v>
      </c>
      <c r="U91" s="77" t="str">
        <f t="shared" si="64"/>
        <v>0xFF</v>
      </c>
      <c r="X91" s="107"/>
      <c r="Y91" s="58" t="s">
        <v>1089</v>
      </c>
      <c r="Z91" s="76" t="str">
        <f t="shared" si="65"/>
        <v>F7</v>
      </c>
      <c r="AA91" s="76" t="str">
        <f t="shared" si="66"/>
        <v>7A</v>
      </c>
      <c r="AB91" s="58" t="str">
        <f t="shared" si="67"/>
        <v>E0</v>
      </c>
      <c r="AC91" s="76" t="str">
        <f t="shared" si="68"/>
        <v>14</v>
      </c>
      <c r="AD91" s="76" t="str">
        <f t="shared" si="69"/>
        <v>00</v>
      </c>
      <c r="AE91" s="76" t="str">
        <f t="shared" si="70"/>
        <v>F4</v>
      </c>
      <c r="AF91" s="76" t="str">
        <f t="shared" si="71"/>
        <v>61</v>
      </c>
      <c r="AG91" s="76" t="str">
        <f t="shared" si="72"/>
        <v>FF</v>
      </c>
      <c r="AH91" s="76" t="str">
        <f t="shared" si="73"/>
        <v>FF</v>
      </c>
      <c r="AI91" s="76" t="str">
        <f t="shared" si="74"/>
        <v>FF</v>
      </c>
      <c r="AJ91" s="76" t="str">
        <f t="shared" si="75"/>
        <v>FF</v>
      </c>
      <c r="AK91" s="77" t="str">
        <f t="shared" si="76"/>
        <v>FF</v>
      </c>
      <c r="AL91" s="77" t="str">
        <f t="shared" si="77"/>
        <v>41</v>
      </c>
      <c r="AN91" s="106">
        <v>89</v>
      </c>
      <c r="AO91" s="106" t="str">
        <f t="shared" si="78"/>
        <v>:0AF77A00E01400F461FFFFFFFFFF41</v>
      </c>
      <c r="AQ91" s="112" t="str">
        <f t="shared" si="79"/>
        <v>:0AF77000E01100F464FFFFFFFFFF4B</v>
      </c>
      <c r="AS91" s="78" t="str">
        <f t="shared" si="80"/>
        <v xml:space="preserve">    {224, 20, 0, 244, 97, 255, 255, 255, 255, 255},</v>
      </c>
      <c r="AU91" s="78" t="str">
        <f t="shared" si="81"/>
        <v xml:space="preserve">    {char(0xE0), char(0x14), char(0x00), char(0xF4), char(0x61), char(0xFF), char(0xFF), char(0xFF), char(0xFF), char(0xFF)},\</v>
      </c>
    </row>
    <row r="92" spans="1:47" x14ac:dyDescent="0.25">
      <c r="A92" s="58" t="s">
        <v>909</v>
      </c>
      <c r="B92" s="76" t="s">
        <v>910</v>
      </c>
      <c r="C92" s="76"/>
      <c r="D92" s="73" t="s">
        <v>1084</v>
      </c>
      <c r="E92" s="12" t="s">
        <v>932</v>
      </c>
      <c r="F92" s="12" t="s">
        <v>1085</v>
      </c>
      <c r="G92" s="12" t="s">
        <v>1085</v>
      </c>
      <c r="H92" s="12" t="s">
        <v>1085</v>
      </c>
      <c r="I92" s="12" t="s">
        <v>1085</v>
      </c>
      <c r="J92" s="13" t="s">
        <v>1085</v>
      </c>
      <c r="L92" s="58" t="str">
        <f t="shared" si="55"/>
        <v>0xE0</v>
      </c>
      <c r="M92" s="76" t="str">
        <f t="shared" si="56"/>
        <v>0x1F</v>
      </c>
      <c r="N92" s="76" t="str">
        <f t="shared" si="57"/>
        <v>0x00</v>
      </c>
      <c r="O92" s="76" t="str">
        <f t="shared" si="58"/>
        <v>0xF4</v>
      </c>
      <c r="P92" s="76" t="str">
        <f t="shared" si="59"/>
        <v>0x62</v>
      </c>
      <c r="Q92" s="76" t="str">
        <f t="shared" si="60"/>
        <v>0xFF</v>
      </c>
      <c r="R92" s="76" t="str">
        <f t="shared" si="61"/>
        <v>0xFF</v>
      </c>
      <c r="S92" s="76" t="str">
        <f t="shared" si="62"/>
        <v>0xFF</v>
      </c>
      <c r="T92" s="76" t="str">
        <f t="shared" si="63"/>
        <v>0xFF</v>
      </c>
      <c r="U92" s="77" t="str">
        <f t="shared" si="64"/>
        <v>0xFF</v>
      </c>
      <c r="X92" s="107"/>
      <c r="Y92" s="58" t="s">
        <v>1089</v>
      </c>
      <c r="Z92" s="76" t="str">
        <f t="shared" si="65"/>
        <v>F7</v>
      </c>
      <c r="AA92" s="76" t="str">
        <f t="shared" si="66"/>
        <v>84</v>
      </c>
      <c r="AB92" s="58" t="str">
        <f t="shared" si="67"/>
        <v>E0</v>
      </c>
      <c r="AC92" s="76" t="str">
        <f t="shared" si="68"/>
        <v>1F</v>
      </c>
      <c r="AD92" s="76" t="str">
        <f t="shared" si="69"/>
        <v>00</v>
      </c>
      <c r="AE92" s="76" t="str">
        <f t="shared" si="70"/>
        <v>F4</v>
      </c>
      <c r="AF92" s="76" t="str">
        <f t="shared" si="71"/>
        <v>62</v>
      </c>
      <c r="AG92" s="76" t="str">
        <f t="shared" si="72"/>
        <v>FF</v>
      </c>
      <c r="AH92" s="76" t="str">
        <f t="shared" si="73"/>
        <v>FF</v>
      </c>
      <c r="AI92" s="76" t="str">
        <f t="shared" si="74"/>
        <v>FF</v>
      </c>
      <c r="AJ92" s="76" t="str">
        <f t="shared" si="75"/>
        <v>FF</v>
      </c>
      <c r="AK92" s="77" t="str">
        <f t="shared" si="76"/>
        <v>FF</v>
      </c>
      <c r="AL92" s="77" t="str">
        <f t="shared" si="77"/>
        <v>2B</v>
      </c>
      <c r="AN92" s="106">
        <v>90</v>
      </c>
      <c r="AO92" s="106" t="str">
        <f t="shared" si="78"/>
        <v>:0AF78400E01F00F462FFFFFFFFFF2B</v>
      </c>
      <c r="AQ92" s="112" t="str">
        <f t="shared" si="79"/>
        <v>:0AF77A00E01400F461FFFFFFFFFF41</v>
      </c>
      <c r="AS92" s="78" t="str">
        <f t="shared" si="80"/>
        <v xml:space="preserve">    {224, 31, 0, 244, 98, 255, 255, 255, 255, 255},</v>
      </c>
      <c r="AU92" s="78" t="str">
        <f t="shared" si="81"/>
        <v xml:space="preserve">    {char(0xE0), char(0x1F), char(0x00), char(0xF4), char(0x62), char(0xFF), char(0xFF), char(0xFF), char(0xFF), char(0xFF)},\</v>
      </c>
    </row>
    <row r="93" spans="1:47" x14ac:dyDescent="0.25">
      <c r="A93" s="58" t="s">
        <v>909</v>
      </c>
      <c r="B93" s="76" t="s">
        <v>911</v>
      </c>
      <c r="C93" s="76"/>
      <c r="D93" s="73" t="s">
        <v>1084</v>
      </c>
      <c r="E93" s="12" t="s">
        <v>932</v>
      </c>
      <c r="F93" s="12" t="s">
        <v>1085</v>
      </c>
      <c r="G93" s="12" t="s">
        <v>1085</v>
      </c>
      <c r="H93" s="12" t="s">
        <v>1085</v>
      </c>
      <c r="I93" s="12" t="s">
        <v>1085</v>
      </c>
      <c r="J93" s="13" t="s">
        <v>1085</v>
      </c>
      <c r="L93" s="58" t="str">
        <f t="shared" si="55"/>
        <v>0xE0</v>
      </c>
      <c r="M93" s="76" t="str">
        <f t="shared" si="56"/>
        <v>0x27</v>
      </c>
      <c r="N93" s="76" t="str">
        <f t="shared" si="57"/>
        <v>0x00</v>
      </c>
      <c r="O93" s="76" t="str">
        <f t="shared" si="58"/>
        <v>0xF4</v>
      </c>
      <c r="P93" s="76" t="str">
        <f t="shared" si="59"/>
        <v>0x62</v>
      </c>
      <c r="Q93" s="76" t="str">
        <f t="shared" si="60"/>
        <v>0xFF</v>
      </c>
      <c r="R93" s="76" t="str">
        <f t="shared" si="61"/>
        <v>0xFF</v>
      </c>
      <c r="S93" s="76" t="str">
        <f t="shared" si="62"/>
        <v>0xFF</v>
      </c>
      <c r="T93" s="76" t="str">
        <f t="shared" si="63"/>
        <v>0xFF</v>
      </c>
      <c r="U93" s="77" t="str">
        <f t="shared" si="64"/>
        <v>0xFF</v>
      </c>
      <c r="X93" s="107"/>
      <c r="Y93" s="58" t="s">
        <v>1089</v>
      </c>
      <c r="Z93" s="76" t="str">
        <f t="shared" si="65"/>
        <v>F7</v>
      </c>
      <c r="AA93" s="76" t="str">
        <f t="shared" si="66"/>
        <v>8E</v>
      </c>
      <c r="AB93" s="58" t="str">
        <f t="shared" si="67"/>
        <v>E0</v>
      </c>
      <c r="AC93" s="76" t="str">
        <f t="shared" si="68"/>
        <v>27</v>
      </c>
      <c r="AD93" s="76" t="str">
        <f t="shared" si="69"/>
        <v>00</v>
      </c>
      <c r="AE93" s="76" t="str">
        <f t="shared" si="70"/>
        <v>F4</v>
      </c>
      <c r="AF93" s="76" t="str">
        <f t="shared" si="71"/>
        <v>62</v>
      </c>
      <c r="AG93" s="76" t="str">
        <f t="shared" si="72"/>
        <v>FF</v>
      </c>
      <c r="AH93" s="76" t="str">
        <f t="shared" si="73"/>
        <v>FF</v>
      </c>
      <c r="AI93" s="76" t="str">
        <f t="shared" si="74"/>
        <v>FF</v>
      </c>
      <c r="AJ93" s="76" t="str">
        <f t="shared" si="75"/>
        <v>FF</v>
      </c>
      <c r="AK93" s="77" t="str">
        <f t="shared" si="76"/>
        <v>FF</v>
      </c>
      <c r="AL93" s="77" t="str">
        <f t="shared" si="77"/>
        <v>19</v>
      </c>
      <c r="AN93" s="106">
        <v>91</v>
      </c>
      <c r="AO93" s="106" t="str">
        <f t="shared" si="78"/>
        <v>:0AF78E00E02700F462FFFFFFFFFF19</v>
      </c>
      <c r="AQ93" s="112" t="str">
        <f t="shared" si="79"/>
        <v>:0AF78400E01F00F462FFFFFFFFFF2B</v>
      </c>
      <c r="AS93" s="78" t="str">
        <f t="shared" si="80"/>
        <v xml:space="preserve">    {224, 39, 0, 244, 98, 255, 255, 255, 255, 255},</v>
      </c>
      <c r="AU93" s="78" t="str">
        <f t="shared" si="81"/>
        <v xml:space="preserve">    {char(0xE0), char(0x27), char(0x00), char(0xF4), char(0x62), char(0xFF), char(0xFF), char(0xFF), char(0xFF), char(0xFF)},\</v>
      </c>
    </row>
    <row r="94" spans="1:47" x14ac:dyDescent="0.25">
      <c r="A94" s="58" t="s">
        <v>909</v>
      </c>
      <c r="B94" s="76" t="s">
        <v>912</v>
      </c>
      <c r="C94" s="76"/>
      <c r="D94" s="73" t="s">
        <v>1084</v>
      </c>
      <c r="E94" s="12" t="s">
        <v>1036</v>
      </c>
      <c r="F94" s="12" t="s">
        <v>1085</v>
      </c>
      <c r="G94" s="12" t="s">
        <v>1085</v>
      </c>
      <c r="H94" s="12" t="s">
        <v>1085</v>
      </c>
      <c r="I94" s="12" t="s">
        <v>1085</v>
      </c>
      <c r="J94" s="13" t="s">
        <v>1085</v>
      </c>
      <c r="L94" s="58" t="str">
        <f t="shared" si="55"/>
        <v>0xE0</v>
      </c>
      <c r="M94" s="76" t="str">
        <f t="shared" si="56"/>
        <v>0x2F</v>
      </c>
      <c r="N94" s="76" t="str">
        <f t="shared" si="57"/>
        <v>0x00</v>
      </c>
      <c r="O94" s="76" t="str">
        <f t="shared" si="58"/>
        <v>0xF4</v>
      </c>
      <c r="P94" s="76" t="str">
        <f t="shared" si="59"/>
        <v>0x76</v>
      </c>
      <c r="Q94" s="76" t="str">
        <f t="shared" si="60"/>
        <v>0xFF</v>
      </c>
      <c r="R94" s="76" t="str">
        <f t="shared" si="61"/>
        <v>0xFF</v>
      </c>
      <c r="S94" s="76" t="str">
        <f t="shared" si="62"/>
        <v>0xFF</v>
      </c>
      <c r="T94" s="76" t="str">
        <f t="shared" si="63"/>
        <v>0xFF</v>
      </c>
      <c r="U94" s="77" t="str">
        <f t="shared" si="64"/>
        <v>0xFF</v>
      </c>
      <c r="X94" s="107"/>
      <c r="Y94" s="58" t="s">
        <v>1089</v>
      </c>
      <c r="Z94" s="76" t="str">
        <f t="shared" si="65"/>
        <v>F7</v>
      </c>
      <c r="AA94" s="76" t="str">
        <f t="shared" si="66"/>
        <v>98</v>
      </c>
      <c r="AB94" s="58" t="str">
        <f t="shared" si="67"/>
        <v>E0</v>
      </c>
      <c r="AC94" s="76" t="str">
        <f t="shared" si="68"/>
        <v>2F</v>
      </c>
      <c r="AD94" s="76" t="str">
        <f t="shared" si="69"/>
        <v>00</v>
      </c>
      <c r="AE94" s="76" t="str">
        <f t="shared" si="70"/>
        <v>F4</v>
      </c>
      <c r="AF94" s="76" t="str">
        <f t="shared" si="71"/>
        <v>76</v>
      </c>
      <c r="AG94" s="76" t="str">
        <f t="shared" si="72"/>
        <v>FF</v>
      </c>
      <c r="AH94" s="76" t="str">
        <f t="shared" si="73"/>
        <v>FF</v>
      </c>
      <c r="AI94" s="76" t="str">
        <f t="shared" si="74"/>
        <v>FF</v>
      </c>
      <c r="AJ94" s="76" t="str">
        <f t="shared" si="75"/>
        <v>FF</v>
      </c>
      <c r="AK94" s="77" t="str">
        <f t="shared" si="76"/>
        <v>FF</v>
      </c>
      <c r="AL94" s="77" t="str">
        <f t="shared" si="77"/>
        <v>F3</v>
      </c>
      <c r="AN94" s="106">
        <v>92</v>
      </c>
      <c r="AO94" s="106" t="str">
        <f t="shared" si="78"/>
        <v>:0AF79800E02F00F476FFFFFFFFFFF3</v>
      </c>
      <c r="AQ94" s="112" t="str">
        <f t="shared" si="79"/>
        <v>:0AF78E00E02700F462FFFFFFFFFF19</v>
      </c>
      <c r="AS94" s="78" t="str">
        <f t="shared" si="80"/>
        <v xml:space="preserve">    {224, 47, 0, 244, 118, 255, 255, 255, 255, 255},</v>
      </c>
      <c r="AU94" s="78" t="str">
        <f t="shared" si="81"/>
        <v xml:space="preserve">    {char(0xE0), char(0x2F), char(0x00), char(0xF4), char(0x76), char(0xFF), char(0xFF), char(0xFF), char(0xFF), char(0xFF)},\</v>
      </c>
    </row>
    <row r="95" spans="1:47" x14ac:dyDescent="0.25">
      <c r="A95" s="58" t="s">
        <v>909</v>
      </c>
      <c r="B95" s="76" t="s">
        <v>104</v>
      </c>
      <c r="C95" s="76"/>
      <c r="D95" s="73" t="s">
        <v>1084</v>
      </c>
      <c r="E95" s="12" t="s">
        <v>1017</v>
      </c>
      <c r="F95" s="12" t="s">
        <v>1085</v>
      </c>
      <c r="G95" s="12" t="s">
        <v>1085</v>
      </c>
      <c r="H95" s="12" t="s">
        <v>1085</v>
      </c>
      <c r="I95" s="12" t="s">
        <v>1085</v>
      </c>
      <c r="J95" s="13" t="s">
        <v>1085</v>
      </c>
      <c r="L95" s="58" t="str">
        <f t="shared" si="55"/>
        <v>0xE0</v>
      </c>
      <c r="M95" s="76" t="str">
        <f t="shared" si="56"/>
        <v>0x4A</v>
      </c>
      <c r="N95" s="76" t="str">
        <f t="shared" si="57"/>
        <v>0x00</v>
      </c>
      <c r="O95" s="76" t="str">
        <f t="shared" si="58"/>
        <v>0xF4</v>
      </c>
      <c r="P95" s="76" t="str">
        <f t="shared" si="59"/>
        <v>0x24</v>
      </c>
      <c r="Q95" s="76" t="str">
        <f t="shared" si="60"/>
        <v>0xFF</v>
      </c>
      <c r="R95" s="76" t="str">
        <f t="shared" si="61"/>
        <v>0xFF</v>
      </c>
      <c r="S95" s="76" t="str">
        <f t="shared" si="62"/>
        <v>0xFF</v>
      </c>
      <c r="T95" s="76" t="str">
        <f t="shared" si="63"/>
        <v>0xFF</v>
      </c>
      <c r="U95" s="77" t="str">
        <f t="shared" si="64"/>
        <v>0xFF</v>
      </c>
      <c r="X95" s="107"/>
      <c r="Y95" s="58" t="s">
        <v>1089</v>
      </c>
      <c r="Z95" s="76" t="str">
        <f t="shared" si="65"/>
        <v>F7</v>
      </c>
      <c r="AA95" s="76" t="str">
        <f t="shared" si="66"/>
        <v>A2</v>
      </c>
      <c r="AB95" s="58" t="str">
        <f t="shared" si="67"/>
        <v>E0</v>
      </c>
      <c r="AC95" s="76" t="str">
        <f t="shared" si="68"/>
        <v>4A</v>
      </c>
      <c r="AD95" s="76" t="str">
        <f t="shared" si="69"/>
        <v>00</v>
      </c>
      <c r="AE95" s="76" t="str">
        <f t="shared" si="70"/>
        <v>F4</v>
      </c>
      <c r="AF95" s="76" t="str">
        <f t="shared" si="71"/>
        <v>24</v>
      </c>
      <c r="AG95" s="76" t="str">
        <f t="shared" si="72"/>
        <v>FF</v>
      </c>
      <c r="AH95" s="76" t="str">
        <f t="shared" si="73"/>
        <v>FF</v>
      </c>
      <c r="AI95" s="76" t="str">
        <f t="shared" si="74"/>
        <v>FF</v>
      </c>
      <c r="AJ95" s="76" t="str">
        <f t="shared" si="75"/>
        <v>FF</v>
      </c>
      <c r="AK95" s="77" t="str">
        <f t="shared" si="76"/>
        <v>FF</v>
      </c>
      <c r="AL95" s="77" t="str">
        <f t="shared" si="77"/>
        <v>20</v>
      </c>
      <c r="AN95" s="106">
        <v>93</v>
      </c>
      <c r="AO95" s="106" t="str">
        <f t="shared" si="78"/>
        <v>:0AF7A200E04A00F424FFFFFFFFFF20</v>
      </c>
      <c r="AQ95" s="112" t="str">
        <f t="shared" si="79"/>
        <v>:0AF79800E02F00F476FFFFFFFFFFF3</v>
      </c>
      <c r="AS95" s="78" t="str">
        <f t="shared" si="80"/>
        <v xml:space="preserve">    {224, 74, 0, 244, 36, 255, 255, 255, 255, 255},</v>
      </c>
      <c r="AU95" s="78" t="str">
        <f>IFERROR("    {char("&amp;L95&amp;"), char("&amp;M95&amp;"), char("&amp;N95&amp;"), char("&amp;O95&amp;"), char("&amp;P95&amp;"), char("&amp;Q95&amp;"), char("&amp;R95&amp;"), char("&amp;S95&amp;"), char("&amp;T95&amp;"), char("&amp;U95&amp;")}","")</f>
        <v xml:space="preserve">    {char(0xE0), char(0x4A), char(0x00), char(0xF4), char(0x24), char(0xFF), char(0xFF), char(0xFF), char(0xFF), char(0xFF)}</v>
      </c>
    </row>
    <row r="96" spans="1:47" x14ac:dyDescent="0.25">
      <c r="A96" s="58" t="s">
        <v>909</v>
      </c>
      <c r="B96" s="76" t="s">
        <v>120</v>
      </c>
      <c r="C96" s="76"/>
      <c r="D96" s="73" t="s">
        <v>1084</v>
      </c>
      <c r="E96" s="12" t="s">
        <v>1025</v>
      </c>
      <c r="F96" s="12" t="s">
        <v>1085</v>
      </c>
      <c r="G96" s="12" t="s">
        <v>1085</v>
      </c>
      <c r="H96" s="12" t="s">
        <v>1085</v>
      </c>
      <c r="I96" s="12" t="s">
        <v>1085</v>
      </c>
      <c r="J96" s="13" t="s">
        <v>1085</v>
      </c>
      <c r="L96" s="58" t="str">
        <f t="shared" si="55"/>
        <v>0xE0</v>
      </c>
      <c r="M96" s="76" t="str">
        <f t="shared" si="56"/>
        <v>0x5A</v>
      </c>
      <c r="N96" s="76" t="str">
        <f t="shared" si="57"/>
        <v>0x00</v>
      </c>
      <c r="O96" s="76" t="str">
        <f t="shared" si="58"/>
        <v>0xF4</v>
      </c>
      <c r="P96" s="76" t="str">
        <f t="shared" si="59"/>
        <v>0x77</v>
      </c>
      <c r="Q96" s="76" t="str">
        <f t="shared" si="60"/>
        <v>0xFF</v>
      </c>
      <c r="R96" s="76" t="str">
        <f t="shared" si="61"/>
        <v>0xFF</v>
      </c>
      <c r="S96" s="76" t="str">
        <f t="shared" si="62"/>
        <v>0xFF</v>
      </c>
      <c r="T96" s="76" t="str">
        <f t="shared" si="63"/>
        <v>0xFF</v>
      </c>
      <c r="U96" s="77" t="str">
        <f t="shared" si="64"/>
        <v>0xFF</v>
      </c>
      <c r="X96" s="107"/>
      <c r="Y96" s="58" t="s">
        <v>1089</v>
      </c>
      <c r="Z96" s="76" t="str">
        <f t="shared" si="65"/>
        <v>F7</v>
      </c>
      <c r="AA96" s="76" t="str">
        <f t="shared" si="66"/>
        <v>AC</v>
      </c>
      <c r="AB96" s="58" t="str">
        <f t="shared" si="67"/>
        <v>E0</v>
      </c>
      <c r="AC96" s="76" t="str">
        <f t="shared" si="68"/>
        <v>5A</v>
      </c>
      <c r="AD96" s="76" t="str">
        <f t="shared" si="69"/>
        <v>00</v>
      </c>
      <c r="AE96" s="76" t="str">
        <f t="shared" si="70"/>
        <v>F4</v>
      </c>
      <c r="AF96" s="76" t="str">
        <f t="shared" si="71"/>
        <v>77</v>
      </c>
      <c r="AG96" s="76" t="str">
        <f t="shared" si="72"/>
        <v>FF</v>
      </c>
      <c r="AH96" s="76" t="str">
        <f t="shared" si="73"/>
        <v>FF</v>
      </c>
      <c r="AI96" s="76" t="str">
        <f t="shared" si="74"/>
        <v>FF</v>
      </c>
      <c r="AJ96" s="76" t="str">
        <f t="shared" si="75"/>
        <v>FF</v>
      </c>
      <c r="AK96" s="77" t="str">
        <f t="shared" si="76"/>
        <v>FF</v>
      </c>
      <c r="AL96" s="77" t="str">
        <f t="shared" si="77"/>
        <v>B3</v>
      </c>
      <c r="AN96" s="106">
        <v>94</v>
      </c>
      <c r="AO96" s="106" t="str">
        <f t="shared" si="78"/>
        <v>:0AF7AC00E05A00F477FFFFFFFFFFB3</v>
      </c>
      <c r="AQ96" s="112" t="str">
        <f t="shared" si="79"/>
        <v>:0AF7A200E04A00F424FFFFFFFFFF20</v>
      </c>
      <c r="AS96" s="78" t="str">
        <f t="shared" si="80"/>
        <v xml:space="preserve">    {224, 90, 0, 244, 119, 255, 255, 255, 255, 255},</v>
      </c>
      <c r="AU96" s="78" t="str">
        <f t="shared" ref="AU96:AU117" si="82">IFERROR("    {char("&amp;L96&amp;"), char("&amp;M96&amp;"), char("&amp;N96&amp;"), char("&amp;O96&amp;"), char("&amp;P96&amp;"), char("&amp;Q96&amp;"), char("&amp;R96&amp;"), char("&amp;S96&amp;"), char("&amp;T96&amp;"), char("&amp;U96&amp;")},\","")</f>
        <v xml:space="preserve">    {char(0xE0), char(0x5A), char(0x00), char(0xF4), char(0x77), char(0xFF), char(0xFF), char(0xFF), char(0xFF), char(0xFF)},\</v>
      </c>
    </row>
    <row r="97" spans="1:47" x14ac:dyDescent="0.25">
      <c r="A97" s="58" t="s">
        <v>909</v>
      </c>
      <c r="B97" s="76" t="s">
        <v>130</v>
      </c>
      <c r="C97" s="76"/>
      <c r="D97" s="73" t="s">
        <v>1084</v>
      </c>
      <c r="E97" s="12" t="s">
        <v>1064</v>
      </c>
      <c r="F97" s="12" t="s">
        <v>1085</v>
      </c>
      <c r="G97" s="12" t="s">
        <v>1085</v>
      </c>
      <c r="H97" s="12" t="s">
        <v>1085</v>
      </c>
      <c r="I97" s="12" t="s">
        <v>1085</v>
      </c>
      <c r="J97" s="13" t="s">
        <v>1085</v>
      </c>
      <c r="L97" s="58" t="str">
        <f t="shared" si="55"/>
        <v>0xE0</v>
      </c>
      <c r="M97" s="76" t="str">
        <f t="shared" si="56"/>
        <v>0x6B</v>
      </c>
      <c r="N97" s="76" t="str">
        <f t="shared" si="57"/>
        <v>0x00</v>
      </c>
      <c r="O97" s="76" t="str">
        <f t="shared" si="58"/>
        <v>0xF4</v>
      </c>
      <c r="P97" s="76" t="str">
        <f t="shared" si="59"/>
        <v>0x84</v>
      </c>
      <c r="Q97" s="76" t="str">
        <f t="shared" si="60"/>
        <v>0xFF</v>
      </c>
      <c r="R97" s="76" t="str">
        <f t="shared" si="61"/>
        <v>0xFF</v>
      </c>
      <c r="S97" s="76" t="str">
        <f t="shared" si="62"/>
        <v>0xFF</v>
      </c>
      <c r="T97" s="76" t="str">
        <f t="shared" si="63"/>
        <v>0xFF</v>
      </c>
      <c r="U97" s="77" t="str">
        <f t="shared" si="64"/>
        <v>0xFF</v>
      </c>
      <c r="X97" s="107"/>
      <c r="Y97" s="58" t="s">
        <v>1089</v>
      </c>
      <c r="Z97" s="76" t="str">
        <f t="shared" si="65"/>
        <v>F7</v>
      </c>
      <c r="AA97" s="76" t="str">
        <f t="shared" si="66"/>
        <v>B6</v>
      </c>
      <c r="AB97" s="58" t="str">
        <f t="shared" si="67"/>
        <v>E0</v>
      </c>
      <c r="AC97" s="76" t="str">
        <f t="shared" si="68"/>
        <v>6B</v>
      </c>
      <c r="AD97" s="76" t="str">
        <f t="shared" si="69"/>
        <v>00</v>
      </c>
      <c r="AE97" s="76" t="str">
        <f t="shared" si="70"/>
        <v>F4</v>
      </c>
      <c r="AF97" s="76" t="str">
        <f t="shared" si="71"/>
        <v>84</v>
      </c>
      <c r="AG97" s="76" t="str">
        <f t="shared" si="72"/>
        <v>FF</v>
      </c>
      <c r="AH97" s="76" t="str">
        <f t="shared" si="73"/>
        <v>FF</v>
      </c>
      <c r="AI97" s="76" t="str">
        <f t="shared" si="74"/>
        <v>FF</v>
      </c>
      <c r="AJ97" s="76" t="str">
        <f t="shared" si="75"/>
        <v>FF</v>
      </c>
      <c r="AK97" s="77" t="str">
        <f t="shared" si="76"/>
        <v>FF</v>
      </c>
      <c r="AL97" s="77" t="str">
        <f t="shared" si="77"/>
        <v>8B</v>
      </c>
      <c r="AN97" s="106">
        <v>95</v>
      </c>
      <c r="AO97" s="106" t="str">
        <f t="shared" si="78"/>
        <v>:0AF7B600E06B00F484FFFFFFFFFF8B</v>
      </c>
      <c r="AQ97" s="112" t="str">
        <f t="shared" si="79"/>
        <v>:0AF7AC00E05A00F477FFFFFFFFFFB3</v>
      </c>
      <c r="AS97" s="78" t="str">
        <f t="shared" si="80"/>
        <v xml:space="preserve">    {224, 107, 0, 244, 132, 255, 255, 255, 255, 255},</v>
      </c>
      <c r="AU97" s="78" t="str">
        <f t="shared" si="82"/>
        <v xml:space="preserve">    {char(0xE0), char(0x6B), char(0x00), char(0xF4), char(0x84), char(0xFF), char(0xFF), char(0xFF), char(0xFF), char(0xFF)},\</v>
      </c>
    </row>
    <row r="98" spans="1:47" x14ac:dyDescent="0.25">
      <c r="A98" s="58" t="s">
        <v>909</v>
      </c>
      <c r="B98" s="76" t="s">
        <v>132</v>
      </c>
      <c r="C98" s="76"/>
      <c r="D98" s="73" t="s">
        <v>1084</v>
      </c>
      <c r="E98" s="12" t="s">
        <v>1066</v>
      </c>
      <c r="F98" s="12" t="s">
        <v>1085</v>
      </c>
      <c r="G98" s="12" t="s">
        <v>1085</v>
      </c>
      <c r="H98" s="12" t="s">
        <v>1085</v>
      </c>
      <c r="I98" s="12" t="s">
        <v>1085</v>
      </c>
      <c r="J98" s="13" t="s">
        <v>1085</v>
      </c>
      <c r="L98" s="58" t="str">
        <f t="shared" si="55"/>
        <v>0xE0</v>
      </c>
      <c r="M98" s="76" t="str">
        <f t="shared" si="56"/>
        <v>0x6C</v>
      </c>
      <c r="N98" s="76" t="str">
        <f t="shared" si="57"/>
        <v>0x00</v>
      </c>
      <c r="O98" s="76" t="str">
        <f t="shared" si="58"/>
        <v>0xF4</v>
      </c>
      <c r="P98" s="76" t="str">
        <f t="shared" si="59"/>
        <v>0x81</v>
      </c>
      <c r="Q98" s="76" t="str">
        <f t="shared" si="60"/>
        <v>0xFF</v>
      </c>
      <c r="R98" s="76" t="str">
        <f t="shared" si="61"/>
        <v>0xFF</v>
      </c>
      <c r="S98" s="76" t="str">
        <f t="shared" si="62"/>
        <v>0xFF</v>
      </c>
      <c r="T98" s="76" t="str">
        <f t="shared" si="63"/>
        <v>0xFF</v>
      </c>
      <c r="U98" s="77" t="str">
        <f t="shared" si="64"/>
        <v>0xFF</v>
      </c>
      <c r="X98" s="107"/>
      <c r="Y98" s="58" t="s">
        <v>1089</v>
      </c>
      <c r="Z98" s="76" t="str">
        <f t="shared" si="65"/>
        <v>F7</v>
      </c>
      <c r="AA98" s="76" t="str">
        <f t="shared" si="66"/>
        <v>C0</v>
      </c>
      <c r="AB98" s="58" t="str">
        <f t="shared" si="67"/>
        <v>E0</v>
      </c>
      <c r="AC98" s="76" t="str">
        <f t="shared" si="68"/>
        <v>6C</v>
      </c>
      <c r="AD98" s="76" t="str">
        <f t="shared" si="69"/>
        <v>00</v>
      </c>
      <c r="AE98" s="76" t="str">
        <f t="shared" si="70"/>
        <v>F4</v>
      </c>
      <c r="AF98" s="76" t="str">
        <f t="shared" si="71"/>
        <v>81</v>
      </c>
      <c r="AG98" s="76" t="str">
        <f t="shared" si="72"/>
        <v>FF</v>
      </c>
      <c r="AH98" s="76" t="str">
        <f t="shared" si="73"/>
        <v>FF</v>
      </c>
      <c r="AI98" s="76" t="str">
        <f t="shared" si="74"/>
        <v>FF</v>
      </c>
      <c r="AJ98" s="76" t="str">
        <f t="shared" si="75"/>
        <v>FF</v>
      </c>
      <c r="AK98" s="77" t="str">
        <f t="shared" si="76"/>
        <v>FF</v>
      </c>
      <c r="AL98" s="77" t="str">
        <f t="shared" si="77"/>
        <v>83</v>
      </c>
      <c r="AN98" s="106">
        <v>96</v>
      </c>
      <c r="AO98" s="106" t="str">
        <f t="shared" si="78"/>
        <v>:0AF7C000E06C00F481FFFFFFFFFF83</v>
      </c>
      <c r="AQ98" s="112" t="str">
        <f t="shared" si="79"/>
        <v>:0AF7B600E06B00F484FFFFFFFFFF8B</v>
      </c>
      <c r="AS98" s="78" t="str">
        <f t="shared" si="80"/>
        <v xml:space="preserve">    {224, 108, 0, 244, 129, 255, 255, 255, 255, 255},</v>
      </c>
      <c r="AU98" s="78" t="str">
        <f t="shared" si="82"/>
        <v xml:space="preserve">    {char(0xE0), char(0x6C), char(0x00), char(0xF4), char(0x81), char(0xFF), char(0xFF), char(0xFF), char(0xFF), char(0xFF)},\</v>
      </c>
    </row>
    <row r="99" spans="1:47" x14ac:dyDescent="0.25">
      <c r="A99" s="58" t="s">
        <v>909</v>
      </c>
      <c r="B99" s="76" t="s">
        <v>134</v>
      </c>
      <c r="C99" s="76"/>
      <c r="D99" s="73" t="s">
        <v>1084</v>
      </c>
      <c r="E99" s="12" t="s">
        <v>1068</v>
      </c>
      <c r="F99" s="12" t="s">
        <v>1085</v>
      </c>
      <c r="G99" s="12" t="s">
        <v>1085</v>
      </c>
      <c r="H99" s="12" t="s">
        <v>1085</v>
      </c>
      <c r="I99" s="12" t="s">
        <v>1085</v>
      </c>
      <c r="J99" s="13" t="s">
        <v>1085</v>
      </c>
      <c r="L99" s="58" t="str">
        <f t="shared" ref="L99:L117" si="83">A99</f>
        <v>0xE0</v>
      </c>
      <c r="M99" s="76" t="str">
        <f t="shared" si="56"/>
        <v>0x70</v>
      </c>
      <c r="N99" s="76" t="str">
        <f t="shared" si="57"/>
        <v>0x00</v>
      </c>
      <c r="O99" s="76" t="str">
        <f t="shared" si="58"/>
        <v>0xF4</v>
      </c>
      <c r="P99" s="76" t="str">
        <f t="shared" si="59"/>
        <v>0x82</v>
      </c>
      <c r="Q99" s="76" t="str">
        <f t="shared" si="60"/>
        <v>0xFF</v>
      </c>
      <c r="R99" s="76" t="str">
        <f t="shared" si="61"/>
        <v>0xFF</v>
      </c>
      <c r="S99" s="76" t="str">
        <f t="shared" si="62"/>
        <v>0xFF</v>
      </c>
      <c r="T99" s="76" t="str">
        <f t="shared" si="63"/>
        <v>0xFF</v>
      </c>
      <c r="U99" s="77" t="str">
        <f t="shared" si="64"/>
        <v>0xFF</v>
      </c>
      <c r="X99" s="107"/>
      <c r="Y99" s="58" t="s">
        <v>1089</v>
      </c>
      <c r="Z99" s="76" t="str">
        <f t="shared" si="65"/>
        <v>F7</v>
      </c>
      <c r="AA99" s="76" t="str">
        <f t="shared" si="66"/>
        <v>CA</v>
      </c>
      <c r="AB99" s="58" t="str">
        <f t="shared" si="67"/>
        <v>E0</v>
      </c>
      <c r="AC99" s="76" t="str">
        <f t="shared" si="68"/>
        <v>70</v>
      </c>
      <c r="AD99" s="76" t="str">
        <f t="shared" si="69"/>
        <v>00</v>
      </c>
      <c r="AE99" s="76" t="str">
        <f t="shared" si="70"/>
        <v>F4</v>
      </c>
      <c r="AF99" s="76" t="str">
        <f t="shared" si="71"/>
        <v>82</v>
      </c>
      <c r="AG99" s="76" t="str">
        <f t="shared" si="72"/>
        <v>FF</v>
      </c>
      <c r="AH99" s="76" t="str">
        <f t="shared" si="73"/>
        <v>FF</v>
      </c>
      <c r="AI99" s="76" t="str">
        <f t="shared" si="74"/>
        <v>FF</v>
      </c>
      <c r="AJ99" s="76" t="str">
        <f t="shared" si="75"/>
        <v>FF</v>
      </c>
      <c r="AK99" s="77" t="str">
        <f t="shared" si="76"/>
        <v>FF</v>
      </c>
      <c r="AL99" s="77" t="str">
        <f t="shared" si="77"/>
        <v>74</v>
      </c>
      <c r="AN99" s="106">
        <v>97</v>
      </c>
      <c r="AO99" s="106" t="str">
        <f t="shared" si="78"/>
        <v>:0AF7CA00E07000F482FFFFFFFFFF74</v>
      </c>
      <c r="AQ99" s="112" t="str">
        <f t="shared" si="79"/>
        <v>:0AF7C000E06C00F481FFFFFFFFFF83</v>
      </c>
      <c r="AS99" s="78" t="str">
        <f t="shared" si="80"/>
        <v xml:space="preserve">    {224, 112, 0, 244, 130, 255, 255, 255, 255, 255},</v>
      </c>
      <c r="AU99" s="78" t="str">
        <f t="shared" si="82"/>
        <v xml:space="preserve">    {char(0xE0), char(0x70), char(0x00), char(0xF4), char(0x82), char(0xFF), char(0xFF), char(0xFF), char(0xFF), char(0xFF)},\</v>
      </c>
    </row>
    <row r="100" spans="1:47" x14ac:dyDescent="0.25">
      <c r="A100" s="58" t="s">
        <v>909</v>
      </c>
      <c r="B100" s="76" t="s">
        <v>136</v>
      </c>
      <c r="C100" s="76"/>
      <c r="D100" s="73" t="s">
        <v>1084</v>
      </c>
      <c r="E100" s="12" t="s">
        <v>1070</v>
      </c>
      <c r="F100" s="12" t="s">
        <v>1085</v>
      </c>
      <c r="G100" s="12" t="s">
        <v>1085</v>
      </c>
      <c r="H100" s="12" t="s">
        <v>1085</v>
      </c>
      <c r="I100" s="12" t="s">
        <v>1085</v>
      </c>
      <c r="J100" s="13" t="s">
        <v>1085</v>
      </c>
      <c r="L100" s="58" t="str">
        <f t="shared" si="83"/>
        <v>0xE0</v>
      </c>
      <c r="M100" s="76" t="str">
        <f t="shared" si="56"/>
        <v>0x71</v>
      </c>
      <c r="N100" s="76" t="str">
        <f t="shared" si="57"/>
        <v>0x00</v>
      </c>
      <c r="O100" s="76" t="str">
        <f t="shared" si="58"/>
        <v>0xF4</v>
      </c>
      <c r="P100" s="76" t="str">
        <f t="shared" si="59"/>
        <v>0x83</v>
      </c>
      <c r="Q100" s="76" t="str">
        <f t="shared" si="60"/>
        <v>0xFF</v>
      </c>
      <c r="R100" s="76" t="str">
        <f t="shared" si="61"/>
        <v>0xFF</v>
      </c>
      <c r="S100" s="76" t="str">
        <f t="shared" si="62"/>
        <v>0xFF</v>
      </c>
      <c r="T100" s="76" t="str">
        <f t="shared" si="63"/>
        <v>0xFF</v>
      </c>
      <c r="U100" s="77" t="str">
        <f t="shared" si="64"/>
        <v>0xFF</v>
      </c>
      <c r="X100" s="107"/>
      <c r="Y100" s="58" t="s">
        <v>1089</v>
      </c>
      <c r="Z100" s="76" t="str">
        <f t="shared" si="65"/>
        <v>F7</v>
      </c>
      <c r="AA100" s="76" t="str">
        <f t="shared" si="66"/>
        <v>D4</v>
      </c>
      <c r="AB100" s="58" t="str">
        <f t="shared" si="67"/>
        <v>E0</v>
      </c>
      <c r="AC100" s="76" t="str">
        <f t="shared" si="68"/>
        <v>71</v>
      </c>
      <c r="AD100" s="76" t="str">
        <f t="shared" si="69"/>
        <v>00</v>
      </c>
      <c r="AE100" s="76" t="str">
        <f t="shared" si="70"/>
        <v>F4</v>
      </c>
      <c r="AF100" s="76" t="str">
        <f t="shared" si="71"/>
        <v>83</v>
      </c>
      <c r="AG100" s="76" t="str">
        <f t="shared" si="72"/>
        <v>FF</v>
      </c>
      <c r="AH100" s="76" t="str">
        <f t="shared" si="73"/>
        <v>FF</v>
      </c>
      <c r="AI100" s="76" t="str">
        <f t="shared" si="74"/>
        <v>FF</v>
      </c>
      <c r="AJ100" s="76" t="str">
        <f t="shared" si="75"/>
        <v>FF</v>
      </c>
      <c r="AK100" s="77" t="str">
        <f t="shared" si="76"/>
        <v>FF</v>
      </c>
      <c r="AL100" s="77" t="str">
        <f t="shared" si="77"/>
        <v>68</v>
      </c>
      <c r="AN100" s="106">
        <v>98</v>
      </c>
      <c r="AO100" s="106" t="str">
        <f t="shared" si="78"/>
        <v>:0AF7D400E07100F483FFFFFFFFFF68</v>
      </c>
      <c r="AQ100" s="112" t="str">
        <f t="shared" si="79"/>
        <v>:0AF7CA00E07000F482FFFFFFFFFF74</v>
      </c>
      <c r="AS100" s="78" t="str">
        <f t="shared" si="80"/>
        <v xml:space="preserve">    {224, 113, 0, 244, 131, 255, 255, 255, 255, 255},</v>
      </c>
      <c r="AU100" s="78" t="str">
        <f t="shared" si="82"/>
        <v xml:space="preserve">    {char(0xE0), char(0x71), char(0x00), char(0xF4), char(0x83), char(0xFF), char(0xFF), char(0xFF), char(0xFF), char(0xFF)},\</v>
      </c>
    </row>
    <row r="101" spans="1:47" x14ac:dyDescent="0.25">
      <c r="A101" s="58" t="s">
        <v>909</v>
      </c>
      <c r="B101" s="76" t="s">
        <v>137</v>
      </c>
      <c r="C101" s="76"/>
      <c r="D101" s="73" t="s">
        <v>1084</v>
      </c>
      <c r="E101" s="12" t="s">
        <v>1072</v>
      </c>
      <c r="F101" s="12" t="s">
        <v>1085</v>
      </c>
      <c r="G101" s="12" t="s">
        <v>1085</v>
      </c>
      <c r="H101" s="12" t="s">
        <v>1085</v>
      </c>
      <c r="I101" s="12" t="s">
        <v>1085</v>
      </c>
      <c r="J101" s="13" t="s">
        <v>1085</v>
      </c>
      <c r="L101" s="58" t="str">
        <f t="shared" si="83"/>
        <v>0xE0</v>
      </c>
      <c r="M101" s="76" t="str">
        <f t="shared" si="56"/>
        <v>0x72</v>
      </c>
      <c r="N101" s="76" t="str">
        <f t="shared" si="57"/>
        <v>0x00</v>
      </c>
      <c r="O101" s="76" t="str">
        <f t="shared" si="58"/>
        <v>0xF4</v>
      </c>
      <c r="P101" s="76" t="str">
        <f t="shared" si="59"/>
        <v>0x86</v>
      </c>
      <c r="Q101" s="76" t="str">
        <f t="shared" si="60"/>
        <v>0xFF</v>
      </c>
      <c r="R101" s="76" t="str">
        <f t="shared" si="61"/>
        <v>0xFF</v>
      </c>
      <c r="S101" s="76" t="str">
        <f t="shared" si="62"/>
        <v>0xFF</v>
      </c>
      <c r="T101" s="76" t="str">
        <f t="shared" si="63"/>
        <v>0xFF</v>
      </c>
      <c r="U101" s="77" t="str">
        <f t="shared" si="64"/>
        <v>0xFF</v>
      </c>
      <c r="X101" s="107"/>
      <c r="Y101" s="58" t="s">
        <v>1089</v>
      </c>
      <c r="Z101" s="76" t="str">
        <f t="shared" si="65"/>
        <v>F7</v>
      </c>
      <c r="AA101" s="76" t="str">
        <f t="shared" si="66"/>
        <v>DE</v>
      </c>
      <c r="AB101" s="58" t="str">
        <f t="shared" si="67"/>
        <v>E0</v>
      </c>
      <c r="AC101" s="76" t="str">
        <f t="shared" si="68"/>
        <v>72</v>
      </c>
      <c r="AD101" s="76" t="str">
        <f t="shared" si="69"/>
        <v>00</v>
      </c>
      <c r="AE101" s="76" t="str">
        <f t="shared" si="70"/>
        <v>F4</v>
      </c>
      <c r="AF101" s="76" t="str">
        <f t="shared" si="71"/>
        <v>86</v>
      </c>
      <c r="AG101" s="76" t="str">
        <f t="shared" si="72"/>
        <v>FF</v>
      </c>
      <c r="AH101" s="76" t="str">
        <f t="shared" si="73"/>
        <v>FF</v>
      </c>
      <c r="AI101" s="76" t="str">
        <f t="shared" si="74"/>
        <v>FF</v>
      </c>
      <c r="AJ101" s="76" t="str">
        <f t="shared" si="75"/>
        <v>FF</v>
      </c>
      <c r="AK101" s="77" t="str">
        <f t="shared" si="76"/>
        <v>FF</v>
      </c>
      <c r="AL101" s="77" t="str">
        <f t="shared" si="77"/>
        <v>5A</v>
      </c>
      <c r="AN101" s="106">
        <v>99</v>
      </c>
      <c r="AO101" s="106" t="str">
        <f t="shared" si="78"/>
        <v>:0AF7DE00E07200F486FFFFFFFFFF5A</v>
      </c>
      <c r="AQ101" s="112" t="str">
        <f t="shared" si="79"/>
        <v>:0AF7D400E07100F483FFFFFFFFFF68</v>
      </c>
      <c r="AS101" s="78" t="str">
        <f t="shared" si="80"/>
        <v xml:space="preserve">    {224, 114, 0, 244, 134, 255, 255, 255, 255, 255},</v>
      </c>
      <c r="AU101" s="78" t="str">
        <f t="shared" si="82"/>
        <v xml:space="preserve">    {char(0xE0), char(0x72), char(0x00), char(0xF4), char(0x86), char(0xFF), char(0xFF), char(0xFF), char(0xFF), char(0xFF)},\</v>
      </c>
    </row>
    <row r="102" spans="1:47" x14ac:dyDescent="0.25">
      <c r="A102" s="58" t="s">
        <v>909</v>
      </c>
      <c r="B102" s="76" t="s">
        <v>141</v>
      </c>
      <c r="C102" s="76"/>
      <c r="D102" s="73" t="s">
        <v>1084</v>
      </c>
      <c r="E102" s="12" t="s">
        <v>1074</v>
      </c>
      <c r="F102" s="12" t="s">
        <v>1085</v>
      </c>
      <c r="G102" s="12" t="s">
        <v>1085</v>
      </c>
      <c r="H102" s="12" t="s">
        <v>1085</v>
      </c>
      <c r="I102" s="12" t="s">
        <v>1085</v>
      </c>
      <c r="J102" s="13" t="s">
        <v>1085</v>
      </c>
      <c r="L102" s="58" t="str">
        <f t="shared" si="83"/>
        <v>0xE0</v>
      </c>
      <c r="M102" s="76" t="str">
        <f t="shared" si="56"/>
        <v>0x74</v>
      </c>
      <c r="N102" s="76" t="str">
        <f t="shared" si="57"/>
        <v>0x00</v>
      </c>
      <c r="O102" s="76" t="str">
        <f t="shared" si="58"/>
        <v>0xF4</v>
      </c>
      <c r="P102" s="76" t="str">
        <f t="shared" si="59"/>
        <v>0x87</v>
      </c>
      <c r="Q102" s="76" t="str">
        <f t="shared" si="60"/>
        <v>0xFF</v>
      </c>
      <c r="R102" s="76" t="str">
        <f t="shared" si="61"/>
        <v>0xFF</v>
      </c>
      <c r="S102" s="76" t="str">
        <f t="shared" si="62"/>
        <v>0xFF</v>
      </c>
      <c r="T102" s="76" t="str">
        <f t="shared" si="63"/>
        <v>0xFF</v>
      </c>
      <c r="U102" s="77" t="str">
        <f t="shared" si="64"/>
        <v>0xFF</v>
      </c>
      <c r="X102" s="107"/>
      <c r="Y102" s="58" t="s">
        <v>1089</v>
      </c>
      <c r="Z102" s="76" t="str">
        <f t="shared" si="65"/>
        <v>F7</v>
      </c>
      <c r="AA102" s="76" t="str">
        <f t="shared" si="66"/>
        <v>E8</v>
      </c>
      <c r="AB102" s="58" t="str">
        <f t="shared" si="67"/>
        <v>E0</v>
      </c>
      <c r="AC102" s="76" t="str">
        <f t="shared" si="68"/>
        <v>74</v>
      </c>
      <c r="AD102" s="76" t="str">
        <f t="shared" si="69"/>
        <v>00</v>
      </c>
      <c r="AE102" s="76" t="str">
        <f t="shared" si="70"/>
        <v>F4</v>
      </c>
      <c r="AF102" s="76" t="str">
        <f t="shared" si="71"/>
        <v>87</v>
      </c>
      <c r="AG102" s="76" t="str">
        <f t="shared" si="72"/>
        <v>FF</v>
      </c>
      <c r="AH102" s="76" t="str">
        <f t="shared" si="73"/>
        <v>FF</v>
      </c>
      <c r="AI102" s="76" t="str">
        <f t="shared" si="74"/>
        <v>FF</v>
      </c>
      <c r="AJ102" s="76" t="str">
        <f t="shared" si="75"/>
        <v>FF</v>
      </c>
      <c r="AK102" s="77" t="str">
        <f t="shared" si="76"/>
        <v>FF</v>
      </c>
      <c r="AL102" s="77" t="str">
        <f t="shared" si="77"/>
        <v>4D</v>
      </c>
      <c r="AN102" s="106">
        <v>100</v>
      </c>
      <c r="AO102" s="106" t="str">
        <f t="shared" si="78"/>
        <v>:0AF7E800E07400F487FFFFFFFFFF4D</v>
      </c>
      <c r="AQ102" s="112" t="str">
        <f t="shared" si="79"/>
        <v>:0AF7DE00E07200F486FFFFFFFFFF5A</v>
      </c>
      <c r="AS102" s="78" t="str">
        <f t="shared" si="80"/>
        <v xml:space="preserve">    {224, 116, 0, 244, 135, 255, 255, 255, 255, 255},</v>
      </c>
      <c r="AU102" s="78" t="str">
        <f t="shared" si="82"/>
        <v xml:space="preserve">    {char(0xE0), char(0x74), char(0x00), char(0xF4), char(0x87), char(0xFF), char(0xFF), char(0xFF), char(0xFF), char(0xFF)},\</v>
      </c>
    </row>
    <row r="103" spans="1:47" x14ac:dyDescent="0.25">
      <c r="A103" s="58" t="s">
        <v>909</v>
      </c>
      <c r="B103" s="76" t="s">
        <v>143</v>
      </c>
      <c r="C103" s="76"/>
      <c r="D103" s="73" t="s">
        <v>1084</v>
      </c>
      <c r="E103" s="12" t="s">
        <v>1076</v>
      </c>
      <c r="F103" s="12" t="s">
        <v>1085</v>
      </c>
      <c r="G103" s="12" t="s">
        <v>1085</v>
      </c>
      <c r="H103" s="12" t="s">
        <v>1085</v>
      </c>
      <c r="I103" s="12" t="s">
        <v>1085</v>
      </c>
      <c r="J103" s="13" t="s">
        <v>1085</v>
      </c>
      <c r="L103" s="58" t="str">
        <f t="shared" si="83"/>
        <v>0xE0</v>
      </c>
      <c r="M103" s="76" t="str">
        <f t="shared" si="56"/>
        <v>0x75</v>
      </c>
      <c r="N103" s="76" t="str">
        <f t="shared" si="57"/>
        <v>0x00</v>
      </c>
      <c r="O103" s="76" t="str">
        <f t="shared" si="58"/>
        <v>0xF4</v>
      </c>
      <c r="P103" s="76" t="str">
        <f t="shared" si="59"/>
        <v>0x85</v>
      </c>
      <c r="Q103" s="76" t="str">
        <f t="shared" si="60"/>
        <v>0xFF</v>
      </c>
      <c r="R103" s="76" t="str">
        <f t="shared" si="61"/>
        <v>0xFF</v>
      </c>
      <c r="S103" s="76" t="str">
        <f t="shared" si="62"/>
        <v>0xFF</v>
      </c>
      <c r="T103" s="76" t="str">
        <f t="shared" si="63"/>
        <v>0xFF</v>
      </c>
      <c r="U103" s="77" t="str">
        <f t="shared" si="64"/>
        <v>0xFF</v>
      </c>
      <c r="X103" s="107"/>
      <c r="Y103" s="58" t="s">
        <v>1089</v>
      </c>
      <c r="Z103" s="76" t="str">
        <f t="shared" si="65"/>
        <v>F7</v>
      </c>
      <c r="AA103" s="76" t="str">
        <f t="shared" si="66"/>
        <v>F2</v>
      </c>
      <c r="AB103" s="58" t="str">
        <f t="shared" si="67"/>
        <v>E0</v>
      </c>
      <c r="AC103" s="76" t="str">
        <f t="shared" si="68"/>
        <v>75</v>
      </c>
      <c r="AD103" s="76" t="str">
        <f t="shared" si="69"/>
        <v>00</v>
      </c>
      <c r="AE103" s="76" t="str">
        <f t="shared" si="70"/>
        <v>F4</v>
      </c>
      <c r="AF103" s="76" t="str">
        <f t="shared" si="71"/>
        <v>85</v>
      </c>
      <c r="AG103" s="76" t="str">
        <f t="shared" si="72"/>
        <v>FF</v>
      </c>
      <c r="AH103" s="76" t="str">
        <f t="shared" si="73"/>
        <v>FF</v>
      </c>
      <c r="AI103" s="76" t="str">
        <f t="shared" si="74"/>
        <v>FF</v>
      </c>
      <c r="AJ103" s="76" t="str">
        <f t="shared" si="75"/>
        <v>FF</v>
      </c>
      <c r="AK103" s="77" t="str">
        <f t="shared" si="76"/>
        <v>FF</v>
      </c>
      <c r="AL103" s="77" t="str">
        <f t="shared" si="77"/>
        <v>44</v>
      </c>
      <c r="AN103" s="106">
        <v>101</v>
      </c>
      <c r="AO103" s="106" t="str">
        <f t="shared" si="78"/>
        <v>:0AF7F200E07500F485FFFFFFFFFF44</v>
      </c>
      <c r="AQ103" s="112" t="str">
        <f t="shared" si="79"/>
        <v>:0AF7E800E07400F487FFFFFFFFFF4D</v>
      </c>
      <c r="AS103" s="78" t="str">
        <f t="shared" si="80"/>
        <v xml:space="preserve">    {224, 117, 0, 244, 133, 255, 255, 255, 255, 255},</v>
      </c>
      <c r="AU103" s="78" t="str">
        <f t="shared" si="82"/>
        <v xml:space="preserve">    {char(0xE0), char(0x75), char(0x00), char(0xF4), char(0x85), char(0xFF), char(0xFF), char(0xFF), char(0xFF), char(0xFF)},\</v>
      </c>
    </row>
    <row r="104" spans="1:47" x14ac:dyDescent="0.25">
      <c r="A104" s="58" t="s">
        <v>909</v>
      </c>
      <c r="B104" s="76" t="s">
        <v>908</v>
      </c>
      <c r="C104" s="76" t="s">
        <v>25</v>
      </c>
      <c r="D104" s="73" t="s">
        <v>1084</v>
      </c>
      <c r="E104" s="12" t="s">
        <v>1030</v>
      </c>
      <c r="F104" s="12" t="s">
        <v>1085</v>
      </c>
      <c r="G104" s="12" t="s">
        <v>1085</v>
      </c>
      <c r="H104" s="12" t="s">
        <v>1085</v>
      </c>
      <c r="I104" s="12" t="s">
        <v>1085</v>
      </c>
      <c r="J104" s="13" t="s">
        <v>1085</v>
      </c>
      <c r="L104" s="58" t="str">
        <f t="shared" si="83"/>
        <v>0xE0</v>
      </c>
      <c r="M104" s="76" t="str">
        <f t="shared" si="56"/>
        <v>0xF0</v>
      </c>
      <c r="N104" s="76" t="str">
        <f t="shared" si="57"/>
        <v>0x11</v>
      </c>
      <c r="O104" s="76" t="str">
        <f t="shared" si="58"/>
        <v>0xF4</v>
      </c>
      <c r="P104" s="76" t="str">
        <f t="shared" si="59"/>
        <v>0x6C</v>
      </c>
      <c r="Q104" s="76" t="str">
        <f t="shared" si="60"/>
        <v>0xFF</v>
      </c>
      <c r="R104" s="76" t="str">
        <f t="shared" si="61"/>
        <v>0xFF</v>
      </c>
      <c r="S104" s="76" t="str">
        <f t="shared" si="62"/>
        <v>0xFF</v>
      </c>
      <c r="T104" s="76" t="str">
        <f t="shared" si="63"/>
        <v>0xFF</v>
      </c>
      <c r="U104" s="77" t="str">
        <f t="shared" si="64"/>
        <v>0xFF</v>
      </c>
      <c r="X104" s="107"/>
      <c r="Y104" s="58" t="s">
        <v>1089</v>
      </c>
      <c r="Z104" s="76" t="str">
        <f t="shared" si="65"/>
        <v>F7</v>
      </c>
      <c r="AA104" s="76" t="str">
        <f t="shared" si="66"/>
        <v>FC</v>
      </c>
      <c r="AB104" s="58" t="str">
        <f t="shared" si="67"/>
        <v>E0</v>
      </c>
      <c r="AC104" s="76" t="str">
        <f t="shared" si="68"/>
        <v>F0</v>
      </c>
      <c r="AD104" s="76" t="str">
        <f t="shared" si="69"/>
        <v>11</v>
      </c>
      <c r="AE104" s="76" t="str">
        <f t="shared" si="70"/>
        <v>F4</v>
      </c>
      <c r="AF104" s="76" t="str">
        <f t="shared" si="71"/>
        <v>6C</v>
      </c>
      <c r="AG104" s="76" t="str">
        <f t="shared" si="72"/>
        <v>FF</v>
      </c>
      <c r="AH104" s="76" t="str">
        <f t="shared" si="73"/>
        <v>FF</v>
      </c>
      <c r="AI104" s="76" t="str">
        <f t="shared" si="74"/>
        <v>FF</v>
      </c>
      <c r="AJ104" s="76" t="str">
        <f t="shared" si="75"/>
        <v>FF</v>
      </c>
      <c r="AK104" s="77" t="str">
        <f t="shared" si="76"/>
        <v>FF</v>
      </c>
      <c r="AL104" s="77" t="str">
        <f t="shared" si="77"/>
        <v>C7</v>
      </c>
      <c r="AN104" s="106">
        <v>102</v>
      </c>
      <c r="AO104" s="106" t="str">
        <f t="shared" si="78"/>
        <v>:0AF7FC00E0F011F46CFFFFFFFFFFC7</v>
      </c>
      <c r="AQ104" s="112" t="str">
        <f t="shared" si="79"/>
        <v>:0AF7F200E07500F485FFFFFFFFFF44</v>
      </c>
      <c r="AS104" s="78" t="str">
        <f t="shared" si="80"/>
        <v xml:space="preserve">    {224, 240, 17, 244, 108, 255, 255, 255, 255, 255},</v>
      </c>
      <c r="AU104" s="78" t="str">
        <f t="shared" si="82"/>
        <v xml:space="preserve">    {char(0xE0), char(0xF0), char(0x11), char(0xF4), char(0x6C), char(0xFF), char(0xFF), char(0xFF), char(0xFF), char(0xFF)},\</v>
      </c>
    </row>
    <row r="105" spans="1:47" x14ac:dyDescent="0.25">
      <c r="A105" s="58" t="s">
        <v>909</v>
      </c>
      <c r="B105" s="76" t="s">
        <v>908</v>
      </c>
      <c r="C105" s="76" t="s">
        <v>29</v>
      </c>
      <c r="D105" s="73" t="s">
        <v>1084</v>
      </c>
      <c r="E105" s="12" t="s">
        <v>935</v>
      </c>
      <c r="F105" s="12" t="s">
        <v>1085</v>
      </c>
      <c r="G105" s="12" t="s">
        <v>1085</v>
      </c>
      <c r="H105" s="12" t="s">
        <v>1085</v>
      </c>
      <c r="I105" s="12" t="s">
        <v>1085</v>
      </c>
      <c r="J105" s="13" t="s">
        <v>1085</v>
      </c>
      <c r="L105" s="58" t="str">
        <f t="shared" si="83"/>
        <v>0xE0</v>
      </c>
      <c r="M105" s="76" t="str">
        <f t="shared" si="56"/>
        <v>0xF0</v>
      </c>
      <c r="N105" s="76" t="str">
        <f t="shared" si="57"/>
        <v>0x14</v>
      </c>
      <c r="O105" s="76" t="str">
        <f t="shared" si="58"/>
        <v>0xF4</v>
      </c>
      <c r="P105" s="76" t="str">
        <f t="shared" si="59"/>
        <v>0x69</v>
      </c>
      <c r="Q105" s="76" t="str">
        <f t="shared" si="60"/>
        <v>0xFF</v>
      </c>
      <c r="R105" s="76" t="str">
        <f t="shared" si="61"/>
        <v>0xFF</v>
      </c>
      <c r="S105" s="76" t="str">
        <f t="shared" si="62"/>
        <v>0xFF</v>
      </c>
      <c r="T105" s="76" t="str">
        <f t="shared" si="63"/>
        <v>0xFF</v>
      </c>
      <c r="U105" s="77" t="str">
        <f t="shared" si="64"/>
        <v>0xFF</v>
      </c>
      <c r="X105" s="107"/>
      <c r="Y105" s="58" t="s">
        <v>1089</v>
      </c>
      <c r="Z105" s="76" t="str">
        <f t="shared" si="65"/>
        <v>F8</v>
      </c>
      <c r="AA105" s="76" t="str">
        <f t="shared" si="66"/>
        <v>06</v>
      </c>
      <c r="AB105" s="58" t="str">
        <f t="shared" si="67"/>
        <v>E0</v>
      </c>
      <c r="AC105" s="76" t="str">
        <f t="shared" si="68"/>
        <v>F0</v>
      </c>
      <c r="AD105" s="76" t="str">
        <f t="shared" si="69"/>
        <v>14</v>
      </c>
      <c r="AE105" s="76" t="str">
        <f t="shared" si="70"/>
        <v>F4</v>
      </c>
      <c r="AF105" s="76" t="str">
        <f t="shared" si="71"/>
        <v>69</v>
      </c>
      <c r="AG105" s="76" t="str">
        <f t="shared" si="72"/>
        <v>FF</v>
      </c>
      <c r="AH105" s="76" t="str">
        <f t="shared" si="73"/>
        <v>FF</v>
      </c>
      <c r="AI105" s="76" t="str">
        <f t="shared" si="74"/>
        <v>FF</v>
      </c>
      <c r="AJ105" s="76" t="str">
        <f t="shared" si="75"/>
        <v>FF</v>
      </c>
      <c r="AK105" s="77" t="str">
        <f t="shared" si="76"/>
        <v>FF</v>
      </c>
      <c r="AL105" s="77" t="str">
        <f t="shared" si="77"/>
        <v>BC</v>
      </c>
      <c r="AN105" s="106">
        <v>103</v>
      </c>
      <c r="AO105" s="106" t="str">
        <f t="shared" si="78"/>
        <v>:0AF80600E0F014F469FFFFFFFFFFBC</v>
      </c>
      <c r="AQ105" s="112" t="str">
        <f t="shared" si="79"/>
        <v>:0AF7FC00E0F011F46CFFFFFFFFFFC7</v>
      </c>
      <c r="AS105" s="78" t="str">
        <f t="shared" si="80"/>
        <v xml:space="preserve">    {224, 240, 20, 244, 105, 255, 255, 255, 255, 255},</v>
      </c>
      <c r="AU105" s="78" t="str">
        <f t="shared" si="82"/>
        <v xml:space="preserve">    {char(0xE0), char(0xF0), char(0x14), char(0xF4), char(0x69), char(0xFF), char(0xFF), char(0xFF), char(0xFF), char(0xFF)},\</v>
      </c>
    </row>
    <row r="106" spans="1:47" x14ac:dyDescent="0.25">
      <c r="A106" s="58" t="s">
        <v>909</v>
      </c>
      <c r="B106" s="76" t="s">
        <v>908</v>
      </c>
      <c r="C106" s="76" t="s">
        <v>910</v>
      </c>
      <c r="D106" s="73" t="s">
        <v>1084</v>
      </c>
      <c r="E106" s="12" t="s">
        <v>933</v>
      </c>
      <c r="F106" s="12" t="s">
        <v>1085</v>
      </c>
      <c r="G106" s="12" t="s">
        <v>1085</v>
      </c>
      <c r="H106" s="12" t="s">
        <v>1085</v>
      </c>
      <c r="I106" s="12" t="s">
        <v>1085</v>
      </c>
      <c r="J106" s="13" t="s">
        <v>1085</v>
      </c>
      <c r="L106" s="58" t="str">
        <f t="shared" si="83"/>
        <v>0xE0</v>
      </c>
      <c r="M106" s="76" t="str">
        <f t="shared" si="56"/>
        <v>0xF0</v>
      </c>
      <c r="N106" s="76" t="str">
        <f t="shared" si="57"/>
        <v>0x1F</v>
      </c>
      <c r="O106" s="76" t="str">
        <f t="shared" si="58"/>
        <v>0xF4</v>
      </c>
      <c r="P106" s="76" t="str">
        <f t="shared" si="59"/>
        <v>0x6A</v>
      </c>
      <c r="Q106" s="76" t="str">
        <f t="shared" si="60"/>
        <v>0xFF</v>
      </c>
      <c r="R106" s="76" t="str">
        <f t="shared" si="61"/>
        <v>0xFF</v>
      </c>
      <c r="S106" s="76" t="str">
        <f t="shared" si="62"/>
        <v>0xFF</v>
      </c>
      <c r="T106" s="76" t="str">
        <f t="shared" si="63"/>
        <v>0xFF</v>
      </c>
      <c r="U106" s="77" t="str">
        <f t="shared" si="64"/>
        <v>0xFF</v>
      </c>
      <c r="X106" s="107"/>
      <c r="Y106" s="58" t="s">
        <v>1089</v>
      </c>
      <c r="Z106" s="76" t="str">
        <f t="shared" si="65"/>
        <v>F8</v>
      </c>
      <c r="AA106" s="76" t="str">
        <f t="shared" si="66"/>
        <v>10</v>
      </c>
      <c r="AB106" s="58" t="str">
        <f t="shared" si="67"/>
        <v>E0</v>
      </c>
      <c r="AC106" s="76" t="str">
        <f t="shared" si="68"/>
        <v>F0</v>
      </c>
      <c r="AD106" s="76" t="str">
        <f t="shared" si="69"/>
        <v>1F</v>
      </c>
      <c r="AE106" s="76" t="str">
        <f t="shared" si="70"/>
        <v>F4</v>
      </c>
      <c r="AF106" s="76" t="str">
        <f t="shared" si="71"/>
        <v>6A</v>
      </c>
      <c r="AG106" s="76" t="str">
        <f t="shared" si="72"/>
        <v>FF</v>
      </c>
      <c r="AH106" s="76" t="str">
        <f t="shared" si="73"/>
        <v>FF</v>
      </c>
      <c r="AI106" s="76" t="str">
        <f t="shared" si="74"/>
        <v>FF</v>
      </c>
      <c r="AJ106" s="76" t="str">
        <f t="shared" si="75"/>
        <v>FF</v>
      </c>
      <c r="AK106" s="77" t="str">
        <f t="shared" si="76"/>
        <v>FF</v>
      </c>
      <c r="AL106" s="77" t="str">
        <f t="shared" si="77"/>
        <v>A6</v>
      </c>
      <c r="AN106" s="106">
        <v>104</v>
      </c>
      <c r="AO106" s="106" t="str">
        <f t="shared" si="78"/>
        <v>:0AF81000E0F01FF46AFFFFFFFFFFA6</v>
      </c>
      <c r="AQ106" s="112" t="str">
        <f t="shared" si="79"/>
        <v>:0AF80600E0F014F469FFFFFFFFFFBC</v>
      </c>
      <c r="AS106" s="78" t="str">
        <f t="shared" si="80"/>
        <v xml:space="preserve">    {224, 240, 31, 244, 106, 255, 255, 255, 255, 255},</v>
      </c>
      <c r="AU106" s="78" t="str">
        <f t="shared" si="82"/>
        <v xml:space="preserve">    {char(0xE0), char(0xF0), char(0x1F), char(0xF4), char(0x6A), char(0xFF), char(0xFF), char(0xFF), char(0xFF), char(0xFF)},\</v>
      </c>
    </row>
    <row r="107" spans="1:47" x14ac:dyDescent="0.25">
      <c r="A107" s="58" t="s">
        <v>909</v>
      </c>
      <c r="B107" s="76" t="s">
        <v>908</v>
      </c>
      <c r="C107" s="76" t="s">
        <v>911</v>
      </c>
      <c r="D107" s="73" t="s">
        <v>1084</v>
      </c>
      <c r="E107" s="12" t="s">
        <v>933</v>
      </c>
      <c r="F107" s="12" t="s">
        <v>1085</v>
      </c>
      <c r="G107" s="12" t="s">
        <v>1085</v>
      </c>
      <c r="H107" s="12" t="s">
        <v>1085</v>
      </c>
      <c r="I107" s="12" t="s">
        <v>1085</v>
      </c>
      <c r="J107" s="13" t="s">
        <v>1085</v>
      </c>
      <c r="L107" s="58" t="str">
        <f t="shared" si="83"/>
        <v>0xE0</v>
      </c>
      <c r="M107" s="76" t="str">
        <f t="shared" si="56"/>
        <v>0xF0</v>
      </c>
      <c r="N107" s="76" t="str">
        <f t="shared" si="57"/>
        <v>0x27</v>
      </c>
      <c r="O107" s="76" t="str">
        <f t="shared" si="58"/>
        <v>0xF4</v>
      </c>
      <c r="P107" s="76" t="str">
        <f t="shared" si="59"/>
        <v>0x6A</v>
      </c>
      <c r="Q107" s="76" t="str">
        <f t="shared" si="60"/>
        <v>0xFF</v>
      </c>
      <c r="R107" s="76" t="str">
        <f t="shared" si="61"/>
        <v>0xFF</v>
      </c>
      <c r="S107" s="76" t="str">
        <f t="shared" si="62"/>
        <v>0xFF</v>
      </c>
      <c r="T107" s="76" t="str">
        <f t="shared" si="63"/>
        <v>0xFF</v>
      </c>
      <c r="U107" s="77" t="str">
        <f t="shared" si="64"/>
        <v>0xFF</v>
      </c>
      <c r="X107" s="107"/>
      <c r="Y107" s="58" t="s">
        <v>1089</v>
      </c>
      <c r="Z107" s="76" t="str">
        <f t="shared" si="65"/>
        <v>F8</v>
      </c>
      <c r="AA107" s="76" t="str">
        <f t="shared" si="66"/>
        <v>1A</v>
      </c>
      <c r="AB107" s="58" t="str">
        <f t="shared" si="67"/>
        <v>E0</v>
      </c>
      <c r="AC107" s="76" t="str">
        <f t="shared" si="68"/>
        <v>F0</v>
      </c>
      <c r="AD107" s="76" t="str">
        <f t="shared" si="69"/>
        <v>27</v>
      </c>
      <c r="AE107" s="76" t="str">
        <f t="shared" si="70"/>
        <v>F4</v>
      </c>
      <c r="AF107" s="76" t="str">
        <f t="shared" si="71"/>
        <v>6A</v>
      </c>
      <c r="AG107" s="76" t="str">
        <f t="shared" si="72"/>
        <v>FF</v>
      </c>
      <c r="AH107" s="76" t="str">
        <f t="shared" si="73"/>
        <v>FF</v>
      </c>
      <c r="AI107" s="76" t="str">
        <f t="shared" si="74"/>
        <v>FF</v>
      </c>
      <c r="AJ107" s="76" t="str">
        <f t="shared" si="75"/>
        <v>FF</v>
      </c>
      <c r="AK107" s="77" t="str">
        <f t="shared" si="76"/>
        <v>FF</v>
      </c>
      <c r="AL107" s="77" t="str">
        <f t="shared" si="77"/>
        <v>94</v>
      </c>
      <c r="AN107" s="106">
        <v>105</v>
      </c>
      <c r="AO107" s="106" t="str">
        <f t="shared" si="78"/>
        <v>:0AF81A00E0F027F46AFFFFFFFFFF94</v>
      </c>
      <c r="AQ107" s="112" t="str">
        <f t="shared" si="79"/>
        <v>:0AF81000E0F01FF46AFFFFFFFFFFA6</v>
      </c>
      <c r="AS107" s="78" t="str">
        <f t="shared" si="80"/>
        <v xml:space="preserve">    {224, 240, 39, 244, 106, 255, 255, 255, 255, 255},</v>
      </c>
      <c r="AU107" s="78" t="str">
        <f t="shared" si="82"/>
        <v xml:space="preserve">    {char(0xE0), char(0xF0), char(0x27), char(0xF4), char(0x6A), char(0xFF), char(0xFF), char(0xFF), char(0xFF), char(0xFF)},\</v>
      </c>
    </row>
    <row r="108" spans="1:47" x14ac:dyDescent="0.25">
      <c r="A108" s="58" t="s">
        <v>909</v>
      </c>
      <c r="B108" s="76" t="s">
        <v>908</v>
      </c>
      <c r="C108" s="76" t="s">
        <v>912</v>
      </c>
      <c r="D108" s="73" t="s">
        <v>1084</v>
      </c>
      <c r="E108" s="12" t="s">
        <v>1040</v>
      </c>
      <c r="F108" s="12" t="s">
        <v>1085</v>
      </c>
      <c r="G108" s="12" t="s">
        <v>1085</v>
      </c>
      <c r="H108" s="12" t="s">
        <v>1085</v>
      </c>
      <c r="I108" s="12" t="s">
        <v>1085</v>
      </c>
      <c r="J108" s="13" t="s">
        <v>1085</v>
      </c>
      <c r="L108" s="58" t="str">
        <f t="shared" si="83"/>
        <v>0xE0</v>
      </c>
      <c r="M108" s="76" t="str">
        <f t="shared" si="56"/>
        <v>0xF0</v>
      </c>
      <c r="N108" s="76" t="str">
        <f t="shared" si="57"/>
        <v>0x2F</v>
      </c>
      <c r="O108" s="76" t="str">
        <f t="shared" si="58"/>
        <v>0xF4</v>
      </c>
      <c r="P108" s="76" t="str">
        <f t="shared" si="59"/>
        <v>0x7E</v>
      </c>
      <c r="Q108" s="76" t="str">
        <f t="shared" si="60"/>
        <v>0xFF</v>
      </c>
      <c r="R108" s="76" t="str">
        <f t="shared" si="61"/>
        <v>0xFF</v>
      </c>
      <c r="S108" s="76" t="str">
        <f t="shared" si="62"/>
        <v>0xFF</v>
      </c>
      <c r="T108" s="76" t="str">
        <f t="shared" si="63"/>
        <v>0xFF</v>
      </c>
      <c r="U108" s="77" t="str">
        <f t="shared" si="64"/>
        <v>0xFF</v>
      </c>
      <c r="X108" s="107"/>
      <c r="Y108" s="58" t="s">
        <v>1089</v>
      </c>
      <c r="Z108" s="76" t="str">
        <f t="shared" si="65"/>
        <v>F8</v>
      </c>
      <c r="AA108" s="76" t="str">
        <f t="shared" si="66"/>
        <v>24</v>
      </c>
      <c r="AB108" s="58" t="str">
        <f t="shared" si="67"/>
        <v>E0</v>
      </c>
      <c r="AC108" s="76" t="str">
        <f t="shared" si="68"/>
        <v>F0</v>
      </c>
      <c r="AD108" s="76" t="str">
        <f t="shared" si="69"/>
        <v>2F</v>
      </c>
      <c r="AE108" s="76" t="str">
        <f t="shared" si="70"/>
        <v>F4</v>
      </c>
      <c r="AF108" s="76" t="str">
        <f t="shared" si="71"/>
        <v>7E</v>
      </c>
      <c r="AG108" s="76" t="str">
        <f t="shared" si="72"/>
        <v>FF</v>
      </c>
      <c r="AH108" s="76" t="str">
        <f t="shared" si="73"/>
        <v>FF</v>
      </c>
      <c r="AI108" s="76" t="str">
        <f t="shared" si="74"/>
        <v>FF</v>
      </c>
      <c r="AJ108" s="76" t="str">
        <f t="shared" si="75"/>
        <v>FF</v>
      </c>
      <c r="AK108" s="77" t="str">
        <f t="shared" si="76"/>
        <v>FF</v>
      </c>
      <c r="AL108" s="77" t="str">
        <f t="shared" si="77"/>
        <v>6E</v>
      </c>
      <c r="AN108" s="106">
        <v>106</v>
      </c>
      <c r="AO108" s="106" t="str">
        <f t="shared" si="78"/>
        <v>:0AF82400E0F02FF47EFFFFFFFFFF6E</v>
      </c>
      <c r="AQ108" s="112" t="str">
        <f t="shared" si="79"/>
        <v>:0AF81A00E0F027F46AFFFFFFFFFF94</v>
      </c>
      <c r="AS108" s="78" t="str">
        <f t="shared" si="80"/>
        <v xml:space="preserve">    {224, 240, 47, 244, 126, 255, 255, 255, 255, 255},</v>
      </c>
      <c r="AU108" s="78" t="str">
        <f t="shared" si="82"/>
        <v xml:space="preserve">    {char(0xE0), char(0xF0), char(0x2F), char(0xF4), char(0x7E), char(0xFF), char(0xFF), char(0xFF), char(0xFF), char(0xFF)},\</v>
      </c>
    </row>
    <row r="109" spans="1:47" x14ac:dyDescent="0.25">
      <c r="A109" s="58" t="s">
        <v>909</v>
      </c>
      <c r="B109" s="76" t="s">
        <v>908</v>
      </c>
      <c r="C109" s="76" t="s">
        <v>104</v>
      </c>
      <c r="D109" s="73" t="s">
        <v>1084</v>
      </c>
      <c r="E109" s="12" t="s">
        <v>1018</v>
      </c>
      <c r="F109" s="12" t="s">
        <v>1085</v>
      </c>
      <c r="G109" s="12" t="s">
        <v>1085</v>
      </c>
      <c r="H109" s="12" t="s">
        <v>1085</v>
      </c>
      <c r="I109" s="12" t="s">
        <v>1085</v>
      </c>
      <c r="J109" s="13" t="s">
        <v>1085</v>
      </c>
      <c r="L109" s="58" t="str">
        <f t="shared" si="83"/>
        <v>0xE0</v>
      </c>
      <c r="M109" s="76" t="str">
        <f t="shared" si="56"/>
        <v>0xF0</v>
      </c>
      <c r="N109" s="76" t="str">
        <f t="shared" si="57"/>
        <v>0x4A</v>
      </c>
      <c r="O109" s="76" t="str">
        <f t="shared" si="58"/>
        <v>0xF4</v>
      </c>
      <c r="P109" s="76" t="str">
        <f t="shared" si="59"/>
        <v>0x2C</v>
      </c>
      <c r="Q109" s="76" t="str">
        <f t="shared" si="60"/>
        <v>0xFF</v>
      </c>
      <c r="R109" s="76" t="str">
        <f t="shared" si="61"/>
        <v>0xFF</v>
      </c>
      <c r="S109" s="76" t="str">
        <f t="shared" si="62"/>
        <v>0xFF</v>
      </c>
      <c r="T109" s="76" t="str">
        <f t="shared" si="63"/>
        <v>0xFF</v>
      </c>
      <c r="U109" s="77" t="str">
        <f t="shared" si="64"/>
        <v>0xFF</v>
      </c>
      <c r="X109" s="107"/>
      <c r="Y109" s="58" t="s">
        <v>1089</v>
      </c>
      <c r="Z109" s="76" t="str">
        <f t="shared" si="65"/>
        <v>F8</v>
      </c>
      <c r="AA109" s="76" t="str">
        <f t="shared" si="66"/>
        <v>2E</v>
      </c>
      <c r="AB109" s="58" t="str">
        <f t="shared" si="67"/>
        <v>E0</v>
      </c>
      <c r="AC109" s="76" t="str">
        <f t="shared" si="68"/>
        <v>F0</v>
      </c>
      <c r="AD109" s="76" t="str">
        <f t="shared" si="69"/>
        <v>4A</v>
      </c>
      <c r="AE109" s="76" t="str">
        <f t="shared" si="70"/>
        <v>F4</v>
      </c>
      <c r="AF109" s="76" t="str">
        <f t="shared" si="71"/>
        <v>2C</v>
      </c>
      <c r="AG109" s="76" t="str">
        <f t="shared" si="72"/>
        <v>FF</v>
      </c>
      <c r="AH109" s="76" t="str">
        <f t="shared" si="73"/>
        <v>FF</v>
      </c>
      <c r="AI109" s="76" t="str">
        <f t="shared" si="74"/>
        <v>FF</v>
      </c>
      <c r="AJ109" s="76" t="str">
        <f t="shared" si="75"/>
        <v>FF</v>
      </c>
      <c r="AK109" s="77" t="str">
        <f t="shared" si="76"/>
        <v>FF</v>
      </c>
      <c r="AL109" s="77" t="str">
        <f t="shared" si="77"/>
        <v>9B</v>
      </c>
      <c r="AN109" s="106">
        <v>107</v>
      </c>
      <c r="AO109" s="106" t="str">
        <f t="shared" si="78"/>
        <v>:0AF82E00E0F04AF42CFFFFFFFFFF9B</v>
      </c>
      <c r="AQ109" s="112" t="str">
        <f t="shared" si="79"/>
        <v>:0AF82400E0F02FF47EFFFFFFFFFF6E</v>
      </c>
      <c r="AS109" s="78" t="str">
        <f t="shared" si="80"/>
        <v xml:space="preserve">    {224, 240, 74, 244, 44, 255, 255, 255, 255, 255},</v>
      </c>
      <c r="AU109" s="78" t="str">
        <f t="shared" si="82"/>
        <v xml:space="preserve">    {char(0xE0), char(0xF0), char(0x4A), char(0xF4), char(0x2C), char(0xFF), char(0xFF), char(0xFF), char(0xFF), char(0xFF)},\</v>
      </c>
    </row>
    <row r="110" spans="1:47" x14ac:dyDescent="0.25">
      <c r="A110" s="58" t="s">
        <v>909</v>
      </c>
      <c r="B110" s="76" t="s">
        <v>908</v>
      </c>
      <c r="C110" s="76" t="s">
        <v>120</v>
      </c>
      <c r="D110" s="73" t="s">
        <v>1084</v>
      </c>
      <c r="E110" s="12" t="s">
        <v>1026</v>
      </c>
      <c r="F110" s="12" t="s">
        <v>1085</v>
      </c>
      <c r="G110" s="12" t="s">
        <v>1085</v>
      </c>
      <c r="H110" s="12" t="s">
        <v>1085</v>
      </c>
      <c r="I110" s="12" t="s">
        <v>1085</v>
      </c>
      <c r="J110" s="13" t="s">
        <v>1085</v>
      </c>
      <c r="L110" s="58" t="str">
        <f t="shared" si="83"/>
        <v>0xE0</v>
      </c>
      <c r="M110" s="76" t="str">
        <f t="shared" si="56"/>
        <v>0xF0</v>
      </c>
      <c r="N110" s="76" t="str">
        <f t="shared" si="57"/>
        <v>0x5A</v>
      </c>
      <c r="O110" s="76" t="str">
        <f t="shared" si="58"/>
        <v>0xF4</v>
      </c>
      <c r="P110" s="76" t="str">
        <f t="shared" si="59"/>
        <v>0x7F</v>
      </c>
      <c r="Q110" s="76" t="str">
        <f t="shared" si="60"/>
        <v>0xFF</v>
      </c>
      <c r="R110" s="76" t="str">
        <f t="shared" si="61"/>
        <v>0xFF</v>
      </c>
      <c r="S110" s="76" t="str">
        <f t="shared" si="62"/>
        <v>0xFF</v>
      </c>
      <c r="T110" s="76" t="str">
        <f t="shared" si="63"/>
        <v>0xFF</v>
      </c>
      <c r="U110" s="77" t="str">
        <f t="shared" si="64"/>
        <v>0xFF</v>
      </c>
      <c r="X110" s="107"/>
      <c r="Y110" s="58" t="s">
        <v>1089</v>
      </c>
      <c r="Z110" s="76" t="str">
        <f t="shared" si="65"/>
        <v>F8</v>
      </c>
      <c r="AA110" s="76" t="str">
        <f t="shared" si="66"/>
        <v>38</v>
      </c>
      <c r="AB110" s="58" t="str">
        <f t="shared" si="67"/>
        <v>E0</v>
      </c>
      <c r="AC110" s="76" t="str">
        <f t="shared" si="68"/>
        <v>F0</v>
      </c>
      <c r="AD110" s="76" t="str">
        <f t="shared" si="69"/>
        <v>5A</v>
      </c>
      <c r="AE110" s="76" t="str">
        <f t="shared" si="70"/>
        <v>F4</v>
      </c>
      <c r="AF110" s="76" t="str">
        <f t="shared" si="71"/>
        <v>7F</v>
      </c>
      <c r="AG110" s="76" t="str">
        <f t="shared" si="72"/>
        <v>FF</v>
      </c>
      <c r="AH110" s="76" t="str">
        <f t="shared" si="73"/>
        <v>FF</v>
      </c>
      <c r="AI110" s="76" t="str">
        <f t="shared" si="74"/>
        <v>FF</v>
      </c>
      <c r="AJ110" s="76" t="str">
        <f t="shared" si="75"/>
        <v>FF</v>
      </c>
      <c r="AK110" s="77" t="str">
        <f t="shared" si="76"/>
        <v>FF</v>
      </c>
      <c r="AL110" s="77" t="str">
        <f t="shared" si="77"/>
        <v>2E</v>
      </c>
      <c r="AN110" s="106">
        <v>108</v>
      </c>
      <c r="AO110" s="106" t="str">
        <f t="shared" si="78"/>
        <v>:0AF83800E0F05AF47FFFFFFFFFFF2E</v>
      </c>
      <c r="AQ110" s="112" t="str">
        <f t="shared" si="79"/>
        <v>:0AF82E00E0F04AF42CFFFFFFFFFF9B</v>
      </c>
      <c r="AS110" s="78" t="str">
        <f t="shared" si="80"/>
        <v xml:space="preserve">    {224, 240, 90, 244, 127, 255, 255, 255, 255, 255},</v>
      </c>
      <c r="AU110" s="78" t="str">
        <f t="shared" si="82"/>
        <v xml:space="preserve">    {char(0xE0), char(0xF0), char(0x5A), char(0xF4), char(0x7F), char(0xFF), char(0xFF), char(0xFF), char(0xFF), char(0xFF)},\</v>
      </c>
    </row>
    <row r="111" spans="1:47" x14ac:dyDescent="0.25">
      <c r="A111" s="58" t="s">
        <v>909</v>
      </c>
      <c r="B111" s="76" t="s">
        <v>908</v>
      </c>
      <c r="C111" s="76" t="s">
        <v>130</v>
      </c>
      <c r="D111" s="73" t="s">
        <v>1084</v>
      </c>
      <c r="E111" s="12" t="s">
        <v>1065</v>
      </c>
      <c r="F111" s="12" t="s">
        <v>1085</v>
      </c>
      <c r="G111" s="12" t="s">
        <v>1085</v>
      </c>
      <c r="H111" s="12" t="s">
        <v>1085</v>
      </c>
      <c r="I111" s="12" t="s">
        <v>1085</v>
      </c>
      <c r="J111" s="13" t="s">
        <v>1085</v>
      </c>
      <c r="L111" s="58" t="str">
        <f t="shared" si="83"/>
        <v>0xE0</v>
      </c>
      <c r="M111" s="76" t="str">
        <f t="shared" si="56"/>
        <v>0xF0</v>
      </c>
      <c r="N111" s="76" t="str">
        <f t="shared" si="57"/>
        <v>0x6B</v>
      </c>
      <c r="O111" s="76" t="str">
        <f t="shared" si="58"/>
        <v>0xF4</v>
      </c>
      <c r="P111" s="76" t="str">
        <f t="shared" si="59"/>
        <v>0x8C</v>
      </c>
      <c r="Q111" s="76" t="str">
        <f t="shared" si="60"/>
        <v>0xFF</v>
      </c>
      <c r="R111" s="76" t="str">
        <f t="shared" si="61"/>
        <v>0xFF</v>
      </c>
      <c r="S111" s="76" t="str">
        <f t="shared" si="62"/>
        <v>0xFF</v>
      </c>
      <c r="T111" s="76" t="str">
        <f t="shared" si="63"/>
        <v>0xFF</v>
      </c>
      <c r="U111" s="77" t="str">
        <f t="shared" si="64"/>
        <v>0xFF</v>
      </c>
      <c r="X111" s="107"/>
      <c r="Y111" s="58" t="s">
        <v>1089</v>
      </c>
      <c r="Z111" s="76" t="str">
        <f t="shared" si="65"/>
        <v>F8</v>
      </c>
      <c r="AA111" s="76" t="str">
        <f t="shared" si="66"/>
        <v>42</v>
      </c>
      <c r="AB111" s="58" t="str">
        <f t="shared" si="67"/>
        <v>E0</v>
      </c>
      <c r="AC111" s="76" t="str">
        <f t="shared" si="68"/>
        <v>F0</v>
      </c>
      <c r="AD111" s="76" t="str">
        <f t="shared" si="69"/>
        <v>6B</v>
      </c>
      <c r="AE111" s="76" t="str">
        <f t="shared" si="70"/>
        <v>F4</v>
      </c>
      <c r="AF111" s="76" t="str">
        <f t="shared" si="71"/>
        <v>8C</v>
      </c>
      <c r="AG111" s="76" t="str">
        <f t="shared" si="72"/>
        <v>FF</v>
      </c>
      <c r="AH111" s="76" t="str">
        <f t="shared" si="73"/>
        <v>FF</v>
      </c>
      <c r="AI111" s="76" t="str">
        <f t="shared" si="74"/>
        <v>FF</v>
      </c>
      <c r="AJ111" s="76" t="str">
        <f t="shared" si="75"/>
        <v>FF</v>
      </c>
      <c r="AK111" s="77" t="str">
        <f t="shared" si="76"/>
        <v>FF</v>
      </c>
      <c r="AL111" s="77" t="str">
        <f t="shared" si="77"/>
        <v>06</v>
      </c>
      <c r="AN111" s="106">
        <v>109</v>
      </c>
      <c r="AO111" s="106" t="str">
        <f t="shared" si="78"/>
        <v>:0AF84200E0F06BF48CFFFFFFFFFF06</v>
      </c>
      <c r="AQ111" s="112" t="str">
        <f t="shared" si="79"/>
        <v>:0AF83800E0F05AF47FFFFFFFFFFF2E</v>
      </c>
      <c r="AS111" s="78" t="str">
        <f t="shared" si="80"/>
        <v xml:space="preserve">    {224, 240, 107, 244, 140, 255, 255, 255, 255, 255},</v>
      </c>
      <c r="AU111" s="78" t="str">
        <f t="shared" si="82"/>
        <v xml:space="preserve">    {char(0xE0), char(0xF0), char(0x6B), char(0xF4), char(0x8C), char(0xFF), char(0xFF), char(0xFF), char(0xFF), char(0xFF)},\</v>
      </c>
    </row>
    <row r="112" spans="1:47" x14ac:dyDescent="0.25">
      <c r="A112" s="58" t="s">
        <v>909</v>
      </c>
      <c r="B112" s="76" t="s">
        <v>908</v>
      </c>
      <c r="C112" s="76" t="s">
        <v>132</v>
      </c>
      <c r="D112" s="73" t="s">
        <v>1084</v>
      </c>
      <c r="E112" s="12" t="s">
        <v>1067</v>
      </c>
      <c r="F112" s="12" t="s">
        <v>1085</v>
      </c>
      <c r="G112" s="12" t="s">
        <v>1085</v>
      </c>
      <c r="H112" s="12" t="s">
        <v>1085</v>
      </c>
      <c r="I112" s="12" t="s">
        <v>1085</v>
      </c>
      <c r="J112" s="13" t="s">
        <v>1085</v>
      </c>
      <c r="L112" s="58" t="str">
        <f t="shared" si="83"/>
        <v>0xE0</v>
      </c>
      <c r="M112" s="76" t="str">
        <f t="shared" si="56"/>
        <v>0xF0</v>
      </c>
      <c r="N112" s="76" t="str">
        <f t="shared" si="57"/>
        <v>0x6C</v>
      </c>
      <c r="O112" s="76" t="str">
        <f t="shared" si="58"/>
        <v>0xF4</v>
      </c>
      <c r="P112" s="76" t="str">
        <f t="shared" si="59"/>
        <v>0x89</v>
      </c>
      <c r="Q112" s="76" t="str">
        <f t="shared" si="60"/>
        <v>0xFF</v>
      </c>
      <c r="R112" s="76" t="str">
        <f t="shared" si="61"/>
        <v>0xFF</v>
      </c>
      <c r="S112" s="76" t="str">
        <f t="shared" si="62"/>
        <v>0xFF</v>
      </c>
      <c r="T112" s="76" t="str">
        <f t="shared" si="63"/>
        <v>0xFF</v>
      </c>
      <c r="U112" s="77" t="str">
        <f t="shared" si="64"/>
        <v>0xFF</v>
      </c>
      <c r="X112" s="107"/>
      <c r="Y112" s="58" t="s">
        <v>1089</v>
      </c>
      <c r="Z112" s="76" t="str">
        <f t="shared" si="65"/>
        <v>F8</v>
      </c>
      <c r="AA112" s="76" t="str">
        <f t="shared" si="66"/>
        <v>4C</v>
      </c>
      <c r="AB112" s="58" t="str">
        <f t="shared" si="67"/>
        <v>E0</v>
      </c>
      <c r="AC112" s="76" t="str">
        <f t="shared" si="68"/>
        <v>F0</v>
      </c>
      <c r="AD112" s="76" t="str">
        <f t="shared" si="69"/>
        <v>6C</v>
      </c>
      <c r="AE112" s="76" t="str">
        <f t="shared" si="70"/>
        <v>F4</v>
      </c>
      <c r="AF112" s="76" t="str">
        <f t="shared" si="71"/>
        <v>89</v>
      </c>
      <c r="AG112" s="76" t="str">
        <f t="shared" si="72"/>
        <v>FF</v>
      </c>
      <c r="AH112" s="76" t="str">
        <f t="shared" si="73"/>
        <v>FF</v>
      </c>
      <c r="AI112" s="76" t="str">
        <f t="shared" si="74"/>
        <v>FF</v>
      </c>
      <c r="AJ112" s="76" t="str">
        <f t="shared" si="75"/>
        <v>FF</v>
      </c>
      <c r="AK112" s="77" t="str">
        <f t="shared" si="76"/>
        <v>FF</v>
      </c>
      <c r="AL112" s="77" t="str">
        <f t="shared" si="77"/>
        <v>FE</v>
      </c>
      <c r="AN112" s="106">
        <v>110</v>
      </c>
      <c r="AO112" s="106" t="str">
        <f t="shared" si="78"/>
        <v>:0AF84C00E0F06CF489FFFFFFFFFFFE</v>
      </c>
      <c r="AQ112" s="112" t="str">
        <f t="shared" si="79"/>
        <v>:0AF84200E0F06BF48CFFFFFFFFFF06</v>
      </c>
      <c r="AS112" s="78" t="str">
        <f t="shared" si="80"/>
        <v xml:space="preserve">    {224, 240, 108, 244, 137, 255, 255, 255, 255, 255},</v>
      </c>
      <c r="AU112" s="78" t="str">
        <f t="shared" si="82"/>
        <v xml:space="preserve">    {char(0xE0), char(0xF0), char(0x6C), char(0xF4), char(0x89), char(0xFF), char(0xFF), char(0xFF), char(0xFF), char(0xFF)},\</v>
      </c>
    </row>
    <row r="113" spans="1:47" x14ac:dyDescent="0.25">
      <c r="A113" s="58" t="s">
        <v>909</v>
      </c>
      <c r="B113" s="76" t="s">
        <v>908</v>
      </c>
      <c r="C113" s="76" t="s">
        <v>134</v>
      </c>
      <c r="D113" s="73" t="s">
        <v>1084</v>
      </c>
      <c r="E113" s="12" t="s">
        <v>1069</v>
      </c>
      <c r="F113" s="12" t="s">
        <v>1085</v>
      </c>
      <c r="G113" s="12" t="s">
        <v>1085</v>
      </c>
      <c r="H113" s="12" t="s">
        <v>1085</v>
      </c>
      <c r="I113" s="12" t="s">
        <v>1085</v>
      </c>
      <c r="J113" s="13" t="s">
        <v>1085</v>
      </c>
      <c r="L113" s="58" t="str">
        <f t="shared" si="83"/>
        <v>0xE0</v>
      </c>
      <c r="M113" s="76" t="str">
        <f t="shared" si="56"/>
        <v>0xF0</v>
      </c>
      <c r="N113" s="76" t="str">
        <f t="shared" si="57"/>
        <v>0x70</v>
      </c>
      <c r="O113" s="76" t="str">
        <f t="shared" si="58"/>
        <v>0xF4</v>
      </c>
      <c r="P113" s="76" t="str">
        <f t="shared" si="59"/>
        <v>0x8A</v>
      </c>
      <c r="Q113" s="76" t="str">
        <f t="shared" si="60"/>
        <v>0xFF</v>
      </c>
      <c r="R113" s="76" t="str">
        <f t="shared" si="61"/>
        <v>0xFF</v>
      </c>
      <c r="S113" s="76" t="str">
        <f t="shared" si="62"/>
        <v>0xFF</v>
      </c>
      <c r="T113" s="76" t="str">
        <f t="shared" si="63"/>
        <v>0xFF</v>
      </c>
      <c r="U113" s="77" t="str">
        <f t="shared" si="64"/>
        <v>0xFF</v>
      </c>
      <c r="X113" s="107"/>
      <c r="Y113" s="58" t="s">
        <v>1089</v>
      </c>
      <c r="Z113" s="76" t="str">
        <f t="shared" si="65"/>
        <v>F8</v>
      </c>
      <c r="AA113" s="76" t="str">
        <f t="shared" si="66"/>
        <v>56</v>
      </c>
      <c r="AB113" s="58" t="str">
        <f t="shared" si="67"/>
        <v>E0</v>
      </c>
      <c r="AC113" s="76" t="str">
        <f t="shared" si="68"/>
        <v>F0</v>
      </c>
      <c r="AD113" s="76" t="str">
        <f t="shared" si="69"/>
        <v>70</v>
      </c>
      <c r="AE113" s="76" t="str">
        <f t="shared" si="70"/>
        <v>F4</v>
      </c>
      <c r="AF113" s="76" t="str">
        <f t="shared" si="71"/>
        <v>8A</v>
      </c>
      <c r="AG113" s="76" t="str">
        <f t="shared" si="72"/>
        <v>FF</v>
      </c>
      <c r="AH113" s="76" t="str">
        <f t="shared" si="73"/>
        <v>FF</v>
      </c>
      <c r="AI113" s="76" t="str">
        <f t="shared" si="74"/>
        <v>FF</v>
      </c>
      <c r="AJ113" s="76" t="str">
        <f t="shared" si="75"/>
        <v>FF</v>
      </c>
      <c r="AK113" s="77" t="str">
        <f t="shared" si="76"/>
        <v>FF</v>
      </c>
      <c r="AL113" s="77" t="str">
        <f t="shared" si="77"/>
        <v>EF</v>
      </c>
      <c r="AN113" s="106">
        <v>111</v>
      </c>
      <c r="AO113" s="106" t="str">
        <f t="shared" si="78"/>
        <v>:0AF85600E0F070F48AFFFFFFFFFFEF</v>
      </c>
      <c r="AQ113" s="112" t="str">
        <f t="shared" si="79"/>
        <v>:0AF84C00E0F06CF489FFFFFFFFFFFE</v>
      </c>
      <c r="AS113" s="78" t="str">
        <f t="shared" si="80"/>
        <v xml:space="preserve">    {224, 240, 112, 244, 138, 255, 255, 255, 255, 255},</v>
      </c>
      <c r="AU113" s="78" t="str">
        <f t="shared" si="82"/>
        <v xml:space="preserve">    {char(0xE0), char(0xF0), char(0x70), char(0xF4), char(0x8A), char(0xFF), char(0xFF), char(0xFF), char(0xFF), char(0xFF)},\</v>
      </c>
    </row>
    <row r="114" spans="1:47" x14ac:dyDescent="0.25">
      <c r="A114" s="58" t="s">
        <v>909</v>
      </c>
      <c r="B114" s="76" t="s">
        <v>908</v>
      </c>
      <c r="C114" s="76" t="s">
        <v>136</v>
      </c>
      <c r="D114" s="73" t="s">
        <v>1084</v>
      </c>
      <c r="E114" s="12" t="s">
        <v>1071</v>
      </c>
      <c r="F114" s="12" t="s">
        <v>1085</v>
      </c>
      <c r="G114" s="12" t="s">
        <v>1085</v>
      </c>
      <c r="H114" s="12" t="s">
        <v>1085</v>
      </c>
      <c r="I114" s="12" t="s">
        <v>1085</v>
      </c>
      <c r="J114" s="13" t="s">
        <v>1085</v>
      </c>
      <c r="L114" s="58" t="str">
        <f t="shared" si="83"/>
        <v>0xE0</v>
      </c>
      <c r="M114" s="76" t="str">
        <f t="shared" si="56"/>
        <v>0xF0</v>
      </c>
      <c r="N114" s="76" t="str">
        <f t="shared" si="57"/>
        <v>0x71</v>
      </c>
      <c r="O114" s="76" t="str">
        <f t="shared" si="58"/>
        <v>0xF4</v>
      </c>
      <c r="P114" s="76" t="str">
        <f t="shared" si="59"/>
        <v>0x8B</v>
      </c>
      <c r="Q114" s="76" t="str">
        <f t="shared" si="60"/>
        <v>0xFF</v>
      </c>
      <c r="R114" s="76" t="str">
        <f t="shared" si="61"/>
        <v>0xFF</v>
      </c>
      <c r="S114" s="76" t="str">
        <f t="shared" si="62"/>
        <v>0xFF</v>
      </c>
      <c r="T114" s="76" t="str">
        <f t="shared" si="63"/>
        <v>0xFF</v>
      </c>
      <c r="U114" s="77" t="str">
        <f t="shared" si="64"/>
        <v>0xFF</v>
      </c>
      <c r="X114" s="107"/>
      <c r="Y114" s="58" t="s">
        <v>1089</v>
      </c>
      <c r="Z114" s="76" t="str">
        <f t="shared" si="65"/>
        <v>F8</v>
      </c>
      <c r="AA114" s="76" t="str">
        <f t="shared" si="66"/>
        <v>60</v>
      </c>
      <c r="AB114" s="58" t="str">
        <f t="shared" si="67"/>
        <v>E0</v>
      </c>
      <c r="AC114" s="76" t="str">
        <f t="shared" si="68"/>
        <v>F0</v>
      </c>
      <c r="AD114" s="76" t="str">
        <f t="shared" si="69"/>
        <v>71</v>
      </c>
      <c r="AE114" s="76" t="str">
        <f t="shared" si="70"/>
        <v>F4</v>
      </c>
      <c r="AF114" s="76" t="str">
        <f t="shared" si="71"/>
        <v>8B</v>
      </c>
      <c r="AG114" s="76" t="str">
        <f t="shared" si="72"/>
        <v>FF</v>
      </c>
      <c r="AH114" s="76" t="str">
        <f t="shared" si="73"/>
        <v>FF</v>
      </c>
      <c r="AI114" s="76" t="str">
        <f t="shared" si="74"/>
        <v>FF</v>
      </c>
      <c r="AJ114" s="76" t="str">
        <f t="shared" si="75"/>
        <v>FF</v>
      </c>
      <c r="AK114" s="77" t="str">
        <f t="shared" si="76"/>
        <v>FF</v>
      </c>
      <c r="AL114" s="77" t="str">
        <f t="shared" si="77"/>
        <v>E3</v>
      </c>
      <c r="AN114" s="106">
        <v>112</v>
      </c>
      <c r="AO114" s="106" t="str">
        <f t="shared" si="78"/>
        <v>:0AF86000E0F071F48BFFFFFFFFFFE3</v>
      </c>
      <c r="AQ114" s="112" t="str">
        <f t="shared" si="79"/>
        <v>:0AF85600E0F070F48AFFFFFFFFFFEF</v>
      </c>
      <c r="AS114" s="78" t="str">
        <f t="shared" si="80"/>
        <v xml:space="preserve">    {224, 240, 113, 244, 139, 255, 255, 255, 255, 255},</v>
      </c>
      <c r="AU114" s="78" t="str">
        <f t="shared" si="82"/>
        <v xml:space="preserve">    {char(0xE0), char(0xF0), char(0x71), char(0xF4), char(0x8B), char(0xFF), char(0xFF), char(0xFF), char(0xFF), char(0xFF)},\</v>
      </c>
    </row>
    <row r="115" spans="1:47" x14ac:dyDescent="0.25">
      <c r="A115" s="58" t="s">
        <v>909</v>
      </c>
      <c r="B115" s="76" t="s">
        <v>908</v>
      </c>
      <c r="C115" s="76" t="s">
        <v>137</v>
      </c>
      <c r="D115" s="73" t="s">
        <v>1084</v>
      </c>
      <c r="E115" s="12" t="s">
        <v>1073</v>
      </c>
      <c r="F115" s="12" t="s">
        <v>1085</v>
      </c>
      <c r="G115" s="12" t="s">
        <v>1085</v>
      </c>
      <c r="H115" s="12" t="s">
        <v>1085</v>
      </c>
      <c r="I115" s="12" t="s">
        <v>1085</v>
      </c>
      <c r="J115" s="13" t="s">
        <v>1085</v>
      </c>
      <c r="L115" s="58" t="str">
        <f t="shared" si="83"/>
        <v>0xE0</v>
      </c>
      <c r="M115" s="76" t="str">
        <f t="shared" si="56"/>
        <v>0xF0</v>
      </c>
      <c r="N115" s="76" t="str">
        <f t="shared" si="57"/>
        <v>0x72</v>
      </c>
      <c r="O115" s="76" t="str">
        <f t="shared" si="58"/>
        <v>0xF4</v>
      </c>
      <c r="P115" s="76" t="str">
        <f t="shared" si="59"/>
        <v>0x8E</v>
      </c>
      <c r="Q115" s="76" t="str">
        <f t="shared" si="60"/>
        <v>0xFF</v>
      </c>
      <c r="R115" s="76" t="str">
        <f t="shared" si="61"/>
        <v>0xFF</v>
      </c>
      <c r="S115" s="76" t="str">
        <f t="shared" si="62"/>
        <v>0xFF</v>
      </c>
      <c r="T115" s="76" t="str">
        <f t="shared" si="63"/>
        <v>0xFF</v>
      </c>
      <c r="U115" s="77" t="str">
        <f t="shared" si="64"/>
        <v>0xFF</v>
      </c>
      <c r="X115" s="107"/>
      <c r="Y115" s="58" t="s">
        <v>1089</v>
      </c>
      <c r="Z115" s="76" t="str">
        <f t="shared" si="65"/>
        <v>F8</v>
      </c>
      <c r="AA115" s="76" t="str">
        <f t="shared" si="66"/>
        <v>6A</v>
      </c>
      <c r="AB115" s="58" t="str">
        <f t="shared" si="67"/>
        <v>E0</v>
      </c>
      <c r="AC115" s="76" t="str">
        <f t="shared" si="68"/>
        <v>F0</v>
      </c>
      <c r="AD115" s="76" t="str">
        <f t="shared" si="69"/>
        <v>72</v>
      </c>
      <c r="AE115" s="76" t="str">
        <f t="shared" si="70"/>
        <v>F4</v>
      </c>
      <c r="AF115" s="76" t="str">
        <f t="shared" si="71"/>
        <v>8E</v>
      </c>
      <c r="AG115" s="76" t="str">
        <f t="shared" si="72"/>
        <v>FF</v>
      </c>
      <c r="AH115" s="76" t="str">
        <f t="shared" si="73"/>
        <v>FF</v>
      </c>
      <c r="AI115" s="76" t="str">
        <f t="shared" si="74"/>
        <v>FF</v>
      </c>
      <c r="AJ115" s="76" t="str">
        <f t="shared" si="75"/>
        <v>FF</v>
      </c>
      <c r="AK115" s="77" t="str">
        <f t="shared" si="76"/>
        <v>FF</v>
      </c>
      <c r="AL115" s="77" t="str">
        <f t="shared" si="77"/>
        <v>D5</v>
      </c>
      <c r="AN115" s="106">
        <v>113</v>
      </c>
      <c r="AO115" s="106" t="str">
        <f t="shared" si="78"/>
        <v>:0AF86A00E0F072F48EFFFFFFFFFFD5</v>
      </c>
      <c r="AQ115" s="112" t="str">
        <f t="shared" si="79"/>
        <v>:0AF86000E0F071F48BFFFFFFFFFFE3</v>
      </c>
      <c r="AS115" s="78" t="str">
        <f t="shared" si="80"/>
        <v xml:space="preserve">    {224, 240, 114, 244, 142, 255, 255, 255, 255, 255},</v>
      </c>
      <c r="AU115" s="78" t="str">
        <f t="shared" si="82"/>
        <v xml:space="preserve">    {char(0xE0), char(0xF0), char(0x72), char(0xF4), char(0x8E), char(0xFF), char(0xFF), char(0xFF), char(0xFF), char(0xFF)},\</v>
      </c>
    </row>
    <row r="116" spans="1:47" x14ac:dyDescent="0.25">
      <c r="A116" s="58" t="s">
        <v>909</v>
      </c>
      <c r="B116" s="76" t="s">
        <v>908</v>
      </c>
      <c r="C116" s="76" t="s">
        <v>141</v>
      </c>
      <c r="D116" s="73" t="s">
        <v>1084</v>
      </c>
      <c r="E116" s="12" t="s">
        <v>1075</v>
      </c>
      <c r="F116" s="12" t="s">
        <v>1085</v>
      </c>
      <c r="G116" s="12" t="s">
        <v>1085</v>
      </c>
      <c r="H116" s="12" t="s">
        <v>1085</v>
      </c>
      <c r="I116" s="12" t="s">
        <v>1085</v>
      </c>
      <c r="J116" s="13" t="s">
        <v>1085</v>
      </c>
      <c r="L116" s="58" t="str">
        <f t="shared" si="83"/>
        <v>0xE0</v>
      </c>
      <c r="M116" s="76" t="str">
        <f t="shared" si="56"/>
        <v>0xF0</v>
      </c>
      <c r="N116" s="76" t="str">
        <f t="shared" si="57"/>
        <v>0x74</v>
      </c>
      <c r="O116" s="76" t="str">
        <f t="shared" si="58"/>
        <v>0xF4</v>
      </c>
      <c r="P116" s="76" t="str">
        <f t="shared" si="59"/>
        <v>0x8F</v>
      </c>
      <c r="Q116" s="76" t="str">
        <f t="shared" si="60"/>
        <v>0xFF</v>
      </c>
      <c r="R116" s="76" t="str">
        <f t="shared" si="61"/>
        <v>0xFF</v>
      </c>
      <c r="S116" s="76" t="str">
        <f t="shared" si="62"/>
        <v>0xFF</v>
      </c>
      <c r="T116" s="76" t="str">
        <f t="shared" si="63"/>
        <v>0xFF</v>
      </c>
      <c r="U116" s="77" t="str">
        <f t="shared" si="64"/>
        <v>0xFF</v>
      </c>
      <c r="X116" s="107"/>
      <c r="Y116" s="58" t="s">
        <v>1089</v>
      </c>
      <c r="Z116" s="76" t="str">
        <f t="shared" si="65"/>
        <v>F8</v>
      </c>
      <c r="AA116" s="76" t="str">
        <f t="shared" si="66"/>
        <v>74</v>
      </c>
      <c r="AB116" s="58" t="str">
        <f t="shared" si="67"/>
        <v>E0</v>
      </c>
      <c r="AC116" s="76" t="str">
        <f t="shared" si="68"/>
        <v>F0</v>
      </c>
      <c r="AD116" s="76" t="str">
        <f t="shared" si="69"/>
        <v>74</v>
      </c>
      <c r="AE116" s="76" t="str">
        <f t="shared" si="70"/>
        <v>F4</v>
      </c>
      <c r="AF116" s="76" t="str">
        <f t="shared" si="71"/>
        <v>8F</v>
      </c>
      <c r="AG116" s="76" t="str">
        <f t="shared" si="72"/>
        <v>FF</v>
      </c>
      <c r="AH116" s="76" t="str">
        <f t="shared" si="73"/>
        <v>FF</v>
      </c>
      <c r="AI116" s="76" t="str">
        <f t="shared" si="74"/>
        <v>FF</v>
      </c>
      <c r="AJ116" s="76" t="str">
        <f t="shared" si="75"/>
        <v>FF</v>
      </c>
      <c r="AK116" s="77" t="str">
        <f t="shared" si="76"/>
        <v>FF</v>
      </c>
      <c r="AL116" s="77" t="str">
        <f t="shared" si="77"/>
        <v>C8</v>
      </c>
      <c r="AN116" s="106">
        <v>114</v>
      </c>
      <c r="AO116" s="106" t="str">
        <f t="shared" si="78"/>
        <v>:0AF87400E0F074F48FFFFFFFFFFFC8</v>
      </c>
      <c r="AQ116" s="112" t="str">
        <f t="shared" si="79"/>
        <v>:0AF86A00E0F072F48EFFFFFFFFFFD5</v>
      </c>
      <c r="AS116" s="78" t="str">
        <f t="shared" si="80"/>
        <v xml:space="preserve">    {224, 240, 116, 244, 143, 255, 255, 255, 255, 255},</v>
      </c>
      <c r="AU116" s="78" t="str">
        <f t="shared" si="82"/>
        <v xml:space="preserve">    {char(0xE0), char(0xF0), char(0x74), char(0xF4), char(0x8F), char(0xFF), char(0xFF), char(0xFF), char(0xFF), char(0xFF)},\</v>
      </c>
    </row>
    <row r="117" spans="1:47" x14ac:dyDescent="0.25">
      <c r="A117" s="58" t="s">
        <v>909</v>
      </c>
      <c r="B117" s="76" t="s">
        <v>908</v>
      </c>
      <c r="C117" s="76" t="s">
        <v>143</v>
      </c>
      <c r="D117" s="73" t="s">
        <v>1084</v>
      </c>
      <c r="E117" s="12" t="s">
        <v>1077</v>
      </c>
      <c r="F117" s="12" t="s">
        <v>1085</v>
      </c>
      <c r="G117" s="12" t="s">
        <v>1085</v>
      </c>
      <c r="H117" s="12" t="s">
        <v>1085</v>
      </c>
      <c r="I117" s="12" t="s">
        <v>1085</v>
      </c>
      <c r="J117" s="13" t="s">
        <v>1085</v>
      </c>
      <c r="L117" s="58" t="str">
        <f t="shared" si="83"/>
        <v>0xE0</v>
      </c>
      <c r="M117" s="76" t="str">
        <f t="shared" si="56"/>
        <v>0xF0</v>
      </c>
      <c r="N117" s="76" t="str">
        <f t="shared" si="57"/>
        <v>0x75</v>
      </c>
      <c r="O117" s="76" t="str">
        <f t="shared" si="58"/>
        <v>0xF4</v>
      </c>
      <c r="P117" s="76" t="str">
        <f t="shared" si="59"/>
        <v>0x8D</v>
      </c>
      <c r="Q117" s="76" t="str">
        <f t="shared" si="60"/>
        <v>0xFF</v>
      </c>
      <c r="R117" s="76" t="str">
        <f t="shared" si="61"/>
        <v>0xFF</v>
      </c>
      <c r="S117" s="76" t="str">
        <f t="shared" si="62"/>
        <v>0xFF</v>
      </c>
      <c r="T117" s="76" t="str">
        <f t="shared" si="63"/>
        <v>0xFF</v>
      </c>
      <c r="U117" s="77" t="str">
        <f t="shared" si="64"/>
        <v>0xFF</v>
      </c>
      <c r="X117" s="107"/>
      <c r="Y117" s="58" t="s">
        <v>1089</v>
      </c>
      <c r="Z117" s="76" t="str">
        <f t="shared" si="65"/>
        <v>F8</v>
      </c>
      <c r="AA117" s="76" t="str">
        <f t="shared" si="66"/>
        <v>7E</v>
      </c>
      <c r="AB117" s="58" t="str">
        <f t="shared" si="67"/>
        <v>E0</v>
      </c>
      <c r="AC117" s="76" t="str">
        <f t="shared" si="68"/>
        <v>F0</v>
      </c>
      <c r="AD117" s="76" t="str">
        <f t="shared" si="69"/>
        <v>75</v>
      </c>
      <c r="AE117" s="76" t="str">
        <f t="shared" si="70"/>
        <v>F4</v>
      </c>
      <c r="AF117" s="76" t="str">
        <f t="shared" si="71"/>
        <v>8D</v>
      </c>
      <c r="AG117" s="76" t="str">
        <f t="shared" si="72"/>
        <v>FF</v>
      </c>
      <c r="AH117" s="76" t="str">
        <f t="shared" si="73"/>
        <v>FF</v>
      </c>
      <c r="AI117" s="76" t="str">
        <f t="shared" si="74"/>
        <v>FF</v>
      </c>
      <c r="AJ117" s="76" t="str">
        <f t="shared" si="75"/>
        <v>FF</v>
      </c>
      <c r="AK117" s="77" t="str">
        <f t="shared" si="76"/>
        <v>FF</v>
      </c>
      <c r="AL117" s="77" t="str">
        <f t="shared" si="77"/>
        <v>BF</v>
      </c>
      <c r="AN117" s="106">
        <v>115</v>
      </c>
      <c r="AO117" s="106" t="str">
        <f t="shared" si="78"/>
        <v>:0AF87E00E0F075F48DFFFFFFFFFFBF</v>
      </c>
      <c r="AQ117" s="112" t="str">
        <f t="shared" si="79"/>
        <v>:0AF87400E0F074F48FFFFFFFFFFFC8</v>
      </c>
      <c r="AS117" s="78" t="str">
        <f t="shared" si="80"/>
        <v xml:space="preserve">    {224, 240, 117, 244, 141, 255, 255, 255, 255, 255},</v>
      </c>
      <c r="AU117" s="78" t="str">
        <f t="shared" si="82"/>
        <v xml:space="preserve">    {char(0xE0), char(0xF0), char(0x75), char(0xF4), char(0x8D), char(0xFF), char(0xFF), char(0xFF), char(0xFF), char(0xFF)},\</v>
      </c>
    </row>
    <row r="118" spans="1:47" x14ac:dyDescent="0.25">
      <c r="A118" s="58" t="s">
        <v>913</v>
      </c>
      <c r="B118" s="76" t="s">
        <v>29</v>
      </c>
      <c r="C118" s="76" t="s">
        <v>147</v>
      </c>
      <c r="D118" s="73" t="s">
        <v>1084</v>
      </c>
      <c r="E118" s="12" t="s">
        <v>927</v>
      </c>
      <c r="F118" s="12" t="s">
        <v>1085</v>
      </c>
      <c r="G118" s="12" t="s">
        <v>1085</v>
      </c>
      <c r="H118" s="12" t="s">
        <v>1085</v>
      </c>
      <c r="I118" s="12" t="s">
        <v>1085</v>
      </c>
      <c r="J118" s="13" t="s">
        <v>1085</v>
      </c>
      <c r="L118" s="58" t="str">
        <f>IF(A118="","0x00",A118)</f>
        <v>0xE1</v>
      </c>
      <c r="M118" s="76" t="str">
        <f t="shared" si="56"/>
        <v>0x14</v>
      </c>
      <c r="N118" s="76" t="str">
        <f t="shared" si="57"/>
        <v>0x77</v>
      </c>
      <c r="O118" s="76" t="str">
        <f t="shared" si="58"/>
        <v>0xF4</v>
      </c>
      <c r="P118" s="76" t="str">
        <f t="shared" si="59"/>
        <v>0x74</v>
      </c>
      <c r="Q118" s="76" t="str">
        <f t="shared" si="60"/>
        <v>0xFF</v>
      </c>
      <c r="R118" s="76" t="str">
        <f t="shared" si="61"/>
        <v>0xFF</v>
      </c>
      <c r="S118" s="76" t="str">
        <f t="shared" si="62"/>
        <v>0xFF</v>
      </c>
      <c r="T118" s="76" t="str">
        <f t="shared" si="63"/>
        <v>0xFF</v>
      </c>
      <c r="U118" s="77" t="str">
        <f t="shared" si="64"/>
        <v>0xFF</v>
      </c>
      <c r="X118" s="107"/>
      <c r="Y118" s="58" t="s">
        <v>1089</v>
      </c>
      <c r="Z118" s="76" t="str">
        <f t="shared" si="65"/>
        <v>F8</v>
      </c>
      <c r="AA118" s="76" t="str">
        <f t="shared" si="66"/>
        <v>88</v>
      </c>
      <c r="AB118" s="58" t="str">
        <f t="shared" si="67"/>
        <v>E1</v>
      </c>
      <c r="AC118" s="76" t="str">
        <f t="shared" si="68"/>
        <v>14</v>
      </c>
      <c r="AD118" s="76" t="str">
        <f t="shared" si="69"/>
        <v>77</v>
      </c>
      <c r="AE118" s="76" t="str">
        <f t="shared" si="70"/>
        <v>F4</v>
      </c>
      <c r="AF118" s="76" t="str">
        <f t="shared" si="71"/>
        <v>74</v>
      </c>
      <c r="AG118" s="76" t="str">
        <f t="shared" si="72"/>
        <v>FF</v>
      </c>
      <c r="AH118" s="76" t="str">
        <f t="shared" si="73"/>
        <v>FF</v>
      </c>
      <c r="AI118" s="76" t="str">
        <f t="shared" si="74"/>
        <v>FF</v>
      </c>
      <c r="AJ118" s="76" t="str">
        <f t="shared" si="75"/>
        <v>FF</v>
      </c>
      <c r="AK118" s="77" t="str">
        <f t="shared" si="76"/>
        <v>FF</v>
      </c>
      <c r="AL118" s="77" t="str">
        <f t="shared" si="77"/>
        <v>A7</v>
      </c>
      <c r="AN118" s="106">
        <v>116</v>
      </c>
      <c r="AO118" s="106" t="str">
        <f t="shared" si="78"/>
        <v>:0AF88800E11477F474FFFFFFFFFFA7</v>
      </c>
      <c r="AQ118" s="112" t="str">
        <f t="shared" si="79"/>
        <v>:0AF87E00E0F075F48DFFFFFFFFFFBF</v>
      </c>
      <c r="AS118" s="78" t="str">
        <f t="shared" si="80"/>
        <v xml:space="preserve">    {225, 20, 119, 244, 116, 255, 255, 255, 255, 255},</v>
      </c>
      <c r="AU118" s="78" t="str">
        <f>IFERROR(L118&amp;"; "&amp;M118&amp;"; "&amp;N118&amp;"; "&amp;O118&amp;"; "&amp;P118&amp;"; "&amp;Q118&amp;"; "&amp;R118&amp;"; "&amp;S118&amp;"; "&amp;T118&amp;"; "&amp;U118,"")</f>
        <v>0xE1; 0x14; 0x77; 0xF4; 0x74; 0xFF; 0xFF; 0xFF; 0xFF; 0xFF</v>
      </c>
    </row>
    <row r="119" spans="1:47" x14ac:dyDescent="0.25">
      <c r="A119" s="58" t="s">
        <v>908</v>
      </c>
      <c r="B119" s="76" t="s">
        <v>2</v>
      </c>
      <c r="C119" s="76"/>
      <c r="D119" s="73" t="s">
        <v>1084</v>
      </c>
      <c r="E119" s="12" t="s">
        <v>918</v>
      </c>
      <c r="F119" s="12" t="s">
        <v>1061</v>
      </c>
      <c r="G119" s="12" t="s">
        <v>1085</v>
      </c>
      <c r="H119" s="12" t="s">
        <v>1085</v>
      </c>
      <c r="I119" s="12" t="s">
        <v>1085</v>
      </c>
      <c r="J119" s="13" t="s">
        <v>1085</v>
      </c>
      <c r="L119" s="58" t="str">
        <f t="shared" ref="L119:L150" si="84">A119</f>
        <v>0xF0</v>
      </c>
      <c r="M119" s="76" t="str">
        <f t="shared" si="56"/>
        <v>0x01</v>
      </c>
      <c r="N119" s="76" t="str">
        <f t="shared" si="57"/>
        <v>0x00</v>
      </c>
      <c r="O119" s="76" t="str">
        <f t="shared" si="58"/>
        <v>0xF4</v>
      </c>
      <c r="P119" s="76" t="str">
        <f t="shared" si="59"/>
        <v>0x68</v>
      </c>
      <c r="Q119" s="76" t="str">
        <f t="shared" si="60"/>
        <v>0x78</v>
      </c>
      <c r="R119" s="76" t="str">
        <f t="shared" si="61"/>
        <v>0xFF</v>
      </c>
      <c r="S119" s="76" t="str">
        <f t="shared" si="62"/>
        <v>0xFF</v>
      </c>
      <c r="T119" s="76" t="str">
        <f t="shared" si="63"/>
        <v>0xFF</v>
      </c>
      <c r="U119" s="77" t="str">
        <f t="shared" si="64"/>
        <v>0xFF</v>
      </c>
      <c r="X119" s="107"/>
      <c r="Y119" s="58" t="s">
        <v>1089</v>
      </c>
      <c r="Z119" s="76" t="str">
        <f t="shared" si="65"/>
        <v>F8</v>
      </c>
      <c r="AA119" s="76" t="str">
        <f t="shared" si="66"/>
        <v>92</v>
      </c>
      <c r="AB119" s="58" t="str">
        <f t="shared" si="67"/>
        <v>F0</v>
      </c>
      <c r="AC119" s="76" t="str">
        <f t="shared" si="68"/>
        <v>01</v>
      </c>
      <c r="AD119" s="76" t="str">
        <f t="shared" si="69"/>
        <v>00</v>
      </c>
      <c r="AE119" s="76" t="str">
        <f t="shared" si="70"/>
        <v>F4</v>
      </c>
      <c r="AF119" s="76" t="str">
        <f t="shared" si="71"/>
        <v>68</v>
      </c>
      <c r="AG119" s="76" t="str">
        <f t="shared" si="72"/>
        <v>78</v>
      </c>
      <c r="AH119" s="76" t="str">
        <f t="shared" si="73"/>
        <v>FF</v>
      </c>
      <c r="AI119" s="76" t="str">
        <f t="shared" si="74"/>
        <v>FF</v>
      </c>
      <c r="AJ119" s="76" t="str">
        <f t="shared" si="75"/>
        <v>FF</v>
      </c>
      <c r="AK119" s="77" t="str">
        <f t="shared" si="76"/>
        <v>FF</v>
      </c>
      <c r="AL119" s="77" t="str">
        <f t="shared" si="77"/>
        <v>AB</v>
      </c>
      <c r="AN119" s="106">
        <v>117</v>
      </c>
      <c r="AO119" s="106" t="str">
        <f t="shared" si="78"/>
        <v>:0AF89200F00100F46878FFFFFFFFAB</v>
      </c>
      <c r="AQ119" s="112" t="str">
        <f t="shared" si="79"/>
        <v>:0AF88800E11477F474FFFFFFFFFFA7</v>
      </c>
      <c r="AS119" s="78" t="str">
        <f t="shared" si="80"/>
        <v xml:space="preserve">    {240, 1, 0, 244, 104, 120, 255, 255, 255, 255},</v>
      </c>
      <c r="AU119" s="78" t="str">
        <f t="shared" ref="AU119:AU150" si="85">IFERROR("    {char("&amp;L119&amp;"), char("&amp;M119&amp;"), char("&amp;N119&amp;"), char("&amp;O119&amp;"), char("&amp;P119&amp;"), char("&amp;Q119&amp;"), char("&amp;R119&amp;"), char("&amp;S119&amp;"), char("&amp;T119&amp;"), char("&amp;U119&amp;")},\","")</f>
        <v xml:space="preserve">    {char(0xF0), char(0x01), char(0x00), char(0xF4), char(0x68), char(0x78), char(0xFF), char(0xFF), char(0xFF), char(0xFF)},\</v>
      </c>
    </row>
    <row r="120" spans="1:47" x14ac:dyDescent="0.25">
      <c r="A120" s="58" t="s">
        <v>908</v>
      </c>
      <c r="B120" s="76" t="s">
        <v>4</v>
      </c>
      <c r="C120" s="76"/>
      <c r="D120" s="73" t="s">
        <v>1084</v>
      </c>
      <c r="E120" s="12" t="s">
        <v>920</v>
      </c>
      <c r="F120" s="12" t="s">
        <v>1085</v>
      </c>
      <c r="G120" s="12" t="s">
        <v>1085</v>
      </c>
      <c r="H120" s="12" t="s">
        <v>1085</v>
      </c>
      <c r="I120" s="12" t="s">
        <v>1085</v>
      </c>
      <c r="J120" s="13" t="s">
        <v>1085</v>
      </c>
      <c r="L120" s="58" t="str">
        <f t="shared" si="84"/>
        <v>0xF0</v>
      </c>
      <c r="M120" s="76" t="str">
        <f t="shared" si="56"/>
        <v>0x03</v>
      </c>
      <c r="N120" s="76" t="str">
        <f t="shared" si="57"/>
        <v>0x00</v>
      </c>
      <c r="O120" s="76" t="str">
        <f t="shared" si="58"/>
        <v>0xF4</v>
      </c>
      <c r="P120" s="76" t="str">
        <f t="shared" si="59"/>
        <v>0x79</v>
      </c>
      <c r="Q120" s="76" t="str">
        <f t="shared" si="60"/>
        <v>0xFF</v>
      </c>
      <c r="R120" s="76" t="str">
        <f t="shared" si="61"/>
        <v>0xFF</v>
      </c>
      <c r="S120" s="76" t="str">
        <f t="shared" si="62"/>
        <v>0xFF</v>
      </c>
      <c r="T120" s="76" t="str">
        <f t="shared" si="63"/>
        <v>0xFF</v>
      </c>
      <c r="U120" s="77" t="str">
        <f t="shared" si="64"/>
        <v>0xFF</v>
      </c>
      <c r="X120" s="107"/>
      <c r="Y120" s="58" t="s">
        <v>1089</v>
      </c>
      <c r="Z120" s="76" t="str">
        <f t="shared" si="65"/>
        <v>F8</v>
      </c>
      <c r="AA120" s="76" t="str">
        <f t="shared" si="66"/>
        <v>9C</v>
      </c>
      <c r="AB120" s="58" t="str">
        <f t="shared" si="67"/>
        <v>F0</v>
      </c>
      <c r="AC120" s="76" t="str">
        <f t="shared" si="68"/>
        <v>03</v>
      </c>
      <c r="AD120" s="76" t="str">
        <f t="shared" si="69"/>
        <v>00</v>
      </c>
      <c r="AE120" s="76" t="str">
        <f t="shared" si="70"/>
        <v>F4</v>
      </c>
      <c r="AF120" s="76" t="str">
        <f t="shared" si="71"/>
        <v>79</v>
      </c>
      <c r="AG120" s="76" t="str">
        <f t="shared" si="72"/>
        <v>FF</v>
      </c>
      <c r="AH120" s="76" t="str">
        <f t="shared" si="73"/>
        <v>FF</v>
      </c>
      <c r="AI120" s="76" t="str">
        <f t="shared" si="74"/>
        <v>FF</v>
      </c>
      <c r="AJ120" s="76" t="str">
        <f t="shared" si="75"/>
        <v>FF</v>
      </c>
      <c r="AK120" s="77" t="str">
        <f t="shared" si="76"/>
        <v>FF</v>
      </c>
      <c r="AL120" s="77" t="str">
        <f t="shared" si="77"/>
        <v>07</v>
      </c>
      <c r="AN120" s="106">
        <v>118</v>
      </c>
      <c r="AO120" s="106" t="str">
        <f t="shared" si="78"/>
        <v>:0AF89C00F00300F479FFFFFFFFFF07</v>
      </c>
      <c r="AQ120" s="112" t="str">
        <f t="shared" si="79"/>
        <v>:0AF89200F00100F46878FFFFFFFFAB</v>
      </c>
      <c r="AS120" s="78" t="str">
        <f t="shared" si="80"/>
        <v xml:space="preserve">    {240, 3, 0, 244, 121, 255, 255, 255, 255, 255},</v>
      </c>
      <c r="AU120" s="78" t="str">
        <f t="shared" si="85"/>
        <v xml:space="preserve">    {char(0xF0), char(0x03), char(0x00), char(0xF4), char(0x79), char(0xFF), char(0xFF), char(0xFF), char(0xFF), char(0xFF)},\</v>
      </c>
    </row>
    <row r="121" spans="1:47" x14ac:dyDescent="0.25">
      <c r="A121" s="58" t="s">
        <v>908</v>
      </c>
      <c r="B121" s="76" t="s">
        <v>6</v>
      </c>
      <c r="C121" s="76"/>
      <c r="D121" s="73" t="s">
        <v>1084</v>
      </c>
      <c r="E121" s="12" t="s">
        <v>922</v>
      </c>
      <c r="F121" s="12" t="s">
        <v>1085</v>
      </c>
      <c r="G121" s="12" t="s">
        <v>1085</v>
      </c>
      <c r="H121" s="12" t="s">
        <v>1085</v>
      </c>
      <c r="I121" s="12" t="s">
        <v>1085</v>
      </c>
      <c r="J121" s="13" t="s">
        <v>1085</v>
      </c>
      <c r="L121" s="58" t="str">
        <f t="shared" si="84"/>
        <v>0xF0</v>
      </c>
      <c r="M121" s="76" t="str">
        <f t="shared" si="56"/>
        <v>0x04</v>
      </c>
      <c r="N121" s="76" t="str">
        <f t="shared" si="57"/>
        <v>0x00</v>
      </c>
      <c r="O121" s="76" t="str">
        <f t="shared" si="58"/>
        <v>0xF4</v>
      </c>
      <c r="P121" s="76" t="str">
        <f t="shared" si="59"/>
        <v>0x6F</v>
      </c>
      <c r="Q121" s="76" t="str">
        <f t="shared" si="60"/>
        <v>0xFF</v>
      </c>
      <c r="R121" s="76" t="str">
        <f t="shared" si="61"/>
        <v>0xFF</v>
      </c>
      <c r="S121" s="76" t="str">
        <f t="shared" si="62"/>
        <v>0xFF</v>
      </c>
      <c r="T121" s="76" t="str">
        <f t="shared" si="63"/>
        <v>0xFF</v>
      </c>
      <c r="U121" s="77" t="str">
        <f t="shared" si="64"/>
        <v>0xFF</v>
      </c>
      <c r="X121" s="107"/>
      <c r="Y121" s="58" t="s">
        <v>1089</v>
      </c>
      <c r="Z121" s="76" t="str">
        <f t="shared" si="65"/>
        <v>F8</v>
      </c>
      <c r="AA121" s="76" t="str">
        <f t="shared" si="66"/>
        <v>A6</v>
      </c>
      <c r="AB121" s="58" t="str">
        <f t="shared" si="67"/>
        <v>F0</v>
      </c>
      <c r="AC121" s="76" t="str">
        <f t="shared" si="68"/>
        <v>04</v>
      </c>
      <c r="AD121" s="76" t="str">
        <f t="shared" si="69"/>
        <v>00</v>
      </c>
      <c r="AE121" s="76" t="str">
        <f t="shared" si="70"/>
        <v>F4</v>
      </c>
      <c r="AF121" s="76" t="str">
        <f t="shared" si="71"/>
        <v>6F</v>
      </c>
      <c r="AG121" s="76" t="str">
        <f t="shared" si="72"/>
        <v>FF</v>
      </c>
      <c r="AH121" s="76" t="str">
        <f t="shared" si="73"/>
        <v>FF</v>
      </c>
      <c r="AI121" s="76" t="str">
        <f t="shared" si="74"/>
        <v>FF</v>
      </c>
      <c r="AJ121" s="76" t="str">
        <f t="shared" si="75"/>
        <v>FF</v>
      </c>
      <c r="AK121" s="77" t="str">
        <f t="shared" si="76"/>
        <v>FF</v>
      </c>
      <c r="AL121" s="77" t="str">
        <f t="shared" si="77"/>
        <v>06</v>
      </c>
      <c r="AN121" s="106">
        <v>119</v>
      </c>
      <c r="AO121" s="106" t="str">
        <f t="shared" si="78"/>
        <v>:0AF8A600F00400F46FFFFFFFFFFF06</v>
      </c>
      <c r="AQ121" s="112" t="str">
        <f t="shared" si="79"/>
        <v>:0AF89C00F00300F479FFFFFFFFFF07</v>
      </c>
      <c r="AS121" s="78" t="str">
        <f t="shared" si="80"/>
        <v xml:space="preserve">    {240, 4, 0, 244, 111, 255, 255, 255, 255, 255},</v>
      </c>
      <c r="AU121" s="78" t="str">
        <f t="shared" si="85"/>
        <v xml:space="preserve">    {char(0xF0), char(0x04), char(0x00), char(0xF4), char(0x6F), char(0xFF), char(0xFF), char(0xFF), char(0xFF), char(0xFF)},\</v>
      </c>
    </row>
    <row r="122" spans="1:47" x14ac:dyDescent="0.25">
      <c r="A122" s="58" t="s">
        <v>908</v>
      </c>
      <c r="B122" s="76" t="s">
        <v>8</v>
      </c>
      <c r="C122" s="76"/>
      <c r="D122" s="73" t="s">
        <v>1084</v>
      </c>
      <c r="E122" s="12" t="s">
        <v>924</v>
      </c>
      <c r="F122" s="12" t="s">
        <v>1085</v>
      </c>
      <c r="G122" s="12" t="s">
        <v>1085</v>
      </c>
      <c r="H122" s="12" t="s">
        <v>1085</v>
      </c>
      <c r="I122" s="12" t="s">
        <v>1085</v>
      </c>
      <c r="J122" s="13" t="s">
        <v>1085</v>
      </c>
      <c r="L122" s="58" t="str">
        <f t="shared" si="84"/>
        <v>0xF0</v>
      </c>
      <c r="M122" s="76" t="str">
        <f t="shared" si="56"/>
        <v>0x05</v>
      </c>
      <c r="N122" s="76" t="str">
        <f t="shared" si="57"/>
        <v>0x00</v>
      </c>
      <c r="O122" s="76" t="str">
        <f t="shared" si="58"/>
        <v>0xF4</v>
      </c>
      <c r="P122" s="76" t="str">
        <f t="shared" si="59"/>
        <v>0x6D</v>
      </c>
      <c r="Q122" s="76" t="str">
        <f t="shared" si="60"/>
        <v>0xFF</v>
      </c>
      <c r="R122" s="76" t="str">
        <f t="shared" si="61"/>
        <v>0xFF</v>
      </c>
      <c r="S122" s="76" t="str">
        <f t="shared" si="62"/>
        <v>0xFF</v>
      </c>
      <c r="T122" s="76" t="str">
        <f t="shared" si="63"/>
        <v>0xFF</v>
      </c>
      <c r="U122" s="77" t="str">
        <f t="shared" si="64"/>
        <v>0xFF</v>
      </c>
      <c r="X122" s="107"/>
      <c r="Y122" s="58" t="s">
        <v>1089</v>
      </c>
      <c r="Z122" s="76" t="str">
        <f t="shared" si="65"/>
        <v>F8</v>
      </c>
      <c r="AA122" s="76" t="str">
        <f t="shared" si="66"/>
        <v>B0</v>
      </c>
      <c r="AB122" s="58" t="str">
        <f t="shared" si="67"/>
        <v>F0</v>
      </c>
      <c r="AC122" s="76" t="str">
        <f t="shared" si="68"/>
        <v>05</v>
      </c>
      <c r="AD122" s="76" t="str">
        <f t="shared" si="69"/>
        <v>00</v>
      </c>
      <c r="AE122" s="76" t="str">
        <f t="shared" si="70"/>
        <v>F4</v>
      </c>
      <c r="AF122" s="76" t="str">
        <f t="shared" si="71"/>
        <v>6D</v>
      </c>
      <c r="AG122" s="76" t="str">
        <f t="shared" si="72"/>
        <v>FF</v>
      </c>
      <c r="AH122" s="76" t="str">
        <f t="shared" si="73"/>
        <v>FF</v>
      </c>
      <c r="AI122" s="76" t="str">
        <f t="shared" si="74"/>
        <v>FF</v>
      </c>
      <c r="AJ122" s="76" t="str">
        <f t="shared" si="75"/>
        <v>FF</v>
      </c>
      <c r="AK122" s="77" t="str">
        <f t="shared" si="76"/>
        <v>FF</v>
      </c>
      <c r="AL122" s="77" t="str">
        <f t="shared" si="77"/>
        <v>FD</v>
      </c>
      <c r="AN122" s="106">
        <v>120</v>
      </c>
      <c r="AO122" s="106" t="str">
        <f t="shared" si="78"/>
        <v>:0AF8B000F00500F46DFFFFFFFFFFFD</v>
      </c>
      <c r="AQ122" s="112" t="str">
        <f t="shared" si="79"/>
        <v>:0AF8A600F00400F46FFFFFFFFFFF06</v>
      </c>
      <c r="AS122" s="78" t="str">
        <f t="shared" si="80"/>
        <v xml:space="preserve">    {240, 5, 0, 244, 109, 255, 255, 255, 255, 255},</v>
      </c>
      <c r="AU122" s="78" t="str">
        <f t="shared" si="85"/>
        <v xml:space="preserve">    {char(0xF0), char(0x05), char(0x00), char(0xF4), char(0x6D), char(0xFF), char(0xFF), char(0xFF), char(0xFF), char(0xFF)},\</v>
      </c>
    </row>
    <row r="123" spans="1:47" x14ac:dyDescent="0.25">
      <c r="A123" s="58" t="s">
        <v>908</v>
      </c>
      <c r="B123" s="76" t="s">
        <v>10</v>
      </c>
      <c r="C123" s="76"/>
      <c r="D123" s="73" t="s">
        <v>1084</v>
      </c>
      <c r="E123" s="12" t="s">
        <v>926</v>
      </c>
      <c r="F123" s="12" t="s">
        <v>1085</v>
      </c>
      <c r="G123" s="12" t="s">
        <v>1085</v>
      </c>
      <c r="H123" s="12" t="s">
        <v>1085</v>
      </c>
      <c r="I123" s="12" t="s">
        <v>1085</v>
      </c>
      <c r="J123" s="13" t="s">
        <v>1085</v>
      </c>
      <c r="L123" s="58" t="str">
        <f t="shared" si="84"/>
        <v>0xF0</v>
      </c>
      <c r="M123" s="76" t="str">
        <f t="shared" si="56"/>
        <v>0x06</v>
      </c>
      <c r="N123" s="76" t="str">
        <f t="shared" si="57"/>
        <v>0x00</v>
      </c>
      <c r="O123" s="76" t="str">
        <f t="shared" si="58"/>
        <v>0xF4</v>
      </c>
      <c r="P123" s="76" t="str">
        <f t="shared" si="59"/>
        <v>0x6E</v>
      </c>
      <c r="Q123" s="76" t="str">
        <f t="shared" si="60"/>
        <v>0xFF</v>
      </c>
      <c r="R123" s="76" t="str">
        <f t="shared" si="61"/>
        <v>0xFF</v>
      </c>
      <c r="S123" s="76" t="str">
        <f t="shared" si="62"/>
        <v>0xFF</v>
      </c>
      <c r="T123" s="76" t="str">
        <f t="shared" si="63"/>
        <v>0xFF</v>
      </c>
      <c r="U123" s="77" t="str">
        <f t="shared" si="64"/>
        <v>0xFF</v>
      </c>
      <c r="X123" s="107"/>
      <c r="Y123" s="58" t="s">
        <v>1089</v>
      </c>
      <c r="Z123" s="76" t="str">
        <f t="shared" si="65"/>
        <v>F8</v>
      </c>
      <c r="AA123" s="76" t="str">
        <f t="shared" si="66"/>
        <v>BA</v>
      </c>
      <c r="AB123" s="58" t="str">
        <f t="shared" si="67"/>
        <v>F0</v>
      </c>
      <c r="AC123" s="76" t="str">
        <f t="shared" si="68"/>
        <v>06</v>
      </c>
      <c r="AD123" s="76" t="str">
        <f t="shared" si="69"/>
        <v>00</v>
      </c>
      <c r="AE123" s="76" t="str">
        <f t="shared" si="70"/>
        <v>F4</v>
      </c>
      <c r="AF123" s="76" t="str">
        <f t="shared" si="71"/>
        <v>6E</v>
      </c>
      <c r="AG123" s="76" t="str">
        <f t="shared" si="72"/>
        <v>FF</v>
      </c>
      <c r="AH123" s="76" t="str">
        <f t="shared" si="73"/>
        <v>FF</v>
      </c>
      <c r="AI123" s="76" t="str">
        <f t="shared" si="74"/>
        <v>FF</v>
      </c>
      <c r="AJ123" s="76" t="str">
        <f t="shared" si="75"/>
        <v>FF</v>
      </c>
      <c r="AK123" s="77" t="str">
        <f t="shared" si="76"/>
        <v>FF</v>
      </c>
      <c r="AL123" s="77" t="str">
        <f t="shared" si="77"/>
        <v>F1</v>
      </c>
      <c r="AN123" s="106">
        <v>121</v>
      </c>
      <c r="AO123" s="106" t="str">
        <f t="shared" si="78"/>
        <v>:0AF8BA00F00600F46EFFFFFFFFFFF1</v>
      </c>
      <c r="AQ123" s="112" t="str">
        <f t="shared" si="79"/>
        <v>:0AF8B000F00500F46DFFFFFFFFFFFD</v>
      </c>
      <c r="AS123" s="78" t="str">
        <f t="shared" si="80"/>
        <v xml:space="preserve">    {240, 6, 0, 244, 110, 255, 255, 255, 255, 255},</v>
      </c>
      <c r="AU123" s="78" t="str">
        <f t="shared" si="85"/>
        <v xml:space="preserve">    {char(0xF0), char(0x06), char(0x00), char(0xF4), char(0x6E), char(0xFF), char(0xFF), char(0xFF), char(0xFF), char(0xFF)},\</v>
      </c>
    </row>
    <row r="124" spans="1:47" x14ac:dyDescent="0.25">
      <c r="A124" s="58" t="s">
        <v>908</v>
      </c>
      <c r="B124" s="76" t="s">
        <v>12</v>
      </c>
      <c r="C124" s="76"/>
      <c r="D124" s="73" t="s">
        <v>1084</v>
      </c>
      <c r="E124" s="12" t="s">
        <v>928</v>
      </c>
      <c r="F124" s="12" t="s">
        <v>1085</v>
      </c>
      <c r="G124" s="12" t="s">
        <v>1085</v>
      </c>
      <c r="H124" s="12" t="s">
        <v>1085</v>
      </c>
      <c r="I124" s="12" t="s">
        <v>1085</v>
      </c>
      <c r="J124" s="13" t="s">
        <v>1085</v>
      </c>
      <c r="L124" s="58" t="str">
        <f t="shared" si="84"/>
        <v>0xF0</v>
      </c>
      <c r="M124" s="76" t="str">
        <f t="shared" si="56"/>
        <v>0x07</v>
      </c>
      <c r="N124" s="76" t="str">
        <f t="shared" si="57"/>
        <v>0x00</v>
      </c>
      <c r="O124" s="76" t="str">
        <f t="shared" si="58"/>
        <v>0xF4</v>
      </c>
      <c r="P124" s="76" t="str">
        <f t="shared" si="59"/>
        <v>0x7C</v>
      </c>
      <c r="Q124" s="76" t="str">
        <f t="shared" si="60"/>
        <v>0xFF</v>
      </c>
      <c r="R124" s="76" t="str">
        <f t="shared" si="61"/>
        <v>0xFF</v>
      </c>
      <c r="S124" s="76" t="str">
        <f t="shared" si="62"/>
        <v>0xFF</v>
      </c>
      <c r="T124" s="76" t="str">
        <f t="shared" si="63"/>
        <v>0xFF</v>
      </c>
      <c r="U124" s="77" t="str">
        <f t="shared" si="64"/>
        <v>0xFF</v>
      </c>
      <c r="X124" s="107"/>
      <c r="Y124" s="58" t="s">
        <v>1089</v>
      </c>
      <c r="Z124" s="76" t="str">
        <f t="shared" si="65"/>
        <v>F8</v>
      </c>
      <c r="AA124" s="76" t="str">
        <f t="shared" si="66"/>
        <v>C4</v>
      </c>
      <c r="AB124" s="58" t="str">
        <f t="shared" si="67"/>
        <v>F0</v>
      </c>
      <c r="AC124" s="76" t="str">
        <f t="shared" si="68"/>
        <v>07</v>
      </c>
      <c r="AD124" s="76" t="str">
        <f t="shared" si="69"/>
        <v>00</v>
      </c>
      <c r="AE124" s="76" t="str">
        <f t="shared" si="70"/>
        <v>F4</v>
      </c>
      <c r="AF124" s="76" t="str">
        <f t="shared" si="71"/>
        <v>7C</v>
      </c>
      <c r="AG124" s="76" t="str">
        <f t="shared" si="72"/>
        <v>FF</v>
      </c>
      <c r="AH124" s="76" t="str">
        <f t="shared" si="73"/>
        <v>FF</v>
      </c>
      <c r="AI124" s="76" t="str">
        <f t="shared" si="74"/>
        <v>FF</v>
      </c>
      <c r="AJ124" s="76" t="str">
        <f t="shared" si="75"/>
        <v>FF</v>
      </c>
      <c r="AK124" s="77" t="str">
        <f t="shared" si="76"/>
        <v>FF</v>
      </c>
      <c r="AL124" s="77" t="str">
        <f t="shared" si="77"/>
        <v>D8</v>
      </c>
      <c r="AN124" s="106">
        <v>122</v>
      </c>
      <c r="AO124" s="106" t="str">
        <f t="shared" si="78"/>
        <v>:0AF8C400F00700F47CFFFFFFFFFFD8</v>
      </c>
      <c r="AQ124" s="112" t="str">
        <f t="shared" si="79"/>
        <v>:0AF8BA00F00600F46EFFFFFFFFFFF1</v>
      </c>
      <c r="AS124" s="78" t="str">
        <f t="shared" si="80"/>
        <v xml:space="preserve">    {240, 7, 0, 244, 124, 255, 255, 255, 255, 255},</v>
      </c>
      <c r="AU124" s="78" t="str">
        <f t="shared" si="85"/>
        <v xml:space="preserve">    {char(0xF0), char(0x07), char(0x00), char(0xF4), char(0x7C), char(0xFF), char(0xFF), char(0xFF), char(0xFF), char(0xFF)},\</v>
      </c>
    </row>
    <row r="125" spans="1:47" x14ac:dyDescent="0.25">
      <c r="A125" s="58" t="s">
        <v>908</v>
      </c>
      <c r="B125" s="76" t="s">
        <v>14</v>
      </c>
      <c r="C125" s="76"/>
      <c r="D125" s="73" t="s">
        <v>1084</v>
      </c>
      <c r="E125" s="12" t="s">
        <v>918</v>
      </c>
      <c r="F125" s="12" t="s">
        <v>920</v>
      </c>
      <c r="G125" s="12" t="s">
        <v>1085</v>
      </c>
      <c r="H125" s="12" t="s">
        <v>1085</v>
      </c>
      <c r="I125" s="12" t="s">
        <v>1085</v>
      </c>
      <c r="J125" s="13" t="s">
        <v>1085</v>
      </c>
      <c r="L125" s="58" t="str">
        <f t="shared" si="84"/>
        <v>0xF0</v>
      </c>
      <c r="M125" s="76" t="str">
        <f t="shared" si="56"/>
        <v>0x09</v>
      </c>
      <c r="N125" s="76" t="str">
        <f t="shared" si="57"/>
        <v>0x00</v>
      </c>
      <c r="O125" s="76" t="str">
        <f t="shared" si="58"/>
        <v>0xF4</v>
      </c>
      <c r="P125" s="76" t="str">
        <f t="shared" si="59"/>
        <v>0x68</v>
      </c>
      <c r="Q125" s="76" t="str">
        <f t="shared" si="60"/>
        <v>0x79</v>
      </c>
      <c r="R125" s="76" t="str">
        <f t="shared" si="61"/>
        <v>0xFF</v>
      </c>
      <c r="S125" s="76" t="str">
        <f t="shared" si="62"/>
        <v>0xFF</v>
      </c>
      <c r="T125" s="76" t="str">
        <f t="shared" si="63"/>
        <v>0xFF</v>
      </c>
      <c r="U125" s="77" t="str">
        <f t="shared" si="64"/>
        <v>0xFF</v>
      </c>
      <c r="X125" s="107"/>
      <c r="Y125" s="58" t="s">
        <v>1089</v>
      </c>
      <c r="Z125" s="76" t="str">
        <f t="shared" si="65"/>
        <v>F8</v>
      </c>
      <c r="AA125" s="76" t="str">
        <f t="shared" si="66"/>
        <v>CE</v>
      </c>
      <c r="AB125" s="58" t="str">
        <f t="shared" si="67"/>
        <v>F0</v>
      </c>
      <c r="AC125" s="76" t="str">
        <f t="shared" si="68"/>
        <v>09</v>
      </c>
      <c r="AD125" s="76" t="str">
        <f t="shared" si="69"/>
        <v>00</v>
      </c>
      <c r="AE125" s="76" t="str">
        <f t="shared" si="70"/>
        <v>F4</v>
      </c>
      <c r="AF125" s="76" t="str">
        <f t="shared" si="71"/>
        <v>68</v>
      </c>
      <c r="AG125" s="76" t="str">
        <f t="shared" si="72"/>
        <v>79</v>
      </c>
      <c r="AH125" s="76" t="str">
        <f t="shared" si="73"/>
        <v>FF</v>
      </c>
      <c r="AI125" s="76" t="str">
        <f t="shared" si="74"/>
        <v>FF</v>
      </c>
      <c r="AJ125" s="76" t="str">
        <f t="shared" si="75"/>
        <v>FF</v>
      </c>
      <c r="AK125" s="77" t="str">
        <f t="shared" si="76"/>
        <v>FF</v>
      </c>
      <c r="AL125" s="77" t="str">
        <f t="shared" si="77"/>
        <v>66</v>
      </c>
      <c r="AN125" s="106">
        <v>123</v>
      </c>
      <c r="AO125" s="106" t="str">
        <f t="shared" si="78"/>
        <v>:0AF8CE00F00900F46879FFFFFFFF66</v>
      </c>
      <c r="AQ125" s="112" t="str">
        <f t="shared" si="79"/>
        <v>:0AF8C400F00700F47CFFFFFFFFFFD8</v>
      </c>
      <c r="AS125" s="78" t="str">
        <f t="shared" si="80"/>
        <v xml:space="preserve">    {240, 9, 0, 244, 104, 121, 255, 255, 255, 255},</v>
      </c>
      <c r="AU125" s="78" t="str">
        <f t="shared" si="85"/>
        <v xml:space="preserve">    {char(0xF0), char(0x09), char(0x00), char(0xF4), char(0x68), char(0x79), char(0xFF), char(0xFF), char(0xFF), char(0xFF)},\</v>
      </c>
    </row>
    <row r="126" spans="1:47" x14ac:dyDescent="0.25">
      <c r="A126" s="58" t="s">
        <v>908</v>
      </c>
      <c r="B126" s="76" t="s">
        <v>16</v>
      </c>
      <c r="C126" s="76"/>
      <c r="D126" s="73" t="s">
        <v>1084</v>
      </c>
      <c r="E126" s="12" t="s">
        <v>918</v>
      </c>
      <c r="F126" s="12" t="s">
        <v>922</v>
      </c>
      <c r="G126" s="12" t="s">
        <v>1085</v>
      </c>
      <c r="H126" s="12" t="s">
        <v>1085</v>
      </c>
      <c r="I126" s="12" t="s">
        <v>1085</v>
      </c>
      <c r="J126" s="13" t="s">
        <v>1085</v>
      </c>
      <c r="L126" s="58" t="str">
        <f t="shared" si="84"/>
        <v>0xF0</v>
      </c>
      <c r="M126" s="76" t="str">
        <f t="shared" si="56"/>
        <v>0x0A</v>
      </c>
      <c r="N126" s="76" t="str">
        <f t="shared" si="57"/>
        <v>0x00</v>
      </c>
      <c r="O126" s="76" t="str">
        <f t="shared" si="58"/>
        <v>0xF4</v>
      </c>
      <c r="P126" s="76" t="str">
        <f t="shared" si="59"/>
        <v>0x68</v>
      </c>
      <c r="Q126" s="76" t="str">
        <f t="shared" si="60"/>
        <v>0x6F</v>
      </c>
      <c r="R126" s="76" t="str">
        <f t="shared" si="61"/>
        <v>0xFF</v>
      </c>
      <c r="S126" s="76" t="str">
        <f t="shared" si="62"/>
        <v>0xFF</v>
      </c>
      <c r="T126" s="76" t="str">
        <f t="shared" si="63"/>
        <v>0xFF</v>
      </c>
      <c r="U126" s="77" t="str">
        <f t="shared" si="64"/>
        <v>0xFF</v>
      </c>
      <c r="X126" s="107"/>
      <c r="Y126" s="58" t="s">
        <v>1089</v>
      </c>
      <c r="Z126" s="76" t="str">
        <f t="shared" si="65"/>
        <v>F8</v>
      </c>
      <c r="AA126" s="76" t="str">
        <f t="shared" si="66"/>
        <v>D8</v>
      </c>
      <c r="AB126" s="58" t="str">
        <f t="shared" si="67"/>
        <v>F0</v>
      </c>
      <c r="AC126" s="76" t="str">
        <f t="shared" si="68"/>
        <v>0A</v>
      </c>
      <c r="AD126" s="76" t="str">
        <f t="shared" si="69"/>
        <v>00</v>
      </c>
      <c r="AE126" s="76" t="str">
        <f t="shared" si="70"/>
        <v>F4</v>
      </c>
      <c r="AF126" s="76" t="str">
        <f t="shared" si="71"/>
        <v>68</v>
      </c>
      <c r="AG126" s="76" t="str">
        <f t="shared" si="72"/>
        <v>6F</v>
      </c>
      <c r="AH126" s="76" t="str">
        <f t="shared" si="73"/>
        <v>FF</v>
      </c>
      <c r="AI126" s="76" t="str">
        <f t="shared" si="74"/>
        <v>FF</v>
      </c>
      <c r="AJ126" s="76" t="str">
        <f t="shared" si="75"/>
        <v>FF</v>
      </c>
      <c r="AK126" s="77" t="str">
        <f t="shared" si="76"/>
        <v>FF</v>
      </c>
      <c r="AL126" s="77" t="str">
        <f t="shared" si="77"/>
        <v>65</v>
      </c>
      <c r="AN126" s="106">
        <v>124</v>
      </c>
      <c r="AO126" s="106" t="str">
        <f t="shared" si="78"/>
        <v>:0AF8D800F00A00F4686FFFFFFFFF65</v>
      </c>
      <c r="AQ126" s="112" t="str">
        <f t="shared" si="79"/>
        <v>:0AF8CE00F00900F46879FFFFFFFF66</v>
      </c>
      <c r="AS126" s="78" t="str">
        <f t="shared" si="80"/>
        <v xml:space="preserve">    {240, 10, 0, 244, 104, 111, 255, 255, 255, 255},</v>
      </c>
      <c r="AU126" s="78" t="str">
        <f t="shared" si="85"/>
        <v xml:space="preserve">    {char(0xF0), char(0x0A), char(0x00), char(0xF4), char(0x68), char(0x6F), char(0xFF), char(0xFF), char(0xFF), char(0xFF)},\</v>
      </c>
    </row>
    <row r="127" spans="1:47" x14ac:dyDescent="0.25">
      <c r="A127" s="58" t="s">
        <v>908</v>
      </c>
      <c r="B127" s="76" t="s">
        <v>18</v>
      </c>
      <c r="C127" s="76"/>
      <c r="D127" s="73" t="s">
        <v>1084</v>
      </c>
      <c r="E127" s="12" t="s">
        <v>918</v>
      </c>
      <c r="F127" s="12" t="s">
        <v>924</v>
      </c>
      <c r="G127" s="12" t="s">
        <v>1085</v>
      </c>
      <c r="H127" s="12" t="s">
        <v>1085</v>
      </c>
      <c r="I127" s="12" t="s">
        <v>1085</v>
      </c>
      <c r="J127" s="13" t="s">
        <v>1085</v>
      </c>
      <c r="L127" s="58" t="str">
        <f t="shared" si="84"/>
        <v>0xF0</v>
      </c>
      <c r="M127" s="76" t="str">
        <f t="shared" si="56"/>
        <v>0x0B</v>
      </c>
      <c r="N127" s="76" t="str">
        <f t="shared" si="57"/>
        <v>0x00</v>
      </c>
      <c r="O127" s="76" t="str">
        <f t="shared" si="58"/>
        <v>0xF4</v>
      </c>
      <c r="P127" s="76" t="str">
        <f t="shared" si="59"/>
        <v>0x68</v>
      </c>
      <c r="Q127" s="76" t="str">
        <f t="shared" si="60"/>
        <v>0x6D</v>
      </c>
      <c r="R127" s="76" t="str">
        <f t="shared" si="61"/>
        <v>0xFF</v>
      </c>
      <c r="S127" s="76" t="str">
        <f t="shared" si="62"/>
        <v>0xFF</v>
      </c>
      <c r="T127" s="76" t="str">
        <f t="shared" si="63"/>
        <v>0xFF</v>
      </c>
      <c r="U127" s="77" t="str">
        <f t="shared" si="64"/>
        <v>0xFF</v>
      </c>
      <c r="X127" s="107"/>
      <c r="Y127" s="58" t="s">
        <v>1089</v>
      </c>
      <c r="Z127" s="76" t="str">
        <f t="shared" si="65"/>
        <v>F8</v>
      </c>
      <c r="AA127" s="76" t="str">
        <f t="shared" si="66"/>
        <v>E2</v>
      </c>
      <c r="AB127" s="58" t="str">
        <f t="shared" si="67"/>
        <v>F0</v>
      </c>
      <c r="AC127" s="76" t="str">
        <f t="shared" si="68"/>
        <v>0B</v>
      </c>
      <c r="AD127" s="76" t="str">
        <f t="shared" si="69"/>
        <v>00</v>
      </c>
      <c r="AE127" s="76" t="str">
        <f t="shared" si="70"/>
        <v>F4</v>
      </c>
      <c r="AF127" s="76" t="str">
        <f t="shared" si="71"/>
        <v>68</v>
      </c>
      <c r="AG127" s="76" t="str">
        <f t="shared" si="72"/>
        <v>6D</v>
      </c>
      <c r="AH127" s="76" t="str">
        <f t="shared" si="73"/>
        <v>FF</v>
      </c>
      <c r="AI127" s="76" t="str">
        <f t="shared" si="74"/>
        <v>FF</v>
      </c>
      <c r="AJ127" s="76" t="str">
        <f t="shared" si="75"/>
        <v>FF</v>
      </c>
      <c r="AK127" s="77" t="str">
        <f t="shared" si="76"/>
        <v>FF</v>
      </c>
      <c r="AL127" s="77" t="str">
        <f t="shared" si="77"/>
        <v>5C</v>
      </c>
      <c r="AN127" s="106">
        <v>125</v>
      </c>
      <c r="AO127" s="106" t="str">
        <f t="shared" si="78"/>
        <v>:0AF8E200F00B00F4686DFFFFFFFF5C</v>
      </c>
      <c r="AQ127" s="112" t="str">
        <f t="shared" si="79"/>
        <v>:0AF8D800F00A00F4686FFFFFFFFF65</v>
      </c>
      <c r="AS127" s="78" t="str">
        <f t="shared" si="80"/>
        <v xml:space="preserve">    {240, 11, 0, 244, 104, 109, 255, 255, 255, 255},</v>
      </c>
      <c r="AU127" s="78" t="str">
        <f t="shared" si="85"/>
        <v xml:space="preserve">    {char(0xF0), char(0x0B), char(0x00), char(0xF4), char(0x68), char(0x6D), char(0xFF), char(0xFF), char(0xFF), char(0xFF)},\</v>
      </c>
    </row>
    <row r="128" spans="1:47" x14ac:dyDescent="0.25">
      <c r="A128" s="58" t="s">
        <v>908</v>
      </c>
      <c r="B128" s="76" t="s">
        <v>20</v>
      </c>
      <c r="C128" s="76"/>
      <c r="D128" s="73" t="s">
        <v>1084</v>
      </c>
      <c r="E128" s="12" t="s">
        <v>1061</v>
      </c>
      <c r="F128" s="12" t="s">
        <v>1085</v>
      </c>
      <c r="G128" s="12" t="s">
        <v>1085</v>
      </c>
      <c r="H128" s="12" t="s">
        <v>1085</v>
      </c>
      <c r="I128" s="12" t="s">
        <v>1085</v>
      </c>
      <c r="J128" s="13" t="s">
        <v>1085</v>
      </c>
      <c r="L128" s="58" t="str">
        <f t="shared" si="84"/>
        <v>0xF0</v>
      </c>
      <c r="M128" s="76" t="str">
        <f t="shared" si="56"/>
        <v>0x0C</v>
      </c>
      <c r="N128" s="76" t="str">
        <f t="shared" si="57"/>
        <v>0x00</v>
      </c>
      <c r="O128" s="76" t="str">
        <f t="shared" si="58"/>
        <v>0xF4</v>
      </c>
      <c r="P128" s="76" t="str">
        <f t="shared" si="59"/>
        <v>0x78</v>
      </c>
      <c r="Q128" s="76" t="str">
        <f t="shared" si="60"/>
        <v>0xFF</v>
      </c>
      <c r="R128" s="76" t="str">
        <f t="shared" si="61"/>
        <v>0xFF</v>
      </c>
      <c r="S128" s="76" t="str">
        <f t="shared" si="62"/>
        <v>0xFF</v>
      </c>
      <c r="T128" s="76" t="str">
        <f t="shared" si="63"/>
        <v>0xFF</v>
      </c>
      <c r="U128" s="77" t="str">
        <f t="shared" si="64"/>
        <v>0xFF</v>
      </c>
      <c r="X128" s="107"/>
      <c r="Y128" s="58" t="s">
        <v>1089</v>
      </c>
      <c r="Z128" s="76" t="str">
        <f t="shared" si="65"/>
        <v>F8</v>
      </c>
      <c r="AA128" s="76" t="str">
        <f t="shared" si="66"/>
        <v>EC</v>
      </c>
      <c r="AB128" s="58" t="str">
        <f t="shared" si="67"/>
        <v>F0</v>
      </c>
      <c r="AC128" s="76" t="str">
        <f t="shared" si="68"/>
        <v>0C</v>
      </c>
      <c r="AD128" s="76" t="str">
        <f t="shared" si="69"/>
        <v>00</v>
      </c>
      <c r="AE128" s="76" t="str">
        <f t="shared" si="70"/>
        <v>F4</v>
      </c>
      <c r="AF128" s="76" t="str">
        <f t="shared" si="71"/>
        <v>78</v>
      </c>
      <c r="AG128" s="76" t="str">
        <f t="shared" si="72"/>
        <v>FF</v>
      </c>
      <c r="AH128" s="76" t="str">
        <f t="shared" si="73"/>
        <v>FF</v>
      </c>
      <c r="AI128" s="76" t="str">
        <f t="shared" si="74"/>
        <v>FF</v>
      </c>
      <c r="AJ128" s="76" t="str">
        <f t="shared" si="75"/>
        <v>FF</v>
      </c>
      <c r="AK128" s="77" t="str">
        <f t="shared" si="76"/>
        <v>FF</v>
      </c>
      <c r="AL128" s="77" t="str">
        <f t="shared" si="77"/>
        <v>AF</v>
      </c>
      <c r="AN128" s="106">
        <v>126</v>
      </c>
      <c r="AO128" s="106" t="str">
        <f t="shared" si="78"/>
        <v>:0AF8EC00F00C00F478FFFFFFFFFFAF</v>
      </c>
      <c r="AQ128" s="112" t="str">
        <f t="shared" si="79"/>
        <v>:0AF8E200F00B00F4686DFFFFFFFF5C</v>
      </c>
      <c r="AS128" s="78" t="str">
        <f t="shared" si="80"/>
        <v xml:space="preserve">    {240, 12, 0, 244, 120, 255, 255, 255, 255, 255},</v>
      </c>
      <c r="AU128" s="78" t="str">
        <f t="shared" si="85"/>
        <v xml:space="preserve">    {char(0xF0), char(0x0C), char(0x00), char(0xF4), char(0x78), char(0xFF), char(0xFF), char(0xFF), char(0xFF), char(0xFF)},\</v>
      </c>
    </row>
    <row r="129" spans="1:47" x14ac:dyDescent="0.25">
      <c r="A129" s="58" t="s">
        <v>908</v>
      </c>
      <c r="B129" s="76" t="s">
        <v>22</v>
      </c>
      <c r="C129" s="76"/>
      <c r="D129" s="73" t="s">
        <v>1084</v>
      </c>
      <c r="E129" s="12" t="s">
        <v>930</v>
      </c>
      <c r="F129" s="12" t="s">
        <v>1085</v>
      </c>
      <c r="G129" s="12" t="s">
        <v>1085</v>
      </c>
      <c r="H129" s="12" t="s">
        <v>1085</v>
      </c>
      <c r="I129" s="12" t="s">
        <v>1085</v>
      </c>
      <c r="J129" s="13" t="s">
        <v>1085</v>
      </c>
      <c r="L129" s="58" t="str">
        <f t="shared" si="84"/>
        <v>0xF0</v>
      </c>
      <c r="M129" s="76" t="str">
        <f t="shared" si="56"/>
        <v>0x0D</v>
      </c>
      <c r="N129" s="76" t="str">
        <f t="shared" si="57"/>
        <v>0x00</v>
      </c>
      <c r="O129" s="76" t="str">
        <f t="shared" si="58"/>
        <v>0xF4</v>
      </c>
      <c r="P129" s="76" t="str">
        <f t="shared" si="59"/>
        <v>0x7B</v>
      </c>
      <c r="Q129" s="76" t="str">
        <f t="shared" si="60"/>
        <v>0xFF</v>
      </c>
      <c r="R129" s="76" t="str">
        <f t="shared" si="61"/>
        <v>0xFF</v>
      </c>
      <c r="S129" s="76" t="str">
        <f t="shared" si="62"/>
        <v>0xFF</v>
      </c>
      <c r="T129" s="76" t="str">
        <f t="shared" si="63"/>
        <v>0xFF</v>
      </c>
      <c r="U129" s="77" t="str">
        <f t="shared" si="64"/>
        <v>0xFF</v>
      </c>
      <c r="X129" s="107"/>
      <c r="Y129" s="58" t="s">
        <v>1089</v>
      </c>
      <c r="Z129" s="76" t="str">
        <f t="shared" si="65"/>
        <v>F8</v>
      </c>
      <c r="AA129" s="76" t="str">
        <f t="shared" si="66"/>
        <v>F6</v>
      </c>
      <c r="AB129" s="58" t="str">
        <f t="shared" si="67"/>
        <v>F0</v>
      </c>
      <c r="AC129" s="76" t="str">
        <f t="shared" si="68"/>
        <v>0D</v>
      </c>
      <c r="AD129" s="76" t="str">
        <f t="shared" si="69"/>
        <v>00</v>
      </c>
      <c r="AE129" s="76" t="str">
        <f t="shared" si="70"/>
        <v>F4</v>
      </c>
      <c r="AF129" s="76" t="str">
        <f t="shared" si="71"/>
        <v>7B</v>
      </c>
      <c r="AG129" s="76" t="str">
        <f t="shared" si="72"/>
        <v>FF</v>
      </c>
      <c r="AH129" s="76" t="str">
        <f t="shared" si="73"/>
        <v>FF</v>
      </c>
      <c r="AI129" s="76" t="str">
        <f t="shared" si="74"/>
        <v>FF</v>
      </c>
      <c r="AJ129" s="76" t="str">
        <f t="shared" si="75"/>
        <v>FF</v>
      </c>
      <c r="AK129" s="77" t="str">
        <f t="shared" si="76"/>
        <v>FF</v>
      </c>
      <c r="AL129" s="77" t="str">
        <f t="shared" si="77"/>
        <v>A1</v>
      </c>
      <c r="AN129" s="106">
        <v>127</v>
      </c>
      <c r="AO129" s="106" t="str">
        <f t="shared" si="78"/>
        <v>:0AF8F600F00D00F47BFFFFFFFFFFA1</v>
      </c>
      <c r="AQ129" s="112" t="str">
        <f t="shared" si="79"/>
        <v>:0AF8EC00F00C00F478FFFFFFFFFFAF</v>
      </c>
      <c r="AS129" s="78" t="str">
        <f t="shared" si="80"/>
        <v xml:space="preserve">    {240, 13, 0, 244, 123, 255, 255, 255, 255, 255},</v>
      </c>
      <c r="AU129" s="78" t="str">
        <f t="shared" si="85"/>
        <v xml:space="preserve">    {char(0xF0), char(0x0D), char(0x00), char(0xF4), char(0x7B), char(0xFF), char(0xFF), char(0xFF), char(0xFF), char(0xFF)},\</v>
      </c>
    </row>
    <row r="130" spans="1:47" x14ac:dyDescent="0.25">
      <c r="A130" s="58" t="s">
        <v>908</v>
      </c>
      <c r="B130" s="76" t="s">
        <v>24</v>
      </c>
      <c r="C130" s="76"/>
      <c r="D130" s="73" t="s">
        <v>1084</v>
      </c>
      <c r="E130" s="12" t="s">
        <v>918</v>
      </c>
      <c r="F130" s="12" t="s">
        <v>983</v>
      </c>
      <c r="G130" s="12" t="s">
        <v>1085</v>
      </c>
      <c r="H130" s="12" t="s">
        <v>1085</v>
      </c>
      <c r="I130" s="12" t="s">
        <v>1085</v>
      </c>
      <c r="J130" s="13" t="s">
        <v>1085</v>
      </c>
      <c r="L130" s="58" t="str">
        <f t="shared" si="84"/>
        <v>0xF0</v>
      </c>
      <c r="M130" s="76" t="str">
        <f t="shared" si="56"/>
        <v>0x0E</v>
      </c>
      <c r="N130" s="76" t="str">
        <f t="shared" si="57"/>
        <v>0x00</v>
      </c>
      <c r="O130" s="76" t="str">
        <f t="shared" si="58"/>
        <v>0xF4</v>
      </c>
      <c r="P130" s="76" t="str">
        <f t="shared" si="59"/>
        <v>0x68</v>
      </c>
      <c r="Q130" s="76" t="str">
        <f t="shared" si="60"/>
        <v>0x1E</v>
      </c>
      <c r="R130" s="76" t="str">
        <f t="shared" si="61"/>
        <v>0xFF</v>
      </c>
      <c r="S130" s="76" t="str">
        <f t="shared" si="62"/>
        <v>0xFF</v>
      </c>
      <c r="T130" s="76" t="str">
        <f t="shared" si="63"/>
        <v>0xFF</v>
      </c>
      <c r="U130" s="77" t="str">
        <f t="shared" si="64"/>
        <v>0xFF</v>
      </c>
      <c r="X130" s="107"/>
      <c r="Y130" s="58" t="s">
        <v>1089</v>
      </c>
      <c r="Z130" s="76" t="str">
        <f t="shared" si="65"/>
        <v>F9</v>
      </c>
      <c r="AA130" s="76" t="str">
        <f t="shared" si="66"/>
        <v>00</v>
      </c>
      <c r="AB130" s="58" t="str">
        <f t="shared" si="67"/>
        <v>F0</v>
      </c>
      <c r="AC130" s="76" t="str">
        <f t="shared" si="68"/>
        <v>0E</v>
      </c>
      <c r="AD130" s="76" t="str">
        <f t="shared" si="69"/>
        <v>00</v>
      </c>
      <c r="AE130" s="76" t="str">
        <f t="shared" si="70"/>
        <v>F4</v>
      </c>
      <c r="AF130" s="76" t="str">
        <f t="shared" si="71"/>
        <v>68</v>
      </c>
      <c r="AG130" s="76" t="str">
        <f t="shared" si="72"/>
        <v>1E</v>
      </c>
      <c r="AH130" s="76" t="str">
        <f t="shared" si="73"/>
        <v>FF</v>
      </c>
      <c r="AI130" s="76" t="str">
        <f t="shared" si="74"/>
        <v>FF</v>
      </c>
      <c r="AJ130" s="76" t="str">
        <f t="shared" si="75"/>
        <v>FF</v>
      </c>
      <c r="AK130" s="77" t="str">
        <f t="shared" si="76"/>
        <v>FF</v>
      </c>
      <c r="AL130" s="77" t="str">
        <f t="shared" si="77"/>
        <v>89</v>
      </c>
      <c r="AN130" s="106">
        <v>128</v>
      </c>
      <c r="AO130" s="106" t="str">
        <f t="shared" si="78"/>
        <v>:0AF90000F00E00F4681EFFFFFFFF89</v>
      </c>
      <c r="AQ130" s="112" t="str">
        <f t="shared" si="79"/>
        <v>:0AF8F600F00D00F47BFFFFFFFFFFA1</v>
      </c>
      <c r="AS130" s="78" t="str">
        <f t="shared" si="80"/>
        <v xml:space="preserve">    {240, 14, 0, 244, 104, 30, 255, 255, 255, 255},</v>
      </c>
      <c r="AU130" s="78" t="str">
        <f t="shared" si="85"/>
        <v xml:space="preserve">    {char(0xF0), char(0x0E), char(0x00), char(0xF4), char(0x68), char(0x1E), char(0xFF), char(0xFF), char(0xFF), char(0xFF)},\</v>
      </c>
    </row>
    <row r="131" spans="1:47" x14ac:dyDescent="0.25">
      <c r="A131" s="58" t="s">
        <v>908</v>
      </c>
      <c r="B131" s="76" t="s">
        <v>25</v>
      </c>
      <c r="C131" s="76"/>
      <c r="D131" s="73" t="s">
        <v>1084</v>
      </c>
      <c r="E131" s="12" t="s">
        <v>1030</v>
      </c>
      <c r="F131" s="12" t="s">
        <v>1085</v>
      </c>
      <c r="G131" s="12" t="s">
        <v>1085</v>
      </c>
      <c r="H131" s="12" t="s">
        <v>1085</v>
      </c>
      <c r="I131" s="12" t="s">
        <v>1085</v>
      </c>
      <c r="J131" s="13" t="s">
        <v>1085</v>
      </c>
      <c r="L131" s="58" t="str">
        <f t="shared" si="84"/>
        <v>0xF0</v>
      </c>
      <c r="M131" s="76" t="str">
        <f t="shared" ref="M131:M194" si="86">IF(B131="","0x00",B131)</f>
        <v>0x11</v>
      </c>
      <c r="N131" s="76" t="str">
        <f t="shared" ref="N131:N194" si="87">IF(C131="","0x00",C131)</f>
        <v>0x00</v>
      </c>
      <c r="O131" s="76" t="str">
        <f t="shared" ref="O131:O194" si="88">IF(LEN(BIN2HEX(RIGHT(D131,LEN(D131)-2)))=1,"0x0"&amp;(BIN2HEX(RIGHT(D131,LEN(D131)-2))),"0x"&amp;(BIN2HEX(RIGHT(D131,LEN(D131)-2))))</f>
        <v>0xF4</v>
      </c>
      <c r="P131" s="76" t="str">
        <f t="shared" ref="P131:P194" si="89">IF(LEN(BIN2HEX(RIGHT(E131,LEN(E131)-2)))=1,"0x0"&amp;(BIN2HEX(RIGHT(E131,LEN(E131)-2))),"0x"&amp;(BIN2HEX(RIGHT(E131,LEN(E131)-2))))</f>
        <v>0x6C</v>
      </c>
      <c r="Q131" s="76" t="str">
        <f t="shared" ref="Q131:Q194" si="90">IF(LEN(BIN2HEX(RIGHT(F131,LEN(F131)-2)))=1,"0x0"&amp;(BIN2HEX(RIGHT(F131,LEN(F131)-2))),"0x"&amp;(BIN2HEX(RIGHT(F131,LEN(F131)-2))))</f>
        <v>0xFF</v>
      </c>
      <c r="R131" s="76" t="str">
        <f t="shared" ref="R131:R194" si="91">IF(LEN(BIN2HEX(RIGHT(G131,LEN(G131)-2)))=1,"0x0"&amp;(BIN2HEX(RIGHT(G131,LEN(G131)-2))),"0x"&amp;(BIN2HEX(RIGHT(G131,LEN(G131)-2))))</f>
        <v>0xFF</v>
      </c>
      <c r="S131" s="76" t="str">
        <f t="shared" ref="S131:S194" si="92">IF(LEN(BIN2HEX(RIGHT(H131,LEN(H131)-2)))=1,"0x0"&amp;(BIN2HEX(RIGHT(H131,LEN(H131)-2))),"0x"&amp;(BIN2HEX(RIGHT(H131,LEN(H131)-2))))</f>
        <v>0xFF</v>
      </c>
      <c r="T131" s="76" t="str">
        <f t="shared" ref="T131:T194" si="93">IF(LEN(BIN2HEX(RIGHT(I131,LEN(I131)-2)))=1,"0x0"&amp;(BIN2HEX(RIGHT(I131,LEN(I131)-2))),"0x"&amp;(BIN2HEX(RIGHT(I131,LEN(I131)-2))))</f>
        <v>0xFF</v>
      </c>
      <c r="U131" s="77" t="str">
        <f t="shared" ref="U131:U194" si="94">IF(LEN(BIN2HEX(RIGHT(J131,LEN(J131)-2)))=1,"0x0"&amp;(BIN2HEX(RIGHT(J131,LEN(J131)-2))),"0x"&amp;(BIN2HEX(RIGHT(J131,LEN(J131)-2))))</f>
        <v>0xFF</v>
      </c>
      <c r="X131" s="107"/>
      <c r="Y131" s="58" t="s">
        <v>1089</v>
      </c>
      <c r="Z131" s="76" t="str">
        <f t="shared" ref="Z131:Z194" si="95">LEFT(DEC2HEX(HEX2DEC(RIGHT($Z$1,4))+$AN131*10,4),2)</f>
        <v>F9</v>
      </c>
      <c r="AA131" s="76" t="str">
        <f t="shared" ref="AA131:AA194" si="96">RIGHT(DEC2HEX(HEX2DEC(RIGHT($Z$1,4))+$AN131*10,4),2)</f>
        <v>0A</v>
      </c>
      <c r="AB131" s="58" t="str">
        <f t="shared" ref="AB131:AB194" si="97">RIGHT(L131,2)</f>
        <v>F0</v>
      </c>
      <c r="AC131" s="76" t="str">
        <f t="shared" ref="AC131:AC194" si="98">RIGHT(M131,2)</f>
        <v>11</v>
      </c>
      <c r="AD131" s="76" t="str">
        <f t="shared" ref="AD131:AD194" si="99">RIGHT(N131,2)</f>
        <v>00</v>
      </c>
      <c r="AE131" s="76" t="str">
        <f t="shared" ref="AE131:AE194" si="100">RIGHT(O131,2)</f>
        <v>F4</v>
      </c>
      <c r="AF131" s="76" t="str">
        <f t="shared" ref="AF131:AF194" si="101">RIGHT(P131,2)</f>
        <v>6C</v>
      </c>
      <c r="AG131" s="76" t="str">
        <f t="shared" ref="AG131:AG194" si="102">RIGHT(Q131,2)</f>
        <v>FF</v>
      </c>
      <c r="AH131" s="76" t="str">
        <f t="shared" ref="AH131:AH194" si="103">RIGHT(R131,2)</f>
        <v>FF</v>
      </c>
      <c r="AI131" s="76" t="str">
        <f t="shared" ref="AI131:AI194" si="104">RIGHT(S131,2)</f>
        <v>FF</v>
      </c>
      <c r="AJ131" s="76" t="str">
        <f t="shared" ref="AJ131:AJ194" si="105">RIGHT(T131,2)</f>
        <v>FF</v>
      </c>
      <c r="AK131" s="77" t="str">
        <f t="shared" ref="AK131:AK194" si="106">RIGHT(U131,2)</f>
        <v>FF</v>
      </c>
      <c r="AL131" s="77" t="str">
        <f t="shared" ref="AL131:AL194" si="107">RIGHT(DEC2HEX(256-MOD((HEX2DEC(Y131)+HEX2DEC(Z131)+HEX2DEC(AA131)+HEX2DEC(AB131)+HEX2DEC(AC131)+HEX2DEC(AD131)+HEX2DEC(AE131)+HEX2DEC(AF131)+HEX2DEC(AG131)+HEX2DEC(AH131)+HEX2DEC(AI131)+HEX2DEC(AJ131)+HEX2DEC(AK131)),256),3),2)</f>
        <v>97</v>
      </c>
      <c r="AN131" s="106">
        <v>129</v>
      </c>
      <c r="AO131" s="106" t="str">
        <f t="shared" ref="AO131:AO194" si="108">IFERROR(":0A"&amp;Z131&amp;AA131&amp;"00"&amp;AB131&amp;AC131&amp;AD131&amp;AE131&amp;AF131&amp;AG131&amp;AH131&amp;AI131&amp;AJ131&amp;AK131&amp;AL131,IF(AO130="","",IF(AO130=":00000001FF","",":00000001FF")))</f>
        <v>:0AF90A00F01100F46CFFFFFFFFFF97</v>
      </c>
      <c r="AQ131" s="112" t="str">
        <f t="shared" ref="AQ131:AQ194" si="109">AO130</f>
        <v>:0AF90000F00E00F4681EFFFFFFFF89</v>
      </c>
      <c r="AS131" s="78" t="str">
        <f t="shared" ref="AS131:AS194" si="110">IFERROR("    {"&amp;HEX2DEC(AB131)&amp;", "&amp;HEX2DEC(AC131)&amp;", "&amp;HEX2DEC(AD131)&amp;", "&amp;HEX2DEC(AE131)&amp;", "&amp;HEX2DEC(AF131)&amp;", "&amp;HEX2DEC(AG131)&amp;", "&amp;HEX2DEC(AH131)&amp;", "&amp;HEX2DEC(AI131)&amp;", "&amp;HEX2DEC(AJ131)&amp;", "&amp;HEX2DEC(AK131)&amp;"},","")</f>
        <v xml:space="preserve">    {240, 17, 0, 244, 108, 255, 255, 255, 255, 255},</v>
      </c>
      <c r="AU131" s="78" t="str">
        <f t="shared" si="85"/>
        <v xml:space="preserve">    {char(0xF0), char(0x11), char(0x00), char(0xF4), char(0x6C), char(0xFF), char(0xFF), char(0xFF), char(0xFF), char(0xFF)},\</v>
      </c>
    </row>
    <row r="132" spans="1:47" x14ac:dyDescent="0.25">
      <c r="A132" s="58" t="s">
        <v>908</v>
      </c>
      <c r="B132" s="76" t="s">
        <v>27</v>
      </c>
      <c r="C132" s="76"/>
      <c r="D132" s="73" t="s">
        <v>1084</v>
      </c>
      <c r="E132" s="12" t="s">
        <v>918</v>
      </c>
      <c r="F132" s="12" t="s">
        <v>1085</v>
      </c>
      <c r="G132" s="12" t="s">
        <v>1085</v>
      </c>
      <c r="H132" s="12" t="s">
        <v>1085</v>
      </c>
      <c r="I132" s="12" t="s">
        <v>1085</v>
      </c>
      <c r="J132" s="13" t="s">
        <v>1085</v>
      </c>
      <c r="L132" s="58" t="str">
        <f t="shared" si="84"/>
        <v>0xF0</v>
      </c>
      <c r="M132" s="76" t="str">
        <f t="shared" si="86"/>
        <v>0x12</v>
      </c>
      <c r="N132" s="76" t="str">
        <f t="shared" si="87"/>
        <v>0x00</v>
      </c>
      <c r="O132" s="76" t="str">
        <f t="shared" si="88"/>
        <v>0xF4</v>
      </c>
      <c r="P132" s="76" t="str">
        <f t="shared" si="89"/>
        <v>0x68</v>
      </c>
      <c r="Q132" s="76" t="str">
        <f t="shared" si="90"/>
        <v>0xFF</v>
      </c>
      <c r="R132" s="76" t="str">
        <f t="shared" si="91"/>
        <v>0xFF</v>
      </c>
      <c r="S132" s="76" t="str">
        <f t="shared" si="92"/>
        <v>0xFF</v>
      </c>
      <c r="T132" s="76" t="str">
        <f t="shared" si="93"/>
        <v>0xFF</v>
      </c>
      <c r="U132" s="77" t="str">
        <f t="shared" si="94"/>
        <v>0xFF</v>
      </c>
      <c r="X132" s="107"/>
      <c r="Y132" s="58" t="s">
        <v>1089</v>
      </c>
      <c r="Z132" s="76" t="str">
        <f t="shared" si="95"/>
        <v>F9</v>
      </c>
      <c r="AA132" s="76" t="str">
        <f t="shared" si="96"/>
        <v>14</v>
      </c>
      <c r="AB132" s="58" t="str">
        <f t="shared" si="97"/>
        <v>F0</v>
      </c>
      <c r="AC132" s="76" t="str">
        <f t="shared" si="98"/>
        <v>12</v>
      </c>
      <c r="AD132" s="76" t="str">
        <f t="shared" si="99"/>
        <v>00</v>
      </c>
      <c r="AE132" s="76" t="str">
        <f t="shared" si="100"/>
        <v>F4</v>
      </c>
      <c r="AF132" s="76" t="str">
        <f t="shared" si="101"/>
        <v>68</v>
      </c>
      <c r="AG132" s="76" t="str">
        <f t="shared" si="102"/>
        <v>FF</v>
      </c>
      <c r="AH132" s="76" t="str">
        <f t="shared" si="103"/>
        <v>FF</v>
      </c>
      <c r="AI132" s="76" t="str">
        <f t="shared" si="104"/>
        <v>FF</v>
      </c>
      <c r="AJ132" s="76" t="str">
        <f t="shared" si="105"/>
        <v>FF</v>
      </c>
      <c r="AK132" s="77" t="str">
        <f t="shared" si="106"/>
        <v>FF</v>
      </c>
      <c r="AL132" s="77" t="str">
        <f t="shared" si="107"/>
        <v>90</v>
      </c>
      <c r="AN132" s="106">
        <v>130</v>
      </c>
      <c r="AO132" s="106" t="str">
        <f t="shared" si="108"/>
        <v>:0AF91400F01200F468FFFFFFFFFF90</v>
      </c>
      <c r="AP132" s="2"/>
      <c r="AQ132" s="112" t="str">
        <f t="shared" si="109"/>
        <v>:0AF90A00F01100F46CFFFFFFFFFF97</v>
      </c>
      <c r="AR132" s="2"/>
      <c r="AS132" s="78" t="str">
        <f t="shared" si="110"/>
        <v xml:space="preserve">    {240, 18, 0, 244, 104, 255, 255, 255, 255, 255},</v>
      </c>
      <c r="AT132" s="2"/>
      <c r="AU132" s="78" t="str">
        <f t="shared" si="85"/>
        <v xml:space="preserve">    {char(0xF0), char(0x12), char(0x00), char(0xF4), char(0x68), char(0xFF), char(0xFF), char(0xFF), char(0xFF), char(0xFF)},\</v>
      </c>
    </row>
    <row r="133" spans="1:47" x14ac:dyDescent="0.25">
      <c r="A133" s="58" t="s">
        <v>908</v>
      </c>
      <c r="B133" s="76" t="s">
        <v>29</v>
      </c>
      <c r="C133" s="76"/>
      <c r="D133" s="73" t="s">
        <v>1084</v>
      </c>
      <c r="E133" s="12" t="s">
        <v>935</v>
      </c>
      <c r="F133" s="12" t="s">
        <v>1085</v>
      </c>
      <c r="G133" s="12" t="s">
        <v>1085</v>
      </c>
      <c r="H133" s="12" t="s">
        <v>1085</v>
      </c>
      <c r="I133" s="12" t="s">
        <v>1085</v>
      </c>
      <c r="J133" s="13" t="s">
        <v>1085</v>
      </c>
      <c r="L133" s="58" t="str">
        <f t="shared" si="84"/>
        <v>0xF0</v>
      </c>
      <c r="M133" s="76" t="str">
        <f t="shared" si="86"/>
        <v>0x14</v>
      </c>
      <c r="N133" s="76" t="str">
        <f t="shared" si="87"/>
        <v>0x00</v>
      </c>
      <c r="O133" s="76" t="str">
        <f t="shared" si="88"/>
        <v>0xF4</v>
      </c>
      <c r="P133" s="76" t="str">
        <f t="shared" si="89"/>
        <v>0x69</v>
      </c>
      <c r="Q133" s="76" t="str">
        <f t="shared" si="90"/>
        <v>0xFF</v>
      </c>
      <c r="R133" s="76" t="str">
        <f t="shared" si="91"/>
        <v>0xFF</v>
      </c>
      <c r="S133" s="76" t="str">
        <f t="shared" si="92"/>
        <v>0xFF</v>
      </c>
      <c r="T133" s="76" t="str">
        <f t="shared" si="93"/>
        <v>0xFF</v>
      </c>
      <c r="U133" s="77" t="str">
        <f t="shared" si="94"/>
        <v>0xFF</v>
      </c>
      <c r="X133" s="107"/>
      <c r="Y133" s="58" t="s">
        <v>1089</v>
      </c>
      <c r="Z133" s="76" t="str">
        <f t="shared" si="95"/>
        <v>F9</v>
      </c>
      <c r="AA133" s="76" t="str">
        <f t="shared" si="96"/>
        <v>1E</v>
      </c>
      <c r="AB133" s="58" t="str">
        <f t="shared" si="97"/>
        <v>F0</v>
      </c>
      <c r="AC133" s="76" t="str">
        <f t="shared" si="98"/>
        <v>14</v>
      </c>
      <c r="AD133" s="76" t="str">
        <f t="shared" si="99"/>
        <v>00</v>
      </c>
      <c r="AE133" s="76" t="str">
        <f t="shared" si="100"/>
        <v>F4</v>
      </c>
      <c r="AF133" s="76" t="str">
        <f t="shared" si="101"/>
        <v>69</v>
      </c>
      <c r="AG133" s="76" t="str">
        <f t="shared" si="102"/>
        <v>FF</v>
      </c>
      <c r="AH133" s="76" t="str">
        <f t="shared" si="103"/>
        <v>FF</v>
      </c>
      <c r="AI133" s="76" t="str">
        <f t="shared" si="104"/>
        <v>FF</v>
      </c>
      <c r="AJ133" s="76" t="str">
        <f t="shared" si="105"/>
        <v>FF</v>
      </c>
      <c r="AK133" s="77" t="str">
        <f t="shared" si="106"/>
        <v>FF</v>
      </c>
      <c r="AL133" s="77" t="str">
        <f t="shared" si="107"/>
        <v>83</v>
      </c>
      <c r="AN133" s="106">
        <v>131</v>
      </c>
      <c r="AO133" s="106" t="str">
        <f t="shared" si="108"/>
        <v>:0AF91E00F01400F469FFFFFFFFFF83</v>
      </c>
      <c r="AQ133" s="112" t="str">
        <f t="shared" si="109"/>
        <v>:0AF91400F01200F468FFFFFFFFFF90</v>
      </c>
      <c r="AS133" s="78" t="str">
        <f t="shared" si="110"/>
        <v xml:space="preserve">    {240, 20, 0, 244, 105, 255, 255, 255, 255, 255},</v>
      </c>
      <c r="AU133" s="78" t="str">
        <f t="shared" si="85"/>
        <v xml:space="preserve">    {char(0xF0), char(0x14), char(0x00), char(0xF4), char(0x69), char(0xFF), char(0xFF), char(0xFF), char(0xFF), char(0xFF)},\</v>
      </c>
    </row>
    <row r="134" spans="1:47" x14ac:dyDescent="0.25">
      <c r="A134" s="58" t="s">
        <v>908</v>
      </c>
      <c r="B134" s="76" t="s">
        <v>31</v>
      </c>
      <c r="C134" s="76"/>
      <c r="D134" s="73" t="s">
        <v>1084</v>
      </c>
      <c r="E134" s="12" t="s">
        <v>937</v>
      </c>
      <c r="F134" s="12" t="s">
        <v>1085</v>
      </c>
      <c r="G134" s="12" t="s">
        <v>1085</v>
      </c>
      <c r="H134" s="12" t="s">
        <v>1085</v>
      </c>
      <c r="I134" s="12" t="s">
        <v>1085</v>
      </c>
      <c r="J134" s="13" t="s">
        <v>1085</v>
      </c>
      <c r="L134" s="58" t="str">
        <f t="shared" si="84"/>
        <v>0xF0</v>
      </c>
      <c r="M134" s="76" t="str">
        <f t="shared" si="86"/>
        <v>0x15</v>
      </c>
      <c r="N134" s="76" t="str">
        <f t="shared" si="87"/>
        <v>0x00</v>
      </c>
      <c r="O134" s="76" t="str">
        <f t="shared" si="88"/>
        <v>0xF4</v>
      </c>
      <c r="P134" s="76" t="str">
        <f t="shared" si="89"/>
        <v>0x4E</v>
      </c>
      <c r="Q134" s="76" t="str">
        <f t="shared" si="90"/>
        <v>0xFF</v>
      </c>
      <c r="R134" s="76" t="str">
        <f t="shared" si="91"/>
        <v>0xFF</v>
      </c>
      <c r="S134" s="76" t="str">
        <f t="shared" si="92"/>
        <v>0xFF</v>
      </c>
      <c r="T134" s="76" t="str">
        <f t="shared" si="93"/>
        <v>0xFF</v>
      </c>
      <c r="U134" s="77" t="str">
        <f t="shared" si="94"/>
        <v>0xFF</v>
      </c>
      <c r="X134" s="107"/>
      <c r="Y134" s="58" t="s">
        <v>1089</v>
      </c>
      <c r="Z134" s="76" t="str">
        <f t="shared" si="95"/>
        <v>F9</v>
      </c>
      <c r="AA134" s="76" t="str">
        <f t="shared" si="96"/>
        <v>28</v>
      </c>
      <c r="AB134" s="58" t="str">
        <f t="shared" si="97"/>
        <v>F0</v>
      </c>
      <c r="AC134" s="76" t="str">
        <f t="shared" si="98"/>
        <v>15</v>
      </c>
      <c r="AD134" s="76" t="str">
        <f t="shared" si="99"/>
        <v>00</v>
      </c>
      <c r="AE134" s="76" t="str">
        <f t="shared" si="100"/>
        <v>F4</v>
      </c>
      <c r="AF134" s="76" t="str">
        <f t="shared" si="101"/>
        <v>4E</v>
      </c>
      <c r="AG134" s="76" t="str">
        <f t="shared" si="102"/>
        <v>FF</v>
      </c>
      <c r="AH134" s="76" t="str">
        <f t="shared" si="103"/>
        <v>FF</v>
      </c>
      <c r="AI134" s="76" t="str">
        <f t="shared" si="104"/>
        <v>FF</v>
      </c>
      <c r="AJ134" s="76" t="str">
        <f t="shared" si="105"/>
        <v>FF</v>
      </c>
      <c r="AK134" s="77" t="str">
        <f t="shared" si="106"/>
        <v>FF</v>
      </c>
      <c r="AL134" s="77" t="str">
        <f t="shared" si="107"/>
        <v>93</v>
      </c>
      <c r="AN134" s="106">
        <v>132</v>
      </c>
      <c r="AO134" s="106" t="str">
        <f t="shared" si="108"/>
        <v>:0AF92800F01500F44EFFFFFFFFFF93</v>
      </c>
      <c r="AQ134" s="112" t="str">
        <f t="shared" si="109"/>
        <v>:0AF91E00F01400F469FFFFFFFFFF83</v>
      </c>
      <c r="AS134" s="78" t="str">
        <f t="shared" si="110"/>
        <v xml:space="preserve">    {240, 21, 0, 244, 78, 255, 255, 255, 255, 255},</v>
      </c>
      <c r="AU134" s="78" t="str">
        <f t="shared" si="85"/>
        <v xml:space="preserve">    {char(0xF0), char(0x15), char(0x00), char(0xF4), char(0x4E), char(0xFF), char(0xFF), char(0xFF), char(0xFF), char(0xFF)},\</v>
      </c>
    </row>
    <row r="135" spans="1:47" x14ac:dyDescent="0.25">
      <c r="A135" s="58" t="s">
        <v>908</v>
      </c>
      <c r="B135" s="76" t="s">
        <v>1148</v>
      </c>
      <c r="C135" s="76"/>
      <c r="D135" s="73" t="s">
        <v>1084</v>
      </c>
      <c r="E135" s="12" t="s">
        <v>938</v>
      </c>
      <c r="F135" s="12" t="s">
        <v>1085</v>
      </c>
      <c r="G135" s="12" t="s">
        <v>1085</v>
      </c>
      <c r="H135" s="12" t="s">
        <v>1085</v>
      </c>
      <c r="I135" s="12" t="s">
        <v>1085</v>
      </c>
      <c r="J135" s="13" t="s">
        <v>1085</v>
      </c>
      <c r="L135" s="58" t="str">
        <f t="shared" si="84"/>
        <v>0xF0</v>
      </c>
      <c r="M135" s="76" t="str">
        <f t="shared" si="86"/>
        <v>0x16</v>
      </c>
      <c r="N135" s="76" t="str">
        <f t="shared" si="87"/>
        <v>0x00</v>
      </c>
      <c r="O135" s="76" t="str">
        <f t="shared" si="88"/>
        <v>0xF4</v>
      </c>
      <c r="P135" s="76" t="str">
        <f t="shared" si="89"/>
        <v>0x09</v>
      </c>
      <c r="Q135" s="76" t="str">
        <f t="shared" si="90"/>
        <v>0xFF</v>
      </c>
      <c r="R135" s="76" t="str">
        <f t="shared" si="91"/>
        <v>0xFF</v>
      </c>
      <c r="S135" s="76" t="str">
        <f t="shared" si="92"/>
        <v>0xFF</v>
      </c>
      <c r="T135" s="76" t="str">
        <f t="shared" si="93"/>
        <v>0xFF</v>
      </c>
      <c r="U135" s="77" t="str">
        <f t="shared" si="94"/>
        <v>0xFF</v>
      </c>
      <c r="X135" s="107"/>
      <c r="Y135" s="58" t="s">
        <v>1089</v>
      </c>
      <c r="Z135" s="76" t="str">
        <f t="shared" si="95"/>
        <v>F9</v>
      </c>
      <c r="AA135" s="76" t="str">
        <f t="shared" si="96"/>
        <v>32</v>
      </c>
      <c r="AB135" s="58" t="str">
        <f t="shared" si="97"/>
        <v>F0</v>
      </c>
      <c r="AC135" s="76" t="str">
        <f t="shared" si="98"/>
        <v>16</v>
      </c>
      <c r="AD135" s="76" t="str">
        <f t="shared" si="99"/>
        <v>00</v>
      </c>
      <c r="AE135" s="76" t="str">
        <f t="shared" si="100"/>
        <v>F4</v>
      </c>
      <c r="AF135" s="76" t="str">
        <f t="shared" si="101"/>
        <v>09</v>
      </c>
      <c r="AG135" s="76" t="str">
        <f t="shared" si="102"/>
        <v>FF</v>
      </c>
      <c r="AH135" s="76" t="str">
        <f t="shared" si="103"/>
        <v>FF</v>
      </c>
      <c r="AI135" s="76" t="str">
        <f t="shared" si="104"/>
        <v>FF</v>
      </c>
      <c r="AJ135" s="76" t="str">
        <f t="shared" si="105"/>
        <v>FF</v>
      </c>
      <c r="AK135" s="77" t="str">
        <f t="shared" si="106"/>
        <v>FF</v>
      </c>
      <c r="AL135" s="77" t="str">
        <f t="shared" si="107"/>
        <v>CD</v>
      </c>
      <c r="AN135" s="106">
        <v>133</v>
      </c>
      <c r="AO135" s="106" t="str">
        <f t="shared" si="108"/>
        <v>:0AF93200F01600F409FFFFFFFFFFCD</v>
      </c>
      <c r="AQ135" s="112" t="str">
        <f t="shared" si="109"/>
        <v>:0AF92800F01500F44EFFFFFFFFFF93</v>
      </c>
      <c r="AS135" s="78" t="str">
        <f t="shared" si="110"/>
        <v xml:space="preserve">    {240, 22, 0, 244, 9, 255, 255, 255, 255, 255},</v>
      </c>
      <c r="AU135" s="78" t="str">
        <f t="shared" si="85"/>
        <v xml:space="preserve">    {char(0xF0), char(0x16), char(0x00), char(0xF4), char(0x09), char(0xFF), char(0xFF), char(0xFF), char(0xFF), char(0xFF)},\</v>
      </c>
    </row>
    <row r="136" spans="1:47" x14ac:dyDescent="0.25">
      <c r="A136" s="58" t="s">
        <v>908</v>
      </c>
      <c r="B136" s="76" t="s">
        <v>34</v>
      </c>
      <c r="C136" s="76"/>
      <c r="D136" s="73" t="s">
        <v>1084</v>
      </c>
      <c r="E136" s="12" t="s">
        <v>940</v>
      </c>
      <c r="F136" s="12" t="s">
        <v>1085</v>
      </c>
      <c r="G136" s="12" t="s">
        <v>1085</v>
      </c>
      <c r="H136" s="12" t="s">
        <v>1085</v>
      </c>
      <c r="I136" s="12" t="s">
        <v>1085</v>
      </c>
      <c r="J136" s="13" t="s">
        <v>1085</v>
      </c>
      <c r="L136" s="58" t="str">
        <f t="shared" si="84"/>
        <v>0xF0</v>
      </c>
      <c r="M136" s="76" t="str">
        <f t="shared" si="86"/>
        <v>0x1A</v>
      </c>
      <c r="N136" s="76" t="str">
        <f t="shared" si="87"/>
        <v>0x00</v>
      </c>
      <c r="O136" s="76" t="str">
        <f t="shared" si="88"/>
        <v>0xF4</v>
      </c>
      <c r="P136" s="76" t="str">
        <f t="shared" si="89"/>
        <v>0x5F</v>
      </c>
      <c r="Q136" s="76" t="str">
        <f t="shared" si="90"/>
        <v>0xFF</v>
      </c>
      <c r="R136" s="76" t="str">
        <f t="shared" si="91"/>
        <v>0xFF</v>
      </c>
      <c r="S136" s="76" t="str">
        <f t="shared" si="92"/>
        <v>0xFF</v>
      </c>
      <c r="T136" s="76" t="str">
        <f t="shared" si="93"/>
        <v>0xFF</v>
      </c>
      <c r="U136" s="77" t="str">
        <f t="shared" si="94"/>
        <v>0xFF</v>
      </c>
      <c r="X136" s="107"/>
      <c r="Y136" s="58" t="s">
        <v>1089</v>
      </c>
      <c r="Z136" s="76" t="str">
        <f t="shared" si="95"/>
        <v>F9</v>
      </c>
      <c r="AA136" s="76" t="str">
        <f t="shared" si="96"/>
        <v>3C</v>
      </c>
      <c r="AB136" s="58" t="str">
        <f t="shared" si="97"/>
        <v>F0</v>
      </c>
      <c r="AC136" s="76" t="str">
        <f t="shared" si="98"/>
        <v>1A</v>
      </c>
      <c r="AD136" s="76" t="str">
        <f t="shared" si="99"/>
        <v>00</v>
      </c>
      <c r="AE136" s="76" t="str">
        <f t="shared" si="100"/>
        <v>F4</v>
      </c>
      <c r="AF136" s="76" t="str">
        <f t="shared" si="101"/>
        <v>5F</v>
      </c>
      <c r="AG136" s="76" t="str">
        <f t="shared" si="102"/>
        <v>FF</v>
      </c>
      <c r="AH136" s="76" t="str">
        <f t="shared" si="103"/>
        <v>FF</v>
      </c>
      <c r="AI136" s="76" t="str">
        <f t="shared" si="104"/>
        <v>FF</v>
      </c>
      <c r="AJ136" s="76" t="str">
        <f t="shared" si="105"/>
        <v>FF</v>
      </c>
      <c r="AK136" s="77" t="str">
        <f t="shared" si="106"/>
        <v>FF</v>
      </c>
      <c r="AL136" s="77" t="str">
        <f t="shared" si="107"/>
        <v>69</v>
      </c>
      <c r="AN136" s="106">
        <v>134</v>
      </c>
      <c r="AO136" s="106" t="str">
        <f t="shared" si="108"/>
        <v>:0AF93C00F01A00F45FFFFFFFFFFF69</v>
      </c>
      <c r="AQ136" s="112" t="str">
        <f t="shared" si="109"/>
        <v>:0AF93200F01600F409FFFFFFFFFFCD</v>
      </c>
      <c r="AS136" s="78" t="str">
        <f t="shared" si="110"/>
        <v xml:space="preserve">    {240, 26, 0, 244, 95, 255, 255, 255, 255, 255},</v>
      </c>
      <c r="AU136" s="78" t="str">
        <f t="shared" si="85"/>
        <v xml:space="preserve">    {char(0xF0), char(0x1A), char(0x00), char(0xF4), char(0x5F), char(0xFF), char(0xFF), char(0xFF), char(0xFF), char(0xFF)},\</v>
      </c>
    </row>
    <row r="137" spans="1:47" x14ac:dyDescent="0.25">
      <c r="A137" s="58" t="s">
        <v>908</v>
      </c>
      <c r="B137" s="76" t="s">
        <v>36</v>
      </c>
      <c r="C137" s="76"/>
      <c r="D137" s="73" t="s">
        <v>1084</v>
      </c>
      <c r="E137" s="12" t="s">
        <v>942</v>
      </c>
      <c r="F137" s="12" t="s">
        <v>1085</v>
      </c>
      <c r="G137" s="12" t="s">
        <v>1085</v>
      </c>
      <c r="H137" s="12" t="s">
        <v>1085</v>
      </c>
      <c r="I137" s="12" t="s">
        <v>1085</v>
      </c>
      <c r="J137" s="13" t="s">
        <v>1085</v>
      </c>
      <c r="L137" s="58" t="str">
        <f t="shared" si="84"/>
        <v>0xF0</v>
      </c>
      <c r="M137" s="76" t="str">
        <f t="shared" si="86"/>
        <v>0x1B</v>
      </c>
      <c r="N137" s="76" t="str">
        <f t="shared" si="87"/>
        <v>0x00</v>
      </c>
      <c r="O137" s="76" t="str">
        <f t="shared" si="88"/>
        <v>0xF4</v>
      </c>
      <c r="P137" s="76" t="str">
        <f t="shared" si="89"/>
        <v>0x58</v>
      </c>
      <c r="Q137" s="76" t="str">
        <f t="shared" si="90"/>
        <v>0xFF</v>
      </c>
      <c r="R137" s="76" t="str">
        <f t="shared" si="91"/>
        <v>0xFF</v>
      </c>
      <c r="S137" s="76" t="str">
        <f t="shared" si="92"/>
        <v>0xFF</v>
      </c>
      <c r="T137" s="76" t="str">
        <f t="shared" si="93"/>
        <v>0xFF</v>
      </c>
      <c r="U137" s="77" t="str">
        <f t="shared" si="94"/>
        <v>0xFF</v>
      </c>
      <c r="X137" s="107"/>
      <c r="Y137" s="58" t="s">
        <v>1089</v>
      </c>
      <c r="Z137" s="76" t="str">
        <f t="shared" si="95"/>
        <v>F9</v>
      </c>
      <c r="AA137" s="76" t="str">
        <f t="shared" si="96"/>
        <v>46</v>
      </c>
      <c r="AB137" s="58" t="str">
        <f t="shared" si="97"/>
        <v>F0</v>
      </c>
      <c r="AC137" s="76" t="str">
        <f t="shared" si="98"/>
        <v>1B</v>
      </c>
      <c r="AD137" s="76" t="str">
        <f t="shared" si="99"/>
        <v>00</v>
      </c>
      <c r="AE137" s="76" t="str">
        <f t="shared" si="100"/>
        <v>F4</v>
      </c>
      <c r="AF137" s="76" t="str">
        <f t="shared" si="101"/>
        <v>58</v>
      </c>
      <c r="AG137" s="76" t="str">
        <f t="shared" si="102"/>
        <v>FF</v>
      </c>
      <c r="AH137" s="76" t="str">
        <f t="shared" si="103"/>
        <v>FF</v>
      </c>
      <c r="AI137" s="76" t="str">
        <f t="shared" si="104"/>
        <v>FF</v>
      </c>
      <c r="AJ137" s="76" t="str">
        <f t="shared" si="105"/>
        <v>FF</v>
      </c>
      <c r="AK137" s="77" t="str">
        <f t="shared" si="106"/>
        <v>FF</v>
      </c>
      <c r="AL137" s="77" t="str">
        <f t="shared" si="107"/>
        <v>65</v>
      </c>
      <c r="AN137" s="106">
        <v>135</v>
      </c>
      <c r="AO137" s="106" t="str">
        <f t="shared" si="108"/>
        <v>:0AF94600F01B00F458FFFFFFFFFF65</v>
      </c>
      <c r="AQ137" s="112" t="str">
        <f t="shared" si="109"/>
        <v>:0AF93C00F01A00F45FFFFFFFFFFF69</v>
      </c>
      <c r="AS137" s="78" t="str">
        <f t="shared" si="110"/>
        <v xml:space="preserve">    {240, 27, 0, 244, 88, 255, 255, 255, 255, 255},</v>
      </c>
      <c r="AU137" s="78" t="str">
        <f t="shared" si="85"/>
        <v xml:space="preserve">    {char(0xF0), char(0x1B), char(0x00), char(0xF4), char(0x58), char(0xFF), char(0xFF), char(0xFF), char(0xFF), char(0xFF)},\</v>
      </c>
    </row>
    <row r="138" spans="1:47" x14ac:dyDescent="0.25">
      <c r="A138" s="58" t="s">
        <v>908</v>
      </c>
      <c r="B138" s="76" t="s">
        <v>38</v>
      </c>
      <c r="C138" s="76"/>
      <c r="D138" s="73" t="s">
        <v>1084</v>
      </c>
      <c r="E138" s="12" t="s">
        <v>944</v>
      </c>
      <c r="F138" s="12" t="s">
        <v>1085</v>
      </c>
      <c r="G138" s="12" t="s">
        <v>1085</v>
      </c>
      <c r="H138" s="12" t="s">
        <v>1085</v>
      </c>
      <c r="I138" s="12" t="s">
        <v>1085</v>
      </c>
      <c r="J138" s="13" t="s">
        <v>1085</v>
      </c>
      <c r="L138" s="58" t="str">
        <f t="shared" si="84"/>
        <v>0xF0</v>
      </c>
      <c r="M138" s="76" t="str">
        <f t="shared" si="86"/>
        <v>0x1C</v>
      </c>
      <c r="N138" s="76" t="str">
        <f t="shared" si="87"/>
        <v>0x00</v>
      </c>
      <c r="O138" s="76" t="str">
        <f t="shared" si="88"/>
        <v>0xF4</v>
      </c>
      <c r="P138" s="76" t="str">
        <f t="shared" si="89"/>
        <v>0x2E</v>
      </c>
      <c r="Q138" s="76" t="str">
        <f t="shared" si="90"/>
        <v>0xFF</v>
      </c>
      <c r="R138" s="76" t="str">
        <f t="shared" si="91"/>
        <v>0xFF</v>
      </c>
      <c r="S138" s="76" t="str">
        <f t="shared" si="92"/>
        <v>0xFF</v>
      </c>
      <c r="T138" s="76" t="str">
        <f t="shared" si="93"/>
        <v>0xFF</v>
      </c>
      <c r="U138" s="77" t="str">
        <f t="shared" si="94"/>
        <v>0xFF</v>
      </c>
      <c r="X138" s="107"/>
      <c r="Y138" s="58" t="s">
        <v>1089</v>
      </c>
      <c r="Z138" s="76" t="str">
        <f t="shared" si="95"/>
        <v>F9</v>
      </c>
      <c r="AA138" s="76" t="str">
        <f t="shared" si="96"/>
        <v>50</v>
      </c>
      <c r="AB138" s="58" t="str">
        <f t="shared" si="97"/>
        <v>F0</v>
      </c>
      <c r="AC138" s="76" t="str">
        <f t="shared" si="98"/>
        <v>1C</v>
      </c>
      <c r="AD138" s="76" t="str">
        <f t="shared" si="99"/>
        <v>00</v>
      </c>
      <c r="AE138" s="76" t="str">
        <f t="shared" si="100"/>
        <v>F4</v>
      </c>
      <c r="AF138" s="76" t="str">
        <f t="shared" si="101"/>
        <v>2E</v>
      </c>
      <c r="AG138" s="76" t="str">
        <f t="shared" si="102"/>
        <v>FF</v>
      </c>
      <c r="AH138" s="76" t="str">
        <f t="shared" si="103"/>
        <v>FF</v>
      </c>
      <c r="AI138" s="76" t="str">
        <f t="shared" si="104"/>
        <v>FF</v>
      </c>
      <c r="AJ138" s="76" t="str">
        <f t="shared" si="105"/>
        <v>FF</v>
      </c>
      <c r="AK138" s="77" t="str">
        <f t="shared" si="106"/>
        <v>FF</v>
      </c>
      <c r="AL138" s="77" t="str">
        <f t="shared" si="107"/>
        <v>84</v>
      </c>
      <c r="AN138" s="106">
        <v>136</v>
      </c>
      <c r="AO138" s="106" t="str">
        <f t="shared" si="108"/>
        <v>:0AF95000F01C00F42EFFFFFFFFFF84</v>
      </c>
      <c r="AQ138" s="112" t="str">
        <f t="shared" si="109"/>
        <v>:0AF94600F01B00F458FFFFFFFFFF65</v>
      </c>
      <c r="AS138" s="78" t="str">
        <f t="shared" si="110"/>
        <v xml:space="preserve">    {240, 28, 0, 244, 46, 255, 255, 255, 255, 255},</v>
      </c>
      <c r="AU138" s="78" t="str">
        <f t="shared" si="85"/>
        <v xml:space="preserve">    {char(0xF0), char(0x1C), char(0x00), char(0xF4), char(0x2E), char(0xFF), char(0xFF), char(0xFF), char(0xFF), char(0xFF)},\</v>
      </c>
    </row>
    <row r="139" spans="1:47" x14ac:dyDescent="0.25">
      <c r="A139" s="58" t="s">
        <v>908</v>
      </c>
      <c r="B139" s="76" t="s">
        <v>40</v>
      </c>
      <c r="C139" s="76"/>
      <c r="D139" s="73" t="s">
        <v>1084</v>
      </c>
      <c r="E139" s="12" t="s">
        <v>946</v>
      </c>
      <c r="F139" s="12" t="s">
        <v>1085</v>
      </c>
      <c r="G139" s="12" t="s">
        <v>1085</v>
      </c>
      <c r="H139" s="12" t="s">
        <v>1085</v>
      </c>
      <c r="I139" s="12" t="s">
        <v>1085</v>
      </c>
      <c r="J139" s="13" t="s">
        <v>1085</v>
      </c>
      <c r="L139" s="58" t="str">
        <f t="shared" si="84"/>
        <v>0xF0</v>
      </c>
      <c r="M139" s="76" t="str">
        <f t="shared" si="86"/>
        <v>0x1D</v>
      </c>
      <c r="N139" s="76" t="str">
        <f t="shared" si="87"/>
        <v>0x00</v>
      </c>
      <c r="O139" s="76" t="str">
        <f t="shared" si="88"/>
        <v>0xF4</v>
      </c>
      <c r="P139" s="76" t="str">
        <f t="shared" si="89"/>
        <v>0x5C</v>
      </c>
      <c r="Q139" s="76" t="str">
        <f t="shared" si="90"/>
        <v>0xFF</v>
      </c>
      <c r="R139" s="76" t="str">
        <f t="shared" si="91"/>
        <v>0xFF</v>
      </c>
      <c r="S139" s="76" t="str">
        <f t="shared" si="92"/>
        <v>0xFF</v>
      </c>
      <c r="T139" s="76" t="str">
        <f t="shared" si="93"/>
        <v>0xFF</v>
      </c>
      <c r="U139" s="77" t="str">
        <f t="shared" si="94"/>
        <v>0xFF</v>
      </c>
      <c r="X139" s="107"/>
      <c r="Y139" s="58" t="s">
        <v>1089</v>
      </c>
      <c r="Z139" s="76" t="str">
        <f t="shared" si="95"/>
        <v>F9</v>
      </c>
      <c r="AA139" s="76" t="str">
        <f t="shared" si="96"/>
        <v>5A</v>
      </c>
      <c r="AB139" s="58" t="str">
        <f t="shared" si="97"/>
        <v>F0</v>
      </c>
      <c r="AC139" s="76" t="str">
        <f t="shared" si="98"/>
        <v>1D</v>
      </c>
      <c r="AD139" s="76" t="str">
        <f t="shared" si="99"/>
        <v>00</v>
      </c>
      <c r="AE139" s="76" t="str">
        <f t="shared" si="100"/>
        <v>F4</v>
      </c>
      <c r="AF139" s="76" t="str">
        <f t="shared" si="101"/>
        <v>5C</v>
      </c>
      <c r="AG139" s="76" t="str">
        <f t="shared" si="102"/>
        <v>FF</v>
      </c>
      <c r="AH139" s="76" t="str">
        <f t="shared" si="103"/>
        <v>FF</v>
      </c>
      <c r="AI139" s="76" t="str">
        <f t="shared" si="104"/>
        <v>FF</v>
      </c>
      <c r="AJ139" s="76" t="str">
        <f t="shared" si="105"/>
        <v>FF</v>
      </c>
      <c r="AK139" s="77" t="str">
        <f t="shared" si="106"/>
        <v>FF</v>
      </c>
      <c r="AL139" s="77" t="str">
        <f t="shared" si="107"/>
        <v>4B</v>
      </c>
      <c r="AN139" s="106">
        <v>137</v>
      </c>
      <c r="AO139" s="106" t="str">
        <f t="shared" si="108"/>
        <v>:0AF95A00F01D00F45CFFFFFFFFFF4B</v>
      </c>
      <c r="AQ139" s="112" t="str">
        <f t="shared" si="109"/>
        <v>:0AF95000F01C00F42EFFFFFFFFFF84</v>
      </c>
      <c r="AS139" s="78" t="str">
        <f t="shared" si="110"/>
        <v xml:space="preserve">    {240, 29, 0, 244, 92, 255, 255, 255, 255, 255},</v>
      </c>
      <c r="AU139" s="78" t="str">
        <f t="shared" si="85"/>
        <v xml:space="preserve">    {char(0xF0), char(0x1D), char(0x00), char(0xF4), char(0x5C), char(0xFF), char(0xFF), char(0xFF), char(0xFF), char(0xFF)},\</v>
      </c>
    </row>
    <row r="140" spans="1:47" x14ac:dyDescent="0.25">
      <c r="A140" s="58" t="s">
        <v>908</v>
      </c>
      <c r="B140" s="76" t="s">
        <v>42</v>
      </c>
      <c r="C140" s="76"/>
      <c r="D140" s="73" t="s">
        <v>1084</v>
      </c>
      <c r="E140" s="12" t="s">
        <v>948</v>
      </c>
      <c r="F140" s="12" t="s">
        <v>1085</v>
      </c>
      <c r="G140" s="12" t="s">
        <v>1085</v>
      </c>
      <c r="H140" s="12" t="s">
        <v>1085</v>
      </c>
      <c r="I140" s="12" t="s">
        <v>1085</v>
      </c>
      <c r="J140" s="13" t="s">
        <v>1085</v>
      </c>
      <c r="L140" s="58" t="str">
        <f t="shared" si="84"/>
        <v>0xF0</v>
      </c>
      <c r="M140" s="76" t="str">
        <f t="shared" si="86"/>
        <v>0x1E</v>
      </c>
      <c r="N140" s="76" t="str">
        <f t="shared" si="87"/>
        <v>0x00</v>
      </c>
      <c r="O140" s="76" t="str">
        <f t="shared" si="88"/>
        <v>0xF4</v>
      </c>
      <c r="P140" s="76" t="str">
        <f t="shared" si="89"/>
        <v>0x0A</v>
      </c>
      <c r="Q140" s="76" t="str">
        <f t="shared" si="90"/>
        <v>0xFF</v>
      </c>
      <c r="R140" s="76" t="str">
        <f t="shared" si="91"/>
        <v>0xFF</v>
      </c>
      <c r="S140" s="76" t="str">
        <f t="shared" si="92"/>
        <v>0xFF</v>
      </c>
      <c r="T140" s="76" t="str">
        <f t="shared" si="93"/>
        <v>0xFF</v>
      </c>
      <c r="U140" s="77" t="str">
        <f t="shared" si="94"/>
        <v>0xFF</v>
      </c>
      <c r="X140" s="107"/>
      <c r="Y140" s="58" t="s">
        <v>1089</v>
      </c>
      <c r="Z140" s="76" t="str">
        <f t="shared" si="95"/>
        <v>F9</v>
      </c>
      <c r="AA140" s="76" t="str">
        <f t="shared" si="96"/>
        <v>64</v>
      </c>
      <c r="AB140" s="58" t="str">
        <f t="shared" si="97"/>
        <v>F0</v>
      </c>
      <c r="AC140" s="76" t="str">
        <f t="shared" si="98"/>
        <v>1E</v>
      </c>
      <c r="AD140" s="76" t="str">
        <f t="shared" si="99"/>
        <v>00</v>
      </c>
      <c r="AE140" s="76" t="str">
        <f t="shared" si="100"/>
        <v>F4</v>
      </c>
      <c r="AF140" s="76" t="str">
        <f t="shared" si="101"/>
        <v>0A</v>
      </c>
      <c r="AG140" s="76" t="str">
        <f t="shared" si="102"/>
        <v>FF</v>
      </c>
      <c r="AH140" s="76" t="str">
        <f t="shared" si="103"/>
        <v>FF</v>
      </c>
      <c r="AI140" s="76" t="str">
        <f t="shared" si="104"/>
        <v>FF</v>
      </c>
      <c r="AJ140" s="76" t="str">
        <f t="shared" si="105"/>
        <v>FF</v>
      </c>
      <c r="AK140" s="77" t="str">
        <f t="shared" si="106"/>
        <v>FF</v>
      </c>
      <c r="AL140" s="77" t="str">
        <f t="shared" si="107"/>
        <v>92</v>
      </c>
      <c r="AN140" s="106">
        <v>138</v>
      </c>
      <c r="AO140" s="106" t="str">
        <f t="shared" si="108"/>
        <v>:0AF96400F01E00F40AFFFFFFFFFF92</v>
      </c>
      <c r="AQ140" s="112" t="str">
        <f t="shared" si="109"/>
        <v>:0AF95A00F01D00F45CFFFFFFFFFF4B</v>
      </c>
      <c r="AS140" s="78" t="str">
        <f t="shared" si="110"/>
        <v xml:space="preserve">    {240, 30, 0, 244, 10, 255, 255, 255, 255, 255},</v>
      </c>
      <c r="AU140" s="78" t="str">
        <f t="shared" si="85"/>
        <v xml:space="preserve">    {char(0xF0), char(0x1E), char(0x00), char(0xF4), char(0x0A), char(0xFF), char(0xFF), char(0xFF), char(0xFF), char(0xFF)},\</v>
      </c>
    </row>
    <row r="141" spans="1:47" x14ac:dyDescent="0.25">
      <c r="A141" s="58" t="s">
        <v>908</v>
      </c>
      <c r="B141" s="76" t="s">
        <v>44</v>
      </c>
      <c r="C141" s="76"/>
      <c r="D141" s="73" t="s">
        <v>1084</v>
      </c>
      <c r="E141" s="12" t="s">
        <v>950</v>
      </c>
      <c r="F141" s="12" t="s">
        <v>1085</v>
      </c>
      <c r="G141" s="12" t="s">
        <v>1085</v>
      </c>
      <c r="H141" s="12" t="s">
        <v>1085</v>
      </c>
      <c r="I141" s="12" t="s">
        <v>1085</v>
      </c>
      <c r="J141" s="13" t="s">
        <v>1085</v>
      </c>
      <c r="L141" s="58" t="str">
        <f t="shared" si="84"/>
        <v>0xF0</v>
      </c>
      <c r="M141" s="76" t="str">
        <f t="shared" si="86"/>
        <v>0x21</v>
      </c>
      <c r="N141" s="76" t="str">
        <f t="shared" si="87"/>
        <v>0x00</v>
      </c>
      <c r="O141" s="76" t="str">
        <f t="shared" si="88"/>
        <v>0xF4</v>
      </c>
      <c r="P141" s="76" t="str">
        <f t="shared" si="89"/>
        <v>0x38</v>
      </c>
      <c r="Q141" s="76" t="str">
        <f t="shared" si="90"/>
        <v>0xFF</v>
      </c>
      <c r="R141" s="76" t="str">
        <f t="shared" si="91"/>
        <v>0xFF</v>
      </c>
      <c r="S141" s="76" t="str">
        <f t="shared" si="92"/>
        <v>0xFF</v>
      </c>
      <c r="T141" s="76" t="str">
        <f t="shared" si="93"/>
        <v>0xFF</v>
      </c>
      <c r="U141" s="77" t="str">
        <f t="shared" si="94"/>
        <v>0xFF</v>
      </c>
      <c r="X141" s="107"/>
      <c r="Y141" s="58" t="s">
        <v>1089</v>
      </c>
      <c r="Z141" s="76" t="str">
        <f t="shared" si="95"/>
        <v>F9</v>
      </c>
      <c r="AA141" s="76" t="str">
        <f t="shared" si="96"/>
        <v>6E</v>
      </c>
      <c r="AB141" s="58" t="str">
        <f t="shared" si="97"/>
        <v>F0</v>
      </c>
      <c r="AC141" s="76" t="str">
        <f t="shared" si="98"/>
        <v>21</v>
      </c>
      <c r="AD141" s="76" t="str">
        <f t="shared" si="99"/>
        <v>00</v>
      </c>
      <c r="AE141" s="76" t="str">
        <f t="shared" si="100"/>
        <v>F4</v>
      </c>
      <c r="AF141" s="76" t="str">
        <f t="shared" si="101"/>
        <v>38</v>
      </c>
      <c r="AG141" s="76" t="str">
        <f t="shared" si="102"/>
        <v>FF</v>
      </c>
      <c r="AH141" s="76" t="str">
        <f t="shared" si="103"/>
        <v>FF</v>
      </c>
      <c r="AI141" s="76" t="str">
        <f t="shared" si="104"/>
        <v>FF</v>
      </c>
      <c r="AJ141" s="76" t="str">
        <f t="shared" si="105"/>
        <v>FF</v>
      </c>
      <c r="AK141" s="77" t="str">
        <f t="shared" si="106"/>
        <v>FF</v>
      </c>
      <c r="AL141" s="77" t="str">
        <f t="shared" si="107"/>
        <v>57</v>
      </c>
      <c r="AN141" s="106">
        <v>139</v>
      </c>
      <c r="AO141" s="106" t="str">
        <f t="shared" si="108"/>
        <v>:0AF96E00F02100F438FFFFFFFFFF57</v>
      </c>
      <c r="AQ141" s="112" t="str">
        <f t="shared" si="109"/>
        <v>:0AF96400F01E00F40AFFFFFFFFFF92</v>
      </c>
      <c r="AS141" s="78" t="str">
        <f t="shared" si="110"/>
        <v xml:space="preserve">    {240, 33, 0, 244, 56, 255, 255, 255, 255, 255},</v>
      </c>
      <c r="AU141" s="78" t="str">
        <f t="shared" si="85"/>
        <v xml:space="preserve">    {char(0xF0), char(0x21), char(0x00), char(0xF4), char(0x38), char(0xFF), char(0xFF), char(0xFF), char(0xFF), char(0xFF)},\</v>
      </c>
    </row>
    <row r="142" spans="1:47" x14ac:dyDescent="0.25">
      <c r="A142" s="58" t="s">
        <v>908</v>
      </c>
      <c r="B142" s="76" t="s">
        <v>46</v>
      </c>
      <c r="C142" s="76"/>
      <c r="D142" s="73" t="s">
        <v>1084</v>
      </c>
      <c r="E142" s="12" t="s">
        <v>952</v>
      </c>
      <c r="F142" s="12" t="s">
        <v>1085</v>
      </c>
      <c r="G142" s="12" t="s">
        <v>1085</v>
      </c>
      <c r="H142" s="12" t="s">
        <v>1085</v>
      </c>
      <c r="I142" s="12" t="s">
        <v>1085</v>
      </c>
      <c r="J142" s="13" t="s">
        <v>1085</v>
      </c>
      <c r="L142" s="58" t="str">
        <f t="shared" si="84"/>
        <v>0xF0</v>
      </c>
      <c r="M142" s="76" t="str">
        <f t="shared" si="86"/>
        <v>0x22</v>
      </c>
      <c r="N142" s="76" t="str">
        <f t="shared" si="87"/>
        <v>0x00</v>
      </c>
      <c r="O142" s="76" t="str">
        <f t="shared" si="88"/>
        <v>0xF4</v>
      </c>
      <c r="P142" s="76" t="str">
        <f t="shared" si="89"/>
        <v>0x5D</v>
      </c>
      <c r="Q142" s="76" t="str">
        <f t="shared" si="90"/>
        <v>0xFF</v>
      </c>
      <c r="R142" s="76" t="str">
        <f t="shared" si="91"/>
        <v>0xFF</v>
      </c>
      <c r="S142" s="76" t="str">
        <f t="shared" si="92"/>
        <v>0xFF</v>
      </c>
      <c r="T142" s="76" t="str">
        <f t="shared" si="93"/>
        <v>0xFF</v>
      </c>
      <c r="U142" s="77" t="str">
        <f t="shared" si="94"/>
        <v>0xFF</v>
      </c>
      <c r="X142" s="107"/>
      <c r="Y142" s="58" t="s">
        <v>1089</v>
      </c>
      <c r="Z142" s="76" t="str">
        <f t="shared" si="95"/>
        <v>F9</v>
      </c>
      <c r="AA142" s="76" t="str">
        <f t="shared" si="96"/>
        <v>78</v>
      </c>
      <c r="AB142" s="58" t="str">
        <f t="shared" si="97"/>
        <v>F0</v>
      </c>
      <c r="AC142" s="76" t="str">
        <f t="shared" si="98"/>
        <v>22</v>
      </c>
      <c r="AD142" s="76" t="str">
        <f t="shared" si="99"/>
        <v>00</v>
      </c>
      <c r="AE142" s="76" t="str">
        <f t="shared" si="100"/>
        <v>F4</v>
      </c>
      <c r="AF142" s="76" t="str">
        <f t="shared" si="101"/>
        <v>5D</v>
      </c>
      <c r="AG142" s="76" t="str">
        <f t="shared" si="102"/>
        <v>FF</v>
      </c>
      <c r="AH142" s="76" t="str">
        <f t="shared" si="103"/>
        <v>FF</v>
      </c>
      <c r="AI142" s="76" t="str">
        <f t="shared" si="104"/>
        <v>FF</v>
      </c>
      <c r="AJ142" s="76" t="str">
        <f t="shared" si="105"/>
        <v>FF</v>
      </c>
      <c r="AK142" s="77" t="str">
        <f t="shared" si="106"/>
        <v>FF</v>
      </c>
      <c r="AL142" s="77" t="str">
        <f t="shared" si="107"/>
        <v>27</v>
      </c>
      <c r="AN142" s="106">
        <v>140</v>
      </c>
      <c r="AO142" s="106" t="str">
        <f t="shared" si="108"/>
        <v>:0AF97800F02200F45DFFFFFFFFFF27</v>
      </c>
      <c r="AQ142" s="112" t="str">
        <f t="shared" si="109"/>
        <v>:0AF96E00F02100F438FFFFFFFFFF57</v>
      </c>
      <c r="AS142" s="78" t="str">
        <f t="shared" si="110"/>
        <v xml:space="preserve">    {240, 34, 0, 244, 93, 255, 255, 255, 255, 255},</v>
      </c>
      <c r="AU142" s="78" t="str">
        <f t="shared" si="85"/>
        <v xml:space="preserve">    {char(0xF0), char(0x22), char(0x00), char(0xF4), char(0x5D), char(0xFF), char(0xFF), char(0xFF), char(0xFF), char(0xFF)},\</v>
      </c>
    </row>
    <row r="143" spans="1:47" x14ac:dyDescent="0.25">
      <c r="A143" s="58" t="s">
        <v>908</v>
      </c>
      <c r="B143" s="76" t="s">
        <v>48</v>
      </c>
      <c r="C143" s="76"/>
      <c r="D143" s="73" t="s">
        <v>1084</v>
      </c>
      <c r="E143" s="12" t="s">
        <v>954</v>
      </c>
      <c r="F143" s="12" t="s">
        <v>1085</v>
      </c>
      <c r="G143" s="12" t="s">
        <v>1085</v>
      </c>
      <c r="H143" s="12" t="s">
        <v>1085</v>
      </c>
      <c r="I143" s="12" t="s">
        <v>1085</v>
      </c>
      <c r="J143" s="13" t="s">
        <v>1085</v>
      </c>
      <c r="L143" s="58" t="str">
        <f t="shared" si="84"/>
        <v>0xF0</v>
      </c>
      <c r="M143" s="76" t="str">
        <f t="shared" si="86"/>
        <v>0x23</v>
      </c>
      <c r="N143" s="76" t="str">
        <f t="shared" si="87"/>
        <v>0x00</v>
      </c>
      <c r="O143" s="76" t="str">
        <f t="shared" si="88"/>
        <v>0xF4</v>
      </c>
      <c r="P143" s="76" t="str">
        <f t="shared" si="89"/>
        <v>0x39</v>
      </c>
      <c r="Q143" s="76" t="str">
        <f t="shared" si="90"/>
        <v>0xFF</v>
      </c>
      <c r="R143" s="76" t="str">
        <f t="shared" si="91"/>
        <v>0xFF</v>
      </c>
      <c r="S143" s="76" t="str">
        <f t="shared" si="92"/>
        <v>0xFF</v>
      </c>
      <c r="T143" s="76" t="str">
        <f t="shared" si="93"/>
        <v>0xFF</v>
      </c>
      <c r="U143" s="77" t="str">
        <f t="shared" si="94"/>
        <v>0xFF</v>
      </c>
      <c r="X143" s="107"/>
      <c r="Y143" s="58" t="s">
        <v>1089</v>
      </c>
      <c r="Z143" s="76" t="str">
        <f t="shared" si="95"/>
        <v>F9</v>
      </c>
      <c r="AA143" s="76" t="str">
        <f t="shared" si="96"/>
        <v>82</v>
      </c>
      <c r="AB143" s="58" t="str">
        <f t="shared" si="97"/>
        <v>F0</v>
      </c>
      <c r="AC143" s="76" t="str">
        <f t="shared" si="98"/>
        <v>23</v>
      </c>
      <c r="AD143" s="76" t="str">
        <f t="shared" si="99"/>
        <v>00</v>
      </c>
      <c r="AE143" s="76" t="str">
        <f t="shared" si="100"/>
        <v>F4</v>
      </c>
      <c r="AF143" s="76" t="str">
        <f t="shared" si="101"/>
        <v>39</v>
      </c>
      <c r="AG143" s="76" t="str">
        <f t="shared" si="102"/>
        <v>FF</v>
      </c>
      <c r="AH143" s="76" t="str">
        <f t="shared" si="103"/>
        <v>FF</v>
      </c>
      <c r="AI143" s="76" t="str">
        <f t="shared" si="104"/>
        <v>FF</v>
      </c>
      <c r="AJ143" s="76" t="str">
        <f t="shared" si="105"/>
        <v>FF</v>
      </c>
      <c r="AK143" s="77" t="str">
        <f t="shared" si="106"/>
        <v>FF</v>
      </c>
      <c r="AL143" s="77" t="str">
        <f t="shared" si="107"/>
        <v>40</v>
      </c>
      <c r="AN143" s="106">
        <v>141</v>
      </c>
      <c r="AO143" s="106" t="str">
        <f t="shared" si="108"/>
        <v>:0AF98200F02300F439FFFFFFFFFF40</v>
      </c>
      <c r="AQ143" s="112" t="str">
        <f t="shared" si="109"/>
        <v>:0AF97800F02200F45DFFFFFFFFFF27</v>
      </c>
      <c r="AS143" s="78" t="str">
        <f t="shared" si="110"/>
        <v xml:space="preserve">    {240, 35, 0, 244, 57, 255, 255, 255, 255, 255},</v>
      </c>
      <c r="AU143" s="78" t="str">
        <f t="shared" si="85"/>
        <v xml:space="preserve">    {char(0xF0), char(0x23), char(0x00), char(0xF4), char(0x39), char(0xFF), char(0xFF), char(0xFF), char(0xFF), char(0xFF)},\</v>
      </c>
    </row>
    <row r="144" spans="1:47" x14ac:dyDescent="0.25">
      <c r="A144" s="58" t="s">
        <v>908</v>
      </c>
      <c r="B144" s="76" t="s">
        <v>50</v>
      </c>
      <c r="C144" s="76"/>
      <c r="D144" s="73" t="s">
        <v>1084</v>
      </c>
      <c r="E144" s="12" t="s">
        <v>956</v>
      </c>
      <c r="F144" s="12" t="s">
        <v>1085</v>
      </c>
      <c r="G144" s="12" t="s">
        <v>1085</v>
      </c>
      <c r="H144" s="12" t="s">
        <v>1085</v>
      </c>
      <c r="I144" s="12" t="s">
        <v>1085</v>
      </c>
      <c r="J144" s="13" t="s">
        <v>1085</v>
      </c>
      <c r="L144" s="58" t="str">
        <f t="shared" si="84"/>
        <v>0xF0</v>
      </c>
      <c r="M144" s="76" t="str">
        <f t="shared" si="86"/>
        <v>0x24</v>
      </c>
      <c r="N144" s="76" t="str">
        <f t="shared" si="87"/>
        <v>0x00</v>
      </c>
      <c r="O144" s="76" t="str">
        <f t="shared" si="88"/>
        <v>0xF4</v>
      </c>
      <c r="P144" s="76" t="str">
        <f t="shared" si="89"/>
        <v>0x3A</v>
      </c>
      <c r="Q144" s="76" t="str">
        <f t="shared" si="90"/>
        <v>0xFF</v>
      </c>
      <c r="R144" s="76" t="str">
        <f t="shared" si="91"/>
        <v>0xFF</v>
      </c>
      <c r="S144" s="76" t="str">
        <f t="shared" si="92"/>
        <v>0xFF</v>
      </c>
      <c r="T144" s="76" t="str">
        <f t="shared" si="93"/>
        <v>0xFF</v>
      </c>
      <c r="U144" s="77" t="str">
        <f t="shared" si="94"/>
        <v>0xFF</v>
      </c>
      <c r="X144" s="107"/>
      <c r="Y144" s="58" t="s">
        <v>1089</v>
      </c>
      <c r="Z144" s="76" t="str">
        <f t="shared" si="95"/>
        <v>F9</v>
      </c>
      <c r="AA144" s="76" t="str">
        <f t="shared" si="96"/>
        <v>8C</v>
      </c>
      <c r="AB144" s="58" t="str">
        <f t="shared" si="97"/>
        <v>F0</v>
      </c>
      <c r="AC144" s="76" t="str">
        <f t="shared" si="98"/>
        <v>24</v>
      </c>
      <c r="AD144" s="76" t="str">
        <f t="shared" si="99"/>
        <v>00</v>
      </c>
      <c r="AE144" s="76" t="str">
        <f t="shared" si="100"/>
        <v>F4</v>
      </c>
      <c r="AF144" s="76" t="str">
        <f t="shared" si="101"/>
        <v>3A</v>
      </c>
      <c r="AG144" s="76" t="str">
        <f t="shared" si="102"/>
        <v>FF</v>
      </c>
      <c r="AH144" s="76" t="str">
        <f t="shared" si="103"/>
        <v>FF</v>
      </c>
      <c r="AI144" s="76" t="str">
        <f t="shared" si="104"/>
        <v>FF</v>
      </c>
      <c r="AJ144" s="76" t="str">
        <f t="shared" si="105"/>
        <v>FF</v>
      </c>
      <c r="AK144" s="77" t="str">
        <f t="shared" si="106"/>
        <v>FF</v>
      </c>
      <c r="AL144" s="77" t="str">
        <f t="shared" si="107"/>
        <v>34</v>
      </c>
      <c r="AN144" s="106">
        <v>142</v>
      </c>
      <c r="AO144" s="106" t="str">
        <f t="shared" si="108"/>
        <v>:0AF98C00F02400F43AFFFFFFFFFF34</v>
      </c>
      <c r="AQ144" s="112" t="str">
        <f t="shared" si="109"/>
        <v>:0AF98200F02300F439FFFFFFFFFF40</v>
      </c>
      <c r="AS144" s="78" t="str">
        <f t="shared" si="110"/>
        <v xml:space="preserve">    {240, 36, 0, 244, 58, 255, 255, 255, 255, 255},</v>
      </c>
      <c r="AU144" s="78" t="str">
        <f t="shared" si="85"/>
        <v xml:space="preserve">    {char(0xF0), char(0x24), char(0x00), char(0xF4), char(0x3A), char(0xFF), char(0xFF), char(0xFF), char(0xFF), char(0xFF)},\</v>
      </c>
    </row>
    <row r="145" spans="1:52" x14ac:dyDescent="0.25">
      <c r="A145" s="58" t="s">
        <v>908</v>
      </c>
      <c r="B145" s="76" t="s">
        <v>52</v>
      </c>
      <c r="C145" s="76"/>
      <c r="D145" s="73" t="s">
        <v>1084</v>
      </c>
      <c r="E145" s="12" t="s">
        <v>958</v>
      </c>
      <c r="F145" s="12" t="s">
        <v>1085</v>
      </c>
      <c r="G145" s="12" t="s">
        <v>1085</v>
      </c>
      <c r="H145" s="12" t="s">
        <v>1085</v>
      </c>
      <c r="I145" s="12" t="s">
        <v>1085</v>
      </c>
      <c r="J145" s="13" t="s">
        <v>1085</v>
      </c>
      <c r="L145" s="58" t="str">
        <f t="shared" si="84"/>
        <v>0xF0</v>
      </c>
      <c r="M145" s="76" t="str">
        <f t="shared" si="86"/>
        <v>0x25</v>
      </c>
      <c r="N145" s="76" t="str">
        <f t="shared" si="87"/>
        <v>0x00</v>
      </c>
      <c r="O145" s="76" t="str">
        <f t="shared" si="88"/>
        <v>0xF4</v>
      </c>
      <c r="P145" s="76" t="str">
        <f t="shared" si="89"/>
        <v>0x0C</v>
      </c>
      <c r="Q145" s="76" t="str">
        <f t="shared" si="90"/>
        <v>0xFF</v>
      </c>
      <c r="R145" s="76" t="str">
        <f t="shared" si="91"/>
        <v>0xFF</v>
      </c>
      <c r="S145" s="76" t="str">
        <f t="shared" si="92"/>
        <v>0xFF</v>
      </c>
      <c r="T145" s="76" t="str">
        <f t="shared" si="93"/>
        <v>0xFF</v>
      </c>
      <c r="U145" s="77" t="str">
        <f t="shared" si="94"/>
        <v>0xFF</v>
      </c>
      <c r="X145" s="107"/>
      <c r="Y145" s="58" t="s">
        <v>1089</v>
      </c>
      <c r="Z145" s="76" t="str">
        <f t="shared" si="95"/>
        <v>F9</v>
      </c>
      <c r="AA145" s="76" t="str">
        <f t="shared" si="96"/>
        <v>96</v>
      </c>
      <c r="AB145" s="58" t="str">
        <f t="shared" si="97"/>
        <v>F0</v>
      </c>
      <c r="AC145" s="76" t="str">
        <f t="shared" si="98"/>
        <v>25</v>
      </c>
      <c r="AD145" s="76" t="str">
        <f t="shared" si="99"/>
        <v>00</v>
      </c>
      <c r="AE145" s="76" t="str">
        <f t="shared" si="100"/>
        <v>F4</v>
      </c>
      <c r="AF145" s="76" t="str">
        <f t="shared" si="101"/>
        <v>0C</v>
      </c>
      <c r="AG145" s="76" t="str">
        <f t="shared" si="102"/>
        <v>FF</v>
      </c>
      <c r="AH145" s="76" t="str">
        <f t="shared" si="103"/>
        <v>FF</v>
      </c>
      <c r="AI145" s="76" t="str">
        <f t="shared" si="104"/>
        <v>FF</v>
      </c>
      <c r="AJ145" s="76" t="str">
        <f t="shared" si="105"/>
        <v>FF</v>
      </c>
      <c r="AK145" s="77" t="str">
        <f t="shared" si="106"/>
        <v>FF</v>
      </c>
      <c r="AL145" s="77" t="str">
        <f t="shared" si="107"/>
        <v>57</v>
      </c>
      <c r="AN145" s="106">
        <v>143</v>
      </c>
      <c r="AO145" s="106" t="str">
        <f t="shared" si="108"/>
        <v>:0AF99600F02500F40CFFFFFFFFFF57</v>
      </c>
      <c r="AQ145" s="112" t="str">
        <f t="shared" si="109"/>
        <v>:0AF98C00F02400F43AFFFFFFFFFF34</v>
      </c>
      <c r="AS145" s="78" t="str">
        <f t="shared" si="110"/>
        <v xml:space="preserve">    {240, 37, 0, 244, 12, 255, 255, 255, 255, 255},</v>
      </c>
      <c r="AU145" s="78" t="str">
        <f t="shared" si="85"/>
        <v xml:space="preserve">    {char(0xF0), char(0x25), char(0x00), char(0xF4), char(0x0C), char(0xFF), char(0xFF), char(0xFF), char(0xFF), char(0xFF)},\</v>
      </c>
    </row>
    <row r="146" spans="1:52" x14ac:dyDescent="0.25">
      <c r="A146" s="58" t="s">
        <v>908</v>
      </c>
      <c r="B146" s="76" t="s">
        <v>54</v>
      </c>
      <c r="C146" s="76"/>
      <c r="D146" s="73" t="s">
        <v>1084</v>
      </c>
      <c r="E146" s="12" t="s">
        <v>960</v>
      </c>
      <c r="F146" s="12" t="s">
        <v>1085</v>
      </c>
      <c r="G146" s="12" t="s">
        <v>1085</v>
      </c>
      <c r="H146" s="12" t="s">
        <v>1085</v>
      </c>
      <c r="I146" s="12" t="s">
        <v>1085</v>
      </c>
      <c r="J146" s="13" t="s">
        <v>1085</v>
      </c>
      <c r="L146" s="58" t="str">
        <f t="shared" si="84"/>
        <v>0xF0</v>
      </c>
      <c r="M146" s="76" t="str">
        <f t="shared" si="86"/>
        <v>0x26</v>
      </c>
      <c r="N146" s="76" t="str">
        <f t="shared" si="87"/>
        <v>0x00</v>
      </c>
      <c r="O146" s="76" t="str">
        <f t="shared" si="88"/>
        <v>0xF4</v>
      </c>
      <c r="P146" s="76" t="str">
        <f t="shared" si="89"/>
        <v>0x0B</v>
      </c>
      <c r="Q146" s="76" t="str">
        <f t="shared" si="90"/>
        <v>0xFF</v>
      </c>
      <c r="R146" s="76" t="str">
        <f t="shared" si="91"/>
        <v>0xFF</v>
      </c>
      <c r="S146" s="76" t="str">
        <f t="shared" si="92"/>
        <v>0xFF</v>
      </c>
      <c r="T146" s="76" t="str">
        <f t="shared" si="93"/>
        <v>0xFF</v>
      </c>
      <c r="U146" s="77" t="str">
        <f t="shared" si="94"/>
        <v>0xFF</v>
      </c>
      <c r="X146" s="107"/>
      <c r="Y146" s="58" t="s">
        <v>1089</v>
      </c>
      <c r="Z146" s="76" t="str">
        <f t="shared" si="95"/>
        <v>F9</v>
      </c>
      <c r="AA146" s="76" t="str">
        <f t="shared" si="96"/>
        <v>A0</v>
      </c>
      <c r="AB146" s="58" t="str">
        <f t="shared" si="97"/>
        <v>F0</v>
      </c>
      <c r="AC146" s="76" t="str">
        <f t="shared" si="98"/>
        <v>26</v>
      </c>
      <c r="AD146" s="76" t="str">
        <f t="shared" si="99"/>
        <v>00</v>
      </c>
      <c r="AE146" s="76" t="str">
        <f t="shared" si="100"/>
        <v>F4</v>
      </c>
      <c r="AF146" s="76" t="str">
        <f t="shared" si="101"/>
        <v>0B</v>
      </c>
      <c r="AG146" s="76" t="str">
        <f t="shared" si="102"/>
        <v>FF</v>
      </c>
      <c r="AH146" s="76" t="str">
        <f t="shared" si="103"/>
        <v>FF</v>
      </c>
      <c r="AI146" s="76" t="str">
        <f t="shared" si="104"/>
        <v>FF</v>
      </c>
      <c r="AJ146" s="76" t="str">
        <f t="shared" si="105"/>
        <v>FF</v>
      </c>
      <c r="AK146" s="77" t="str">
        <f t="shared" si="106"/>
        <v>FF</v>
      </c>
      <c r="AL146" s="77" t="str">
        <f t="shared" si="107"/>
        <v>4D</v>
      </c>
      <c r="AN146" s="106">
        <v>144</v>
      </c>
      <c r="AO146" s="106" t="str">
        <f t="shared" si="108"/>
        <v>:0AF9A000F02600F40BFFFFFFFFFF4D</v>
      </c>
      <c r="AQ146" s="112" t="str">
        <f t="shared" si="109"/>
        <v>:0AF99600F02500F40CFFFFFFFFFF57</v>
      </c>
      <c r="AS146" s="78" t="str">
        <f t="shared" si="110"/>
        <v xml:space="preserve">    {240, 38, 0, 244, 11, 255, 255, 255, 255, 255},</v>
      </c>
      <c r="AU146" s="78" t="str">
        <f t="shared" si="85"/>
        <v xml:space="preserve">    {char(0xF0), char(0x26), char(0x00), char(0xF4), char(0x0B), char(0xFF), char(0xFF), char(0xFF), char(0xFF), char(0xFF)},\</v>
      </c>
      <c r="AW146" s="2"/>
      <c r="AX146" s="2"/>
      <c r="AY146" s="2"/>
      <c r="AZ146" s="2"/>
    </row>
    <row r="147" spans="1:52" x14ac:dyDescent="0.25">
      <c r="A147" s="58" t="s">
        <v>908</v>
      </c>
      <c r="B147" s="76" t="s">
        <v>56</v>
      </c>
      <c r="C147" s="76"/>
      <c r="D147" s="73" t="s">
        <v>1084</v>
      </c>
      <c r="E147" s="12" t="s">
        <v>962</v>
      </c>
      <c r="F147" s="12" t="s">
        <v>1085</v>
      </c>
      <c r="G147" s="12" t="s">
        <v>1085</v>
      </c>
      <c r="H147" s="12" t="s">
        <v>1085</v>
      </c>
      <c r="I147" s="12" t="s">
        <v>1085</v>
      </c>
      <c r="J147" s="13" t="s">
        <v>1085</v>
      </c>
      <c r="L147" s="58" t="str">
        <f t="shared" si="84"/>
        <v>0xF0</v>
      </c>
      <c r="M147" s="76" t="str">
        <f t="shared" si="86"/>
        <v>0x29</v>
      </c>
      <c r="N147" s="76" t="str">
        <f t="shared" si="87"/>
        <v>0x00</v>
      </c>
      <c r="O147" s="76" t="str">
        <f t="shared" si="88"/>
        <v>0xF4</v>
      </c>
      <c r="P147" s="76" t="str">
        <f t="shared" si="89"/>
        <v>0x88</v>
      </c>
      <c r="Q147" s="76" t="str">
        <f t="shared" si="90"/>
        <v>0xFF</v>
      </c>
      <c r="R147" s="76" t="str">
        <f t="shared" si="91"/>
        <v>0xFF</v>
      </c>
      <c r="S147" s="76" t="str">
        <f t="shared" si="92"/>
        <v>0xFF</v>
      </c>
      <c r="T147" s="76" t="str">
        <f t="shared" si="93"/>
        <v>0xFF</v>
      </c>
      <c r="U147" s="77" t="str">
        <f t="shared" si="94"/>
        <v>0xFF</v>
      </c>
      <c r="X147" s="107"/>
      <c r="Y147" s="58" t="s">
        <v>1089</v>
      </c>
      <c r="Z147" s="76" t="str">
        <f t="shared" si="95"/>
        <v>F9</v>
      </c>
      <c r="AA147" s="76" t="str">
        <f t="shared" si="96"/>
        <v>AA</v>
      </c>
      <c r="AB147" s="58" t="str">
        <f t="shared" si="97"/>
        <v>F0</v>
      </c>
      <c r="AC147" s="76" t="str">
        <f t="shared" si="98"/>
        <v>29</v>
      </c>
      <c r="AD147" s="76" t="str">
        <f t="shared" si="99"/>
        <v>00</v>
      </c>
      <c r="AE147" s="76" t="str">
        <f t="shared" si="100"/>
        <v>F4</v>
      </c>
      <c r="AF147" s="76" t="str">
        <f t="shared" si="101"/>
        <v>88</v>
      </c>
      <c r="AG147" s="76" t="str">
        <f t="shared" si="102"/>
        <v>FF</v>
      </c>
      <c r="AH147" s="76" t="str">
        <f t="shared" si="103"/>
        <v>FF</v>
      </c>
      <c r="AI147" s="76" t="str">
        <f t="shared" si="104"/>
        <v>FF</v>
      </c>
      <c r="AJ147" s="76" t="str">
        <f t="shared" si="105"/>
        <v>FF</v>
      </c>
      <c r="AK147" s="77" t="str">
        <f t="shared" si="106"/>
        <v>FF</v>
      </c>
      <c r="AL147" s="77" t="str">
        <f t="shared" si="107"/>
        <v>C3</v>
      </c>
      <c r="AN147" s="106">
        <v>145</v>
      </c>
      <c r="AO147" s="106" t="str">
        <f t="shared" si="108"/>
        <v>:0AF9AA00F02900F488FFFFFFFFFFC3</v>
      </c>
      <c r="AQ147" s="112" t="str">
        <f t="shared" si="109"/>
        <v>:0AF9A000F02600F40BFFFFFFFFFF4D</v>
      </c>
      <c r="AS147" s="78" t="str">
        <f t="shared" si="110"/>
        <v xml:space="preserve">    {240, 41, 0, 244, 136, 255, 255, 255, 255, 255},</v>
      </c>
      <c r="AU147" s="78" t="str">
        <f t="shared" si="85"/>
        <v xml:space="preserve">    {char(0xF0), char(0x29), char(0x00), char(0xF4), char(0x88), char(0xFF), char(0xFF), char(0xFF), char(0xFF), char(0xFF)},\</v>
      </c>
    </row>
    <row r="148" spans="1:52" x14ac:dyDescent="0.25">
      <c r="A148" s="58" t="s">
        <v>908</v>
      </c>
      <c r="B148" s="76" t="s">
        <v>58</v>
      </c>
      <c r="C148" s="76"/>
      <c r="D148" s="73" t="s">
        <v>1084</v>
      </c>
      <c r="E148" s="12" t="s">
        <v>964</v>
      </c>
      <c r="F148" s="12" t="s">
        <v>1085</v>
      </c>
      <c r="G148" s="12" t="s">
        <v>1085</v>
      </c>
      <c r="H148" s="12" t="s">
        <v>1085</v>
      </c>
      <c r="I148" s="12" t="s">
        <v>1085</v>
      </c>
      <c r="J148" s="13" t="s">
        <v>1085</v>
      </c>
      <c r="L148" s="58" t="str">
        <f t="shared" si="84"/>
        <v>0xF0</v>
      </c>
      <c r="M148" s="76" t="str">
        <f t="shared" si="86"/>
        <v>0x2A</v>
      </c>
      <c r="N148" s="76" t="str">
        <f t="shared" si="87"/>
        <v>0x00</v>
      </c>
      <c r="O148" s="76" t="str">
        <f t="shared" si="88"/>
        <v>0xF4</v>
      </c>
      <c r="P148" s="76" t="str">
        <f t="shared" si="89"/>
        <v>0x5B</v>
      </c>
      <c r="Q148" s="76" t="str">
        <f t="shared" si="90"/>
        <v>0xFF</v>
      </c>
      <c r="R148" s="76" t="str">
        <f t="shared" si="91"/>
        <v>0xFF</v>
      </c>
      <c r="S148" s="76" t="str">
        <f t="shared" si="92"/>
        <v>0xFF</v>
      </c>
      <c r="T148" s="76" t="str">
        <f t="shared" si="93"/>
        <v>0xFF</v>
      </c>
      <c r="U148" s="77" t="str">
        <f t="shared" si="94"/>
        <v>0xFF</v>
      </c>
      <c r="X148" s="107"/>
      <c r="Y148" s="58" t="s">
        <v>1089</v>
      </c>
      <c r="Z148" s="76" t="str">
        <f t="shared" si="95"/>
        <v>F9</v>
      </c>
      <c r="AA148" s="76" t="str">
        <f t="shared" si="96"/>
        <v>B4</v>
      </c>
      <c r="AB148" s="58" t="str">
        <f t="shared" si="97"/>
        <v>F0</v>
      </c>
      <c r="AC148" s="76" t="str">
        <f t="shared" si="98"/>
        <v>2A</v>
      </c>
      <c r="AD148" s="76" t="str">
        <f t="shared" si="99"/>
        <v>00</v>
      </c>
      <c r="AE148" s="76" t="str">
        <f t="shared" si="100"/>
        <v>F4</v>
      </c>
      <c r="AF148" s="76" t="str">
        <f t="shared" si="101"/>
        <v>5B</v>
      </c>
      <c r="AG148" s="76" t="str">
        <f t="shared" si="102"/>
        <v>FF</v>
      </c>
      <c r="AH148" s="76" t="str">
        <f t="shared" si="103"/>
        <v>FF</v>
      </c>
      <c r="AI148" s="76" t="str">
        <f t="shared" si="104"/>
        <v>FF</v>
      </c>
      <c r="AJ148" s="76" t="str">
        <f t="shared" si="105"/>
        <v>FF</v>
      </c>
      <c r="AK148" s="77" t="str">
        <f t="shared" si="106"/>
        <v>FF</v>
      </c>
      <c r="AL148" s="77" t="str">
        <f t="shared" si="107"/>
        <v>E5</v>
      </c>
      <c r="AN148" s="106">
        <v>146</v>
      </c>
      <c r="AO148" s="106" t="str">
        <f t="shared" si="108"/>
        <v>:0AF9B400F02A00F45BFFFFFFFFFFE5</v>
      </c>
      <c r="AQ148" s="112" t="str">
        <f t="shared" si="109"/>
        <v>:0AF9AA00F02900F488FFFFFFFFFFC3</v>
      </c>
      <c r="AS148" s="78" t="str">
        <f t="shared" si="110"/>
        <v xml:space="preserve">    {240, 42, 0, 244, 91, 255, 255, 255, 255, 255},</v>
      </c>
      <c r="AU148" s="78" t="str">
        <f t="shared" si="85"/>
        <v xml:space="preserve">    {char(0xF0), char(0x2A), char(0x00), char(0xF4), char(0x5B), char(0xFF), char(0xFF), char(0xFF), char(0xFF), char(0xFF)},\</v>
      </c>
    </row>
    <row r="149" spans="1:52" x14ac:dyDescent="0.25">
      <c r="A149" s="58" t="s">
        <v>908</v>
      </c>
      <c r="B149" s="76" t="s">
        <v>60</v>
      </c>
      <c r="C149" s="76"/>
      <c r="D149" s="73" t="s">
        <v>1084</v>
      </c>
      <c r="E149" s="12" t="s">
        <v>966</v>
      </c>
      <c r="F149" s="12" t="s">
        <v>1085</v>
      </c>
      <c r="G149" s="12" t="s">
        <v>1085</v>
      </c>
      <c r="H149" s="12" t="s">
        <v>1085</v>
      </c>
      <c r="I149" s="12" t="s">
        <v>1085</v>
      </c>
      <c r="J149" s="13" t="s">
        <v>1085</v>
      </c>
      <c r="L149" s="58" t="str">
        <f t="shared" si="84"/>
        <v>0xF0</v>
      </c>
      <c r="M149" s="76" t="str">
        <f t="shared" si="86"/>
        <v>0x2B</v>
      </c>
      <c r="N149" s="76" t="str">
        <f t="shared" si="87"/>
        <v>0x00</v>
      </c>
      <c r="O149" s="76" t="str">
        <f t="shared" si="88"/>
        <v>0xF4</v>
      </c>
      <c r="P149" s="76" t="str">
        <f t="shared" si="89"/>
        <v>0x3B</v>
      </c>
      <c r="Q149" s="76" t="str">
        <f t="shared" si="90"/>
        <v>0xFF</v>
      </c>
      <c r="R149" s="76" t="str">
        <f t="shared" si="91"/>
        <v>0xFF</v>
      </c>
      <c r="S149" s="76" t="str">
        <f t="shared" si="92"/>
        <v>0xFF</v>
      </c>
      <c r="T149" s="76" t="str">
        <f t="shared" si="93"/>
        <v>0xFF</v>
      </c>
      <c r="U149" s="77" t="str">
        <f t="shared" si="94"/>
        <v>0xFF</v>
      </c>
      <c r="X149" s="107"/>
      <c r="Y149" s="58" t="s">
        <v>1089</v>
      </c>
      <c r="Z149" s="76" t="str">
        <f t="shared" si="95"/>
        <v>F9</v>
      </c>
      <c r="AA149" s="76" t="str">
        <f t="shared" si="96"/>
        <v>BE</v>
      </c>
      <c r="AB149" s="58" t="str">
        <f t="shared" si="97"/>
        <v>F0</v>
      </c>
      <c r="AC149" s="76" t="str">
        <f t="shared" si="98"/>
        <v>2B</v>
      </c>
      <c r="AD149" s="76" t="str">
        <f t="shared" si="99"/>
        <v>00</v>
      </c>
      <c r="AE149" s="76" t="str">
        <f t="shared" si="100"/>
        <v>F4</v>
      </c>
      <c r="AF149" s="76" t="str">
        <f t="shared" si="101"/>
        <v>3B</v>
      </c>
      <c r="AG149" s="76" t="str">
        <f t="shared" si="102"/>
        <v>FF</v>
      </c>
      <c r="AH149" s="76" t="str">
        <f t="shared" si="103"/>
        <v>FF</v>
      </c>
      <c r="AI149" s="76" t="str">
        <f t="shared" si="104"/>
        <v>FF</v>
      </c>
      <c r="AJ149" s="76" t="str">
        <f t="shared" si="105"/>
        <v>FF</v>
      </c>
      <c r="AK149" s="77" t="str">
        <f t="shared" si="106"/>
        <v>FF</v>
      </c>
      <c r="AL149" s="77" t="str">
        <f t="shared" si="107"/>
        <v>FA</v>
      </c>
      <c r="AN149" s="106">
        <v>147</v>
      </c>
      <c r="AO149" s="106" t="str">
        <f t="shared" si="108"/>
        <v>:0AF9BE00F02B00F43BFFFFFFFFFFFA</v>
      </c>
      <c r="AQ149" s="112" t="str">
        <f t="shared" si="109"/>
        <v>:0AF9B400F02A00F45BFFFFFFFFFFE5</v>
      </c>
      <c r="AS149" s="78" t="str">
        <f t="shared" si="110"/>
        <v xml:space="preserve">    {240, 43, 0, 244, 59, 255, 255, 255, 255, 255},</v>
      </c>
      <c r="AU149" s="78" t="str">
        <f t="shared" si="85"/>
        <v xml:space="preserve">    {char(0xF0), char(0x2B), char(0x00), char(0xF4), char(0x3B), char(0xFF), char(0xFF), char(0xFF), char(0xFF), char(0xFF)},\</v>
      </c>
    </row>
    <row r="150" spans="1:52" x14ac:dyDescent="0.25">
      <c r="A150" s="58" t="s">
        <v>908</v>
      </c>
      <c r="B150" s="76" t="s">
        <v>62</v>
      </c>
      <c r="C150" s="76"/>
      <c r="D150" s="73" t="s">
        <v>1084</v>
      </c>
      <c r="E150" s="12" t="s">
        <v>968</v>
      </c>
      <c r="F150" s="12" t="s">
        <v>1085</v>
      </c>
      <c r="G150" s="12" t="s">
        <v>1085</v>
      </c>
      <c r="H150" s="12" t="s">
        <v>1085</v>
      </c>
      <c r="I150" s="12" t="s">
        <v>1085</v>
      </c>
      <c r="J150" s="13" t="s">
        <v>1085</v>
      </c>
      <c r="L150" s="58" t="str">
        <f t="shared" si="84"/>
        <v>0xF0</v>
      </c>
      <c r="M150" s="76" t="str">
        <f t="shared" si="86"/>
        <v>0x2C</v>
      </c>
      <c r="N150" s="76" t="str">
        <f t="shared" si="87"/>
        <v>0x00</v>
      </c>
      <c r="O150" s="76" t="str">
        <f t="shared" si="88"/>
        <v>0xF4</v>
      </c>
      <c r="P150" s="76" t="str">
        <f t="shared" si="89"/>
        <v>0x59</v>
      </c>
      <c r="Q150" s="76" t="str">
        <f t="shared" si="90"/>
        <v>0xFF</v>
      </c>
      <c r="R150" s="76" t="str">
        <f t="shared" si="91"/>
        <v>0xFF</v>
      </c>
      <c r="S150" s="76" t="str">
        <f t="shared" si="92"/>
        <v>0xFF</v>
      </c>
      <c r="T150" s="76" t="str">
        <f t="shared" si="93"/>
        <v>0xFF</v>
      </c>
      <c r="U150" s="77" t="str">
        <f t="shared" si="94"/>
        <v>0xFF</v>
      </c>
      <c r="X150" s="107"/>
      <c r="Y150" s="58" t="s">
        <v>1089</v>
      </c>
      <c r="Z150" s="76" t="str">
        <f t="shared" si="95"/>
        <v>F9</v>
      </c>
      <c r="AA150" s="76" t="str">
        <f t="shared" si="96"/>
        <v>C8</v>
      </c>
      <c r="AB150" s="58" t="str">
        <f t="shared" si="97"/>
        <v>F0</v>
      </c>
      <c r="AC150" s="76" t="str">
        <f t="shared" si="98"/>
        <v>2C</v>
      </c>
      <c r="AD150" s="76" t="str">
        <f t="shared" si="99"/>
        <v>00</v>
      </c>
      <c r="AE150" s="76" t="str">
        <f t="shared" si="100"/>
        <v>F4</v>
      </c>
      <c r="AF150" s="76" t="str">
        <f t="shared" si="101"/>
        <v>59</v>
      </c>
      <c r="AG150" s="76" t="str">
        <f t="shared" si="102"/>
        <v>FF</v>
      </c>
      <c r="AH150" s="76" t="str">
        <f t="shared" si="103"/>
        <v>FF</v>
      </c>
      <c r="AI150" s="76" t="str">
        <f t="shared" si="104"/>
        <v>FF</v>
      </c>
      <c r="AJ150" s="76" t="str">
        <f t="shared" si="105"/>
        <v>FF</v>
      </c>
      <c r="AK150" s="77" t="str">
        <f t="shared" si="106"/>
        <v>FF</v>
      </c>
      <c r="AL150" s="77" t="str">
        <f t="shared" si="107"/>
        <v>D1</v>
      </c>
      <c r="AN150" s="106">
        <v>148</v>
      </c>
      <c r="AO150" s="106" t="str">
        <f t="shared" si="108"/>
        <v>:0AF9C800F02C00F459FFFFFFFFFFD1</v>
      </c>
      <c r="AQ150" s="112" t="str">
        <f t="shared" si="109"/>
        <v>:0AF9BE00F02B00F43BFFFFFFFFFFFA</v>
      </c>
      <c r="AS150" s="78" t="str">
        <f t="shared" si="110"/>
        <v xml:space="preserve">    {240, 44, 0, 244, 89, 255, 255, 255, 255, 255},</v>
      </c>
      <c r="AU150" s="78" t="str">
        <f t="shared" si="85"/>
        <v xml:space="preserve">    {char(0xF0), char(0x2C), char(0x00), char(0xF4), char(0x59), char(0xFF), char(0xFF), char(0xFF), char(0xFF), char(0xFF)},\</v>
      </c>
    </row>
    <row r="151" spans="1:52" x14ac:dyDescent="0.25">
      <c r="A151" s="58" t="s">
        <v>908</v>
      </c>
      <c r="B151" s="76" t="s">
        <v>64</v>
      </c>
      <c r="C151" s="76"/>
      <c r="D151" s="73" t="s">
        <v>1084</v>
      </c>
      <c r="E151" s="12" t="s">
        <v>970</v>
      </c>
      <c r="F151" s="12" t="s">
        <v>1085</v>
      </c>
      <c r="G151" s="12" t="s">
        <v>1085</v>
      </c>
      <c r="H151" s="12" t="s">
        <v>1085</v>
      </c>
      <c r="I151" s="12" t="s">
        <v>1085</v>
      </c>
      <c r="J151" s="13" t="s">
        <v>1085</v>
      </c>
      <c r="L151" s="58" t="str">
        <f t="shared" ref="L151:L182" si="111">A151</f>
        <v>0xF0</v>
      </c>
      <c r="M151" s="76" t="str">
        <f t="shared" si="86"/>
        <v>0x2D</v>
      </c>
      <c r="N151" s="76" t="str">
        <f t="shared" si="87"/>
        <v>0x00</v>
      </c>
      <c r="O151" s="76" t="str">
        <f t="shared" si="88"/>
        <v>0xF4</v>
      </c>
      <c r="P151" s="76" t="str">
        <f t="shared" si="89"/>
        <v>0x4F</v>
      </c>
      <c r="Q151" s="76" t="str">
        <f t="shared" si="90"/>
        <v>0xFF</v>
      </c>
      <c r="R151" s="76" t="str">
        <f t="shared" si="91"/>
        <v>0xFF</v>
      </c>
      <c r="S151" s="76" t="str">
        <f t="shared" si="92"/>
        <v>0xFF</v>
      </c>
      <c r="T151" s="76" t="str">
        <f t="shared" si="93"/>
        <v>0xFF</v>
      </c>
      <c r="U151" s="77" t="str">
        <f t="shared" si="94"/>
        <v>0xFF</v>
      </c>
      <c r="X151" s="107"/>
      <c r="Y151" s="58" t="s">
        <v>1089</v>
      </c>
      <c r="Z151" s="76" t="str">
        <f t="shared" si="95"/>
        <v>F9</v>
      </c>
      <c r="AA151" s="76" t="str">
        <f t="shared" si="96"/>
        <v>D2</v>
      </c>
      <c r="AB151" s="58" t="str">
        <f t="shared" si="97"/>
        <v>F0</v>
      </c>
      <c r="AC151" s="76" t="str">
        <f t="shared" si="98"/>
        <v>2D</v>
      </c>
      <c r="AD151" s="76" t="str">
        <f t="shared" si="99"/>
        <v>00</v>
      </c>
      <c r="AE151" s="76" t="str">
        <f t="shared" si="100"/>
        <v>F4</v>
      </c>
      <c r="AF151" s="76" t="str">
        <f t="shared" si="101"/>
        <v>4F</v>
      </c>
      <c r="AG151" s="76" t="str">
        <f t="shared" si="102"/>
        <v>FF</v>
      </c>
      <c r="AH151" s="76" t="str">
        <f t="shared" si="103"/>
        <v>FF</v>
      </c>
      <c r="AI151" s="76" t="str">
        <f t="shared" si="104"/>
        <v>FF</v>
      </c>
      <c r="AJ151" s="76" t="str">
        <f t="shared" si="105"/>
        <v>FF</v>
      </c>
      <c r="AK151" s="77" t="str">
        <f t="shared" si="106"/>
        <v>FF</v>
      </c>
      <c r="AL151" s="77" t="str">
        <f t="shared" si="107"/>
        <v>D0</v>
      </c>
      <c r="AN151" s="106">
        <v>149</v>
      </c>
      <c r="AO151" s="106" t="str">
        <f t="shared" si="108"/>
        <v>:0AF9D200F02D00F44FFFFFFFFFFFD0</v>
      </c>
      <c r="AQ151" s="112" t="str">
        <f t="shared" si="109"/>
        <v>:0AF9C800F02C00F459FFFFFFFFFFD1</v>
      </c>
      <c r="AS151" s="78" t="str">
        <f t="shared" si="110"/>
        <v xml:space="preserve">    {240, 45, 0, 244, 79, 255, 255, 255, 255, 255},</v>
      </c>
      <c r="AU151" s="78" t="str">
        <f t="shared" ref="AU151:AU182" si="112">IFERROR("    {char("&amp;L151&amp;"), char("&amp;M151&amp;"), char("&amp;N151&amp;"), char("&amp;O151&amp;"), char("&amp;P151&amp;"), char("&amp;Q151&amp;"), char("&amp;R151&amp;"), char("&amp;S151&amp;"), char("&amp;T151&amp;"), char("&amp;U151&amp;")},\","")</f>
        <v xml:space="preserve">    {char(0xF0), char(0x2D), char(0x00), char(0xF4), char(0x4F), char(0xFF), char(0xFF), char(0xFF), char(0xFF), char(0xFF)},\</v>
      </c>
    </row>
    <row r="152" spans="1:52" x14ac:dyDescent="0.25">
      <c r="A152" s="58" t="s">
        <v>908</v>
      </c>
      <c r="B152" s="76" t="s">
        <v>66</v>
      </c>
      <c r="C152" s="76"/>
      <c r="D152" s="73" t="s">
        <v>1084</v>
      </c>
      <c r="E152" s="12" t="s">
        <v>942</v>
      </c>
      <c r="F152" s="12" t="s">
        <v>1085</v>
      </c>
      <c r="G152" s="12" t="s">
        <v>1085</v>
      </c>
      <c r="H152" s="12" t="s">
        <v>1085</v>
      </c>
      <c r="I152" s="12" t="s">
        <v>1085</v>
      </c>
      <c r="J152" s="13" t="s">
        <v>1085</v>
      </c>
      <c r="L152" s="58" t="str">
        <f t="shared" si="111"/>
        <v>0xF0</v>
      </c>
      <c r="M152" s="76" t="str">
        <f t="shared" si="86"/>
        <v>0x2E</v>
      </c>
      <c r="N152" s="76" t="str">
        <f t="shared" si="87"/>
        <v>0x00</v>
      </c>
      <c r="O152" s="76" t="str">
        <f t="shared" si="88"/>
        <v>0xF4</v>
      </c>
      <c r="P152" s="76" t="str">
        <f t="shared" si="89"/>
        <v>0x58</v>
      </c>
      <c r="Q152" s="76" t="str">
        <f t="shared" si="90"/>
        <v>0xFF</v>
      </c>
      <c r="R152" s="76" t="str">
        <f t="shared" si="91"/>
        <v>0xFF</v>
      </c>
      <c r="S152" s="76" t="str">
        <f t="shared" si="92"/>
        <v>0xFF</v>
      </c>
      <c r="T152" s="76" t="str">
        <f t="shared" si="93"/>
        <v>0xFF</v>
      </c>
      <c r="U152" s="77" t="str">
        <f t="shared" si="94"/>
        <v>0xFF</v>
      </c>
      <c r="X152" s="107"/>
      <c r="Y152" s="58" t="s">
        <v>1089</v>
      </c>
      <c r="Z152" s="76" t="str">
        <f t="shared" si="95"/>
        <v>F9</v>
      </c>
      <c r="AA152" s="76" t="str">
        <f t="shared" si="96"/>
        <v>DC</v>
      </c>
      <c r="AB152" s="58" t="str">
        <f t="shared" si="97"/>
        <v>F0</v>
      </c>
      <c r="AC152" s="76" t="str">
        <f t="shared" si="98"/>
        <v>2E</v>
      </c>
      <c r="AD152" s="76" t="str">
        <f t="shared" si="99"/>
        <v>00</v>
      </c>
      <c r="AE152" s="76" t="str">
        <f t="shared" si="100"/>
        <v>F4</v>
      </c>
      <c r="AF152" s="76" t="str">
        <f t="shared" si="101"/>
        <v>58</v>
      </c>
      <c r="AG152" s="76" t="str">
        <f t="shared" si="102"/>
        <v>FF</v>
      </c>
      <c r="AH152" s="76" t="str">
        <f t="shared" si="103"/>
        <v>FF</v>
      </c>
      <c r="AI152" s="76" t="str">
        <f t="shared" si="104"/>
        <v>FF</v>
      </c>
      <c r="AJ152" s="76" t="str">
        <f t="shared" si="105"/>
        <v>FF</v>
      </c>
      <c r="AK152" s="77" t="str">
        <f t="shared" si="106"/>
        <v>FF</v>
      </c>
      <c r="AL152" s="77" t="str">
        <f t="shared" si="107"/>
        <v>BC</v>
      </c>
      <c r="AN152" s="106">
        <v>150</v>
      </c>
      <c r="AO152" s="106" t="str">
        <f t="shared" si="108"/>
        <v>:0AF9DC00F02E00F458FFFFFFFFFFBC</v>
      </c>
      <c r="AQ152" s="112" t="str">
        <f t="shared" si="109"/>
        <v>:0AF9D200F02D00F44FFFFFFFFFFFD0</v>
      </c>
      <c r="AS152" s="78" t="str">
        <f t="shared" si="110"/>
        <v xml:space="preserve">    {240, 46, 0, 244, 88, 255, 255, 255, 255, 255},</v>
      </c>
      <c r="AU152" s="78" t="str">
        <f t="shared" si="112"/>
        <v xml:space="preserve">    {char(0xF0), char(0x2E), char(0x00), char(0xF4), char(0x58), char(0xFF), char(0xFF), char(0xFF), char(0xFF), char(0xFF)},\</v>
      </c>
    </row>
    <row r="153" spans="1:52" x14ac:dyDescent="0.25">
      <c r="A153" s="58" t="s">
        <v>908</v>
      </c>
      <c r="B153" s="76" t="s">
        <v>68</v>
      </c>
      <c r="C153" s="76"/>
      <c r="D153" s="73" t="s">
        <v>1084</v>
      </c>
      <c r="E153" s="12" t="s">
        <v>972</v>
      </c>
      <c r="F153" s="12" t="s">
        <v>1085</v>
      </c>
      <c r="G153" s="12" t="s">
        <v>1085</v>
      </c>
      <c r="H153" s="12" t="s">
        <v>1085</v>
      </c>
      <c r="I153" s="12" t="s">
        <v>1085</v>
      </c>
      <c r="J153" s="13" t="s">
        <v>1085</v>
      </c>
      <c r="L153" s="58" t="str">
        <f t="shared" si="111"/>
        <v>0xF0</v>
      </c>
      <c r="M153" s="76" t="str">
        <f t="shared" si="86"/>
        <v>0x31</v>
      </c>
      <c r="N153" s="76" t="str">
        <f t="shared" si="87"/>
        <v>0x00</v>
      </c>
      <c r="O153" s="76" t="str">
        <f t="shared" si="88"/>
        <v>0xF4</v>
      </c>
      <c r="P153" s="76" t="str">
        <f t="shared" si="89"/>
        <v>0x4B</v>
      </c>
      <c r="Q153" s="76" t="str">
        <f t="shared" si="90"/>
        <v>0xFF</v>
      </c>
      <c r="R153" s="76" t="str">
        <f t="shared" si="91"/>
        <v>0xFF</v>
      </c>
      <c r="S153" s="76" t="str">
        <f t="shared" si="92"/>
        <v>0xFF</v>
      </c>
      <c r="T153" s="76" t="str">
        <f t="shared" si="93"/>
        <v>0xFF</v>
      </c>
      <c r="U153" s="77" t="str">
        <f t="shared" si="94"/>
        <v>0xFF</v>
      </c>
      <c r="X153" s="107"/>
      <c r="Y153" s="58" t="s">
        <v>1089</v>
      </c>
      <c r="Z153" s="76" t="str">
        <f t="shared" si="95"/>
        <v>F9</v>
      </c>
      <c r="AA153" s="76" t="str">
        <f t="shared" si="96"/>
        <v>E6</v>
      </c>
      <c r="AB153" s="58" t="str">
        <f t="shared" si="97"/>
        <v>F0</v>
      </c>
      <c r="AC153" s="76" t="str">
        <f t="shared" si="98"/>
        <v>31</v>
      </c>
      <c r="AD153" s="76" t="str">
        <f t="shared" si="99"/>
        <v>00</v>
      </c>
      <c r="AE153" s="76" t="str">
        <f t="shared" si="100"/>
        <v>F4</v>
      </c>
      <c r="AF153" s="76" t="str">
        <f t="shared" si="101"/>
        <v>4B</v>
      </c>
      <c r="AG153" s="76" t="str">
        <f t="shared" si="102"/>
        <v>FF</v>
      </c>
      <c r="AH153" s="76" t="str">
        <f t="shared" si="103"/>
        <v>FF</v>
      </c>
      <c r="AI153" s="76" t="str">
        <f t="shared" si="104"/>
        <v>FF</v>
      </c>
      <c r="AJ153" s="76" t="str">
        <f t="shared" si="105"/>
        <v>FF</v>
      </c>
      <c r="AK153" s="77" t="str">
        <f t="shared" si="106"/>
        <v>FF</v>
      </c>
      <c r="AL153" s="77" t="str">
        <f t="shared" si="107"/>
        <v>BC</v>
      </c>
      <c r="AN153" s="106">
        <v>151</v>
      </c>
      <c r="AO153" s="106" t="str">
        <f t="shared" si="108"/>
        <v>:0AF9E600F03100F44BFFFFFFFFFFBC</v>
      </c>
      <c r="AQ153" s="112" t="str">
        <f t="shared" si="109"/>
        <v>:0AF9DC00F02E00F458FFFFFFFFFFBC</v>
      </c>
      <c r="AS153" s="78" t="str">
        <f t="shared" si="110"/>
        <v xml:space="preserve">    {240, 49, 0, 244, 75, 255, 255, 255, 255, 255},</v>
      </c>
      <c r="AU153" s="78" t="str">
        <f t="shared" si="112"/>
        <v xml:space="preserve">    {char(0xF0), char(0x31), char(0x00), char(0xF4), char(0x4B), char(0xFF), char(0xFF), char(0xFF), char(0xFF), char(0xFF)},\</v>
      </c>
    </row>
    <row r="154" spans="1:52" x14ac:dyDescent="0.25">
      <c r="A154" s="58" t="s">
        <v>908</v>
      </c>
      <c r="B154" s="76" t="s">
        <v>70</v>
      </c>
      <c r="C154" s="76"/>
      <c r="D154" s="73" t="s">
        <v>1084</v>
      </c>
      <c r="E154" s="12" t="s">
        <v>974</v>
      </c>
      <c r="F154" s="12" t="s">
        <v>1085</v>
      </c>
      <c r="G154" s="12" t="s">
        <v>1085</v>
      </c>
      <c r="H154" s="12" t="s">
        <v>1085</v>
      </c>
      <c r="I154" s="12" t="s">
        <v>1085</v>
      </c>
      <c r="J154" s="13" t="s">
        <v>1085</v>
      </c>
      <c r="L154" s="58" t="str">
        <f t="shared" si="111"/>
        <v>0xF0</v>
      </c>
      <c r="M154" s="76" t="str">
        <f t="shared" si="86"/>
        <v>0x32</v>
      </c>
      <c r="N154" s="76" t="str">
        <f t="shared" si="87"/>
        <v>0x00</v>
      </c>
      <c r="O154" s="76" t="str">
        <f t="shared" si="88"/>
        <v>0xF4</v>
      </c>
      <c r="P154" s="76" t="str">
        <f t="shared" si="89"/>
        <v>0x2F</v>
      </c>
      <c r="Q154" s="76" t="str">
        <f t="shared" si="90"/>
        <v>0xFF</v>
      </c>
      <c r="R154" s="76" t="str">
        <f t="shared" si="91"/>
        <v>0xFF</v>
      </c>
      <c r="S154" s="76" t="str">
        <f t="shared" si="92"/>
        <v>0xFF</v>
      </c>
      <c r="T154" s="76" t="str">
        <f t="shared" si="93"/>
        <v>0xFF</v>
      </c>
      <c r="U154" s="77" t="str">
        <f t="shared" si="94"/>
        <v>0xFF</v>
      </c>
      <c r="X154" s="107"/>
      <c r="Y154" s="58" t="s">
        <v>1089</v>
      </c>
      <c r="Z154" s="76" t="str">
        <f t="shared" si="95"/>
        <v>F9</v>
      </c>
      <c r="AA154" s="76" t="str">
        <f t="shared" si="96"/>
        <v>F0</v>
      </c>
      <c r="AB154" s="58" t="str">
        <f t="shared" si="97"/>
        <v>F0</v>
      </c>
      <c r="AC154" s="76" t="str">
        <f t="shared" si="98"/>
        <v>32</v>
      </c>
      <c r="AD154" s="76" t="str">
        <f t="shared" si="99"/>
        <v>00</v>
      </c>
      <c r="AE154" s="76" t="str">
        <f t="shared" si="100"/>
        <v>F4</v>
      </c>
      <c r="AF154" s="76" t="str">
        <f t="shared" si="101"/>
        <v>2F</v>
      </c>
      <c r="AG154" s="76" t="str">
        <f t="shared" si="102"/>
        <v>FF</v>
      </c>
      <c r="AH154" s="76" t="str">
        <f t="shared" si="103"/>
        <v>FF</v>
      </c>
      <c r="AI154" s="76" t="str">
        <f t="shared" si="104"/>
        <v>FF</v>
      </c>
      <c r="AJ154" s="76" t="str">
        <f t="shared" si="105"/>
        <v>FF</v>
      </c>
      <c r="AK154" s="77" t="str">
        <f t="shared" si="106"/>
        <v>FF</v>
      </c>
      <c r="AL154" s="77" t="str">
        <f t="shared" si="107"/>
        <v>CD</v>
      </c>
      <c r="AN154" s="106">
        <v>152</v>
      </c>
      <c r="AO154" s="106" t="str">
        <f t="shared" si="108"/>
        <v>:0AF9F000F03200F42FFFFFFFFFFFCD</v>
      </c>
      <c r="AQ154" s="112" t="str">
        <f t="shared" si="109"/>
        <v>:0AF9E600F03100F44BFFFFFFFFFFBC</v>
      </c>
      <c r="AS154" s="78" t="str">
        <f t="shared" si="110"/>
        <v xml:space="preserve">    {240, 50, 0, 244, 47, 255, 255, 255, 255, 255},</v>
      </c>
      <c r="AU154" s="78" t="str">
        <f t="shared" si="112"/>
        <v xml:space="preserve">    {char(0xF0), char(0x32), char(0x00), char(0xF4), char(0x2F), char(0xFF), char(0xFF), char(0xFF), char(0xFF), char(0xFF)},\</v>
      </c>
    </row>
    <row r="155" spans="1:52" x14ac:dyDescent="0.25">
      <c r="A155" s="58" t="s">
        <v>908</v>
      </c>
      <c r="B155" s="76" t="s">
        <v>72</v>
      </c>
      <c r="C155" s="76"/>
      <c r="D155" s="73" t="s">
        <v>1084</v>
      </c>
      <c r="E155" s="12" t="s">
        <v>976</v>
      </c>
      <c r="F155" s="12" t="s">
        <v>1085</v>
      </c>
      <c r="G155" s="12" t="s">
        <v>1085</v>
      </c>
      <c r="H155" s="12" t="s">
        <v>1085</v>
      </c>
      <c r="I155" s="12" t="s">
        <v>1085</v>
      </c>
      <c r="J155" s="13" t="s">
        <v>1085</v>
      </c>
      <c r="L155" s="58" t="str">
        <f t="shared" si="111"/>
        <v>0xF0</v>
      </c>
      <c r="M155" s="76" t="str">
        <f t="shared" si="86"/>
        <v>0x33</v>
      </c>
      <c r="N155" s="76" t="str">
        <f t="shared" si="87"/>
        <v>0x00</v>
      </c>
      <c r="O155" s="76" t="str">
        <f t="shared" si="88"/>
        <v>0xF4</v>
      </c>
      <c r="P155" s="76" t="str">
        <f t="shared" si="89"/>
        <v>0x3D</v>
      </c>
      <c r="Q155" s="76" t="str">
        <f t="shared" si="90"/>
        <v>0xFF</v>
      </c>
      <c r="R155" s="76" t="str">
        <f t="shared" si="91"/>
        <v>0xFF</v>
      </c>
      <c r="S155" s="76" t="str">
        <f t="shared" si="92"/>
        <v>0xFF</v>
      </c>
      <c r="T155" s="76" t="str">
        <f t="shared" si="93"/>
        <v>0xFF</v>
      </c>
      <c r="U155" s="77" t="str">
        <f t="shared" si="94"/>
        <v>0xFF</v>
      </c>
      <c r="X155" s="107"/>
      <c r="Y155" s="58" t="s">
        <v>1089</v>
      </c>
      <c r="Z155" s="76" t="str">
        <f t="shared" si="95"/>
        <v>F9</v>
      </c>
      <c r="AA155" s="76" t="str">
        <f t="shared" si="96"/>
        <v>FA</v>
      </c>
      <c r="AB155" s="58" t="str">
        <f t="shared" si="97"/>
        <v>F0</v>
      </c>
      <c r="AC155" s="76" t="str">
        <f t="shared" si="98"/>
        <v>33</v>
      </c>
      <c r="AD155" s="76" t="str">
        <f t="shared" si="99"/>
        <v>00</v>
      </c>
      <c r="AE155" s="76" t="str">
        <f t="shared" si="100"/>
        <v>F4</v>
      </c>
      <c r="AF155" s="76" t="str">
        <f t="shared" si="101"/>
        <v>3D</v>
      </c>
      <c r="AG155" s="76" t="str">
        <f t="shared" si="102"/>
        <v>FF</v>
      </c>
      <c r="AH155" s="76" t="str">
        <f t="shared" si="103"/>
        <v>FF</v>
      </c>
      <c r="AI155" s="76" t="str">
        <f t="shared" si="104"/>
        <v>FF</v>
      </c>
      <c r="AJ155" s="76" t="str">
        <f t="shared" si="105"/>
        <v>FF</v>
      </c>
      <c r="AK155" s="77" t="str">
        <f t="shared" si="106"/>
        <v>FF</v>
      </c>
      <c r="AL155" s="77" t="str">
        <f t="shared" si="107"/>
        <v>B4</v>
      </c>
      <c r="AN155" s="106">
        <v>153</v>
      </c>
      <c r="AO155" s="106" t="str">
        <f t="shared" si="108"/>
        <v>:0AF9FA00F03300F43DFFFFFFFFFFB4</v>
      </c>
      <c r="AQ155" s="112" t="str">
        <f t="shared" si="109"/>
        <v>:0AF9F000F03200F42FFFFFFFFFFFCD</v>
      </c>
      <c r="AS155" s="78" t="str">
        <f t="shared" si="110"/>
        <v xml:space="preserve">    {240, 51, 0, 244, 61, 255, 255, 255, 255, 255},</v>
      </c>
      <c r="AU155" s="78" t="str">
        <f t="shared" si="112"/>
        <v xml:space="preserve">    {char(0xF0), char(0x33), char(0x00), char(0xF4), char(0x3D), char(0xFF), char(0xFF), char(0xFF), char(0xFF), char(0xFF)},\</v>
      </c>
    </row>
    <row r="156" spans="1:52" x14ac:dyDescent="0.25">
      <c r="A156" s="58" t="s">
        <v>908</v>
      </c>
      <c r="B156" s="76" t="s">
        <v>74</v>
      </c>
      <c r="C156" s="76"/>
      <c r="D156" s="73" t="s">
        <v>1084</v>
      </c>
      <c r="E156" s="12" t="s">
        <v>978</v>
      </c>
      <c r="F156" s="12" t="s">
        <v>1085</v>
      </c>
      <c r="G156" s="12" t="s">
        <v>1085</v>
      </c>
      <c r="H156" s="12" t="s">
        <v>1085</v>
      </c>
      <c r="I156" s="12" t="s">
        <v>1085</v>
      </c>
      <c r="J156" s="13" t="s">
        <v>1085</v>
      </c>
      <c r="L156" s="58" t="str">
        <f t="shared" si="111"/>
        <v>0xF0</v>
      </c>
      <c r="M156" s="76" t="str">
        <f t="shared" si="86"/>
        <v>0x34</v>
      </c>
      <c r="N156" s="76" t="str">
        <f t="shared" si="87"/>
        <v>0x00</v>
      </c>
      <c r="O156" s="76" t="str">
        <f t="shared" si="88"/>
        <v>0xF4</v>
      </c>
      <c r="P156" s="76" t="str">
        <f t="shared" si="89"/>
        <v>0x3C</v>
      </c>
      <c r="Q156" s="76" t="str">
        <f t="shared" si="90"/>
        <v>0xFF</v>
      </c>
      <c r="R156" s="76" t="str">
        <f t="shared" si="91"/>
        <v>0xFF</v>
      </c>
      <c r="S156" s="76" t="str">
        <f t="shared" si="92"/>
        <v>0xFF</v>
      </c>
      <c r="T156" s="76" t="str">
        <f t="shared" si="93"/>
        <v>0xFF</v>
      </c>
      <c r="U156" s="77" t="str">
        <f t="shared" si="94"/>
        <v>0xFF</v>
      </c>
      <c r="X156" s="107"/>
      <c r="Y156" s="58" t="s">
        <v>1089</v>
      </c>
      <c r="Z156" s="76" t="str">
        <f t="shared" si="95"/>
        <v>FA</v>
      </c>
      <c r="AA156" s="76" t="str">
        <f t="shared" si="96"/>
        <v>04</v>
      </c>
      <c r="AB156" s="58" t="str">
        <f t="shared" si="97"/>
        <v>F0</v>
      </c>
      <c r="AC156" s="76" t="str">
        <f t="shared" si="98"/>
        <v>34</v>
      </c>
      <c r="AD156" s="76" t="str">
        <f t="shared" si="99"/>
        <v>00</v>
      </c>
      <c r="AE156" s="76" t="str">
        <f t="shared" si="100"/>
        <v>F4</v>
      </c>
      <c r="AF156" s="76" t="str">
        <f t="shared" si="101"/>
        <v>3C</v>
      </c>
      <c r="AG156" s="76" t="str">
        <f t="shared" si="102"/>
        <v>FF</v>
      </c>
      <c r="AH156" s="76" t="str">
        <f t="shared" si="103"/>
        <v>FF</v>
      </c>
      <c r="AI156" s="76" t="str">
        <f t="shared" si="104"/>
        <v>FF</v>
      </c>
      <c r="AJ156" s="76" t="str">
        <f t="shared" si="105"/>
        <v>FF</v>
      </c>
      <c r="AK156" s="77" t="str">
        <f t="shared" si="106"/>
        <v>FF</v>
      </c>
      <c r="AL156" s="77" t="str">
        <f t="shared" si="107"/>
        <v>A9</v>
      </c>
      <c r="AN156" s="106">
        <v>154</v>
      </c>
      <c r="AO156" s="106" t="str">
        <f t="shared" si="108"/>
        <v>:0AFA0400F03400F43CFFFFFFFFFFA9</v>
      </c>
      <c r="AQ156" s="112" t="str">
        <f t="shared" si="109"/>
        <v>:0AF9FA00F03300F43DFFFFFFFFFFB4</v>
      </c>
      <c r="AS156" s="78" t="str">
        <f t="shared" si="110"/>
        <v xml:space="preserve">    {240, 52, 0, 244, 60, 255, 255, 255, 255, 255},</v>
      </c>
      <c r="AU156" s="78" t="str">
        <f t="shared" si="112"/>
        <v xml:space="preserve">    {char(0xF0), char(0x34), char(0x00), char(0xF4), char(0x3C), char(0xFF), char(0xFF), char(0xFF), char(0xFF), char(0xFF)},\</v>
      </c>
    </row>
    <row r="157" spans="1:52" x14ac:dyDescent="0.25">
      <c r="A157" s="58" t="s">
        <v>908</v>
      </c>
      <c r="B157" s="76" t="s">
        <v>76</v>
      </c>
      <c r="C157" s="76"/>
      <c r="D157" s="73" t="s">
        <v>1084</v>
      </c>
      <c r="E157" s="12" t="s">
        <v>980</v>
      </c>
      <c r="F157" s="12" t="s">
        <v>1085</v>
      </c>
      <c r="G157" s="12" t="s">
        <v>1085</v>
      </c>
      <c r="H157" s="12" t="s">
        <v>1085</v>
      </c>
      <c r="I157" s="12" t="s">
        <v>1085</v>
      </c>
      <c r="J157" s="13" t="s">
        <v>1085</v>
      </c>
      <c r="L157" s="58" t="str">
        <f t="shared" si="111"/>
        <v>0xF0</v>
      </c>
      <c r="M157" s="76" t="str">
        <f t="shared" si="86"/>
        <v>0x35</v>
      </c>
      <c r="N157" s="76" t="str">
        <f t="shared" si="87"/>
        <v>0x00</v>
      </c>
      <c r="O157" s="76" t="str">
        <f t="shared" si="88"/>
        <v>0xF4</v>
      </c>
      <c r="P157" s="76" t="str">
        <f t="shared" si="89"/>
        <v>0x5E</v>
      </c>
      <c r="Q157" s="76" t="str">
        <f t="shared" si="90"/>
        <v>0xFF</v>
      </c>
      <c r="R157" s="76" t="str">
        <f t="shared" si="91"/>
        <v>0xFF</v>
      </c>
      <c r="S157" s="76" t="str">
        <f t="shared" si="92"/>
        <v>0xFF</v>
      </c>
      <c r="T157" s="76" t="str">
        <f t="shared" si="93"/>
        <v>0xFF</v>
      </c>
      <c r="U157" s="77" t="str">
        <f t="shared" si="94"/>
        <v>0xFF</v>
      </c>
      <c r="X157" s="107"/>
      <c r="Y157" s="58" t="s">
        <v>1089</v>
      </c>
      <c r="Z157" s="76" t="str">
        <f t="shared" si="95"/>
        <v>FA</v>
      </c>
      <c r="AA157" s="76" t="str">
        <f t="shared" si="96"/>
        <v>0E</v>
      </c>
      <c r="AB157" s="58" t="str">
        <f t="shared" si="97"/>
        <v>F0</v>
      </c>
      <c r="AC157" s="76" t="str">
        <f t="shared" si="98"/>
        <v>35</v>
      </c>
      <c r="AD157" s="76" t="str">
        <f t="shared" si="99"/>
        <v>00</v>
      </c>
      <c r="AE157" s="76" t="str">
        <f t="shared" si="100"/>
        <v>F4</v>
      </c>
      <c r="AF157" s="76" t="str">
        <f t="shared" si="101"/>
        <v>5E</v>
      </c>
      <c r="AG157" s="76" t="str">
        <f t="shared" si="102"/>
        <v>FF</v>
      </c>
      <c r="AH157" s="76" t="str">
        <f t="shared" si="103"/>
        <v>FF</v>
      </c>
      <c r="AI157" s="76" t="str">
        <f t="shared" si="104"/>
        <v>FF</v>
      </c>
      <c r="AJ157" s="76" t="str">
        <f t="shared" si="105"/>
        <v>FF</v>
      </c>
      <c r="AK157" s="77" t="str">
        <f t="shared" si="106"/>
        <v>FF</v>
      </c>
      <c r="AL157" s="77" t="str">
        <f t="shared" si="107"/>
        <v>7C</v>
      </c>
      <c r="AN157" s="106">
        <v>155</v>
      </c>
      <c r="AO157" s="106" t="str">
        <f t="shared" si="108"/>
        <v>:0AFA0E00F03500F45EFFFFFFFFFF7C</v>
      </c>
      <c r="AQ157" s="112" t="str">
        <f t="shared" si="109"/>
        <v>:0AFA0400F03400F43CFFFFFFFFFFA9</v>
      </c>
      <c r="AS157" s="78" t="str">
        <f t="shared" si="110"/>
        <v xml:space="preserve">    {240, 53, 0, 244, 94, 255, 255, 255, 255, 255},</v>
      </c>
      <c r="AU157" s="78" t="str">
        <f t="shared" si="112"/>
        <v xml:space="preserve">    {char(0xF0), char(0x35), char(0x00), char(0xF4), char(0x5E), char(0xFF), char(0xFF), char(0xFF), char(0xFF), char(0xFF)},\</v>
      </c>
    </row>
    <row r="158" spans="1:52" x14ac:dyDescent="0.25">
      <c r="A158" s="58" t="s">
        <v>908</v>
      </c>
      <c r="B158" s="76" t="s">
        <v>78</v>
      </c>
      <c r="C158" s="76"/>
      <c r="D158" s="73" t="s">
        <v>1086</v>
      </c>
      <c r="E158" s="12" t="s">
        <v>982</v>
      </c>
      <c r="F158" s="12" t="s">
        <v>1085</v>
      </c>
      <c r="G158" s="12" t="s">
        <v>1085</v>
      </c>
      <c r="H158" s="12" t="s">
        <v>1085</v>
      </c>
      <c r="I158" s="12" t="s">
        <v>918</v>
      </c>
      <c r="J158" s="13" t="s">
        <v>983</v>
      </c>
      <c r="L158" s="58" t="str">
        <f t="shared" si="111"/>
        <v>0xF0</v>
      </c>
      <c r="M158" s="76" t="str">
        <f t="shared" si="86"/>
        <v>0x36</v>
      </c>
      <c r="N158" s="76" t="str">
        <f t="shared" si="87"/>
        <v>0x00</v>
      </c>
      <c r="O158" s="76" t="str">
        <f t="shared" si="88"/>
        <v>0xFE</v>
      </c>
      <c r="P158" s="76" t="str">
        <f t="shared" si="89"/>
        <v>0x0E</v>
      </c>
      <c r="Q158" s="76" t="str">
        <f t="shared" si="90"/>
        <v>0xFF</v>
      </c>
      <c r="R158" s="76" t="str">
        <f t="shared" si="91"/>
        <v>0xFF</v>
      </c>
      <c r="S158" s="76" t="str">
        <f t="shared" si="92"/>
        <v>0xFF</v>
      </c>
      <c r="T158" s="76" t="str">
        <f t="shared" si="93"/>
        <v>0x68</v>
      </c>
      <c r="U158" s="77" t="str">
        <f t="shared" si="94"/>
        <v>0x1E</v>
      </c>
      <c r="X158" s="107"/>
      <c r="Y158" s="58" t="s">
        <v>1089</v>
      </c>
      <c r="Z158" s="76" t="str">
        <f t="shared" si="95"/>
        <v>FA</v>
      </c>
      <c r="AA158" s="76" t="str">
        <f t="shared" si="96"/>
        <v>18</v>
      </c>
      <c r="AB158" s="58" t="str">
        <f t="shared" si="97"/>
        <v>F0</v>
      </c>
      <c r="AC158" s="76" t="str">
        <f t="shared" si="98"/>
        <v>36</v>
      </c>
      <c r="AD158" s="76" t="str">
        <f t="shared" si="99"/>
        <v>00</v>
      </c>
      <c r="AE158" s="76" t="str">
        <f t="shared" si="100"/>
        <v>FE</v>
      </c>
      <c r="AF158" s="76" t="str">
        <f t="shared" si="101"/>
        <v>0E</v>
      </c>
      <c r="AG158" s="76" t="str">
        <f t="shared" si="102"/>
        <v>FF</v>
      </c>
      <c r="AH158" s="76" t="str">
        <f t="shared" si="103"/>
        <v>FF</v>
      </c>
      <c r="AI158" s="76" t="str">
        <f t="shared" si="104"/>
        <v>FF</v>
      </c>
      <c r="AJ158" s="76" t="str">
        <f t="shared" si="105"/>
        <v>68</v>
      </c>
      <c r="AK158" s="77" t="str">
        <f t="shared" si="106"/>
        <v>1E</v>
      </c>
      <c r="AL158" s="77" t="str">
        <f t="shared" si="107"/>
        <v>2F</v>
      </c>
      <c r="AN158" s="106">
        <v>156</v>
      </c>
      <c r="AO158" s="106" t="str">
        <f t="shared" si="108"/>
        <v>:0AFA1800F03600FE0EFFFFFF681E2F</v>
      </c>
      <c r="AQ158" s="112" t="str">
        <f t="shared" si="109"/>
        <v>:0AFA0E00F03500F45EFFFFFFFFFF7C</v>
      </c>
      <c r="AS158" s="78" t="str">
        <f t="shared" si="110"/>
        <v xml:space="preserve">    {240, 54, 0, 254, 14, 255, 255, 255, 104, 30},</v>
      </c>
      <c r="AU158" s="78" t="str">
        <f t="shared" si="112"/>
        <v xml:space="preserve">    {char(0xF0), char(0x36), char(0x00), char(0xFE), char(0x0E), char(0xFF), char(0xFF), char(0xFF), char(0x68), char(0x1E)},\</v>
      </c>
    </row>
    <row r="159" spans="1:52" x14ac:dyDescent="0.25">
      <c r="A159" s="58" t="s">
        <v>908</v>
      </c>
      <c r="B159" s="76" t="s">
        <v>80</v>
      </c>
      <c r="C159" s="76"/>
      <c r="D159" s="73" t="s">
        <v>1084</v>
      </c>
      <c r="E159" s="12" t="s">
        <v>985</v>
      </c>
      <c r="F159" s="12" t="s">
        <v>1085</v>
      </c>
      <c r="G159" s="12" t="s">
        <v>1085</v>
      </c>
      <c r="H159" s="12" t="s">
        <v>1085</v>
      </c>
      <c r="I159" s="12" t="s">
        <v>1085</v>
      </c>
      <c r="J159" s="13" t="s">
        <v>1085</v>
      </c>
      <c r="L159" s="58" t="str">
        <f t="shared" si="111"/>
        <v>0xF0</v>
      </c>
      <c r="M159" s="76" t="str">
        <f t="shared" si="86"/>
        <v>0x3A</v>
      </c>
      <c r="N159" s="76" t="str">
        <f t="shared" si="87"/>
        <v>0x00</v>
      </c>
      <c r="O159" s="76" t="str">
        <f t="shared" si="88"/>
        <v>0xF4</v>
      </c>
      <c r="P159" s="76" t="str">
        <f t="shared" si="89"/>
        <v>0x4A</v>
      </c>
      <c r="Q159" s="76" t="str">
        <f t="shared" si="90"/>
        <v>0xFF</v>
      </c>
      <c r="R159" s="76" t="str">
        <f t="shared" si="91"/>
        <v>0xFF</v>
      </c>
      <c r="S159" s="76" t="str">
        <f t="shared" si="92"/>
        <v>0xFF</v>
      </c>
      <c r="T159" s="76" t="str">
        <f t="shared" si="93"/>
        <v>0xFF</v>
      </c>
      <c r="U159" s="77" t="str">
        <f t="shared" si="94"/>
        <v>0xFF</v>
      </c>
      <c r="X159" s="107"/>
      <c r="Y159" s="58" t="s">
        <v>1089</v>
      </c>
      <c r="Z159" s="76" t="str">
        <f t="shared" si="95"/>
        <v>FA</v>
      </c>
      <c r="AA159" s="76" t="str">
        <f t="shared" si="96"/>
        <v>22</v>
      </c>
      <c r="AB159" s="58" t="str">
        <f t="shared" si="97"/>
        <v>F0</v>
      </c>
      <c r="AC159" s="76" t="str">
        <f t="shared" si="98"/>
        <v>3A</v>
      </c>
      <c r="AD159" s="76" t="str">
        <f t="shared" si="99"/>
        <v>00</v>
      </c>
      <c r="AE159" s="76" t="str">
        <f t="shared" si="100"/>
        <v>F4</v>
      </c>
      <c r="AF159" s="76" t="str">
        <f t="shared" si="101"/>
        <v>4A</v>
      </c>
      <c r="AG159" s="76" t="str">
        <f t="shared" si="102"/>
        <v>FF</v>
      </c>
      <c r="AH159" s="76" t="str">
        <f t="shared" si="103"/>
        <v>FF</v>
      </c>
      <c r="AI159" s="76" t="str">
        <f t="shared" si="104"/>
        <v>FF</v>
      </c>
      <c r="AJ159" s="76" t="str">
        <f t="shared" si="105"/>
        <v>FF</v>
      </c>
      <c r="AK159" s="77" t="str">
        <f t="shared" si="106"/>
        <v>FF</v>
      </c>
      <c r="AL159" s="77" t="str">
        <f t="shared" si="107"/>
        <v>77</v>
      </c>
      <c r="AN159" s="106">
        <v>157</v>
      </c>
      <c r="AO159" s="106" t="str">
        <f t="shared" si="108"/>
        <v>:0AFA2200F03A00F44AFFFFFFFFFF77</v>
      </c>
      <c r="AQ159" s="112" t="str">
        <f t="shared" si="109"/>
        <v>:0AFA1800F03600FE0EFFFFFF681E2F</v>
      </c>
      <c r="AS159" s="78" t="str">
        <f t="shared" si="110"/>
        <v xml:space="preserve">    {240, 58, 0, 244, 74, 255, 255, 255, 255, 255},</v>
      </c>
      <c r="AU159" s="78" t="str">
        <f t="shared" si="112"/>
        <v xml:space="preserve">    {char(0xF0), char(0x3A), char(0x00), char(0xF4), char(0x4A), char(0xFF), char(0xFF), char(0xFF), char(0xFF), char(0xFF)},\</v>
      </c>
    </row>
    <row r="160" spans="1:52" x14ac:dyDescent="0.25">
      <c r="A160" s="58" t="s">
        <v>908</v>
      </c>
      <c r="B160" s="76" t="s">
        <v>82</v>
      </c>
      <c r="C160" s="76"/>
      <c r="D160" s="73" t="s">
        <v>1084</v>
      </c>
      <c r="E160" s="12" t="s">
        <v>987</v>
      </c>
      <c r="F160" s="12" t="s">
        <v>1085</v>
      </c>
      <c r="G160" s="12" t="s">
        <v>1085</v>
      </c>
      <c r="H160" s="12" t="s">
        <v>1085</v>
      </c>
      <c r="I160" s="12" t="s">
        <v>1085</v>
      </c>
      <c r="J160" s="13" t="s">
        <v>1085</v>
      </c>
      <c r="L160" s="58" t="str">
        <f t="shared" si="111"/>
        <v>0xF0</v>
      </c>
      <c r="M160" s="76" t="str">
        <f t="shared" si="86"/>
        <v>0x3B</v>
      </c>
      <c r="N160" s="76" t="str">
        <f t="shared" si="87"/>
        <v>0x00</v>
      </c>
      <c r="O160" s="76" t="str">
        <f t="shared" si="88"/>
        <v>0xF4</v>
      </c>
      <c r="P160" s="76" t="str">
        <f t="shared" si="89"/>
        <v>0x3F</v>
      </c>
      <c r="Q160" s="76" t="str">
        <f t="shared" si="90"/>
        <v>0xFF</v>
      </c>
      <c r="R160" s="76" t="str">
        <f t="shared" si="91"/>
        <v>0xFF</v>
      </c>
      <c r="S160" s="76" t="str">
        <f t="shared" si="92"/>
        <v>0xFF</v>
      </c>
      <c r="T160" s="76" t="str">
        <f t="shared" si="93"/>
        <v>0xFF</v>
      </c>
      <c r="U160" s="77" t="str">
        <f t="shared" si="94"/>
        <v>0xFF</v>
      </c>
      <c r="X160" s="107"/>
      <c r="Y160" s="58" t="s">
        <v>1089</v>
      </c>
      <c r="Z160" s="76" t="str">
        <f t="shared" si="95"/>
        <v>FA</v>
      </c>
      <c r="AA160" s="76" t="str">
        <f t="shared" si="96"/>
        <v>2C</v>
      </c>
      <c r="AB160" s="58" t="str">
        <f t="shared" si="97"/>
        <v>F0</v>
      </c>
      <c r="AC160" s="76" t="str">
        <f t="shared" si="98"/>
        <v>3B</v>
      </c>
      <c r="AD160" s="76" t="str">
        <f t="shared" si="99"/>
        <v>00</v>
      </c>
      <c r="AE160" s="76" t="str">
        <f t="shared" si="100"/>
        <v>F4</v>
      </c>
      <c r="AF160" s="76" t="str">
        <f t="shared" si="101"/>
        <v>3F</v>
      </c>
      <c r="AG160" s="76" t="str">
        <f t="shared" si="102"/>
        <v>FF</v>
      </c>
      <c r="AH160" s="76" t="str">
        <f t="shared" si="103"/>
        <v>FF</v>
      </c>
      <c r="AI160" s="76" t="str">
        <f t="shared" si="104"/>
        <v>FF</v>
      </c>
      <c r="AJ160" s="76" t="str">
        <f t="shared" si="105"/>
        <v>FF</v>
      </c>
      <c r="AK160" s="77" t="str">
        <f t="shared" si="106"/>
        <v>FF</v>
      </c>
      <c r="AL160" s="77" t="str">
        <f t="shared" si="107"/>
        <v>77</v>
      </c>
      <c r="AN160" s="106">
        <v>158</v>
      </c>
      <c r="AO160" s="106" t="str">
        <f t="shared" si="108"/>
        <v>:0AFA2C00F03B00F43FFFFFFFFFFF77</v>
      </c>
      <c r="AQ160" s="112" t="str">
        <f t="shared" si="109"/>
        <v>:0AFA2200F03A00F44AFFFFFFFFFF77</v>
      </c>
      <c r="AS160" s="78" t="str">
        <f t="shared" si="110"/>
        <v xml:space="preserve">    {240, 59, 0, 244, 63, 255, 255, 255, 255, 255},</v>
      </c>
      <c r="AU160" s="78" t="str">
        <f t="shared" si="112"/>
        <v xml:space="preserve">    {char(0xF0), char(0x3B), char(0x00), char(0xF4), char(0x3F), char(0xFF), char(0xFF), char(0xFF), char(0xFF), char(0xFF)},\</v>
      </c>
    </row>
    <row r="161" spans="1:47" x14ac:dyDescent="0.25">
      <c r="A161" s="58" t="s">
        <v>908</v>
      </c>
      <c r="B161" s="76" t="s">
        <v>84</v>
      </c>
      <c r="C161" s="76"/>
      <c r="D161" s="73" t="s">
        <v>1084</v>
      </c>
      <c r="E161" s="12" t="s">
        <v>989</v>
      </c>
      <c r="F161" s="12" t="s">
        <v>1085</v>
      </c>
      <c r="G161" s="12" t="s">
        <v>1085</v>
      </c>
      <c r="H161" s="12" t="s">
        <v>1085</v>
      </c>
      <c r="I161" s="12" t="s">
        <v>1085</v>
      </c>
      <c r="J161" s="13" t="s">
        <v>1085</v>
      </c>
      <c r="L161" s="58" t="str">
        <f t="shared" si="111"/>
        <v>0xF0</v>
      </c>
      <c r="M161" s="76" t="str">
        <f t="shared" si="86"/>
        <v>0x3C</v>
      </c>
      <c r="N161" s="76" t="str">
        <f t="shared" si="87"/>
        <v>0x00</v>
      </c>
      <c r="O161" s="76" t="str">
        <f t="shared" si="88"/>
        <v>0xF4</v>
      </c>
      <c r="P161" s="76" t="str">
        <f t="shared" si="89"/>
        <v>0x5A</v>
      </c>
      <c r="Q161" s="76" t="str">
        <f t="shared" si="90"/>
        <v>0xFF</v>
      </c>
      <c r="R161" s="76" t="str">
        <f t="shared" si="91"/>
        <v>0xFF</v>
      </c>
      <c r="S161" s="76" t="str">
        <f t="shared" si="92"/>
        <v>0xFF</v>
      </c>
      <c r="T161" s="76" t="str">
        <f t="shared" si="93"/>
        <v>0xFF</v>
      </c>
      <c r="U161" s="77" t="str">
        <f t="shared" si="94"/>
        <v>0xFF</v>
      </c>
      <c r="X161" s="107"/>
      <c r="Y161" s="58" t="s">
        <v>1089</v>
      </c>
      <c r="Z161" s="76" t="str">
        <f t="shared" si="95"/>
        <v>FA</v>
      </c>
      <c r="AA161" s="76" t="str">
        <f t="shared" si="96"/>
        <v>36</v>
      </c>
      <c r="AB161" s="58" t="str">
        <f t="shared" si="97"/>
        <v>F0</v>
      </c>
      <c r="AC161" s="76" t="str">
        <f t="shared" si="98"/>
        <v>3C</v>
      </c>
      <c r="AD161" s="76" t="str">
        <f t="shared" si="99"/>
        <v>00</v>
      </c>
      <c r="AE161" s="76" t="str">
        <f t="shared" si="100"/>
        <v>F4</v>
      </c>
      <c r="AF161" s="76" t="str">
        <f t="shared" si="101"/>
        <v>5A</v>
      </c>
      <c r="AG161" s="76" t="str">
        <f t="shared" si="102"/>
        <v>FF</v>
      </c>
      <c r="AH161" s="76" t="str">
        <f t="shared" si="103"/>
        <v>FF</v>
      </c>
      <c r="AI161" s="76" t="str">
        <f t="shared" si="104"/>
        <v>FF</v>
      </c>
      <c r="AJ161" s="76" t="str">
        <f t="shared" si="105"/>
        <v>FF</v>
      </c>
      <c r="AK161" s="77" t="str">
        <f t="shared" si="106"/>
        <v>FF</v>
      </c>
      <c r="AL161" s="77" t="str">
        <f t="shared" si="107"/>
        <v>51</v>
      </c>
      <c r="AN161" s="106">
        <v>159</v>
      </c>
      <c r="AO161" s="106" t="str">
        <f t="shared" si="108"/>
        <v>:0AFA3600F03C00F45AFFFFFFFFFF51</v>
      </c>
      <c r="AQ161" s="112" t="str">
        <f t="shared" si="109"/>
        <v>:0AFA2C00F03B00F43FFFFFFFFFFF77</v>
      </c>
      <c r="AS161" s="78" t="str">
        <f t="shared" si="110"/>
        <v xml:space="preserve">    {240, 60, 0, 244, 90, 255, 255, 255, 255, 255},</v>
      </c>
      <c r="AU161" s="78" t="str">
        <f t="shared" si="112"/>
        <v xml:space="preserve">    {char(0xF0), char(0x3C), char(0x00), char(0xF4), char(0x5A), char(0xFF), char(0xFF), char(0xFF), char(0xFF), char(0xFF)},\</v>
      </c>
    </row>
    <row r="162" spans="1:47" x14ac:dyDescent="0.25">
      <c r="A162" s="58" t="s">
        <v>908</v>
      </c>
      <c r="B162" s="76" t="s">
        <v>86</v>
      </c>
      <c r="C162" s="76"/>
      <c r="D162" s="73" t="s">
        <v>1084</v>
      </c>
      <c r="E162" s="12" t="s">
        <v>991</v>
      </c>
      <c r="F162" s="12" t="s">
        <v>1085</v>
      </c>
      <c r="G162" s="12" t="s">
        <v>1085</v>
      </c>
      <c r="H162" s="12" t="s">
        <v>1085</v>
      </c>
      <c r="I162" s="12" t="s">
        <v>1085</v>
      </c>
      <c r="J162" s="13" t="s">
        <v>1085</v>
      </c>
      <c r="L162" s="58" t="str">
        <f t="shared" si="111"/>
        <v>0xF0</v>
      </c>
      <c r="M162" s="76" t="str">
        <f t="shared" si="86"/>
        <v>0x3D</v>
      </c>
      <c r="N162" s="76" t="str">
        <f t="shared" si="87"/>
        <v>0x00</v>
      </c>
      <c r="O162" s="76" t="str">
        <f t="shared" si="88"/>
        <v>0xF4</v>
      </c>
      <c r="P162" s="76" t="str">
        <f t="shared" si="89"/>
        <v>0x0F</v>
      </c>
      <c r="Q162" s="76" t="str">
        <f t="shared" si="90"/>
        <v>0xFF</v>
      </c>
      <c r="R162" s="76" t="str">
        <f t="shared" si="91"/>
        <v>0xFF</v>
      </c>
      <c r="S162" s="76" t="str">
        <f t="shared" si="92"/>
        <v>0xFF</v>
      </c>
      <c r="T162" s="76" t="str">
        <f t="shared" si="93"/>
        <v>0xFF</v>
      </c>
      <c r="U162" s="77" t="str">
        <f t="shared" si="94"/>
        <v>0xFF</v>
      </c>
      <c r="X162" s="107"/>
      <c r="Y162" s="58" t="s">
        <v>1089</v>
      </c>
      <c r="Z162" s="76" t="str">
        <f t="shared" si="95"/>
        <v>FA</v>
      </c>
      <c r="AA162" s="76" t="str">
        <f t="shared" si="96"/>
        <v>40</v>
      </c>
      <c r="AB162" s="58" t="str">
        <f t="shared" si="97"/>
        <v>F0</v>
      </c>
      <c r="AC162" s="76" t="str">
        <f t="shared" si="98"/>
        <v>3D</v>
      </c>
      <c r="AD162" s="76" t="str">
        <f t="shared" si="99"/>
        <v>00</v>
      </c>
      <c r="AE162" s="76" t="str">
        <f t="shared" si="100"/>
        <v>F4</v>
      </c>
      <c r="AF162" s="76" t="str">
        <f t="shared" si="101"/>
        <v>0F</v>
      </c>
      <c r="AG162" s="76" t="str">
        <f t="shared" si="102"/>
        <v>FF</v>
      </c>
      <c r="AH162" s="76" t="str">
        <f t="shared" si="103"/>
        <v>FF</v>
      </c>
      <c r="AI162" s="76" t="str">
        <f t="shared" si="104"/>
        <v>FF</v>
      </c>
      <c r="AJ162" s="76" t="str">
        <f t="shared" si="105"/>
        <v>FF</v>
      </c>
      <c r="AK162" s="77" t="str">
        <f t="shared" si="106"/>
        <v>FF</v>
      </c>
      <c r="AL162" s="77" t="str">
        <f t="shared" si="107"/>
        <v>91</v>
      </c>
      <c r="AN162" s="106">
        <v>160</v>
      </c>
      <c r="AO162" s="106" t="str">
        <f t="shared" si="108"/>
        <v>:0AFA4000F03D00F40FFFFFFFFFFF91</v>
      </c>
      <c r="AQ162" s="112" t="str">
        <f t="shared" si="109"/>
        <v>:0AFA3600F03C00F45AFFFFFFFFFF51</v>
      </c>
      <c r="AS162" s="78" t="str">
        <f t="shared" si="110"/>
        <v xml:space="preserve">    {240, 61, 0, 244, 15, 255, 255, 255, 255, 255},</v>
      </c>
      <c r="AU162" s="78" t="str">
        <f t="shared" si="112"/>
        <v xml:space="preserve">    {char(0xF0), char(0x3D), char(0x00), char(0xF4), char(0x0F), char(0xFF), char(0xFF), char(0xFF), char(0xFF), char(0xFF)},\</v>
      </c>
    </row>
    <row r="163" spans="1:47" x14ac:dyDescent="0.25">
      <c r="A163" s="58" t="s">
        <v>908</v>
      </c>
      <c r="B163" s="76" t="s">
        <v>88</v>
      </c>
      <c r="C163" s="76"/>
      <c r="D163" s="73" t="s">
        <v>1084</v>
      </c>
      <c r="E163" s="12" t="s">
        <v>993</v>
      </c>
      <c r="F163" s="12" t="s">
        <v>1085</v>
      </c>
      <c r="G163" s="12" t="s">
        <v>1085</v>
      </c>
      <c r="H163" s="12" t="s">
        <v>1085</v>
      </c>
      <c r="I163" s="12" t="s">
        <v>1085</v>
      </c>
      <c r="J163" s="13" t="s">
        <v>1085</v>
      </c>
      <c r="L163" s="58" t="str">
        <f t="shared" si="111"/>
        <v>0xF0</v>
      </c>
      <c r="M163" s="76" t="str">
        <f t="shared" si="86"/>
        <v>0x3E</v>
      </c>
      <c r="N163" s="76" t="str">
        <f t="shared" si="87"/>
        <v>0x00</v>
      </c>
      <c r="O163" s="76" t="str">
        <f t="shared" si="88"/>
        <v>0xF4</v>
      </c>
      <c r="P163" s="76" t="str">
        <f t="shared" si="89"/>
        <v>0x18</v>
      </c>
      <c r="Q163" s="76" t="str">
        <f t="shared" si="90"/>
        <v>0xFF</v>
      </c>
      <c r="R163" s="76" t="str">
        <f t="shared" si="91"/>
        <v>0xFF</v>
      </c>
      <c r="S163" s="76" t="str">
        <f t="shared" si="92"/>
        <v>0xFF</v>
      </c>
      <c r="T163" s="76" t="str">
        <f t="shared" si="93"/>
        <v>0xFF</v>
      </c>
      <c r="U163" s="77" t="str">
        <f t="shared" si="94"/>
        <v>0xFF</v>
      </c>
      <c r="X163" s="107"/>
      <c r="Y163" s="58" t="s">
        <v>1089</v>
      </c>
      <c r="Z163" s="76" t="str">
        <f t="shared" si="95"/>
        <v>FA</v>
      </c>
      <c r="AA163" s="76" t="str">
        <f t="shared" si="96"/>
        <v>4A</v>
      </c>
      <c r="AB163" s="58" t="str">
        <f t="shared" si="97"/>
        <v>F0</v>
      </c>
      <c r="AC163" s="76" t="str">
        <f t="shared" si="98"/>
        <v>3E</v>
      </c>
      <c r="AD163" s="76" t="str">
        <f t="shared" si="99"/>
        <v>00</v>
      </c>
      <c r="AE163" s="76" t="str">
        <f t="shared" si="100"/>
        <v>F4</v>
      </c>
      <c r="AF163" s="76" t="str">
        <f t="shared" si="101"/>
        <v>18</v>
      </c>
      <c r="AG163" s="76" t="str">
        <f t="shared" si="102"/>
        <v>FF</v>
      </c>
      <c r="AH163" s="76" t="str">
        <f t="shared" si="103"/>
        <v>FF</v>
      </c>
      <c r="AI163" s="76" t="str">
        <f t="shared" si="104"/>
        <v>FF</v>
      </c>
      <c r="AJ163" s="76" t="str">
        <f t="shared" si="105"/>
        <v>FF</v>
      </c>
      <c r="AK163" s="77" t="str">
        <f t="shared" si="106"/>
        <v>FF</v>
      </c>
      <c r="AL163" s="77" t="str">
        <f t="shared" si="107"/>
        <v>7D</v>
      </c>
      <c r="AN163" s="106">
        <v>161</v>
      </c>
      <c r="AO163" s="106" t="str">
        <f t="shared" si="108"/>
        <v>:0AFA4A00F03E00F418FFFFFFFFFF7D</v>
      </c>
      <c r="AQ163" s="112" t="str">
        <f t="shared" si="109"/>
        <v>:0AFA4000F03D00F40FFFFFFFFFFF91</v>
      </c>
      <c r="AS163" s="78" t="str">
        <f t="shared" si="110"/>
        <v xml:space="preserve">    {240, 62, 0, 244, 24, 255, 255, 255, 255, 255},</v>
      </c>
      <c r="AU163" s="78" t="str">
        <f t="shared" si="112"/>
        <v xml:space="preserve">    {char(0xF0), char(0x3E), char(0x00), char(0xF4), char(0x18), char(0xFF), char(0xFF), char(0xFF), char(0xFF), char(0xFF)},\</v>
      </c>
    </row>
    <row r="164" spans="1:47" x14ac:dyDescent="0.25">
      <c r="A164" s="58" t="s">
        <v>908</v>
      </c>
      <c r="B164" s="76" t="s">
        <v>90</v>
      </c>
      <c r="C164" s="76"/>
      <c r="D164" s="73" t="s">
        <v>1086</v>
      </c>
      <c r="E164" s="12" t="s">
        <v>996</v>
      </c>
      <c r="F164" s="12" t="s">
        <v>1085</v>
      </c>
      <c r="G164" s="12" t="s">
        <v>1085</v>
      </c>
      <c r="H164" s="12" t="s">
        <v>1085</v>
      </c>
      <c r="I164" s="12" t="s">
        <v>918</v>
      </c>
      <c r="J164" s="13" t="s">
        <v>997</v>
      </c>
      <c r="L164" s="58" t="str">
        <f t="shared" si="111"/>
        <v>0xF0</v>
      </c>
      <c r="M164" s="76" t="str">
        <f t="shared" si="86"/>
        <v>0x41</v>
      </c>
      <c r="N164" s="76" t="str">
        <f t="shared" si="87"/>
        <v>0x00</v>
      </c>
      <c r="O164" s="76" t="str">
        <f t="shared" si="88"/>
        <v>0xFE</v>
      </c>
      <c r="P164" s="76" t="str">
        <f t="shared" si="89"/>
        <v>0x2A</v>
      </c>
      <c r="Q164" s="76" t="str">
        <f t="shared" si="90"/>
        <v>0xFF</v>
      </c>
      <c r="R164" s="76" t="str">
        <f t="shared" si="91"/>
        <v>0xFF</v>
      </c>
      <c r="S164" s="76" t="str">
        <f t="shared" si="92"/>
        <v>0xFF</v>
      </c>
      <c r="T164" s="76" t="str">
        <f t="shared" si="93"/>
        <v>0x68</v>
      </c>
      <c r="U164" s="77" t="str">
        <f t="shared" si="94"/>
        <v>0x2D</v>
      </c>
      <c r="X164" s="107"/>
      <c r="Y164" s="58" t="s">
        <v>1089</v>
      </c>
      <c r="Z164" s="76" t="str">
        <f t="shared" si="95"/>
        <v>FA</v>
      </c>
      <c r="AA164" s="76" t="str">
        <f t="shared" si="96"/>
        <v>54</v>
      </c>
      <c r="AB164" s="58" t="str">
        <f t="shared" si="97"/>
        <v>F0</v>
      </c>
      <c r="AC164" s="76" t="str">
        <f t="shared" si="98"/>
        <v>41</v>
      </c>
      <c r="AD164" s="76" t="str">
        <f t="shared" si="99"/>
        <v>00</v>
      </c>
      <c r="AE164" s="76" t="str">
        <f t="shared" si="100"/>
        <v>FE</v>
      </c>
      <c r="AF164" s="76" t="str">
        <f t="shared" si="101"/>
        <v>2A</v>
      </c>
      <c r="AG164" s="76" t="str">
        <f t="shared" si="102"/>
        <v>FF</v>
      </c>
      <c r="AH164" s="76" t="str">
        <f t="shared" si="103"/>
        <v>FF</v>
      </c>
      <c r="AI164" s="76" t="str">
        <f t="shared" si="104"/>
        <v>FF</v>
      </c>
      <c r="AJ164" s="76" t="str">
        <f t="shared" si="105"/>
        <v>68</v>
      </c>
      <c r="AK164" s="77" t="str">
        <f t="shared" si="106"/>
        <v>2D</v>
      </c>
      <c r="AL164" s="77" t="str">
        <f t="shared" si="107"/>
        <v>BD</v>
      </c>
      <c r="AN164" s="106">
        <v>162</v>
      </c>
      <c r="AO164" s="106" t="str">
        <f t="shared" si="108"/>
        <v>:0AFA5400F04100FE2AFFFFFF682DBD</v>
      </c>
      <c r="AQ164" s="112" t="str">
        <f t="shared" si="109"/>
        <v>:0AFA4A00F03E00F418FFFFFFFFFF7D</v>
      </c>
      <c r="AS164" s="78" t="str">
        <f t="shared" si="110"/>
        <v xml:space="preserve">    {240, 65, 0, 254, 42, 255, 255, 255, 104, 45},</v>
      </c>
      <c r="AU164" s="78" t="str">
        <f t="shared" si="112"/>
        <v xml:space="preserve">    {char(0xF0), char(0x41), char(0x00), char(0xFE), char(0x2A), char(0xFF), char(0xFF), char(0xFF), char(0x68), char(0x2D)},\</v>
      </c>
    </row>
    <row r="165" spans="1:47" x14ac:dyDescent="0.25">
      <c r="A165" s="58" t="s">
        <v>908</v>
      </c>
      <c r="B165" s="76" t="s">
        <v>92</v>
      </c>
      <c r="C165" s="76"/>
      <c r="D165" s="73" t="s">
        <v>1084</v>
      </c>
      <c r="E165" s="12" t="s">
        <v>999</v>
      </c>
      <c r="F165" s="12" t="s">
        <v>1085</v>
      </c>
      <c r="G165" s="12" t="s">
        <v>1085</v>
      </c>
      <c r="H165" s="12" t="s">
        <v>1085</v>
      </c>
      <c r="I165" s="12" t="s">
        <v>1085</v>
      </c>
      <c r="J165" s="13" t="s">
        <v>1085</v>
      </c>
      <c r="L165" s="58" t="str">
        <f t="shared" si="111"/>
        <v>0xF0</v>
      </c>
      <c r="M165" s="76" t="str">
        <f t="shared" si="86"/>
        <v>0x42</v>
      </c>
      <c r="N165" s="76" t="str">
        <f t="shared" si="87"/>
        <v>0x00</v>
      </c>
      <c r="O165" s="76" t="str">
        <f t="shared" si="88"/>
        <v>0xF4</v>
      </c>
      <c r="P165" s="76" t="str">
        <f t="shared" si="89"/>
        <v>0x48</v>
      </c>
      <c r="Q165" s="76" t="str">
        <f t="shared" si="90"/>
        <v>0xFF</v>
      </c>
      <c r="R165" s="76" t="str">
        <f t="shared" si="91"/>
        <v>0xFF</v>
      </c>
      <c r="S165" s="76" t="str">
        <f t="shared" si="92"/>
        <v>0xFF</v>
      </c>
      <c r="T165" s="76" t="str">
        <f t="shared" si="93"/>
        <v>0xFF</v>
      </c>
      <c r="U165" s="77" t="str">
        <f t="shared" si="94"/>
        <v>0xFF</v>
      </c>
      <c r="X165" s="107"/>
      <c r="Y165" s="58" t="s">
        <v>1089</v>
      </c>
      <c r="Z165" s="76" t="str">
        <f t="shared" si="95"/>
        <v>FA</v>
      </c>
      <c r="AA165" s="76" t="str">
        <f t="shared" si="96"/>
        <v>5E</v>
      </c>
      <c r="AB165" s="58" t="str">
        <f t="shared" si="97"/>
        <v>F0</v>
      </c>
      <c r="AC165" s="76" t="str">
        <f t="shared" si="98"/>
        <v>42</v>
      </c>
      <c r="AD165" s="76" t="str">
        <f t="shared" si="99"/>
        <v>00</v>
      </c>
      <c r="AE165" s="76" t="str">
        <f t="shared" si="100"/>
        <v>F4</v>
      </c>
      <c r="AF165" s="76" t="str">
        <f t="shared" si="101"/>
        <v>48</v>
      </c>
      <c r="AG165" s="76" t="str">
        <f t="shared" si="102"/>
        <v>FF</v>
      </c>
      <c r="AH165" s="76" t="str">
        <f t="shared" si="103"/>
        <v>FF</v>
      </c>
      <c r="AI165" s="76" t="str">
        <f t="shared" si="104"/>
        <v>FF</v>
      </c>
      <c r="AJ165" s="76" t="str">
        <f t="shared" si="105"/>
        <v>FF</v>
      </c>
      <c r="AK165" s="77" t="str">
        <f t="shared" si="106"/>
        <v>FF</v>
      </c>
      <c r="AL165" s="77" t="str">
        <f t="shared" si="107"/>
        <v>35</v>
      </c>
      <c r="AN165" s="106">
        <v>163</v>
      </c>
      <c r="AO165" s="106" t="str">
        <f t="shared" si="108"/>
        <v>:0AFA5E00F04200F448FFFFFFFFFF35</v>
      </c>
      <c r="AQ165" s="112" t="str">
        <f t="shared" si="109"/>
        <v>:0AFA5400F04100FE2AFFFFFF682DBD</v>
      </c>
      <c r="AS165" s="78" t="str">
        <f t="shared" si="110"/>
        <v xml:space="preserve">    {240, 66, 0, 244, 72, 255, 255, 255, 255, 255},</v>
      </c>
      <c r="AU165" s="78" t="str">
        <f t="shared" si="112"/>
        <v xml:space="preserve">    {char(0xF0), char(0x42), char(0x00), char(0xF4), char(0x48), char(0xFF), char(0xFF), char(0xFF), char(0xFF), char(0xFF)},\</v>
      </c>
    </row>
    <row r="166" spans="1:47" x14ac:dyDescent="0.25">
      <c r="A166" s="58" t="s">
        <v>908</v>
      </c>
      <c r="B166" s="76" t="s">
        <v>94</v>
      </c>
      <c r="C166" s="76"/>
      <c r="D166" s="73" t="s">
        <v>1084</v>
      </c>
      <c r="E166" s="12" t="s">
        <v>1001</v>
      </c>
      <c r="F166" s="12" t="s">
        <v>1085</v>
      </c>
      <c r="G166" s="12" t="s">
        <v>1085</v>
      </c>
      <c r="H166" s="12" t="s">
        <v>1085</v>
      </c>
      <c r="I166" s="12" t="s">
        <v>1085</v>
      </c>
      <c r="J166" s="13" t="s">
        <v>1085</v>
      </c>
      <c r="L166" s="58" t="str">
        <f t="shared" si="111"/>
        <v>0xF0</v>
      </c>
      <c r="M166" s="76" t="str">
        <f t="shared" si="86"/>
        <v>0x43</v>
      </c>
      <c r="N166" s="76" t="str">
        <f t="shared" si="87"/>
        <v>0x00</v>
      </c>
      <c r="O166" s="76" t="str">
        <f t="shared" si="88"/>
        <v>0xF4</v>
      </c>
      <c r="P166" s="76" t="str">
        <f t="shared" si="89"/>
        <v>0x3E</v>
      </c>
      <c r="Q166" s="76" t="str">
        <f t="shared" si="90"/>
        <v>0xFF</v>
      </c>
      <c r="R166" s="76" t="str">
        <f t="shared" si="91"/>
        <v>0xFF</v>
      </c>
      <c r="S166" s="76" t="str">
        <f t="shared" si="92"/>
        <v>0xFF</v>
      </c>
      <c r="T166" s="76" t="str">
        <f t="shared" si="93"/>
        <v>0xFF</v>
      </c>
      <c r="U166" s="77" t="str">
        <f t="shared" si="94"/>
        <v>0xFF</v>
      </c>
      <c r="X166" s="107"/>
      <c r="Y166" s="58" t="s">
        <v>1089</v>
      </c>
      <c r="Z166" s="76" t="str">
        <f t="shared" si="95"/>
        <v>FA</v>
      </c>
      <c r="AA166" s="76" t="str">
        <f t="shared" si="96"/>
        <v>68</v>
      </c>
      <c r="AB166" s="58" t="str">
        <f t="shared" si="97"/>
        <v>F0</v>
      </c>
      <c r="AC166" s="76" t="str">
        <f t="shared" si="98"/>
        <v>43</v>
      </c>
      <c r="AD166" s="76" t="str">
        <f t="shared" si="99"/>
        <v>00</v>
      </c>
      <c r="AE166" s="76" t="str">
        <f t="shared" si="100"/>
        <v>F4</v>
      </c>
      <c r="AF166" s="76" t="str">
        <f t="shared" si="101"/>
        <v>3E</v>
      </c>
      <c r="AG166" s="76" t="str">
        <f t="shared" si="102"/>
        <v>FF</v>
      </c>
      <c r="AH166" s="76" t="str">
        <f t="shared" si="103"/>
        <v>FF</v>
      </c>
      <c r="AI166" s="76" t="str">
        <f t="shared" si="104"/>
        <v>FF</v>
      </c>
      <c r="AJ166" s="76" t="str">
        <f t="shared" si="105"/>
        <v>FF</v>
      </c>
      <c r="AK166" s="77" t="str">
        <f t="shared" si="106"/>
        <v>FF</v>
      </c>
      <c r="AL166" s="77" t="str">
        <f t="shared" si="107"/>
        <v>34</v>
      </c>
      <c r="AN166" s="106">
        <v>164</v>
      </c>
      <c r="AO166" s="106" t="str">
        <f t="shared" si="108"/>
        <v>:0AFA6800F04300F43EFFFFFFFFFF34</v>
      </c>
      <c r="AQ166" s="112" t="str">
        <f t="shared" si="109"/>
        <v>:0AFA5E00F04200F448FFFFFFFFFF35</v>
      </c>
      <c r="AS166" s="78" t="str">
        <f t="shared" si="110"/>
        <v xml:space="preserve">    {240, 67, 0, 244, 62, 255, 255, 255, 255, 255},</v>
      </c>
      <c r="AU166" s="78" t="str">
        <f t="shared" si="112"/>
        <v xml:space="preserve">    {char(0xF0), char(0x43), char(0x00), char(0xF4), char(0x3E), char(0xFF), char(0xFF), char(0xFF), char(0xFF), char(0xFF)},\</v>
      </c>
    </row>
    <row r="167" spans="1:47" x14ac:dyDescent="0.25">
      <c r="A167" s="58" t="s">
        <v>908</v>
      </c>
      <c r="B167" s="76" t="s">
        <v>96</v>
      </c>
      <c r="C167" s="76"/>
      <c r="D167" s="73" t="s">
        <v>1084</v>
      </c>
      <c r="E167" s="12" t="s">
        <v>1003</v>
      </c>
      <c r="F167" s="12" t="s">
        <v>1085</v>
      </c>
      <c r="G167" s="12" t="s">
        <v>1085</v>
      </c>
      <c r="H167" s="12" t="s">
        <v>1085</v>
      </c>
      <c r="I167" s="12" t="s">
        <v>1085</v>
      </c>
      <c r="J167" s="13" t="s">
        <v>1085</v>
      </c>
      <c r="L167" s="58" t="str">
        <f t="shared" si="111"/>
        <v>0xF0</v>
      </c>
      <c r="M167" s="76" t="str">
        <f t="shared" si="86"/>
        <v>0x44</v>
      </c>
      <c r="N167" s="76" t="str">
        <f t="shared" si="87"/>
        <v>0x00</v>
      </c>
      <c r="O167" s="76" t="str">
        <f t="shared" si="88"/>
        <v>0xF4</v>
      </c>
      <c r="P167" s="76" t="str">
        <f t="shared" si="89"/>
        <v>0x4C</v>
      </c>
      <c r="Q167" s="76" t="str">
        <f t="shared" si="90"/>
        <v>0xFF</v>
      </c>
      <c r="R167" s="76" t="str">
        <f t="shared" si="91"/>
        <v>0xFF</v>
      </c>
      <c r="S167" s="76" t="str">
        <f t="shared" si="92"/>
        <v>0xFF</v>
      </c>
      <c r="T167" s="76" t="str">
        <f t="shared" si="93"/>
        <v>0xFF</v>
      </c>
      <c r="U167" s="77" t="str">
        <f t="shared" si="94"/>
        <v>0xFF</v>
      </c>
      <c r="X167" s="107"/>
      <c r="Y167" s="58" t="s">
        <v>1089</v>
      </c>
      <c r="Z167" s="76" t="str">
        <f t="shared" si="95"/>
        <v>FA</v>
      </c>
      <c r="AA167" s="76" t="str">
        <f t="shared" si="96"/>
        <v>72</v>
      </c>
      <c r="AB167" s="58" t="str">
        <f t="shared" si="97"/>
        <v>F0</v>
      </c>
      <c r="AC167" s="76" t="str">
        <f t="shared" si="98"/>
        <v>44</v>
      </c>
      <c r="AD167" s="76" t="str">
        <f t="shared" si="99"/>
        <v>00</v>
      </c>
      <c r="AE167" s="76" t="str">
        <f t="shared" si="100"/>
        <v>F4</v>
      </c>
      <c r="AF167" s="76" t="str">
        <f t="shared" si="101"/>
        <v>4C</v>
      </c>
      <c r="AG167" s="76" t="str">
        <f t="shared" si="102"/>
        <v>FF</v>
      </c>
      <c r="AH167" s="76" t="str">
        <f t="shared" si="103"/>
        <v>FF</v>
      </c>
      <c r="AI167" s="76" t="str">
        <f t="shared" si="104"/>
        <v>FF</v>
      </c>
      <c r="AJ167" s="76" t="str">
        <f t="shared" si="105"/>
        <v>FF</v>
      </c>
      <c r="AK167" s="77" t="str">
        <f t="shared" si="106"/>
        <v>FF</v>
      </c>
      <c r="AL167" s="77" t="str">
        <f t="shared" si="107"/>
        <v>1B</v>
      </c>
      <c r="AN167" s="106">
        <v>165</v>
      </c>
      <c r="AO167" s="106" t="str">
        <f t="shared" si="108"/>
        <v>:0AFA7200F04400F44CFFFFFFFFFF1B</v>
      </c>
      <c r="AQ167" s="112" t="str">
        <f t="shared" si="109"/>
        <v>:0AFA6800F04300F43EFFFFFFFFFF34</v>
      </c>
      <c r="AS167" s="78" t="str">
        <f t="shared" si="110"/>
        <v xml:space="preserve">    {240, 68, 0, 244, 76, 255, 255, 255, 255, 255},</v>
      </c>
      <c r="AU167" s="78" t="str">
        <f t="shared" si="112"/>
        <v xml:space="preserve">    {char(0xF0), char(0x44), char(0x00), char(0xF4), char(0x4C), char(0xFF), char(0xFF), char(0xFF), char(0xFF), char(0xFF)},\</v>
      </c>
    </row>
    <row r="168" spans="1:47" x14ac:dyDescent="0.25">
      <c r="A168" s="58" t="s">
        <v>908</v>
      </c>
      <c r="B168" s="76" t="s">
        <v>98</v>
      </c>
      <c r="C168" s="76"/>
      <c r="D168" s="73" t="s">
        <v>1084</v>
      </c>
      <c r="E168" s="12" t="s">
        <v>1004</v>
      </c>
      <c r="F168" s="12" t="s">
        <v>1085</v>
      </c>
      <c r="G168" s="12" t="s">
        <v>1085</v>
      </c>
      <c r="H168" s="12" t="s">
        <v>1085</v>
      </c>
      <c r="I168" s="12" t="s">
        <v>1085</v>
      </c>
      <c r="J168" s="13" t="s">
        <v>1085</v>
      </c>
      <c r="L168" s="58" t="str">
        <f t="shared" si="111"/>
        <v>0xF0</v>
      </c>
      <c r="M168" s="76" t="str">
        <f t="shared" si="86"/>
        <v>0x45</v>
      </c>
      <c r="N168" s="76" t="str">
        <f t="shared" si="87"/>
        <v>0x00</v>
      </c>
      <c r="O168" s="76" t="str">
        <f t="shared" si="88"/>
        <v>0xF4</v>
      </c>
      <c r="P168" s="76" t="str">
        <f t="shared" si="89"/>
        <v>0x08</v>
      </c>
      <c r="Q168" s="76" t="str">
        <f t="shared" si="90"/>
        <v>0xFF</v>
      </c>
      <c r="R168" s="76" t="str">
        <f t="shared" si="91"/>
        <v>0xFF</v>
      </c>
      <c r="S168" s="76" t="str">
        <f t="shared" si="92"/>
        <v>0xFF</v>
      </c>
      <c r="T168" s="76" t="str">
        <f t="shared" si="93"/>
        <v>0xFF</v>
      </c>
      <c r="U168" s="77" t="str">
        <f t="shared" si="94"/>
        <v>0xFF</v>
      </c>
      <c r="X168" s="107"/>
      <c r="Y168" s="58" t="s">
        <v>1089</v>
      </c>
      <c r="Z168" s="76" t="str">
        <f t="shared" si="95"/>
        <v>FA</v>
      </c>
      <c r="AA168" s="76" t="str">
        <f t="shared" si="96"/>
        <v>7C</v>
      </c>
      <c r="AB168" s="58" t="str">
        <f t="shared" si="97"/>
        <v>F0</v>
      </c>
      <c r="AC168" s="76" t="str">
        <f t="shared" si="98"/>
        <v>45</v>
      </c>
      <c r="AD168" s="76" t="str">
        <f t="shared" si="99"/>
        <v>00</v>
      </c>
      <c r="AE168" s="76" t="str">
        <f t="shared" si="100"/>
        <v>F4</v>
      </c>
      <c r="AF168" s="76" t="str">
        <f t="shared" si="101"/>
        <v>08</v>
      </c>
      <c r="AG168" s="76" t="str">
        <f t="shared" si="102"/>
        <v>FF</v>
      </c>
      <c r="AH168" s="76" t="str">
        <f t="shared" si="103"/>
        <v>FF</v>
      </c>
      <c r="AI168" s="76" t="str">
        <f t="shared" si="104"/>
        <v>FF</v>
      </c>
      <c r="AJ168" s="76" t="str">
        <f t="shared" si="105"/>
        <v>FF</v>
      </c>
      <c r="AK168" s="77" t="str">
        <f t="shared" si="106"/>
        <v>FF</v>
      </c>
      <c r="AL168" s="77" t="str">
        <f t="shared" si="107"/>
        <v>54</v>
      </c>
      <c r="AN168" s="106">
        <v>166</v>
      </c>
      <c r="AO168" s="106" t="str">
        <f t="shared" si="108"/>
        <v>:0AFA7C00F04500F408FFFFFFFFFF54</v>
      </c>
      <c r="AQ168" s="112" t="str">
        <f t="shared" si="109"/>
        <v>:0AFA7200F04400F44CFFFFFFFFFF1B</v>
      </c>
      <c r="AS168" s="78" t="str">
        <f t="shared" si="110"/>
        <v xml:space="preserve">    {240, 69, 0, 244, 8, 255, 255, 255, 255, 255},</v>
      </c>
      <c r="AU168" s="78" t="str">
        <f t="shared" si="112"/>
        <v xml:space="preserve">    {char(0xF0), char(0x45), char(0x00), char(0xF4), char(0x08), char(0xFF), char(0xFF), char(0xFF), char(0xFF), char(0xFF)},\</v>
      </c>
    </row>
    <row r="169" spans="1:47" x14ac:dyDescent="0.25">
      <c r="A169" s="58" t="s">
        <v>908</v>
      </c>
      <c r="B169" s="76" t="s">
        <v>100</v>
      </c>
      <c r="C169" s="76"/>
      <c r="D169" s="73" t="s">
        <v>1084</v>
      </c>
      <c r="E169" s="12" t="s">
        <v>1006</v>
      </c>
      <c r="F169" s="12" t="s">
        <v>1085</v>
      </c>
      <c r="G169" s="12" t="s">
        <v>1085</v>
      </c>
      <c r="H169" s="12" t="s">
        <v>1085</v>
      </c>
      <c r="I169" s="12" t="s">
        <v>1085</v>
      </c>
      <c r="J169" s="13" t="s">
        <v>1085</v>
      </c>
      <c r="L169" s="58" t="str">
        <f t="shared" si="111"/>
        <v>0xF0</v>
      </c>
      <c r="M169" s="76" t="str">
        <f t="shared" si="86"/>
        <v>0x46</v>
      </c>
      <c r="N169" s="76" t="str">
        <f t="shared" si="87"/>
        <v>0x00</v>
      </c>
      <c r="O169" s="76" t="str">
        <f t="shared" si="88"/>
        <v>0xF4</v>
      </c>
      <c r="P169" s="76" t="str">
        <f t="shared" si="89"/>
        <v>0x19</v>
      </c>
      <c r="Q169" s="76" t="str">
        <f t="shared" si="90"/>
        <v>0xFF</v>
      </c>
      <c r="R169" s="76" t="str">
        <f t="shared" si="91"/>
        <v>0xFF</v>
      </c>
      <c r="S169" s="76" t="str">
        <f t="shared" si="92"/>
        <v>0xFF</v>
      </c>
      <c r="T169" s="76" t="str">
        <f t="shared" si="93"/>
        <v>0xFF</v>
      </c>
      <c r="U169" s="77" t="str">
        <f t="shared" si="94"/>
        <v>0xFF</v>
      </c>
      <c r="X169" s="107"/>
      <c r="Y169" s="58" t="s">
        <v>1089</v>
      </c>
      <c r="Z169" s="76" t="str">
        <f t="shared" si="95"/>
        <v>FA</v>
      </c>
      <c r="AA169" s="76" t="str">
        <f t="shared" si="96"/>
        <v>86</v>
      </c>
      <c r="AB169" s="58" t="str">
        <f t="shared" si="97"/>
        <v>F0</v>
      </c>
      <c r="AC169" s="76" t="str">
        <f t="shared" si="98"/>
        <v>46</v>
      </c>
      <c r="AD169" s="76" t="str">
        <f t="shared" si="99"/>
        <v>00</v>
      </c>
      <c r="AE169" s="76" t="str">
        <f t="shared" si="100"/>
        <v>F4</v>
      </c>
      <c r="AF169" s="76" t="str">
        <f t="shared" si="101"/>
        <v>19</v>
      </c>
      <c r="AG169" s="76" t="str">
        <f t="shared" si="102"/>
        <v>FF</v>
      </c>
      <c r="AH169" s="76" t="str">
        <f t="shared" si="103"/>
        <v>FF</v>
      </c>
      <c r="AI169" s="76" t="str">
        <f t="shared" si="104"/>
        <v>FF</v>
      </c>
      <c r="AJ169" s="76" t="str">
        <f t="shared" si="105"/>
        <v>FF</v>
      </c>
      <c r="AK169" s="77" t="str">
        <f t="shared" si="106"/>
        <v>FF</v>
      </c>
      <c r="AL169" s="77" t="str">
        <f t="shared" si="107"/>
        <v>38</v>
      </c>
      <c r="AN169" s="106">
        <v>167</v>
      </c>
      <c r="AO169" s="106" t="str">
        <f t="shared" si="108"/>
        <v>:0AFA8600F04600F419FFFFFFFFFF38</v>
      </c>
      <c r="AQ169" s="112" t="str">
        <f t="shared" si="109"/>
        <v>:0AFA7C00F04500F408FFFFFFFFFF54</v>
      </c>
      <c r="AS169" s="78" t="str">
        <f t="shared" si="110"/>
        <v xml:space="preserve">    {240, 70, 0, 244, 25, 255, 255, 255, 255, 255},</v>
      </c>
      <c r="AU169" s="78" t="str">
        <f t="shared" si="112"/>
        <v xml:space="preserve">    {char(0xF0), char(0x46), char(0x00), char(0xF4), char(0x19), char(0xFF), char(0xFF), char(0xFF), char(0xFF), char(0xFF)},\</v>
      </c>
    </row>
    <row r="170" spans="1:47" x14ac:dyDescent="0.25">
      <c r="A170" s="58" t="s">
        <v>908</v>
      </c>
      <c r="B170" s="76" t="s">
        <v>102</v>
      </c>
      <c r="C170" s="76"/>
      <c r="D170" s="73" t="s">
        <v>1086</v>
      </c>
      <c r="E170" s="12" t="s">
        <v>1008</v>
      </c>
      <c r="F170" s="12" t="s">
        <v>1085</v>
      </c>
      <c r="G170" s="12" t="s">
        <v>1085</v>
      </c>
      <c r="H170" s="12" t="s">
        <v>1085</v>
      </c>
      <c r="I170" s="12" t="s">
        <v>918</v>
      </c>
      <c r="J170" s="13" t="s">
        <v>997</v>
      </c>
      <c r="L170" s="58" t="str">
        <f t="shared" si="111"/>
        <v>0xF0</v>
      </c>
      <c r="M170" s="76" t="str">
        <f t="shared" si="86"/>
        <v>0x49</v>
      </c>
      <c r="N170" s="76" t="str">
        <f t="shared" si="87"/>
        <v>0x00</v>
      </c>
      <c r="O170" s="76" t="str">
        <f t="shared" si="88"/>
        <v>0xFE</v>
      </c>
      <c r="P170" s="76" t="str">
        <f t="shared" si="89"/>
        <v>0x2B</v>
      </c>
      <c r="Q170" s="76" t="str">
        <f t="shared" si="90"/>
        <v>0xFF</v>
      </c>
      <c r="R170" s="76" t="str">
        <f t="shared" si="91"/>
        <v>0xFF</v>
      </c>
      <c r="S170" s="76" t="str">
        <f t="shared" si="92"/>
        <v>0xFF</v>
      </c>
      <c r="T170" s="76" t="str">
        <f t="shared" si="93"/>
        <v>0x68</v>
      </c>
      <c r="U170" s="77" t="str">
        <f t="shared" si="94"/>
        <v>0x2D</v>
      </c>
      <c r="X170" s="107"/>
      <c r="Y170" s="58" t="s">
        <v>1089</v>
      </c>
      <c r="Z170" s="76" t="str">
        <f t="shared" si="95"/>
        <v>FA</v>
      </c>
      <c r="AA170" s="76" t="str">
        <f t="shared" si="96"/>
        <v>90</v>
      </c>
      <c r="AB170" s="58" t="str">
        <f t="shared" si="97"/>
        <v>F0</v>
      </c>
      <c r="AC170" s="76" t="str">
        <f t="shared" si="98"/>
        <v>49</v>
      </c>
      <c r="AD170" s="76" t="str">
        <f t="shared" si="99"/>
        <v>00</v>
      </c>
      <c r="AE170" s="76" t="str">
        <f t="shared" si="100"/>
        <v>FE</v>
      </c>
      <c r="AF170" s="76" t="str">
        <f t="shared" si="101"/>
        <v>2B</v>
      </c>
      <c r="AG170" s="76" t="str">
        <f t="shared" si="102"/>
        <v>FF</v>
      </c>
      <c r="AH170" s="76" t="str">
        <f t="shared" si="103"/>
        <v>FF</v>
      </c>
      <c r="AI170" s="76" t="str">
        <f t="shared" si="104"/>
        <v>FF</v>
      </c>
      <c r="AJ170" s="76" t="str">
        <f t="shared" si="105"/>
        <v>68</v>
      </c>
      <c r="AK170" s="77" t="str">
        <f t="shared" si="106"/>
        <v>2D</v>
      </c>
      <c r="AL170" s="77" t="str">
        <f t="shared" si="107"/>
        <v>78</v>
      </c>
      <c r="AN170" s="106">
        <v>168</v>
      </c>
      <c r="AO170" s="106" t="str">
        <f t="shared" si="108"/>
        <v>:0AFA9000F04900FE2BFFFFFF682D78</v>
      </c>
      <c r="AQ170" s="112" t="str">
        <f t="shared" si="109"/>
        <v>:0AFA8600F04600F419FFFFFFFFFF38</v>
      </c>
      <c r="AS170" s="78" t="str">
        <f t="shared" si="110"/>
        <v xml:space="preserve">    {240, 73, 0, 254, 43, 255, 255, 255, 104, 45},</v>
      </c>
      <c r="AU170" s="78" t="str">
        <f t="shared" si="112"/>
        <v xml:space="preserve">    {char(0xF0), char(0x49), char(0x00), char(0xFE), char(0x2B), char(0xFF), char(0xFF), char(0xFF), char(0x68), char(0x2D)},\</v>
      </c>
    </row>
    <row r="171" spans="1:47" x14ac:dyDescent="0.25">
      <c r="A171" s="58" t="s">
        <v>908</v>
      </c>
      <c r="B171" s="76" t="s">
        <v>104</v>
      </c>
      <c r="C171" s="76"/>
      <c r="D171" s="73" t="s">
        <v>1086</v>
      </c>
      <c r="E171" s="12" t="s">
        <v>918</v>
      </c>
      <c r="F171" s="12" t="s">
        <v>996</v>
      </c>
      <c r="G171" s="12" t="s">
        <v>1085</v>
      </c>
      <c r="H171" s="12" t="s">
        <v>1085</v>
      </c>
      <c r="I171" s="12" t="s">
        <v>918</v>
      </c>
      <c r="J171" s="13" t="s">
        <v>1008</v>
      </c>
      <c r="L171" s="58" t="str">
        <f t="shared" si="111"/>
        <v>0xF0</v>
      </c>
      <c r="M171" s="76" t="str">
        <f t="shared" si="86"/>
        <v>0x4A</v>
      </c>
      <c r="N171" s="76" t="str">
        <f t="shared" si="87"/>
        <v>0x00</v>
      </c>
      <c r="O171" s="76" t="str">
        <f t="shared" si="88"/>
        <v>0xFE</v>
      </c>
      <c r="P171" s="76" t="str">
        <f t="shared" si="89"/>
        <v>0x68</v>
      </c>
      <c r="Q171" s="76" t="str">
        <f t="shared" si="90"/>
        <v>0x2A</v>
      </c>
      <c r="R171" s="76" t="str">
        <f t="shared" si="91"/>
        <v>0xFF</v>
      </c>
      <c r="S171" s="76" t="str">
        <f t="shared" si="92"/>
        <v>0xFF</v>
      </c>
      <c r="T171" s="76" t="str">
        <f t="shared" si="93"/>
        <v>0x68</v>
      </c>
      <c r="U171" s="77" t="str">
        <f t="shared" si="94"/>
        <v>0x2B</v>
      </c>
      <c r="X171" s="107"/>
      <c r="Y171" s="58" t="s">
        <v>1089</v>
      </c>
      <c r="Z171" s="76" t="str">
        <f t="shared" si="95"/>
        <v>FA</v>
      </c>
      <c r="AA171" s="76" t="str">
        <f t="shared" si="96"/>
        <v>9A</v>
      </c>
      <c r="AB171" s="58" t="str">
        <f t="shared" si="97"/>
        <v>F0</v>
      </c>
      <c r="AC171" s="76" t="str">
        <f t="shared" si="98"/>
        <v>4A</v>
      </c>
      <c r="AD171" s="76" t="str">
        <f t="shared" si="99"/>
        <v>00</v>
      </c>
      <c r="AE171" s="76" t="str">
        <f t="shared" si="100"/>
        <v>FE</v>
      </c>
      <c r="AF171" s="76" t="str">
        <f t="shared" si="101"/>
        <v>68</v>
      </c>
      <c r="AG171" s="76" t="str">
        <f t="shared" si="102"/>
        <v>2A</v>
      </c>
      <c r="AH171" s="76" t="str">
        <f t="shared" si="103"/>
        <v>FF</v>
      </c>
      <c r="AI171" s="76" t="str">
        <f t="shared" si="104"/>
        <v>FF</v>
      </c>
      <c r="AJ171" s="76" t="str">
        <f t="shared" si="105"/>
        <v>68</v>
      </c>
      <c r="AK171" s="77" t="str">
        <f t="shared" si="106"/>
        <v>2B</v>
      </c>
      <c r="AL171" s="77" t="str">
        <f t="shared" si="107"/>
        <v>07</v>
      </c>
      <c r="AN171" s="106">
        <v>169</v>
      </c>
      <c r="AO171" s="106" t="str">
        <f t="shared" si="108"/>
        <v>:0AFA9A00F04A00FE682AFFFF682B07</v>
      </c>
      <c r="AQ171" s="112" t="str">
        <f t="shared" si="109"/>
        <v>:0AFA9000F04900FE2BFFFFFF682D78</v>
      </c>
      <c r="AS171" s="78" t="str">
        <f t="shared" si="110"/>
        <v xml:space="preserve">    {240, 74, 0, 254, 104, 42, 255, 255, 104, 43},</v>
      </c>
      <c r="AU171" s="78" t="str">
        <f t="shared" si="112"/>
        <v xml:space="preserve">    {char(0xF0), char(0x4A), char(0x00), char(0xFE), char(0x68), char(0x2A), char(0xFF), char(0xFF), char(0x68), char(0x2B)},\</v>
      </c>
    </row>
    <row r="172" spans="1:47" x14ac:dyDescent="0.25">
      <c r="A172" s="58" t="s">
        <v>908</v>
      </c>
      <c r="B172" s="76" t="s">
        <v>106</v>
      </c>
      <c r="C172" s="76"/>
      <c r="D172" s="73" t="s">
        <v>1084</v>
      </c>
      <c r="E172" s="12" t="s">
        <v>1010</v>
      </c>
      <c r="F172" s="12" t="s">
        <v>1085</v>
      </c>
      <c r="G172" s="12" t="s">
        <v>1085</v>
      </c>
      <c r="H172" s="12" t="s">
        <v>1085</v>
      </c>
      <c r="I172" s="12" t="s">
        <v>1085</v>
      </c>
      <c r="J172" s="13" t="s">
        <v>1085</v>
      </c>
      <c r="L172" s="58" t="str">
        <f t="shared" si="111"/>
        <v>0xF0</v>
      </c>
      <c r="M172" s="76" t="str">
        <f t="shared" si="86"/>
        <v>0x4B</v>
      </c>
      <c r="N172" s="76" t="str">
        <f t="shared" si="87"/>
        <v>0x00</v>
      </c>
      <c r="O172" s="76" t="str">
        <f t="shared" si="88"/>
        <v>0xF4</v>
      </c>
      <c r="P172" s="76" t="str">
        <f t="shared" si="89"/>
        <v>0x49</v>
      </c>
      <c r="Q172" s="76" t="str">
        <f t="shared" si="90"/>
        <v>0xFF</v>
      </c>
      <c r="R172" s="76" t="str">
        <f t="shared" si="91"/>
        <v>0xFF</v>
      </c>
      <c r="S172" s="76" t="str">
        <f t="shared" si="92"/>
        <v>0xFF</v>
      </c>
      <c r="T172" s="76" t="str">
        <f t="shared" si="93"/>
        <v>0xFF</v>
      </c>
      <c r="U172" s="77" t="str">
        <f t="shared" si="94"/>
        <v>0xFF</v>
      </c>
      <c r="X172" s="107"/>
      <c r="Y172" s="58" t="s">
        <v>1089</v>
      </c>
      <c r="Z172" s="76" t="str">
        <f t="shared" si="95"/>
        <v>FA</v>
      </c>
      <c r="AA172" s="76" t="str">
        <f t="shared" si="96"/>
        <v>A4</v>
      </c>
      <c r="AB172" s="58" t="str">
        <f t="shared" si="97"/>
        <v>F0</v>
      </c>
      <c r="AC172" s="76" t="str">
        <f t="shared" si="98"/>
        <v>4B</v>
      </c>
      <c r="AD172" s="76" t="str">
        <f t="shared" si="99"/>
        <v>00</v>
      </c>
      <c r="AE172" s="76" t="str">
        <f t="shared" si="100"/>
        <v>F4</v>
      </c>
      <c r="AF172" s="76" t="str">
        <f t="shared" si="101"/>
        <v>49</v>
      </c>
      <c r="AG172" s="76" t="str">
        <f t="shared" si="102"/>
        <v>FF</v>
      </c>
      <c r="AH172" s="76" t="str">
        <f t="shared" si="103"/>
        <v>FF</v>
      </c>
      <c r="AI172" s="76" t="str">
        <f t="shared" si="104"/>
        <v>FF</v>
      </c>
      <c r="AJ172" s="76" t="str">
        <f t="shared" si="105"/>
        <v>FF</v>
      </c>
      <c r="AK172" s="77" t="str">
        <f t="shared" si="106"/>
        <v>FF</v>
      </c>
      <c r="AL172" s="77" t="str">
        <f t="shared" si="107"/>
        <v>E5</v>
      </c>
      <c r="AN172" s="106">
        <v>170</v>
      </c>
      <c r="AO172" s="106" t="str">
        <f t="shared" si="108"/>
        <v>:0AFAA400F04B00F449FFFFFFFFFFE5</v>
      </c>
      <c r="AQ172" s="112" t="str">
        <f t="shared" si="109"/>
        <v>:0AFA9A00F04A00FE682AFFFF682B07</v>
      </c>
      <c r="AS172" s="78" t="str">
        <f t="shared" si="110"/>
        <v xml:space="preserve">    {240, 75, 0, 244, 73, 255, 255, 255, 255, 255},</v>
      </c>
      <c r="AU172" s="78" t="str">
        <f t="shared" si="112"/>
        <v xml:space="preserve">    {char(0xF0), char(0x4B), char(0x00), char(0xF4), char(0x49), char(0xFF), char(0xFF), char(0xFF), char(0xFF), char(0xFF)},\</v>
      </c>
    </row>
    <row r="173" spans="1:47" x14ac:dyDescent="0.25">
      <c r="A173" s="58" t="s">
        <v>908</v>
      </c>
      <c r="B173" s="76" t="s">
        <v>108</v>
      </c>
      <c r="C173" s="76"/>
      <c r="D173" s="73" t="s">
        <v>1084</v>
      </c>
      <c r="E173" s="12" t="s">
        <v>1012</v>
      </c>
      <c r="F173" s="12" t="s">
        <v>1085</v>
      </c>
      <c r="G173" s="12" t="s">
        <v>1085</v>
      </c>
      <c r="H173" s="12" t="s">
        <v>1085</v>
      </c>
      <c r="I173" s="12" t="s">
        <v>1085</v>
      </c>
      <c r="J173" s="13" t="s">
        <v>1085</v>
      </c>
      <c r="L173" s="58" t="str">
        <f t="shared" si="111"/>
        <v>0xF0</v>
      </c>
      <c r="M173" s="76" t="str">
        <f t="shared" si="86"/>
        <v>0x4C</v>
      </c>
      <c r="N173" s="76" t="str">
        <f t="shared" si="87"/>
        <v>0x00</v>
      </c>
      <c r="O173" s="76" t="str">
        <f t="shared" si="88"/>
        <v>0xF4</v>
      </c>
      <c r="P173" s="76" t="str">
        <f t="shared" si="89"/>
        <v>0x1F</v>
      </c>
      <c r="Q173" s="76" t="str">
        <f t="shared" si="90"/>
        <v>0xFF</v>
      </c>
      <c r="R173" s="76" t="str">
        <f t="shared" si="91"/>
        <v>0xFF</v>
      </c>
      <c r="S173" s="76" t="str">
        <f t="shared" si="92"/>
        <v>0xFF</v>
      </c>
      <c r="T173" s="76" t="str">
        <f t="shared" si="93"/>
        <v>0xFF</v>
      </c>
      <c r="U173" s="77" t="str">
        <f t="shared" si="94"/>
        <v>0xFF</v>
      </c>
      <c r="X173" s="107"/>
      <c r="Y173" s="58" t="s">
        <v>1089</v>
      </c>
      <c r="Z173" s="76" t="str">
        <f t="shared" si="95"/>
        <v>FA</v>
      </c>
      <c r="AA173" s="76" t="str">
        <f t="shared" si="96"/>
        <v>AE</v>
      </c>
      <c r="AB173" s="58" t="str">
        <f t="shared" si="97"/>
        <v>F0</v>
      </c>
      <c r="AC173" s="76" t="str">
        <f t="shared" si="98"/>
        <v>4C</v>
      </c>
      <c r="AD173" s="76" t="str">
        <f t="shared" si="99"/>
        <v>00</v>
      </c>
      <c r="AE173" s="76" t="str">
        <f t="shared" si="100"/>
        <v>F4</v>
      </c>
      <c r="AF173" s="76" t="str">
        <f t="shared" si="101"/>
        <v>1F</v>
      </c>
      <c r="AG173" s="76" t="str">
        <f t="shared" si="102"/>
        <v>FF</v>
      </c>
      <c r="AH173" s="76" t="str">
        <f t="shared" si="103"/>
        <v>FF</v>
      </c>
      <c r="AI173" s="76" t="str">
        <f t="shared" si="104"/>
        <v>FF</v>
      </c>
      <c r="AJ173" s="76" t="str">
        <f t="shared" si="105"/>
        <v>FF</v>
      </c>
      <c r="AK173" s="77" t="str">
        <f t="shared" si="106"/>
        <v>FF</v>
      </c>
      <c r="AL173" s="77" t="str">
        <f t="shared" si="107"/>
        <v>04</v>
      </c>
      <c r="AN173" s="106">
        <v>171</v>
      </c>
      <c r="AO173" s="106" t="str">
        <f t="shared" si="108"/>
        <v>:0AFAAE00F04C00F41FFFFFFFFFFF04</v>
      </c>
      <c r="AQ173" s="112" t="str">
        <f t="shared" si="109"/>
        <v>:0AFAA400F04B00F449FFFFFFFFFFE5</v>
      </c>
      <c r="AS173" s="78" t="str">
        <f t="shared" si="110"/>
        <v xml:space="preserve">    {240, 76, 0, 244, 31, 255, 255, 255, 255, 255},</v>
      </c>
      <c r="AU173" s="78" t="str">
        <f t="shared" si="112"/>
        <v xml:space="preserve">    {char(0xF0), char(0x4C), char(0x00), char(0xF4), char(0x1F), char(0xFF), char(0xFF), char(0xFF), char(0xFF), char(0xFF)},\</v>
      </c>
    </row>
    <row r="174" spans="1:47" x14ac:dyDescent="0.25">
      <c r="A174" s="58" t="s">
        <v>908</v>
      </c>
      <c r="B174" s="76" t="s">
        <v>109</v>
      </c>
      <c r="C174" s="76"/>
      <c r="D174" s="73" t="s">
        <v>1084</v>
      </c>
      <c r="E174" s="12" t="s">
        <v>1014</v>
      </c>
      <c r="F174" s="12" t="s">
        <v>1085</v>
      </c>
      <c r="G174" s="12" t="s">
        <v>1085</v>
      </c>
      <c r="H174" s="12" t="s">
        <v>1085</v>
      </c>
      <c r="I174" s="12" t="s">
        <v>1085</v>
      </c>
      <c r="J174" s="13" t="s">
        <v>1085</v>
      </c>
      <c r="L174" s="58" t="str">
        <f t="shared" si="111"/>
        <v>0xF0</v>
      </c>
      <c r="M174" s="76" t="str">
        <f t="shared" si="86"/>
        <v>0x4D</v>
      </c>
      <c r="N174" s="76" t="str">
        <f t="shared" si="87"/>
        <v>0x00</v>
      </c>
      <c r="O174" s="76" t="str">
        <f t="shared" si="88"/>
        <v>0xF4</v>
      </c>
      <c r="P174" s="76" t="str">
        <f t="shared" si="89"/>
        <v>0x4D</v>
      </c>
      <c r="Q174" s="76" t="str">
        <f t="shared" si="90"/>
        <v>0xFF</v>
      </c>
      <c r="R174" s="76" t="str">
        <f t="shared" si="91"/>
        <v>0xFF</v>
      </c>
      <c r="S174" s="76" t="str">
        <f t="shared" si="92"/>
        <v>0xFF</v>
      </c>
      <c r="T174" s="76" t="str">
        <f t="shared" si="93"/>
        <v>0xFF</v>
      </c>
      <c r="U174" s="77" t="str">
        <f t="shared" si="94"/>
        <v>0xFF</v>
      </c>
      <c r="X174" s="107"/>
      <c r="Y174" s="58" t="s">
        <v>1089</v>
      </c>
      <c r="Z174" s="76" t="str">
        <f t="shared" si="95"/>
        <v>FA</v>
      </c>
      <c r="AA174" s="76" t="str">
        <f t="shared" si="96"/>
        <v>B8</v>
      </c>
      <c r="AB174" s="58" t="str">
        <f t="shared" si="97"/>
        <v>F0</v>
      </c>
      <c r="AC174" s="76" t="str">
        <f t="shared" si="98"/>
        <v>4D</v>
      </c>
      <c r="AD174" s="76" t="str">
        <f t="shared" si="99"/>
        <v>00</v>
      </c>
      <c r="AE174" s="76" t="str">
        <f t="shared" si="100"/>
        <v>F4</v>
      </c>
      <c r="AF174" s="76" t="str">
        <f t="shared" si="101"/>
        <v>4D</v>
      </c>
      <c r="AG174" s="76" t="str">
        <f t="shared" si="102"/>
        <v>FF</v>
      </c>
      <c r="AH174" s="76" t="str">
        <f t="shared" si="103"/>
        <v>FF</v>
      </c>
      <c r="AI174" s="76" t="str">
        <f t="shared" si="104"/>
        <v>FF</v>
      </c>
      <c r="AJ174" s="76" t="str">
        <f t="shared" si="105"/>
        <v>FF</v>
      </c>
      <c r="AK174" s="77" t="str">
        <f t="shared" si="106"/>
        <v>FF</v>
      </c>
      <c r="AL174" s="77" t="str">
        <f t="shared" si="107"/>
        <v>CB</v>
      </c>
      <c r="AN174" s="106">
        <v>172</v>
      </c>
      <c r="AO174" s="106" t="str">
        <f t="shared" si="108"/>
        <v>:0AFAB800F04D00F44DFFFFFFFFFFCB</v>
      </c>
      <c r="AQ174" s="112" t="str">
        <f t="shared" si="109"/>
        <v>:0AFAAE00F04C00F41FFFFFFFFFFF04</v>
      </c>
      <c r="AS174" s="78" t="str">
        <f t="shared" si="110"/>
        <v xml:space="preserve">    {240, 77, 0, 244, 77, 255, 255, 255, 255, 255},</v>
      </c>
      <c r="AU174" s="78" t="str">
        <f t="shared" si="112"/>
        <v xml:space="preserve">    {char(0xF0), char(0x4D), char(0x00), char(0xF4), char(0x4D), char(0xFF), char(0xFF), char(0xFF), char(0xFF), char(0xFF)},\</v>
      </c>
    </row>
    <row r="175" spans="1:47" x14ac:dyDescent="0.25">
      <c r="A175" s="58" t="s">
        <v>908</v>
      </c>
      <c r="B175" s="76" t="s">
        <v>111</v>
      </c>
      <c r="C175" s="76"/>
      <c r="D175" s="73" t="s">
        <v>1084</v>
      </c>
      <c r="E175" s="12" t="s">
        <v>1016</v>
      </c>
      <c r="F175" s="12" t="s">
        <v>1085</v>
      </c>
      <c r="G175" s="12" t="s">
        <v>1085</v>
      </c>
      <c r="H175" s="12" t="s">
        <v>1085</v>
      </c>
      <c r="I175" s="12" t="s">
        <v>1085</v>
      </c>
      <c r="J175" s="13" t="s">
        <v>1085</v>
      </c>
      <c r="L175" s="58" t="str">
        <f t="shared" si="111"/>
        <v>0xF0</v>
      </c>
      <c r="M175" s="76" t="str">
        <f t="shared" si="86"/>
        <v>0x4E</v>
      </c>
      <c r="N175" s="76" t="str">
        <f t="shared" si="87"/>
        <v>0x00</v>
      </c>
      <c r="O175" s="76" t="str">
        <f t="shared" si="88"/>
        <v>0xF4</v>
      </c>
      <c r="P175" s="76" t="str">
        <f t="shared" si="89"/>
        <v>0x1A</v>
      </c>
      <c r="Q175" s="76" t="str">
        <f t="shared" si="90"/>
        <v>0xFF</v>
      </c>
      <c r="R175" s="76" t="str">
        <f t="shared" si="91"/>
        <v>0xFF</v>
      </c>
      <c r="S175" s="76" t="str">
        <f t="shared" si="92"/>
        <v>0xFF</v>
      </c>
      <c r="T175" s="76" t="str">
        <f t="shared" si="93"/>
        <v>0xFF</v>
      </c>
      <c r="U175" s="77" t="str">
        <f t="shared" si="94"/>
        <v>0xFF</v>
      </c>
      <c r="X175" s="107"/>
      <c r="Y175" s="58" t="s">
        <v>1089</v>
      </c>
      <c r="Z175" s="76" t="str">
        <f t="shared" si="95"/>
        <v>FA</v>
      </c>
      <c r="AA175" s="76" t="str">
        <f t="shared" si="96"/>
        <v>C2</v>
      </c>
      <c r="AB175" s="58" t="str">
        <f t="shared" si="97"/>
        <v>F0</v>
      </c>
      <c r="AC175" s="76" t="str">
        <f t="shared" si="98"/>
        <v>4E</v>
      </c>
      <c r="AD175" s="76" t="str">
        <f t="shared" si="99"/>
        <v>00</v>
      </c>
      <c r="AE175" s="76" t="str">
        <f t="shared" si="100"/>
        <v>F4</v>
      </c>
      <c r="AF175" s="76" t="str">
        <f t="shared" si="101"/>
        <v>1A</v>
      </c>
      <c r="AG175" s="76" t="str">
        <f t="shared" si="102"/>
        <v>FF</v>
      </c>
      <c r="AH175" s="76" t="str">
        <f t="shared" si="103"/>
        <v>FF</v>
      </c>
      <c r="AI175" s="76" t="str">
        <f t="shared" si="104"/>
        <v>FF</v>
      </c>
      <c r="AJ175" s="76" t="str">
        <f t="shared" si="105"/>
        <v>FF</v>
      </c>
      <c r="AK175" s="77" t="str">
        <f t="shared" si="106"/>
        <v>FF</v>
      </c>
      <c r="AL175" s="77" t="str">
        <f t="shared" si="107"/>
        <v>F3</v>
      </c>
      <c r="AN175" s="106">
        <v>173</v>
      </c>
      <c r="AO175" s="106" t="str">
        <f t="shared" si="108"/>
        <v>:0AFAC200F04E00F41AFFFFFFFFFFF3</v>
      </c>
      <c r="AQ175" s="112" t="str">
        <f t="shared" si="109"/>
        <v>:0AFAB800F04D00F44DFFFFFFFFFFCB</v>
      </c>
      <c r="AS175" s="78" t="str">
        <f t="shared" si="110"/>
        <v xml:space="preserve">    {240, 78, 0, 244, 26, 255, 255, 255, 255, 255},</v>
      </c>
      <c r="AU175" s="78" t="str">
        <f t="shared" si="112"/>
        <v xml:space="preserve">    {char(0xF0), char(0x4E), char(0x00), char(0xF4), char(0x1A), char(0xFF), char(0xFF), char(0xFF), char(0xFF), char(0xFF)},\</v>
      </c>
    </row>
    <row r="176" spans="1:47" x14ac:dyDescent="0.25">
      <c r="A176" s="58" t="s">
        <v>908</v>
      </c>
      <c r="B176" s="76" t="s">
        <v>368</v>
      </c>
      <c r="C176" s="76"/>
      <c r="D176" s="73" t="s">
        <v>1084</v>
      </c>
      <c r="E176" s="12" t="s">
        <v>1018</v>
      </c>
      <c r="F176" s="12" t="s">
        <v>1085</v>
      </c>
      <c r="G176" s="12" t="s">
        <v>1085</v>
      </c>
      <c r="H176" s="12" t="s">
        <v>1085</v>
      </c>
      <c r="I176" s="12" t="s">
        <v>1085</v>
      </c>
      <c r="J176" s="13" t="s">
        <v>1085</v>
      </c>
      <c r="L176" s="58" t="str">
        <f t="shared" si="111"/>
        <v>0xF0</v>
      </c>
      <c r="M176" s="76" t="str">
        <f t="shared" si="86"/>
        <v>0x51</v>
      </c>
      <c r="N176" s="76" t="str">
        <f t="shared" si="87"/>
        <v>0x00</v>
      </c>
      <c r="O176" s="76" t="str">
        <f t="shared" si="88"/>
        <v>0xF4</v>
      </c>
      <c r="P176" s="76" t="str">
        <f t="shared" si="89"/>
        <v>0x2C</v>
      </c>
      <c r="Q176" s="76" t="str">
        <f t="shared" si="90"/>
        <v>0xFF</v>
      </c>
      <c r="R176" s="76" t="str">
        <f t="shared" si="91"/>
        <v>0xFF</v>
      </c>
      <c r="S176" s="76" t="str">
        <f t="shared" si="92"/>
        <v>0xFF</v>
      </c>
      <c r="T176" s="76" t="str">
        <f t="shared" si="93"/>
        <v>0xFF</v>
      </c>
      <c r="U176" s="77" t="str">
        <f t="shared" si="94"/>
        <v>0xFF</v>
      </c>
      <c r="X176" s="107"/>
      <c r="Y176" s="58" t="s">
        <v>1089</v>
      </c>
      <c r="Z176" s="76" t="str">
        <f t="shared" si="95"/>
        <v>FA</v>
      </c>
      <c r="AA176" s="76" t="str">
        <f t="shared" si="96"/>
        <v>CC</v>
      </c>
      <c r="AB176" s="58" t="str">
        <f t="shared" si="97"/>
        <v>F0</v>
      </c>
      <c r="AC176" s="76" t="str">
        <f t="shared" si="98"/>
        <v>51</v>
      </c>
      <c r="AD176" s="76" t="str">
        <f t="shared" si="99"/>
        <v>00</v>
      </c>
      <c r="AE176" s="76" t="str">
        <f t="shared" si="100"/>
        <v>F4</v>
      </c>
      <c r="AF176" s="76" t="str">
        <f t="shared" si="101"/>
        <v>2C</v>
      </c>
      <c r="AG176" s="76" t="str">
        <f t="shared" si="102"/>
        <v>FF</v>
      </c>
      <c r="AH176" s="76" t="str">
        <f t="shared" si="103"/>
        <v>FF</v>
      </c>
      <c r="AI176" s="76" t="str">
        <f t="shared" si="104"/>
        <v>FF</v>
      </c>
      <c r="AJ176" s="76" t="str">
        <f t="shared" si="105"/>
        <v>FF</v>
      </c>
      <c r="AK176" s="77" t="str">
        <f t="shared" si="106"/>
        <v>FF</v>
      </c>
      <c r="AL176" s="77" t="str">
        <f t="shared" si="107"/>
        <v>D4</v>
      </c>
      <c r="AN176" s="106">
        <v>174</v>
      </c>
      <c r="AO176" s="106" t="str">
        <f t="shared" si="108"/>
        <v>:0AFACC00F05100F42CFFFFFFFFFFD4</v>
      </c>
      <c r="AQ176" s="112" t="str">
        <f t="shared" si="109"/>
        <v>:0AFAC200F04E00F41AFFFFFFFFFFF3</v>
      </c>
      <c r="AS176" s="78" t="str">
        <f t="shared" si="110"/>
        <v xml:space="preserve">    {240, 81, 0, 244, 44, 255, 255, 255, 255, 255},</v>
      </c>
      <c r="AU176" s="78" t="str">
        <f t="shared" si="112"/>
        <v xml:space="preserve">    {char(0xF0), char(0x51), char(0x00), char(0xF4), char(0x2C), char(0xFF), char(0xFF), char(0xFF), char(0xFF), char(0xFF)},\</v>
      </c>
    </row>
    <row r="177" spans="1:47" x14ac:dyDescent="0.25">
      <c r="A177" s="58" t="s">
        <v>908</v>
      </c>
      <c r="B177" s="76" t="s">
        <v>112</v>
      </c>
      <c r="C177" s="76"/>
      <c r="D177" s="73" t="s">
        <v>1084</v>
      </c>
      <c r="E177" s="12" t="s">
        <v>983</v>
      </c>
      <c r="F177" s="12" t="s">
        <v>1085</v>
      </c>
      <c r="G177" s="12" t="s">
        <v>1085</v>
      </c>
      <c r="H177" s="12" t="s">
        <v>1085</v>
      </c>
      <c r="I177" s="12" t="s">
        <v>1085</v>
      </c>
      <c r="J177" s="13" t="s">
        <v>1085</v>
      </c>
      <c r="L177" s="58" t="str">
        <f t="shared" si="111"/>
        <v>0xF0</v>
      </c>
      <c r="M177" s="76" t="str">
        <f t="shared" si="86"/>
        <v>0x52</v>
      </c>
      <c r="N177" s="76" t="str">
        <f t="shared" si="87"/>
        <v>0x00</v>
      </c>
      <c r="O177" s="76" t="str">
        <f t="shared" si="88"/>
        <v>0xF4</v>
      </c>
      <c r="P177" s="76" t="str">
        <f t="shared" si="89"/>
        <v>0x1E</v>
      </c>
      <c r="Q177" s="76" t="str">
        <f t="shared" si="90"/>
        <v>0xFF</v>
      </c>
      <c r="R177" s="76" t="str">
        <f t="shared" si="91"/>
        <v>0xFF</v>
      </c>
      <c r="S177" s="76" t="str">
        <f t="shared" si="92"/>
        <v>0xFF</v>
      </c>
      <c r="T177" s="76" t="str">
        <f t="shared" si="93"/>
        <v>0xFF</v>
      </c>
      <c r="U177" s="77" t="str">
        <f t="shared" si="94"/>
        <v>0xFF</v>
      </c>
      <c r="X177" s="107"/>
      <c r="Y177" s="58" t="s">
        <v>1089</v>
      </c>
      <c r="Z177" s="76" t="str">
        <f t="shared" si="95"/>
        <v>FA</v>
      </c>
      <c r="AA177" s="76" t="str">
        <f t="shared" si="96"/>
        <v>D6</v>
      </c>
      <c r="AB177" s="58" t="str">
        <f t="shared" si="97"/>
        <v>F0</v>
      </c>
      <c r="AC177" s="76" t="str">
        <f t="shared" si="98"/>
        <v>52</v>
      </c>
      <c r="AD177" s="76" t="str">
        <f t="shared" si="99"/>
        <v>00</v>
      </c>
      <c r="AE177" s="76" t="str">
        <f t="shared" si="100"/>
        <v>F4</v>
      </c>
      <c r="AF177" s="76" t="str">
        <f t="shared" si="101"/>
        <v>1E</v>
      </c>
      <c r="AG177" s="76" t="str">
        <f t="shared" si="102"/>
        <v>FF</v>
      </c>
      <c r="AH177" s="76" t="str">
        <f t="shared" si="103"/>
        <v>FF</v>
      </c>
      <c r="AI177" s="76" t="str">
        <f t="shared" si="104"/>
        <v>FF</v>
      </c>
      <c r="AJ177" s="76" t="str">
        <f t="shared" si="105"/>
        <v>FF</v>
      </c>
      <c r="AK177" s="77" t="str">
        <f t="shared" si="106"/>
        <v>FF</v>
      </c>
      <c r="AL177" s="77" t="str">
        <f t="shared" si="107"/>
        <v>D7</v>
      </c>
      <c r="AN177" s="106">
        <v>175</v>
      </c>
      <c r="AO177" s="106" t="str">
        <f t="shared" si="108"/>
        <v>:0AFAD600F05200F41EFFFFFFFFFFD7</v>
      </c>
      <c r="AQ177" s="112" t="str">
        <f t="shared" si="109"/>
        <v>:0AFACC00F05100F42CFFFFFFFFFFD4</v>
      </c>
      <c r="AS177" s="78" t="str">
        <f t="shared" si="110"/>
        <v xml:space="preserve">    {240, 82, 0, 244, 30, 255, 255, 255, 255, 255},</v>
      </c>
      <c r="AU177" s="78" t="str">
        <f t="shared" si="112"/>
        <v xml:space="preserve">    {char(0xF0), char(0x52), char(0x00), char(0xF4), char(0x1E), char(0xFF), char(0xFF), char(0xFF), char(0xFF), char(0xFF)},\</v>
      </c>
    </row>
    <row r="178" spans="1:47" x14ac:dyDescent="0.25">
      <c r="A178" s="58" t="s">
        <v>908</v>
      </c>
      <c r="B178" s="76" t="s">
        <v>113</v>
      </c>
      <c r="C178" s="76"/>
      <c r="D178" s="73" t="s">
        <v>1084</v>
      </c>
      <c r="E178" s="12" t="s">
        <v>1020</v>
      </c>
      <c r="F178" s="12" t="s">
        <v>1085</v>
      </c>
      <c r="G178" s="12" t="s">
        <v>1085</v>
      </c>
      <c r="H178" s="12" t="s">
        <v>1085</v>
      </c>
      <c r="I178" s="12" t="s">
        <v>1085</v>
      </c>
      <c r="J178" s="13" t="s">
        <v>1085</v>
      </c>
      <c r="L178" s="58" t="str">
        <f t="shared" si="111"/>
        <v>0xF0</v>
      </c>
      <c r="M178" s="76" t="str">
        <f t="shared" si="86"/>
        <v>0x54</v>
      </c>
      <c r="N178" s="76" t="str">
        <f t="shared" si="87"/>
        <v>0x00</v>
      </c>
      <c r="O178" s="76" t="str">
        <f t="shared" si="88"/>
        <v>0xF4</v>
      </c>
      <c r="P178" s="76" t="str">
        <f t="shared" si="89"/>
        <v>0x1D</v>
      </c>
      <c r="Q178" s="76" t="str">
        <f t="shared" si="90"/>
        <v>0xFF</v>
      </c>
      <c r="R178" s="76" t="str">
        <f t="shared" si="91"/>
        <v>0xFF</v>
      </c>
      <c r="S178" s="76" t="str">
        <f t="shared" si="92"/>
        <v>0xFF</v>
      </c>
      <c r="T178" s="76" t="str">
        <f t="shared" si="93"/>
        <v>0xFF</v>
      </c>
      <c r="U178" s="77" t="str">
        <f t="shared" si="94"/>
        <v>0xFF</v>
      </c>
      <c r="X178" s="107"/>
      <c r="Y178" s="58" t="s">
        <v>1089</v>
      </c>
      <c r="Z178" s="76" t="str">
        <f t="shared" si="95"/>
        <v>FA</v>
      </c>
      <c r="AA178" s="76" t="str">
        <f t="shared" si="96"/>
        <v>E0</v>
      </c>
      <c r="AB178" s="58" t="str">
        <f t="shared" si="97"/>
        <v>F0</v>
      </c>
      <c r="AC178" s="76" t="str">
        <f t="shared" si="98"/>
        <v>54</v>
      </c>
      <c r="AD178" s="76" t="str">
        <f t="shared" si="99"/>
        <v>00</v>
      </c>
      <c r="AE178" s="76" t="str">
        <f t="shared" si="100"/>
        <v>F4</v>
      </c>
      <c r="AF178" s="76" t="str">
        <f t="shared" si="101"/>
        <v>1D</v>
      </c>
      <c r="AG178" s="76" t="str">
        <f t="shared" si="102"/>
        <v>FF</v>
      </c>
      <c r="AH178" s="76" t="str">
        <f t="shared" si="103"/>
        <v>FF</v>
      </c>
      <c r="AI178" s="76" t="str">
        <f t="shared" si="104"/>
        <v>FF</v>
      </c>
      <c r="AJ178" s="76" t="str">
        <f t="shared" si="105"/>
        <v>FF</v>
      </c>
      <c r="AK178" s="77" t="str">
        <f t="shared" si="106"/>
        <v>FF</v>
      </c>
      <c r="AL178" s="77" t="str">
        <f t="shared" si="107"/>
        <v>CC</v>
      </c>
      <c r="AN178" s="106">
        <v>176</v>
      </c>
      <c r="AO178" s="106" t="str">
        <f t="shared" si="108"/>
        <v>:0AFAE000F05400F41DFFFFFFFFFFCC</v>
      </c>
      <c r="AQ178" s="112" t="str">
        <f t="shared" si="109"/>
        <v>:0AFAD600F05200F41EFFFFFFFFFFD7</v>
      </c>
      <c r="AS178" s="78" t="str">
        <f t="shared" si="110"/>
        <v xml:space="preserve">    {240, 84, 0, 244, 29, 255, 255, 255, 255, 255},</v>
      </c>
      <c r="AU178" s="78" t="str">
        <f t="shared" si="112"/>
        <v xml:space="preserve">    {char(0xF0), char(0x54), char(0x00), char(0xF4), char(0x1D), char(0xFF), char(0xFF), char(0xFF), char(0xFF), char(0xFF)},\</v>
      </c>
    </row>
    <row r="179" spans="1:47" x14ac:dyDescent="0.25">
      <c r="A179" s="58" t="s">
        <v>908</v>
      </c>
      <c r="B179" s="76" t="s">
        <v>115</v>
      </c>
      <c r="C179" s="76"/>
      <c r="D179" s="73" t="s">
        <v>1084</v>
      </c>
      <c r="E179" s="12" t="s">
        <v>1022</v>
      </c>
      <c r="F179" s="12" t="s">
        <v>1085</v>
      </c>
      <c r="G179" s="12" t="s">
        <v>1085</v>
      </c>
      <c r="H179" s="12" t="s">
        <v>1085</v>
      </c>
      <c r="I179" s="12" t="s">
        <v>1085</v>
      </c>
      <c r="J179" s="13" t="s">
        <v>1085</v>
      </c>
      <c r="L179" s="58" t="str">
        <f t="shared" si="111"/>
        <v>0xF0</v>
      </c>
      <c r="M179" s="76" t="str">
        <f t="shared" si="86"/>
        <v>0x55</v>
      </c>
      <c r="N179" s="76" t="str">
        <f t="shared" si="87"/>
        <v>0x00</v>
      </c>
      <c r="O179" s="76" t="str">
        <f t="shared" si="88"/>
        <v>0xF4</v>
      </c>
      <c r="P179" s="76" t="str">
        <f t="shared" si="89"/>
        <v>0x1B</v>
      </c>
      <c r="Q179" s="76" t="str">
        <f t="shared" si="90"/>
        <v>0xFF</v>
      </c>
      <c r="R179" s="76" t="str">
        <f t="shared" si="91"/>
        <v>0xFF</v>
      </c>
      <c r="S179" s="76" t="str">
        <f t="shared" si="92"/>
        <v>0xFF</v>
      </c>
      <c r="T179" s="76" t="str">
        <f t="shared" si="93"/>
        <v>0xFF</v>
      </c>
      <c r="U179" s="77" t="str">
        <f t="shared" si="94"/>
        <v>0xFF</v>
      </c>
      <c r="X179" s="107"/>
      <c r="Y179" s="58" t="s">
        <v>1089</v>
      </c>
      <c r="Z179" s="76" t="str">
        <f t="shared" si="95"/>
        <v>FA</v>
      </c>
      <c r="AA179" s="76" t="str">
        <f t="shared" si="96"/>
        <v>EA</v>
      </c>
      <c r="AB179" s="58" t="str">
        <f t="shared" si="97"/>
        <v>F0</v>
      </c>
      <c r="AC179" s="76" t="str">
        <f t="shared" si="98"/>
        <v>55</v>
      </c>
      <c r="AD179" s="76" t="str">
        <f t="shared" si="99"/>
        <v>00</v>
      </c>
      <c r="AE179" s="76" t="str">
        <f t="shared" si="100"/>
        <v>F4</v>
      </c>
      <c r="AF179" s="76" t="str">
        <f t="shared" si="101"/>
        <v>1B</v>
      </c>
      <c r="AG179" s="76" t="str">
        <f t="shared" si="102"/>
        <v>FF</v>
      </c>
      <c r="AH179" s="76" t="str">
        <f t="shared" si="103"/>
        <v>FF</v>
      </c>
      <c r="AI179" s="76" t="str">
        <f t="shared" si="104"/>
        <v>FF</v>
      </c>
      <c r="AJ179" s="76" t="str">
        <f t="shared" si="105"/>
        <v>FF</v>
      </c>
      <c r="AK179" s="77" t="str">
        <f t="shared" si="106"/>
        <v>FF</v>
      </c>
      <c r="AL179" s="77" t="str">
        <f t="shared" si="107"/>
        <v>C3</v>
      </c>
      <c r="AN179" s="106">
        <v>177</v>
      </c>
      <c r="AO179" s="106" t="str">
        <f t="shared" si="108"/>
        <v>:0AFAEA00F05500F41BFFFFFFFFFFC3</v>
      </c>
      <c r="AQ179" s="112" t="str">
        <f t="shared" si="109"/>
        <v>:0AFAE000F05400F41DFFFFFFFFFFCC</v>
      </c>
      <c r="AS179" s="78" t="str">
        <f t="shared" si="110"/>
        <v xml:space="preserve">    {240, 85, 0, 244, 27, 255, 255, 255, 255, 255},</v>
      </c>
      <c r="AU179" s="78" t="str">
        <f t="shared" si="112"/>
        <v xml:space="preserve">    {char(0xF0), char(0x55), char(0x00), char(0xF4), char(0x1B), char(0xFF), char(0xFF), char(0xFF), char(0xFF), char(0xFF)},\</v>
      </c>
    </row>
    <row r="180" spans="1:47" x14ac:dyDescent="0.25">
      <c r="A180" s="58" t="s">
        <v>908</v>
      </c>
      <c r="B180" s="76" t="s">
        <v>116</v>
      </c>
      <c r="C180" s="76"/>
      <c r="D180" s="73" t="s">
        <v>1084</v>
      </c>
      <c r="E180" s="12" t="s">
        <v>1024</v>
      </c>
      <c r="F180" s="12" t="s">
        <v>1085</v>
      </c>
      <c r="G180" s="12" t="s">
        <v>1085</v>
      </c>
      <c r="H180" s="12" t="s">
        <v>1085</v>
      </c>
      <c r="I180" s="12" t="s">
        <v>1085</v>
      </c>
      <c r="J180" s="13" t="s">
        <v>1085</v>
      </c>
      <c r="L180" s="58" t="str">
        <f t="shared" si="111"/>
        <v>0xF0</v>
      </c>
      <c r="M180" s="76" t="str">
        <f t="shared" si="86"/>
        <v>0x58</v>
      </c>
      <c r="N180" s="76" t="str">
        <f t="shared" si="87"/>
        <v>0x00</v>
      </c>
      <c r="O180" s="76" t="str">
        <f t="shared" si="88"/>
        <v>0xF4</v>
      </c>
      <c r="P180" s="76" t="str">
        <f t="shared" si="89"/>
        <v>0x6B</v>
      </c>
      <c r="Q180" s="76" t="str">
        <f t="shared" si="90"/>
        <v>0xFF</v>
      </c>
      <c r="R180" s="76" t="str">
        <f t="shared" si="91"/>
        <v>0xFF</v>
      </c>
      <c r="S180" s="76" t="str">
        <f t="shared" si="92"/>
        <v>0xFF</v>
      </c>
      <c r="T180" s="76" t="str">
        <f t="shared" si="93"/>
        <v>0xFF</v>
      </c>
      <c r="U180" s="77" t="str">
        <f t="shared" si="94"/>
        <v>0xFF</v>
      </c>
      <c r="X180" s="107"/>
      <c r="Y180" s="58" t="s">
        <v>1089</v>
      </c>
      <c r="Z180" s="76" t="str">
        <f t="shared" si="95"/>
        <v>FA</v>
      </c>
      <c r="AA180" s="76" t="str">
        <f t="shared" si="96"/>
        <v>F4</v>
      </c>
      <c r="AB180" s="58" t="str">
        <f t="shared" si="97"/>
        <v>F0</v>
      </c>
      <c r="AC180" s="76" t="str">
        <f t="shared" si="98"/>
        <v>58</v>
      </c>
      <c r="AD180" s="76" t="str">
        <f t="shared" si="99"/>
        <v>00</v>
      </c>
      <c r="AE180" s="76" t="str">
        <f t="shared" si="100"/>
        <v>F4</v>
      </c>
      <c r="AF180" s="76" t="str">
        <f t="shared" si="101"/>
        <v>6B</v>
      </c>
      <c r="AG180" s="76" t="str">
        <f t="shared" si="102"/>
        <v>FF</v>
      </c>
      <c r="AH180" s="76" t="str">
        <f t="shared" si="103"/>
        <v>FF</v>
      </c>
      <c r="AI180" s="76" t="str">
        <f t="shared" si="104"/>
        <v>FF</v>
      </c>
      <c r="AJ180" s="76" t="str">
        <f t="shared" si="105"/>
        <v>FF</v>
      </c>
      <c r="AK180" s="77" t="str">
        <f t="shared" si="106"/>
        <v>FF</v>
      </c>
      <c r="AL180" s="77" t="str">
        <f t="shared" si="107"/>
        <v>66</v>
      </c>
      <c r="AN180" s="106">
        <v>178</v>
      </c>
      <c r="AO180" s="106" t="str">
        <f t="shared" si="108"/>
        <v>:0AFAF400F05800F46BFFFFFFFFFF66</v>
      </c>
      <c r="AQ180" s="112" t="str">
        <f t="shared" si="109"/>
        <v>:0AFAEA00F05500F41BFFFFFFFFFFC3</v>
      </c>
      <c r="AS180" s="78" t="str">
        <f t="shared" si="110"/>
        <v xml:space="preserve">    {240, 88, 0, 244, 107, 255, 255, 255, 255, 255},</v>
      </c>
      <c r="AU180" s="78" t="str">
        <f t="shared" si="112"/>
        <v xml:space="preserve">    {char(0xF0), char(0x58), char(0x00), char(0xF4), char(0x6B), char(0xFF), char(0xFF), char(0xFF), char(0xFF), char(0xFF)},\</v>
      </c>
    </row>
    <row r="181" spans="1:47" x14ac:dyDescent="0.25">
      <c r="A181" s="58" t="s">
        <v>908</v>
      </c>
      <c r="B181" s="76" t="s">
        <v>118</v>
      </c>
      <c r="C181" s="76"/>
      <c r="D181" s="73" t="s">
        <v>1084</v>
      </c>
      <c r="E181" s="12" t="s">
        <v>918</v>
      </c>
      <c r="F181" s="12" t="s">
        <v>1085</v>
      </c>
      <c r="G181" s="12" t="s">
        <v>1085</v>
      </c>
      <c r="H181" s="12" t="s">
        <v>1085</v>
      </c>
      <c r="I181" s="12" t="s">
        <v>1085</v>
      </c>
      <c r="J181" s="13" t="s">
        <v>1085</v>
      </c>
      <c r="L181" s="58" t="str">
        <f t="shared" si="111"/>
        <v>0xF0</v>
      </c>
      <c r="M181" s="76" t="str">
        <f t="shared" si="86"/>
        <v>0x59</v>
      </c>
      <c r="N181" s="76" t="str">
        <f t="shared" si="87"/>
        <v>0x00</v>
      </c>
      <c r="O181" s="76" t="str">
        <f t="shared" si="88"/>
        <v>0xF4</v>
      </c>
      <c r="P181" s="76" t="str">
        <f t="shared" si="89"/>
        <v>0x68</v>
      </c>
      <c r="Q181" s="76" t="str">
        <f t="shared" si="90"/>
        <v>0xFF</v>
      </c>
      <c r="R181" s="76" t="str">
        <f t="shared" si="91"/>
        <v>0xFF</v>
      </c>
      <c r="S181" s="76" t="str">
        <f t="shared" si="92"/>
        <v>0xFF</v>
      </c>
      <c r="T181" s="76" t="str">
        <f t="shared" si="93"/>
        <v>0xFF</v>
      </c>
      <c r="U181" s="77" t="str">
        <f t="shared" si="94"/>
        <v>0xFF</v>
      </c>
      <c r="X181" s="107"/>
      <c r="Y181" s="58" t="s">
        <v>1089</v>
      </c>
      <c r="Z181" s="76" t="str">
        <f t="shared" si="95"/>
        <v>FA</v>
      </c>
      <c r="AA181" s="76" t="str">
        <f t="shared" si="96"/>
        <v>FE</v>
      </c>
      <c r="AB181" s="58" t="str">
        <f t="shared" si="97"/>
        <v>F0</v>
      </c>
      <c r="AC181" s="76" t="str">
        <f t="shared" si="98"/>
        <v>59</v>
      </c>
      <c r="AD181" s="76" t="str">
        <f t="shared" si="99"/>
        <v>00</v>
      </c>
      <c r="AE181" s="76" t="str">
        <f t="shared" si="100"/>
        <v>F4</v>
      </c>
      <c r="AF181" s="76" t="str">
        <f t="shared" si="101"/>
        <v>68</v>
      </c>
      <c r="AG181" s="76" t="str">
        <f t="shared" si="102"/>
        <v>FF</v>
      </c>
      <c r="AH181" s="76" t="str">
        <f t="shared" si="103"/>
        <v>FF</v>
      </c>
      <c r="AI181" s="76" t="str">
        <f t="shared" si="104"/>
        <v>FF</v>
      </c>
      <c r="AJ181" s="76" t="str">
        <f t="shared" si="105"/>
        <v>FF</v>
      </c>
      <c r="AK181" s="77" t="str">
        <f t="shared" si="106"/>
        <v>FF</v>
      </c>
      <c r="AL181" s="77" t="str">
        <f t="shared" si="107"/>
        <v>5E</v>
      </c>
      <c r="AN181" s="106">
        <v>179</v>
      </c>
      <c r="AO181" s="106" t="str">
        <f t="shared" si="108"/>
        <v>:0AFAFE00F05900F468FFFFFFFFFF5E</v>
      </c>
      <c r="AQ181" s="112" t="str">
        <f t="shared" si="109"/>
        <v>:0AFAF400F05800F46BFFFFFFFFFF66</v>
      </c>
      <c r="AS181" s="78" t="str">
        <f t="shared" si="110"/>
        <v xml:space="preserve">    {240, 89, 0, 244, 104, 255, 255, 255, 255, 255},</v>
      </c>
      <c r="AU181" s="78" t="str">
        <f t="shared" si="112"/>
        <v xml:space="preserve">    {char(0xF0), char(0x59), char(0x00), char(0xF4), char(0x68), char(0xFF), char(0xFF), char(0xFF), char(0xFF), char(0xFF)},\</v>
      </c>
    </row>
    <row r="182" spans="1:47" x14ac:dyDescent="0.25">
      <c r="A182" s="58" t="s">
        <v>908</v>
      </c>
      <c r="B182" s="76" t="s">
        <v>120</v>
      </c>
      <c r="C182" s="76"/>
      <c r="D182" s="73" t="s">
        <v>1084</v>
      </c>
      <c r="E182" s="12" t="s">
        <v>1026</v>
      </c>
      <c r="F182" s="12" t="s">
        <v>1085</v>
      </c>
      <c r="G182" s="12" t="s">
        <v>1085</v>
      </c>
      <c r="H182" s="12" t="s">
        <v>1085</v>
      </c>
      <c r="I182" s="12" t="s">
        <v>1085</v>
      </c>
      <c r="J182" s="13" t="s">
        <v>1085</v>
      </c>
      <c r="L182" s="58" t="str">
        <f t="shared" si="111"/>
        <v>0xF0</v>
      </c>
      <c r="M182" s="76" t="str">
        <f t="shared" si="86"/>
        <v>0x5A</v>
      </c>
      <c r="N182" s="76" t="str">
        <f t="shared" si="87"/>
        <v>0x00</v>
      </c>
      <c r="O182" s="76" t="str">
        <f t="shared" si="88"/>
        <v>0xF4</v>
      </c>
      <c r="P182" s="76" t="str">
        <f t="shared" si="89"/>
        <v>0x7F</v>
      </c>
      <c r="Q182" s="76" t="str">
        <f t="shared" si="90"/>
        <v>0xFF</v>
      </c>
      <c r="R182" s="76" t="str">
        <f t="shared" si="91"/>
        <v>0xFF</v>
      </c>
      <c r="S182" s="76" t="str">
        <f t="shared" si="92"/>
        <v>0xFF</v>
      </c>
      <c r="T182" s="76" t="str">
        <f t="shared" si="93"/>
        <v>0xFF</v>
      </c>
      <c r="U182" s="77" t="str">
        <f t="shared" si="94"/>
        <v>0xFF</v>
      </c>
      <c r="X182" s="107"/>
      <c r="Y182" s="58" t="s">
        <v>1089</v>
      </c>
      <c r="Z182" s="76" t="str">
        <f t="shared" si="95"/>
        <v>FB</v>
      </c>
      <c r="AA182" s="76" t="str">
        <f t="shared" si="96"/>
        <v>08</v>
      </c>
      <c r="AB182" s="58" t="str">
        <f t="shared" si="97"/>
        <v>F0</v>
      </c>
      <c r="AC182" s="76" t="str">
        <f t="shared" si="98"/>
        <v>5A</v>
      </c>
      <c r="AD182" s="76" t="str">
        <f t="shared" si="99"/>
        <v>00</v>
      </c>
      <c r="AE182" s="76" t="str">
        <f t="shared" si="100"/>
        <v>F4</v>
      </c>
      <c r="AF182" s="76" t="str">
        <f t="shared" si="101"/>
        <v>7F</v>
      </c>
      <c r="AG182" s="76" t="str">
        <f t="shared" si="102"/>
        <v>FF</v>
      </c>
      <c r="AH182" s="76" t="str">
        <f t="shared" si="103"/>
        <v>FF</v>
      </c>
      <c r="AI182" s="76" t="str">
        <f t="shared" si="104"/>
        <v>FF</v>
      </c>
      <c r="AJ182" s="76" t="str">
        <f t="shared" si="105"/>
        <v>FF</v>
      </c>
      <c r="AK182" s="77" t="str">
        <f t="shared" si="106"/>
        <v>FF</v>
      </c>
      <c r="AL182" s="77" t="str">
        <f t="shared" si="107"/>
        <v>3B</v>
      </c>
      <c r="AN182" s="106">
        <v>180</v>
      </c>
      <c r="AO182" s="106" t="str">
        <f t="shared" si="108"/>
        <v>:0AFB0800F05A00F47FFFFFFFFFFF3B</v>
      </c>
      <c r="AQ182" s="112" t="str">
        <f t="shared" si="109"/>
        <v>:0AFAFE00F05900F468FFFFFFFFFF5E</v>
      </c>
      <c r="AS182" s="78" t="str">
        <f t="shared" si="110"/>
        <v xml:space="preserve">    {240, 90, 0, 244, 127, 255, 255, 255, 255, 255},</v>
      </c>
      <c r="AU182" s="78" t="str">
        <f t="shared" si="112"/>
        <v xml:space="preserve">    {char(0xF0), char(0x5A), char(0x00), char(0xF4), char(0x7F), char(0xFF), char(0xFF), char(0xFF), char(0xFF), char(0xFF)},\</v>
      </c>
    </row>
    <row r="183" spans="1:47" x14ac:dyDescent="0.25">
      <c r="A183" s="58" t="s">
        <v>908</v>
      </c>
      <c r="B183" s="76" t="s">
        <v>122</v>
      </c>
      <c r="C183" s="76"/>
      <c r="D183" s="73" t="s">
        <v>1086</v>
      </c>
      <c r="E183" s="12" t="s">
        <v>1029</v>
      </c>
      <c r="F183" s="12" t="s">
        <v>1085</v>
      </c>
      <c r="G183" s="12" t="s">
        <v>1085</v>
      </c>
      <c r="H183" s="12" t="s">
        <v>1085</v>
      </c>
      <c r="I183" s="12" t="s">
        <v>1030</v>
      </c>
      <c r="J183" s="13" t="s">
        <v>952</v>
      </c>
      <c r="L183" s="58" t="str">
        <f t="shared" ref="L183:L205" si="113">A183</f>
        <v>0xF0</v>
      </c>
      <c r="M183" s="76" t="str">
        <f t="shared" si="86"/>
        <v>0x5B</v>
      </c>
      <c r="N183" s="76" t="str">
        <f t="shared" si="87"/>
        <v>0x00</v>
      </c>
      <c r="O183" s="76" t="str">
        <f t="shared" si="88"/>
        <v>0xFE</v>
      </c>
      <c r="P183" s="76" t="str">
        <f t="shared" si="89"/>
        <v>0x29</v>
      </c>
      <c r="Q183" s="76" t="str">
        <f t="shared" si="90"/>
        <v>0xFF</v>
      </c>
      <c r="R183" s="76" t="str">
        <f t="shared" si="91"/>
        <v>0xFF</v>
      </c>
      <c r="S183" s="76" t="str">
        <f t="shared" si="92"/>
        <v>0xFF</v>
      </c>
      <c r="T183" s="76" t="str">
        <f t="shared" si="93"/>
        <v>0x6C</v>
      </c>
      <c r="U183" s="77" t="str">
        <f t="shared" si="94"/>
        <v>0x5D</v>
      </c>
      <c r="X183" s="107"/>
      <c r="Y183" s="58" t="s">
        <v>1089</v>
      </c>
      <c r="Z183" s="76" t="str">
        <f t="shared" si="95"/>
        <v>FB</v>
      </c>
      <c r="AA183" s="76" t="str">
        <f t="shared" si="96"/>
        <v>12</v>
      </c>
      <c r="AB183" s="58" t="str">
        <f t="shared" si="97"/>
        <v>F0</v>
      </c>
      <c r="AC183" s="76" t="str">
        <f t="shared" si="98"/>
        <v>5B</v>
      </c>
      <c r="AD183" s="76" t="str">
        <f t="shared" si="99"/>
        <v>00</v>
      </c>
      <c r="AE183" s="76" t="str">
        <f t="shared" si="100"/>
        <v>FE</v>
      </c>
      <c r="AF183" s="76" t="str">
        <f t="shared" si="101"/>
        <v>29</v>
      </c>
      <c r="AG183" s="76" t="str">
        <f t="shared" si="102"/>
        <v>FF</v>
      </c>
      <c r="AH183" s="76" t="str">
        <f t="shared" si="103"/>
        <v>FF</v>
      </c>
      <c r="AI183" s="76" t="str">
        <f t="shared" si="104"/>
        <v>FF</v>
      </c>
      <c r="AJ183" s="76" t="str">
        <f t="shared" si="105"/>
        <v>6C</v>
      </c>
      <c r="AK183" s="77" t="str">
        <f t="shared" si="106"/>
        <v>5D</v>
      </c>
      <c r="AL183" s="77" t="str">
        <f t="shared" si="107"/>
        <v>B1</v>
      </c>
      <c r="AN183" s="106">
        <v>181</v>
      </c>
      <c r="AO183" s="106" t="str">
        <f t="shared" si="108"/>
        <v>:0AFB1200F05B00FE29FFFFFF6C5DB1</v>
      </c>
      <c r="AQ183" s="112" t="str">
        <f t="shared" si="109"/>
        <v>:0AFB0800F05A00F47FFFFFFFFFFF3B</v>
      </c>
      <c r="AS183" s="78" t="str">
        <f t="shared" si="110"/>
        <v xml:space="preserve">    {240, 91, 0, 254, 41, 255, 255, 255, 108, 93},</v>
      </c>
      <c r="AU183" s="78" t="str">
        <f t="shared" ref="AU183:AU205" si="114">IFERROR("    {char("&amp;L183&amp;"), char("&amp;M183&amp;"), char("&amp;N183&amp;"), char("&amp;O183&amp;"), char("&amp;P183&amp;"), char("&amp;Q183&amp;"), char("&amp;R183&amp;"), char("&amp;S183&amp;"), char("&amp;T183&amp;"), char("&amp;U183&amp;")},\","")</f>
        <v xml:space="preserve">    {char(0xF0), char(0x5B), char(0x00), char(0xFE), char(0x29), char(0xFF), char(0xFF), char(0xFF), char(0x6C), char(0x5D)},\</v>
      </c>
    </row>
    <row r="184" spans="1:47" x14ac:dyDescent="0.25">
      <c r="A184" s="58" t="s">
        <v>908</v>
      </c>
      <c r="B184" s="76" t="s">
        <v>124</v>
      </c>
      <c r="C184" s="76"/>
      <c r="D184" s="73" t="s">
        <v>1086</v>
      </c>
      <c r="E184" s="12" t="s">
        <v>918</v>
      </c>
      <c r="F184" s="12" t="s">
        <v>1029</v>
      </c>
      <c r="G184" s="12" t="s">
        <v>1085</v>
      </c>
      <c r="H184" s="12" t="s">
        <v>1085</v>
      </c>
      <c r="I184" s="12" t="s">
        <v>1030</v>
      </c>
      <c r="J184" s="13" t="s">
        <v>952</v>
      </c>
      <c r="L184" s="58" t="str">
        <f t="shared" si="113"/>
        <v>0xF0</v>
      </c>
      <c r="M184" s="76" t="str">
        <f t="shared" si="86"/>
        <v>0x5D</v>
      </c>
      <c r="N184" s="76" t="str">
        <f t="shared" si="87"/>
        <v>0x00</v>
      </c>
      <c r="O184" s="76" t="str">
        <f t="shared" si="88"/>
        <v>0xFE</v>
      </c>
      <c r="P184" s="76" t="str">
        <f t="shared" si="89"/>
        <v>0x68</v>
      </c>
      <c r="Q184" s="76" t="str">
        <f t="shared" si="90"/>
        <v>0x29</v>
      </c>
      <c r="R184" s="76" t="str">
        <f t="shared" si="91"/>
        <v>0xFF</v>
      </c>
      <c r="S184" s="76" t="str">
        <f t="shared" si="92"/>
        <v>0xFF</v>
      </c>
      <c r="T184" s="76" t="str">
        <f t="shared" si="93"/>
        <v>0x6C</v>
      </c>
      <c r="U184" s="77" t="str">
        <f t="shared" si="94"/>
        <v>0x5D</v>
      </c>
      <c r="X184" s="107"/>
      <c r="Y184" s="58" t="s">
        <v>1089</v>
      </c>
      <c r="Z184" s="76" t="str">
        <f t="shared" si="95"/>
        <v>FB</v>
      </c>
      <c r="AA184" s="76" t="str">
        <f t="shared" si="96"/>
        <v>1C</v>
      </c>
      <c r="AB184" s="58" t="str">
        <f t="shared" si="97"/>
        <v>F0</v>
      </c>
      <c r="AC184" s="76" t="str">
        <f t="shared" si="98"/>
        <v>5D</v>
      </c>
      <c r="AD184" s="76" t="str">
        <f t="shared" si="99"/>
        <v>00</v>
      </c>
      <c r="AE184" s="76" t="str">
        <f t="shared" si="100"/>
        <v>FE</v>
      </c>
      <c r="AF184" s="76" t="str">
        <f t="shared" si="101"/>
        <v>68</v>
      </c>
      <c r="AG184" s="76" t="str">
        <f t="shared" si="102"/>
        <v>29</v>
      </c>
      <c r="AH184" s="76" t="str">
        <f t="shared" si="103"/>
        <v>FF</v>
      </c>
      <c r="AI184" s="76" t="str">
        <f t="shared" si="104"/>
        <v>FF</v>
      </c>
      <c r="AJ184" s="76" t="str">
        <f t="shared" si="105"/>
        <v>6C</v>
      </c>
      <c r="AK184" s="77" t="str">
        <f t="shared" si="106"/>
        <v>5D</v>
      </c>
      <c r="AL184" s="77" t="str">
        <f t="shared" si="107"/>
        <v>3C</v>
      </c>
      <c r="AN184" s="106">
        <v>182</v>
      </c>
      <c r="AO184" s="106" t="str">
        <f t="shared" si="108"/>
        <v>:0AFB1C00F05D00FE6829FFFF6C5D3C</v>
      </c>
      <c r="AQ184" s="112" t="str">
        <f t="shared" si="109"/>
        <v>:0AFB1200F05B00FE29FFFFFF6C5DB1</v>
      </c>
      <c r="AS184" s="78" t="str">
        <f t="shared" si="110"/>
        <v xml:space="preserve">    {240, 93, 0, 254, 104, 41, 255, 255, 108, 93},</v>
      </c>
      <c r="AU184" s="78" t="str">
        <f t="shared" si="114"/>
        <v xml:space="preserve">    {char(0xF0), char(0x5D), char(0x00), char(0xFE), char(0x68), char(0x29), char(0xFF), char(0xFF), char(0x6C), char(0x5D)},\</v>
      </c>
    </row>
    <row r="185" spans="1:47" x14ac:dyDescent="0.25">
      <c r="A185" s="58" t="s">
        <v>908</v>
      </c>
      <c r="B185" s="76" t="s">
        <v>124</v>
      </c>
      <c r="C185" s="76"/>
      <c r="D185" s="73" t="s">
        <v>1084</v>
      </c>
      <c r="E185" s="12" t="s">
        <v>1032</v>
      </c>
      <c r="F185" s="12" t="s">
        <v>1085</v>
      </c>
      <c r="G185" s="12" t="s">
        <v>1085</v>
      </c>
      <c r="H185" s="12" t="s">
        <v>1085</v>
      </c>
      <c r="I185" s="12" t="s">
        <v>1085</v>
      </c>
      <c r="J185" s="13" t="s">
        <v>1085</v>
      </c>
      <c r="L185" s="58" t="str">
        <f t="shared" si="113"/>
        <v>0xF0</v>
      </c>
      <c r="M185" s="76" t="str">
        <f t="shared" si="86"/>
        <v>0x5D</v>
      </c>
      <c r="N185" s="76" t="str">
        <f t="shared" si="87"/>
        <v>0x00</v>
      </c>
      <c r="O185" s="76" t="str">
        <f t="shared" si="88"/>
        <v>0xF4</v>
      </c>
      <c r="P185" s="76" t="str">
        <f t="shared" si="89"/>
        <v>0x1C</v>
      </c>
      <c r="Q185" s="76" t="str">
        <f t="shared" si="90"/>
        <v>0xFF</v>
      </c>
      <c r="R185" s="76" t="str">
        <f t="shared" si="91"/>
        <v>0xFF</v>
      </c>
      <c r="S185" s="76" t="str">
        <f t="shared" si="92"/>
        <v>0xFF</v>
      </c>
      <c r="T185" s="76" t="str">
        <f t="shared" si="93"/>
        <v>0xFF</v>
      </c>
      <c r="U185" s="77" t="str">
        <f t="shared" si="94"/>
        <v>0xFF</v>
      </c>
      <c r="X185" s="107"/>
      <c r="Y185" s="58" t="s">
        <v>1089</v>
      </c>
      <c r="Z185" s="76" t="str">
        <f t="shared" si="95"/>
        <v>FB</v>
      </c>
      <c r="AA185" s="76" t="str">
        <f t="shared" si="96"/>
        <v>26</v>
      </c>
      <c r="AB185" s="58" t="str">
        <f t="shared" si="97"/>
        <v>F0</v>
      </c>
      <c r="AC185" s="76" t="str">
        <f t="shared" si="98"/>
        <v>5D</v>
      </c>
      <c r="AD185" s="76" t="str">
        <f t="shared" si="99"/>
        <v>00</v>
      </c>
      <c r="AE185" s="76" t="str">
        <f t="shared" si="100"/>
        <v>F4</v>
      </c>
      <c r="AF185" s="76" t="str">
        <f t="shared" si="101"/>
        <v>1C</v>
      </c>
      <c r="AG185" s="76" t="str">
        <f t="shared" si="102"/>
        <v>FF</v>
      </c>
      <c r="AH185" s="76" t="str">
        <f t="shared" si="103"/>
        <v>FF</v>
      </c>
      <c r="AI185" s="76" t="str">
        <f t="shared" si="104"/>
        <v>FF</v>
      </c>
      <c r="AJ185" s="76" t="str">
        <f t="shared" si="105"/>
        <v>FF</v>
      </c>
      <c r="AK185" s="77" t="str">
        <f t="shared" si="106"/>
        <v>FF</v>
      </c>
      <c r="AL185" s="77" t="str">
        <f t="shared" si="107"/>
        <v>7D</v>
      </c>
      <c r="AN185" s="106">
        <v>183</v>
      </c>
      <c r="AO185" s="106" t="str">
        <f t="shared" si="108"/>
        <v>:0AFB2600F05D00F41CFFFFFFFFFF7D</v>
      </c>
      <c r="AQ185" s="112" t="str">
        <f t="shared" si="109"/>
        <v>:0AFB1C00F05D00FE6829FFFF6C5D3C</v>
      </c>
      <c r="AS185" s="78" t="str">
        <f t="shared" si="110"/>
        <v xml:space="preserve">    {240, 93, 0, 244, 28, 255, 255, 255, 255, 255},</v>
      </c>
      <c r="AU185" s="78" t="str">
        <f t="shared" si="114"/>
        <v xml:space="preserve">    {char(0xF0), char(0x5D), char(0x00), char(0xF4), char(0x1C), char(0xFF), char(0xFF), char(0xFF), char(0xFF), char(0xFF)},\</v>
      </c>
    </row>
    <row r="186" spans="1:47" x14ac:dyDescent="0.25">
      <c r="A186" s="58" t="s">
        <v>908</v>
      </c>
      <c r="B186" s="76" t="s">
        <v>126</v>
      </c>
      <c r="C186" s="76"/>
      <c r="D186" s="73" t="s">
        <v>1084</v>
      </c>
      <c r="E186" s="12" t="s">
        <v>1034</v>
      </c>
      <c r="F186" s="12" t="s">
        <v>1085</v>
      </c>
      <c r="G186" s="12" t="s">
        <v>1085</v>
      </c>
      <c r="H186" s="12" t="s">
        <v>1085</v>
      </c>
      <c r="I186" s="12" t="s">
        <v>1085</v>
      </c>
      <c r="J186" s="13" t="s">
        <v>1085</v>
      </c>
      <c r="L186" s="58" t="str">
        <f t="shared" si="113"/>
        <v>0xF0</v>
      </c>
      <c r="M186" s="76" t="str">
        <f t="shared" si="86"/>
        <v>0x66</v>
      </c>
      <c r="N186" s="76" t="str">
        <f t="shared" si="87"/>
        <v>0x00</v>
      </c>
      <c r="O186" s="76" t="str">
        <f t="shared" si="88"/>
        <v>0xF4</v>
      </c>
      <c r="P186" s="76" t="str">
        <f t="shared" si="89"/>
        <v>0x7D</v>
      </c>
      <c r="Q186" s="76" t="str">
        <f t="shared" si="90"/>
        <v>0xFF</v>
      </c>
      <c r="R186" s="76" t="str">
        <f t="shared" si="91"/>
        <v>0xFF</v>
      </c>
      <c r="S186" s="76" t="str">
        <f t="shared" si="92"/>
        <v>0xFF</v>
      </c>
      <c r="T186" s="76" t="str">
        <f t="shared" si="93"/>
        <v>0xFF</v>
      </c>
      <c r="U186" s="77" t="str">
        <f t="shared" si="94"/>
        <v>0xFF</v>
      </c>
      <c r="X186" s="107"/>
      <c r="Y186" s="58" t="s">
        <v>1089</v>
      </c>
      <c r="Z186" s="76" t="str">
        <f t="shared" si="95"/>
        <v>FB</v>
      </c>
      <c r="AA186" s="76" t="str">
        <f t="shared" si="96"/>
        <v>30</v>
      </c>
      <c r="AB186" s="58" t="str">
        <f t="shared" si="97"/>
        <v>F0</v>
      </c>
      <c r="AC186" s="76" t="str">
        <f t="shared" si="98"/>
        <v>66</v>
      </c>
      <c r="AD186" s="76" t="str">
        <f t="shared" si="99"/>
        <v>00</v>
      </c>
      <c r="AE186" s="76" t="str">
        <f t="shared" si="100"/>
        <v>F4</v>
      </c>
      <c r="AF186" s="76" t="str">
        <f t="shared" si="101"/>
        <v>7D</v>
      </c>
      <c r="AG186" s="76" t="str">
        <f t="shared" si="102"/>
        <v>FF</v>
      </c>
      <c r="AH186" s="76" t="str">
        <f t="shared" si="103"/>
        <v>FF</v>
      </c>
      <c r="AI186" s="76" t="str">
        <f t="shared" si="104"/>
        <v>FF</v>
      </c>
      <c r="AJ186" s="76" t="str">
        <f t="shared" si="105"/>
        <v>FF</v>
      </c>
      <c r="AK186" s="77" t="str">
        <f t="shared" si="106"/>
        <v>FF</v>
      </c>
      <c r="AL186" s="77" t="str">
        <f t="shared" si="107"/>
        <v>09</v>
      </c>
      <c r="AN186" s="106">
        <v>184</v>
      </c>
      <c r="AO186" s="106" t="str">
        <f t="shared" si="108"/>
        <v>:0AFB3000F06600F47DFFFFFFFFFF09</v>
      </c>
      <c r="AQ186" s="112" t="str">
        <f t="shared" si="109"/>
        <v>:0AFB2600F05D00F41CFFFFFFFFFF7D</v>
      </c>
      <c r="AS186" s="78" t="str">
        <f t="shared" si="110"/>
        <v xml:space="preserve">    {240, 102, 0, 244, 125, 255, 255, 255, 255, 255},</v>
      </c>
      <c r="AU186" s="78" t="str">
        <f t="shared" si="114"/>
        <v xml:space="preserve">    {char(0xF0), char(0x66), char(0x00), char(0xF4), char(0x7D), char(0xFF), char(0xFF), char(0xFF), char(0xFF), char(0xFF)},\</v>
      </c>
    </row>
    <row r="187" spans="1:47" x14ac:dyDescent="0.25">
      <c r="A187" s="58" t="s">
        <v>908</v>
      </c>
      <c r="B187" s="76" t="s">
        <v>128</v>
      </c>
      <c r="C187" s="76"/>
      <c r="D187" s="73" t="s">
        <v>1084</v>
      </c>
      <c r="E187" s="12" t="s">
        <v>938</v>
      </c>
      <c r="F187" s="12" t="s">
        <v>1085</v>
      </c>
      <c r="G187" s="12" t="s">
        <v>1085</v>
      </c>
      <c r="H187" s="12" t="s">
        <v>1085</v>
      </c>
      <c r="I187" s="12" t="s">
        <v>1085</v>
      </c>
      <c r="J187" s="13" t="s">
        <v>1085</v>
      </c>
      <c r="L187" s="58" t="str">
        <f t="shared" si="113"/>
        <v>0xF0</v>
      </c>
      <c r="M187" s="76" t="str">
        <f t="shared" si="86"/>
        <v>0x69</v>
      </c>
      <c r="N187" s="76" t="str">
        <f t="shared" si="87"/>
        <v>0x00</v>
      </c>
      <c r="O187" s="76" t="str">
        <f t="shared" si="88"/>
        <v>0xF4</v>
      </c>
      <c r="P187" s="76" t="str">
        <f t="shared" si="89"/>
        <v>0x09</v>
      </c>
      <c r="Q187" s="76" t="str">
        <f t="shared" si="90"/>
        <v>0xFF</v>
      </c>
      <c r="R187" s="76" t="str">
        <f t="shared" si="91"/>
        <v>0xFF</v>
      </c>
      <c r="S187" s="76" t="str">
        <f t="shared" si="92"/>
        <v>0xFF</v>
      </c>
      <c r="T187" s="76" t="str">
        <f t="shared" si="93"/>
        <v>0xFF</v>
      </c>
      <c r="U187" s="77" t="str">
        <f t="shared" si="94"/>
        <v>0xFF</v>
      </c>
      <c r="X187" s="107"/>
      <c r="Y187" s="58" t="s">
        <v>1089</v>
      </c>
      <c r="Z187" s="76" t="str">
        <f t="shared" si="95"/>
        <v>FB</v>
      </c>
      <c r="AA187" s="76" t="str">
        <f t="shared" si="96"/>
        <v>3A</v>
      </c>
      <c r="AB187" s="58" t="str">
        <f t="shared" si="97"/>
        <v>F0</v>
      </c>
      <c r="AC187" s="76" t="str">
        <f t="shared" si="98"/>
        <v>69</v>
      </c>
      <c r="AD187" s="76" t="str">
        <f t="shared" si="99"/>
        <v>00</v>
      </c>
      <c r="AE187" s="76" t="str">
        <f t="shared" si="100"/>
        <v>F4</v>
      </c>
      <c r="AF187" s="76" t="str">
        <f t="shared" si="101"/>
        <v>09</v>
      </c>
      <c r="AG187" s="76" t="str">
        <f t="shared" si="102"/>
        <v>FF</v>
      </c>
      <c r="AH187" s="76" t="str">
        <f t="shared" si="103"/>
        <v>FF</v>
      </c>
      <c r="AI187" s="76" t="str">
        <f t="shared" si="104"/>
        <v>FF</v>
      </c>
      <c r="AJ187" s="76" t="str">
        <f t="shared" si="105"/>
        <v>FF</v>
      </c>
      <c r="AK187" s="77" t="str">
        <f t="shared" si="106"/>
        <v>FF</v>
      </c>
      <c r="AL187" s="77" t="str">
        <f t="shared" si="107"/>
        <v>70</v>
      </c>
      <c r="AN187" s="106">
        <v>185</v>
      </c>
      <c r="AO187" s="106" t="str">
        <f t="shared" si="108"/>
        <v>:0AFB3A00F06900F409FFFFFFFFFF70</v>
      </c>
      <c r="AQ187" s="112" t="str">
        <f t="shared" si="109"/>
        <v>:0AFB3000F06600F47DFFFFFFFFFF09</v>
      </c>
      <c r="AS187" s="78" t="str">
        <f t="shared" si="110"/>
        <v xml:space="preserve">    {240, 105, 0, 244, 9, 255, 255, 255, 255, 255},</v>
      </c>
      <c r="AU187" s="78" t="str">
        <f t="shared" si="114"/>
        <v xml:space="preserve">    {char(0xF0), char(0x69), char(0x00), char(0xF4), char(0x09), char(0xFF), char(0xFF), char(0xFF), char(0xFF), char(0xFF)},\</v>
      </c>
    </row>
    <row r="188" spans="1:47" x14ac:dyDescent="0.25">
      <c r="A188" s="58" t="s">
        <v>908</v>
      </c>
      <c r="B188" s="76" t="s">
        <v>130</v>
      </c>
      <c r="C188" s="76"/>
      <c r="D188" s="73" t="s">
        <v>1087</v>
      </c>
      <c r="E188" s="12" t="s">
        <v>918</v>
      </c>
      <c r="F188" s="12" t="s">
        <v>958</v>
      </c>
      <c r="G188" s="12" t="s">
        <v>918</v>
      </c>
      <c r="H188" s="12" t="s">
        <v>928</v>
      </c>
      <c r="I188" s="12" t="s">
        <v>1085</v>
      </c>
      <c r="J188" s="13" t="s">
        <v>1085</v>
      </c>
      <c r="L188" s="58" t="str">
        <f t="shared" si="113"/>
        <v>0xF0</v>
      </c>
      <c r="M188" s="76" t="str">
        <f t="shared" si="86"/>
        <v>0x6B</v>
      </c>
      <c r="N188" s="76" t="str">
        <f t="shared" si="87"/>
        <v>0x00</v>
      </c>
      <c r="O188" s="76" t="str">
        <f t="shared" si="88"/>
        <v>0xFD</v>
      </c>
      <c r="P188" s="76" t="str">
        <f t="shared" si="89"/>
        <v>0x68</v>
      </c>
      <c r="Q188" s="76" t="str">
        <f t="shared" si="90"/>
        <v>0x0C</v>
      </c>
      <c r="R188" s="76" t="str">
        <f t="shared" si="91"/>
        <v>0x68</v>
      </c>
      <c r="S188" s="76" t="str">
        <f t="shared" si="92"/>
        <v>0x7C</v>
      </c>
      <c r="T188" s="76" t="str">
        <f t="shared" si="93"/>
        <v>0xFF</v>
      </c>
      <c r="U188" s="77" t="str">
        <f t="shared" si="94"/>
        <v>0xFF</v>
      </c>
      <c r="X188" s="107"/>
      <c r="Y188" s="58" t="s">
        <v>1089</v>
      </c>
      <c r="Z188" s="76" t="str">
        <f t="shared" si="95"/>
        <v>FB</v>
      </c>
      <c r="AA188" s="76" t="str">
        <f t="shared" si="96"/>
        <v>44</v>
      </c>
      <c r="AB188" s="58" t="str">
        <f t="shared" si="97"/>
        <v>F0</v>
      </c>
      <c r="AC188" s="76" t="str">
        <f t="shared" si="98"/>
        <v>6B</v>
      </c>
      <c r="AD188" s="76" t="str">
        <f t="shared" si="99"/>
        <v>00</v>
      </c>
      <c r="AE188" s="76" t="str">
        <f t="shared" si="100"/>
        <v>FD</v>
      </c>
      <c r="AF188" s="76" t="str">
        <f t="shared" si="101"/>
        <v>68</v>
      </c>
      <c r="AG188" s="76" t="str">
        <f t="shared" si="102"/>
        <v>0C</v>
      </c>
      <c r="AH188" s="76" t="str">
        <f t="shared" si="103"/>
        <v>68</v>
      </c>
      <c r="AI188" s="76" t="str">
        <f t="shared" si="104"/>
        <v>7C</v>
      </c>
      <c r="AJ188" s="76" t="str">
        <f t="shared" si="105"/>
        <v>FF</v>
      </c>
      <c r="AK188" s="77" t="str">
        <f t="shared" si="106"/>
        <v>FF</v>
      </c>
      <c r="AL188" s="77" t="str">
        <f t="shared" si="107"/>
        <v>09</v>
      </c>
      <c r="AN188" s="106">
        <v>186</v>
      </c>
      <c r="AO188" s="106" t="str">
        <f t="shared" si="108"/>
        <v>:0AFB4400F06B00FD680C687CFFFF09</v>
      </c>
      <c r="AQ188" s="112" t="str">
        <f t="shared" si="109"/>
        <v>:0AFB3A00F06900F409FFFFFFFFFF70</v>
      </c>
      <c r="AS188" s="78" t="str">
        <f t="shared" si="110"/>
        <v xml:space="preserve">    {240, 107, 0, 253, 104, 12, 104, 124, 255, 255},</v>
      </c>
      <c r="AU188" s="78" t="str">
        <f t="shared" si="114"/>
        <v xml:space="preserve">    {char(0xF0), char(0x6B), char(0x00), char(0xFD), char(0x68), char(0x0C), char(0x68), char(0x7C), char(0xFF), char(0xFF)},\</v>
      </c>
    </row>
    <row r="189" spans="1:47" x14ac:dyDescent="0.25">
      <c r="A189" s="58" t="s">
        <v>908</v>
      </c>
      <c r="B189" s="76" t="s">
        <v>132</v>
      </c>
      <c r="C189" s="76"/>
      <c r="D189" s="73" t="s">
        <v>1087</v>
      </c>
      <c r="E189" s="12" t="s">
        <v>918</v>
      </c>
      <c r="F189" s="12" t="s">
        <v>991</v>
      </c>
      <c r="G189" s="12" t="s">
        <v>918</v>
      </c>
      <c r="H189" s="12" t="s">
        <v>920</v>
      </c>
      <c r="I189" s="12" t="s">
        <v>1085</v>
      </c>
      <c r="J189" s="13" t="s">
        <v>1085</v>
      </c>
      <c r="L189" s="58" t="str">
        <f t="shared" si="113"/>
        <v>0xF0</v>
      </c>
      <c r="M189" s="76" t="str">
        <f t="shared" si="86"/>
        <v>0x6C</v>
      </c>
      <c r="N189" s="76" t="str">
        <f t="shared" si="87"/>
        <v>0x00</v>
      </c>
      <c r="O189" s="76" t="str">
        <f t="shared" si="88"/>
        <v>0xFD</v>
      </c>
      <c r="P189" s="76" t="str">
        <f t="shared" si="89"/>
        <v>0x68</v>
      </c>
      <c r="Q189" s="76" t="str">
        <f t="shared" si="90"/>
        <v>0x0F</v>
      </c>
      <c r="R189" s="76" t="str">
        <f t="shared" si="91"/>
        <v>0x68</v>
      </c>
      <c r="S189" s="76" t="str">
        <f t="shared" si="92"/>
        <v>0x79</v>
      </c>
      <c r="T189" s="76" t="str">
        <f t="shared" si="93"/>
        <v>0xFF</v>
      </c>
      <c r="U189" s="77" t="str">
        <f t="shared" si="94"/>
        <v>0xFF</v>
      </c>
      <c r="X189" s="107"/>
      <c r="Y189" s="58" t="s">
        <v>1089</v>
      </c>
      <c r="Z189" s="76" t="str">
        <f t="shared" si="95"/>
        <v>FB</v>
      </c>
      <c r="AA189" s="76" t="str">
        <f t="shared" si="96"/>
        <v>4E</v>
      </c>
      <c r="AB189" s="58" t="str">
        <f t="shared" si="97"/>
        <v>F0</v>
      </c>
      <c r="AC189" s="76" t="str">
        <f t="shared" si="98"/>
        <v>6C</v>
      </c>
      <c r="AD189" s="76" t="str">
        <f t="shared" si="99"/>
        <v>00</v>
      </c>
      <c r="AE189" s="76" t="str">
        <f t="shared" si="100"/>
        <v>FD</v>
      </c>
      <c r="AF189" s="76" t="str">
        <f t="shared" si="101"/>
        <v>68</v>
      </c>
      <c r="AG189" s="76" t="str">
        <f t="shared" si="102"/>
        <v>0F</v>
      </c>
      <c r="AH189" s="76" t="str">
        <f t="shared" si="103"/>
        <v>68</v>
      </c>
      <c r="AI189" s="76" t="str">
        <f t="shared" si="104"/>
        <v>79</v>
      </c>
      <c r="AJ189" s="76" t="str">
        <f t="shared" si="105"/>
        <v>FF</v>
      </c>
      <c r="AK189" s="77" t="str">
        <f t="shared" si="106"/>
        <v>FF</v>
      </c>
      <c r="AL189" s="77" t="str">
        <f t="shared" si="107"/>
        <v>FE</v>
      </c>
      <c r="AN189" s="106">
        <v>187</v>
      </c>
      <c r="AO189" s="106" t="str">
        <f t="shared" si="108"/>
        <v>:0AFB4E00F06C00FD680F6879FFFFFE</v>
      </c>
      <c r="AQ189" s="112" t="str">
        <f t="shared" si="109"/>
        <v>:0AFB4400F06B00FD680C687CFFFF09</v>
      </c>
      <c r="AS189" s="78" t="str">
        <f t="shared" si="110"/>
        <v xml:space="preserve">    {240, 108, 0, 253, 104, 15, 104, 121, 255, 255},</v>
      </c>
      <c r="AU189" s="78" t="str">
        <f t="shared" si="114"/>
        <v xml:space="preserve">    {char(0xF0), char(0x6C), char(0x00), char(0xFD), char(0x68), char(0x0F), char(0x68), char(0x79), char(0xFF), char(0xFF)},\</v>
      </c>
    </row>
    <row r="190" spans="1:47" x14ac:dyDescent="0.25">
      <c r="A190" s="58" t="s">
        <v>908</v>
      </c>
      <c r="B190" s="76" t="s">
        <v>371</v>
      </c>
      <c r="C190" s="76"/>
      <c r="D190" s="73" t="s">
        <v>1084</v>
      </c>
      <c r="E190" s="12" t="s">
        <v>1008</v>
      </c>
      <c r="F190" s="12" t="s">
        <v>1085</v>
      </c>
      <c r="G190" s="12" t="s">
        <v>1008</v>
      </c>
      <c r="H190" s="12" t="s">
        <v>1085</v>
      </c>
      <c r="I190" s="12" t="s">
        <v>1085</v>
      </c>
      <c r="J190" s="13" t="s">
        <v>1085</v>
      </c>
      <c r="L190" s="58" t="str">
        <f t="shared" si="113"/>
        <v>0xF0</v>
      </c>
      <c r="M190" s="76" t="str">
        <f t="shared" si="86"/>
        <v>0x6D</v>
      </c>
      <c r="N190" s="76" t="str">
        <f t="shared" si="87"/>
        <v>0x00</v>
      </c>
      <c r="O190" s="76" t="str">
        <f t="shared" si="88"/>
        <v>0xF4</v>
      </c>
      <c r="P190" s="76" t="str">
        <f t="shared" si="89"/>
        <v>0x2B</v>
      </c>
      <c r="Q190" s="76" t="str">
        <f t="shared" si="90"/>
        <v>0xFF</v>
      </c>
      <c r="R190" s="76" t="str">
        <f t="shared" si="91"/>
        <v>0x2B</v>
      </c>
      <c r="S190" s="76" t="str">
        <f t="shared" si="92"/>
        <v>0xFF</v>
      </c>
      <c r="T190" s="76" t="str">
        <f t="shared" si="93"/>
        <v>0xFF</v>
      </c>
      <c r="U190" s="77" t="str">
        <f t="shared" si="94"/>
        <v>0xFF</v>
      </c>
      <c r="X190" s="107"/>
      <c r="Y190" s="58" t="s">
        <v>1089</v>
      </c>
      <c r="Z190" s="76" t="str">
        <f t="shared" si="95"/>
        <v>FB</v>
      </c>
      <c r="AA190" s="76" t="str">
        <f t="shared" si="96"/>
        <v>58</v>
      </c>
      <c r="AB190" s="58" t="str">
        <f t="shared" si="97"/>
        <v>F0</v>
      </c>
      <c r="AC190" s="76" t="str">
        <f t="shared" si="98"/>
        <v>6D</v>
      </c>
      <c r="AD190" s="76" t="str">
        <f t="shared" si="99"/>
        <v>00</v>
      </c>
      <c r="AE190" s="76" t="str">
        <f t="shared" si="100"/>
        <v>F4</v>
      </c>
      <c r="AF190" s="76" t="str">
        <f t="shared" si="101"/>
        <v>2B</v>
      </c>
      <c r="AG190" s="76" t="str">
        <f t="shared" si="102"/>
        <v>FF</v>
      </c>
      <c r="AH190" s="76" t="str">
        <f t="shared" si="103"/>
        <v>2B</v>
      </c>
      <c r="AI190" s="76" t="str">
        <f t="shared" si="104"/>
        <v>FF</v>
      </c>
      <c r="AJ190" s="76" t="str">
        <f t="shared" si="105"/>
        <v>FF</v>
      </c>
      <c r="AK190" s="77" t="str">
        <f t="shared" si="106"/>
        <v>FF</v>
      </c>
      <c r="AL190" s="77" t="str">
        <f t="shared" si="107"/>
        <v>00</v>
      </c>
      <c r="AN190" s="106">
        <v>188</v>
      </c>
      <c r="AO190" s="106" t="str">
        <f t="shared" si="108"/>
        <v>:0AFB5800F06D00F42BFF2BFFFFFF00</v>
      </c>
      <c r="AQ190" s="112" t="str">
        <f t="shared" si="109"/>
        <v>:0AFB4E00F06C00FD680F6879FFFFFE</v>
      </c>
      <c r="AS190" s="78" t="str">
        <f t="shared" si="110"/>
        <v xml:space="preserve">    {240, 109, 0, 244, 43, 255, 43, 255, 255, 255},</v>
      </c>
      <c r="AU190" s="78" t="str">
        <f t="shared" si="114"/>
        <v xml:space="preserve">    {char(0xF0), char(0x6D), char(0x00), char(0xF4), char(0x2B), char(0xFF), char(0x2B), char(0xFF), char(0xFF), char(0xFF)},\</v>
      </c>
    </row>
    <row r="191" spans="1:47" x14ac:dyDescent="0.25">
      <c r="A191" s="58" t="s">
        <v>908</v>
      </c>
      <c r="B191" s="76" t="s">
        <v>134</v>
      </c>
      <c r="C191" s="76"/>
      <c r="D191" s="73" t="s">
        <v>1087</v>
      </c>
      <c r="E191" s="12" t="s">
        <v>918</v>
      </c>
      <c r="F191" s="12" t="s">
        <v>1004</v>
      </c>
      <c r="G191" s="12" t="s">
        <v>918</v>
      </c>
      <c r="H191" s="12" t="s">
        <v>1039</v>
      </c>
      <c r="I191" s="12" t="s">
        <v>1085</v>
      </c>
      <c r="J191" s="13" t="s">
        <v>1085</v>
      </c>
      <c r="L191" s="58" t="str">
        <f t="shared" si="113"/>
        <v>0xF0</v>
      </c>
      <c r="M191" s="76" t="str">
        <f t="shared" si="86"/>
        <v>0x70</v>
      </c>
      <c r="N191" s="76" t="str">
        <f t="shared" si="87"/>
        <v>0x00</v>
      </c>
      <c r="O191" s="76" t="str">
        <f t="shared" si="88"/>
        <v>0xFD</v>
      </c>
      <c r="P191" s="76" t="str">
        <f t="shared" si="89"/>
        <v>0x68</v>
      </c>
      <c r="Q191" s="76" t="str">
        <f t="shared" si="90"/>
        <v>0x08</v>
      </c>
      <c r="R191" s="76" t="str">
        <f t="shared" si="91"/>
        <v>0x68</v>
      </c>
      <c r="S191" s="76" t="str">
        <f t="shared" si="92"/>
        <v>0x7A</v>
      </c>
      <c r="T191" s="76" t="str">
        <f t="shared" si="93"/>
        <v>0xFF</v>
      </c>
      <c r="U191" s="77" t="str">
        <f t="shared" si="94"/>
        <v>0xFF</v>
      </c>
      <c r="X191" s="107"/>
      <c r="Y191" s="58" t="s">
        <v>1089</v>
      </c>
      <c r="Z191" s="76" t="str">
        <f t="shared" si="95"/>
        <v>FB</v>
      </c>
      <c r="AA191" s="76" t="str">
        <f t="shared" si="96"/>
        <v>62</v>
      </c>
      <c r="AB191" s="58" t="str">
        <f t="shared" si="97"/>
        <v>F0</v>
      </c>
      <c r="AC191" s="76" t="str">
        <f t="shared" si="98"/>
        <v>70</v>
      </c>
      <c r="AD191" s="76" t="str">
        <f t="shared" si="99"/>
        <v>00</v>
      </c>
      <c r="AE191" s="76" t="str">
        <f t="shared" si="100"/>
        <v>FD</v>
      </c>
      <c r="AF191" s="76" t="str">
        <f t="shared" si="101"/>
        <v>68</v>
      </c>
      <c r="AG191" s="76" t="str">
        <f t="shared" si="102"/>
        <v>08</v>
      </c>
      <c r="AH191" s="76" t="str">
        <f t="shared" si="103"/>
        <v>68</v>
      </c>
      <c r="AI191" s="76" t="str">
        <f t="shared" si="104"/>
        <v>7A</v>
      </c>
      <c r="AJ191" s="76" t="str">
        <f t="shared" si="105"/>
        <v>FF</v>
      </c>
      <c r="AK191" s="77" t="str">
        <f t="shared" si="106"/>
        <v>FF</v>
      </c>
      <c r="AL191" s="77" t="str">
        <f t="shared" si="107"/>
        <v>EC</v>
      </c>
      <c r="AN191" s="106">
        <v>189</v>
      </c>
      <c r="AO191" s="106" t="str">
        <f t="shared" si="108"/>
        <v>:0AFB6200F07000FD6808687AFFFFEC</v>
      </c>
      <c r="AQ191" s="112" t="str">
        <f t="shared" si="109"/>
        <v>:0AFB5800F06D00F42BFF2BFFFFFF00</v>
      </c>
      <c r="AS191" s="78" t="str">
        <f t="shared" si="110"/>
        <v xml:space="preserve">    {240, 112, 0, 253, 104, 8, 104, 122, 255, 255},</v>
      </c>
      <c r="AU191" s="78" t="str">
        <f t="shared" si="114"/>
        <v xml:space="preserve">    {char(0xF0), char(0x70), char(0x00), char(0xFD), char(0x68), char(0x08), char(0x68), char(0x7A), char(0xFF), char(0xFF)},\</v>
      </c>
    </row>
    <row r="192" spans="1:47" x14ac:dyDescent="0.25">
      <c r="A192" s="58" t="s">
        <v>908</v>
      </c>
      <c r="B192" s="76" t="s">
        <v>136</v>
      </c>
      <c r="C192" s="76"/>
      <c r="D192" s="73" t="s">
        <v>1087</v>
      </c>
      <c r="E192" s="12" t="s">
        <v>918</v>
      </c>
      <c r="F192" s="12" t="s">
        <v>996</v>
      </c>
      <c r="G192" s="12" t="s">
        <v>918</v>
      </c>
      <c r="H192" s="12" t="s">
        <v>930</v>
      </c>
      <c r="I192" s="12" t="s">
        <v>1085</v>
      </c>
      <c r="J192" s="13" t="s">
        <v>1085</v>
      </c>
      <c r="L192" s="58" t="str">
        <f t="shared" si="113"/>
        <v>0xF0</v>
      </c>
      <c r="M192" s="76" t="str">
        <f t="shared" si="86"/>
        <v>0x71</v>
      </c>
      <c r="N192" s="76" t="str">
        <f t="shared" si="87"/>
        <v>0x00</v>
      </c>
      <c r="O192" s="76" t="str">
        <f t="shared" si="88"/>
        <v>0xFD</v>
      </c>
      <c r="P192" s="76" t="str">
        <f t="shared" si="89"/>
        <v>0x68</v>
      </c>
      <c r="Q192" s="76" t="str">
        <f t="shared" si="90"/>
        <v>0x2A</v>
      </c>
      <c r="R192" s="76" t="str">
        <f t="shared" si="91"/>
        <v>0x68</v>
      </c>
      <c r="S192" s="76" t="str">
        <f t="shared" si="92"/>
        <v>0x7B</v>
      </c>
      <c r="T192" s="76" t="str">
        <f t="shared" si="93"/>
        <v>0xFF</v>
      </c>
      <c r="U192" s="77" t="str">
        <f t="shared" si="94"/>
        <v>0xFF</v>
      </c>
      <c r="X192" s="107"/>
      <c r="Y192" s="58" t="s">
        <v>1089</v>
      </c>
      <c r="Z192" s="76" t="str">
        <f t="shared" si="95"/>
        <v>FB</v>
      </c>
      <c r="AA192" s="76" t="str">
        <f t="shared" si="96"/>
        <v>6C</v>
      </c>
      <c r="AB192" s="58" t="str">
        <f t="shared" si="97"/>
        <v>F0</v>
      </c>
      <c r="AC192" s="76" t="str">
        <f t="shared" si="98"/>
        <v>71</v>
      </c>
      <c r="AD192" s="76" t="str">
        <f t="shared" si="99"/>
        <v>00</v>
      </c>
      <c r="AE192" s="76" t="str">
        <f t="shared" si="100"/>
        <v>FD</v>
      </c>
      <c r="AF192" s="76" t="str">
        <f t="shared" si="101"/>
        <v>68</v>
      </c>
      <c r="AG192" s="76" t="str">
        <f t="shared" si="102"/>
        <v>2A</v>
      </c>
      <c r="AH192" s="76" t="str">
        <f t="shared" si="103"/>
        <v>68</v>
      </c>
      <c r="AI192" s="76" t="str">
        <f t="shared" si="104"/>
        <v>7B</v>
      </c>
      <c r="AJ192" s="76" t="str">
        <f t="shared" si="105"/>
        <v>FF</v>
      </c>
      <c r="AK192" s="77" t="str">
        <f t="shared" si="106"/>
        <v>FF</v>
      </c>
      <c r="AL192" s="77" t="str">
        <f t="shared" si="107"/>
        <v>BE</v>
      </c>
      <c r="AN192" s="106">
        <v>190</v>
      </c>
      <c r="AO192" s="106" t="str">
        <f t="shared" si="108"/>
        <v>:0AFB6C00F07100FD682A687BFFFFBE</v>
      </c>
      <c r="AQ192" s="112" t="str">
        <f t="shared" si="109"/>
        <v>:0AFB6200F07000FD6808687AFFFFEC</v>
      </c>
      <c r="AS192" s="78" t="str">
        <f t="shared" si="110"/>
        <v xml:space="preserve">    {240, 113, 0, 253, 104, 42, 104, 123, 255, 255},</v>
      </c>
      <c r="AU192" s="78" t="str">
        <f t="shared" si="114"/>
        <v xml:space="preserve">    {char(0xF0), char(0x71), char(0x00), char(0xFD), char(0x68), char(0x2A), char(0x68), char(0x7B), char(0xFF), char(0xFF)},\</v>
      </c>
    </row>
    <row r="193" spans="1:47" x14ac:dyDescent="0.25">
      <c r="A193" s="58" t="s">
        <v>908</v>
      </c>
      <c r="B193" s="76" t="s">
        <v>137</v>
      </c>
      <c r="C193" s="76"/>
      <c r="D193" s="73" t="s">
        <v>1087</v>
      </c>
      <c r="E193" s="12" t="s">
        <v>918</v>
      </c>
      <c r="F193" s="12" t="s">
        <v>948</v>
      </c>
      <c r="G193" s="12" t="s">
        <v>918</v>
      </c>
      <c r="H193" s="12" t="s">
        <v>1040</v>
      </c>
      <c r="I193" s="12" t="s">
        <v>1085</v>
      </c>
      <c r="J193" s="13" t="s">
        <v>1085</v>
      </c>
      <c r="L193" s="58" t="str">
        <f t="shared" si="113"/>
        <v>0xF0</v>
      </c>
      <c r="M193" s="76" t="str">
        <f t="shared" si="86"/>
        <v>0x72</v>
      </c>
      <c r="N193" s="76" t="str">
        <f t="shared" si="87"/>
        <v>0x00</v>
      </c>
      <c r="O193" s="76" t="str">
        <f t="shared" si="88"/>
        <v>0xFD</v>
      </c>
      <c r="P193" s="76" t="str">
        <f t="shared" si="89"/>
        <v>0x68</v>
      </c>
      <c r="Q193" s="76" t="str">
        <f t="shared" si="90"/>
        <v>0x0A</v>
      </c>
      <c r="R193" s="76" t="str">
        <f t="shared" si="91"/>
        <v>0x68</v>
      </c>
      <c r="S193" s="76" t="str">
        <f t="shared" si="92"/>
        <v>0x7E</v>
      </c>
      <c r="T193" s="76" t="str">
        <f t="shared" si="93"/>
        <v>0xFF</v>
      </c>
      <c r="U193" s="77" t="str">
        <f t="shared" si="94"/>
        <v>0xFF</v>
      </c>
      <c r="X193" s="107"/>
      <c r="Y193" s="58" t="s">
        <v>1089</v>
      </c>
      <c r="Z193" s="76" t="str">
        <f t="shared" si="95"/>
        <v>FB</v>
      </c>
      <c r="AA193" s="76" t="str">
        <f t="shared" si="96"/>
        <v>76</v>
      </c>
      <c r="AB193" s="58" t="str">
        <f t="shared" si="97"/>
        <v>F0</v>
      </c>
      <c r="AC193" s="76" t="str">
        <f t="shared" si="98"/>
        <v>72</v>
      </c>
      <c r="AD193" s="76" t="str">
        <f t="shared" si="99"/>
        <v>00</v>
      </c>
      <c r="AE193" s="76" t="str">
        <f t="shared" si="100"/>
        <v>FD</v>
      </c>
      <c r="AF193" s="76" t="str">
        <f t="shared" si="101"/>
        <v>68</v>
      </c>
      <c r="AG193" s="76" t="str">
        <f t="shared" si="102"/>
        <v>0A</v>
      </c>
      <c r="AH193" s="76" t="str">
        <f t="shared" si="103"/>
        <v>68</v>
      </c>
      <c r="AI193" s="76" t="str">
        <f t="shared" si="104"/>
        <v>7E</v>
      </c>
      <c r="AJ193" s="76" t="str">
        <f t="shared" si="105"/>
        <v>FF</v>
      </c>
      <c r="AK193" s="77" t="str">
        <f t="shared" si="106"/>
        <v>FF</v>
      </c>
      <c r="AL193" s="77" t="str">
        <f t="shared" si="107"/>
        <v>D0</v>
      </c>
      <c r="AN193" s="106">
        <v>191</v>
      </c>
      <c r="AO193" s="106" t="str">
        <f t="shared" si="108"/>
        <v>:0AFB7600F07200FD680A687EFFFFD0</v>
      </c>
      <c r="AQ193" s="112" t="str">
        <f t="shared" si="109"/>
        <v>:0AFB6C00F07100FD682A687BFFFFBE</v>
      </c>
      <c r="AS193" s="78" t="str">
        <f t="shared" si="110"/>
        <v xml:space="preserve">    {240, 114, 0, 253, 104, 10, 104, 126, 255, 255},</v>
      </c>
      <c r="AU193" s="78" t="str">
        <f t="shared" si="114"/>
        <v xml:space="preserve">    {char(0xF0), char(0x72), char(0x00), char(0xFD), char(0x68), char(0x0A), char(0x68), char(0x7E), char(0xFF), char(0xFF)},\</v>
      </c>
    </row>
    <row r="194" spans="1:47" x14ac:dyDescent="0.25">
      <c r="A194" s="58" t="s">
        <v>908</v>
      </c>
      <c r="B194" s="76" t="s">
        <v>139</v>
      </c>
      <c r="C194" s="76"/>
      <c r="D194" s="73" t="s">
        <v>1084</v>
      </c>
      <c r="E194" s="12" t="s">
        <v>1038</v>
      </c>
      <c r="F194" s="12" t="s">
        <v>1085</v>
      </c>
      <c r="G194" s="12" t="s">
        <v>1085</v>
      </c>
      <c r="H194" s="12" t="s">
        <v>1085</v>
      </c>
      <c r="I194" s="12" t="s">
        <v>1085</v>
      </c>
      <c r="J194" s="13" t="s">
        <v>1085</v>
      </c>
      <c r="L194" s="58" t="str">
        <f t="shared" si="113"/>
        <v>0xF0</v>
      </c>
      <c r="M194" s="76" t="str">
        <f t="shared" si="86"/>
        <v>0x73</v>
      </c>
      <c r="N194" s="76" t="str">
        <f t="shared" si="87"/>
        <v>0x00</v>
      </c>
      <c r="O194" s="76" t="str">
        <f t="shared" si="88"/>
        <v>0xF4</v>
      </c>
      <c r="P194" s="76" t="str">
        <f t="shared" si="89"/>
        <v>0x0D</v>
      </c>
      <c r="Q194" s="76" t="str">
        <f t="shared" si="90"/>
        <v>0xFF</v>
      </c>
      <c r="R194" s="76" t="str">
        <f t="shared" si="91"/>
        <v>0xFF</v>
      </c>
      <c r="S194" s="76" t="str">
        <f t="shared" si="92"/>
        <v>0xFF</v>
      </c>
      <c r="T194" s="76" t="str">
        <f t="shared" si="93"/>
        <v>0xFF</v>
      </c>
      <c r="U194" s="77" t="str">
        <f t="shared" si="94"/>
        <v>0xFF</v>
      </c>
      <c r="X194" s="107"/>
      <c r="Y194" s="58" t="s">
        <v>1089</v>
      </c>
      <c r="Z194" s="76" t="str">
        <f t="shared" si="95"/>
        <v>FB</v>
      </c>
      <c r="AA194" s="76" t="str">
        <f t="shared" si="96"/>
        <v>80</v>
      </c>
      <c r="AB194" s="58" t="str">
        <f t="shared" si="97"/>
        <v>F0</v>
      </c>
      <c r="AC194" s="76" t="str">
        <f t="shared" si="98"/>
        <v>73</v>
      </c>
      <c r="AD194" s="76" t="str">
        <f t="shared" si="99"/>
        <v>00</v>
      </c>
      <c r="AE194" s="76" t="str">
        <f t="shared" si="100"/>
        <v>F4</v>
      </c>
      <c r="AF194" s="76" t="str">
        <f t="shared" si="101"/>
        <v>0D</v>
      </c>
      <c r="AG194" s="76" t="str">
        <f t="shared" si="102"/>
        <v>FF</v>
      </c>
      <c r="AH194" s="76" t="str">
        <f t="shared" si="103"/>
        <v>FF</v>
      </c>
      <c r="AI194" s="76" t="str">
        <f t="shared" si="104"/>
        <v>FF</v>
      </c>
      <c r="AJ194" s="76" t="str">
        <f t="shared" si="105"/>
        <v>FF</v>
      </c>
      <c r="AK194" s="77" t="str">
        <f t="shared" si="106"/>
        <v>FF</v>
      </c>
      <c r="AL194" s="77" t="str">
        <f t="shared" si="107"/>
        <v>1C</v>
      </c>
      <c r="AN194" s="106">
        <v>192</v>
      </c>
      <c r="AO194" s="106" t="str">
        <f t="shared" si="108"/>
        <v>:0AFB8000F07300F40DFFFFFFFFFF1C</v>
      </c>
      <c r="AQ194" s="112" t="str">
        <f t="shared" si="109"/>
        <v>:0AFB7600F07200FD680A687EFFFFD0</v>
      </c>
      <c r="AS194" s="78" t="str">
        <f t="shared" si="110"/>
        <v xml:space="preserve">    {240, 115, 0, 244, 13, 255, 255, 255, 255, 255},</v>
      </c>
      <c r="AU194" s="78" t="str">
        <f t="shared" si="114"/>
        <v xml:space="preserve">    {char(0xF0), char(0x73), char(0x00), char(0xF4), char(0x0D), char(0xFF), char(0xFF), char(0xFF), char(0xFF), char(0xFF)},\</v>
      </c>
    </row>
    <row r="195" spans="1:47" x14ac:dyDescent="0.25">
      <c r="A195" s="58" t="s">
        <v>908</v>
      </c>
      <c r="B195" s="76" t="s">
        <v>141</v>
      </c>
      <c r="C195" s="76"/>
      <c r="D195" s="73" t="s">
        <v>1087</v>
      </c>
      <c r="E195" s="12" t="s">
        <v>918</v>
      </c>
      <c r="F195" s="12" t="s">
        <v>982</v>
      </c>
      <c r="G195" s="12" t="s">
        <v>918</v>
      </c>
      <c r="H195" s="12" t="s">
        <v>928</v>
      </c>
      <c r="I195" s="12" t="s">
        <v>1085</v>
      </c>
      <c r="J195" s="13" t="s">
        <v>1085</v>
      </c>
      <c r="L195" s="58" t="str">
        <f t="shared" si="113"/>
        <v>0xF0</v>
      </c>
      <c r="M195" s="76" t="str">
        <f t="shared" ref="M195:M258" si="115">IF(B195="","0x00",B195)</f>
        <v>0x74</v>
      </c>
      <c r="N195" s="76" t="str">
        <f t="shared" ref="N195:N258" si="116">IF(C195="","0x00",C195)</f>
        <v>0x00</v>
      </c>
      <c r="O195" s="76" t="str">
        <f t="shared" ref="O195:O258" si="117">IF(LEN(BIN2HEX(RIGHT(D195,LEN(D195)-2)))=1,"0x0"&amp;(BIN2HEX(RIGHT(D195,LEN(D195)-2))),"0x"&amp;(BIN2HEX(RIGHT(D195,LEN(D195)-2))))</f>
        <v>0xFD</v>
      </c>
      <c r="P195" s="76" t="str">
        <f t="shared" ref="P195:P258" si="118">IF(LEN(BIN2HEX(RIGHT(E195,LEN(E195)-2)))=1,"0x0"&amp;(BIN2HEX(RIGHT(E195,LEN(E195)-2))),"0x"&amp;(BIN2HEX(RIGHT(E195,LEN(E195)-2))))</f>
        <v>0x68</v>
      </c>
      <c r="Q195" s="76" t="str">
        <f t="shared" ref="Q195:Q258" si="119">IF(LEN(BIN2HEX(RIGHT(F195,LEN(F195)-2)))=1,"0x0"&amp;(BIN2HEX(RIGHT(F195,LEN(F195)-2))),"0x"&amp;(BIN2HEX(RIGHT(F195,LEN(F195)-2))))</f>
        <v>0x0E</v>
      </c>
      <c r="R195" s="76" t="str">
        <f t="shared" ref="R195:R258" si="120">IF(LEN(BIN2HEX(RIGHT(G195,LEN(G195)-2)))=1,"0x0"&amp;(BIN2HEX(RIGHT(G195,LEN(G195)-2))),"0x"&amp;(BIN2HEX(RIGHT(G195,LEN(G195)-2))))</f>
        <v>0x68</v>
      </c>
      <c r="S195" s="76" t="str">
        <f t="shared" ref="S195:S258" si="121">IF(LEN(BIN2HEX(RIGHT(H195,LEN(H195)-2)))=1,"0x0"&amp;(BIN2HEX(RIGHT(H195,LEN(H195)-2))),"0x"&amp;(BIN2HEX(RIGHT(H195,LEN(H195)-2))))</f>
        <v>0x7C</v>
      </c>
      <c r="T195" s="76" t="str">
        <f t="shared" ref="T195:T258" si="122">IF(LEN(BIN2HEX(RIGHT(I195,LEN(I195)-2)))=1,"0x0"&amp;(BIN2HEX(RIGHT(I195,LEN(I195)-2))),"0x"&amp;(BIN2HEX(RIGHT(I195,LEN(I195)-2))))</f>
        <v>0xFF</v>
      </c>
      <c r="U195" s="77" t="str">
        <f t="shared" ref="U195:U258" si="123">IF(LEN(BIN2HEX(RIGHT(J195,LEN(J195)-2)))=1,"0x0"&amp;(BIN2HEX(RIGHT(J195,LEN(J195)-2))),"0x"&amp;(BIN2HEX(RIGHT(J195,LEN(J195)-2))))</f>
        <v>0xFF</v>
      </c>
      <c r="X195" s="107"/>
      <c r="Y195" s="58" t="s">
        <v>1089</v>
      </c>
      <c r="Z195" s="76" t="str">
        <f t="shared" ref="Z195:Z258" si="124">LEFT(DEC2HEX(HEX2DEC(RIGHT($Z$1,4))+$AN195*10,4),2)</f>
        <v>FB</v>
      </c>
      <c r="AA195" s="76" t="str">
        <f t="shared" ref="AA195:AA258" si="125">RIGHT(DEC2HEX(HEX2DEC(RIGHT($Z$1,4))+$AN195*10,4),2)</f>
        <v>8A</v>
      </c>
      <c r="AB195" s="58" t="str">
        <f t="shared" ref="AB195:AB258" si="126">RIGHT(L195,2)</f>
        <v>F0</v>
      </c>
      <c r="AC195" s="76" t="str">
        <f t="shared" ref="AC195:AC258" si="127">RIGHT(M195,2)</f>
        <v>74</v>
      </c>
      <c r="AD195" s="76" t="str">
        <f t="shared" ref="AD195:AD258" si="128">RIGHT(N195,2)</f>
        <v>00</v>
      </c>
      <c r="AE195" s="76" t="str">
        <f t="shared" ref="AE195:AE258" si="129">RIGHT(O195,2)</f>
        <v>FD</v>
      </c>
      <c r="AF195" s="76" t="str">
        <f t="shared" ref="AF195:AF258" si="130">RIGHT(P195,2)</f>
        <v>68</v>
      </c>
      <c r="AG195" s="76" t="str">
        <f t="shared" ref="AG195:AG258" si="131">RIGHT(Q195,2)</f>
        <v>0E</v>
      </c>
      <c r="AH195" s="76" t="str">
        <f t="shared" ref="AH195:AH258" si="132">RIGHT(R195,2)</f>
        <v>68</v>
      </c>
      <c r="AI195" s="76" t="str">
        <f t="shared" ref="AI195:AI258" si="133">RIGHT(S195,2)</f>
        <v>7C</v>
      </c>
      <c r="AJ195" s="76" t="str">
        <f t="shared" ref="AJ195:AJ258" si="134">RIGHT(T195,2)</f>
        <v>FF</v>
      </c>
      <c r="AK195" s="77" t="str">
        <f t="shared" ref="AK195:AK258" si="135">RIGHT(U195,2)</f>
        <v>FF</v>
      </c>
      <c r="AL195" s="77" t="str">
        <f t="shared" ref="AL195:AL258" si="136">RIGHT(DEC2HEX(256-MOD((HEX2DEC(Y195)+HEX2DEC(Z195)+HEX2DEC(AA195)+HEX2DEC(AB195)+HEX2DEC(AC195)+HEX2DEC(AD195)+HEX2DEC(AE195)+HEX2DEC(AF195)+HEX2DEC(AG195)+HEX2DEC(AH195)+HEX2DEC(AI195)+HEX2DEC(AJ195)+HEX2DEC(AK195)),256),3),2)</f>
        <v>B8</v>
      </c>
      <c r="AN195" s="106">
        <v>193</v>
      </c>
      <c r="AO195" s="106" t="str">
        <f t="shared" ref="AO195:AO258" si="137">IFERROR(":0A"&amp;Z195&amp;AA195&amp;"00"&amp;AB195&amp;AC195&amp;AD195&amp;AE195&amp;AF195&amp;AG195&amp;AH195&amp;AI195&amp;AJ195&amp;AK195&amp;AL195,IF(AO194="","",IF(AO194=":00000001FF","",":00000001FF")))</f>
        <v>:0AFB8A00F07400FD680E687CFFFFB8</v>
      </c>
      <c r="AQ195" s="112" t="str">
        <f t="shared" ref="AQ195:AQ258" si="138">AO194</f>
        <v>:0AFB8000F07300F40DFFFFFFFFFF1C</v>
      </c>
      <c r="AS195" s="78" t="str">
        <f t="shared" ref="AS195:AS258" si="139">IFERROR("    {"&amp;HEX2DEC(AB195)&amp;", "&amp;HEX2DEC(AC195)&amp;", "&amp;HEX2DEC(AD195)&amp;", "&amp;HEX2DEC(AE195)&amp;", "&amp;HEX2DEC(AF195)&amp;", "&amp;HEX2DEC(AG195)&amp;", "&amp;HEX2DEC(AH195)&amp;", "&amp;HEX2DEC(AI195)&amp;", "&amp;HEX2DEC(AJ195)&amp;", "&amp;HEX2DEC(AK195)&amp;"},","")</f>
        <v xml:space="preserve">    {240, 116, 0, 253, 104, 14, 104, 124, 255, 255},</v>
      </c>
      <c r="AU195" s="78" t="str">
        <f t="shared" si="114"/>
        <v xml:space="preserve">    {char(0xF0), char(0x74), char(0x00), char(0xFD), char(0x68), char(0x0E), char(0x68), char(0x7C), char(0xFF), char(0xFF)},\</v>
      </c>
    </row>
    <row r="196" spans="1:47" x14ac:dyDescent="0.25">
      <c r="A196" s="58" t="s">
        <v>908</v>
      </c>
      <c r="B196" s="76" t="s">
        <v>143</v>
      </c>
      <c r="C196" s="76"/>
      <c r="D196" s="73" t="s">
        <v>1087</v>
      </c>
      <c r="E196" s="12" t="s">
        <v>918</v>
      </c>
      <c r="F196" s="12" t="s">
        <v>993</v>
      </c>
      <c r="G196" s="12" t="s">
        <v>918</v>
      </c>
      <c r="H196" s="12" t="s">
        <v>1034</v>
      </c>
      <c r="I196" s="12" t="s">
        <v>1085</v>
      </c>
      <c r="J196" s="13" t="s">
        <v>1085</v>
      </c>
      <c r="L196" s="58" t="str">
        <f t="shared" si="113"/>
        <v>0xF0</v>
      </c>
      <c r="M196" s="76" t="str">
        <f t="shared" si="115"/>
        <v>0x75</v>
      </c>
      <c r="N196" s="76" t="str">
        <f t="shared" si="116"/>
        <v>0x00</v>
      </c>
      <c r="O196" s="76" t="str">
        <f t="shared" si="117"/>
        <v>0xFD</v>
      </c>
      <c r="P196" s="76" t="str">
        <f t="shared" si="118"/>
        <v>0x68</v>
      </c>
      <c r="Q196" s="76" t="str">
        <f t="shared" si="119"/>
        <v>0x18</v>
      </c>
      <c r="R196" s="76" t="str">
        <f t="shared" si="120"/>
        <v>0x68</v>
      </c>
      <c r="S196" s="76" t="str">
        <f t="shared" si="121"/>
        <v>0x7D</v>
      </c>
      <c r="T196" s="76" t="str">
        <f t="shared" si="122"/>
        <v>0xFF</v>
      </c>
      <c r="U196" s="77" t="str">
        <f t="shared" si="123"/>
        <v>0xFF</v>
      </c>
      <c r="X196" s="107"/>
      <c r="Y196" s="58" t="s">
        <v>1089</v>
      </c>
      <c r="Z196" s="76" t="str">
        <f t="shared" si="124"/>
        <v>FB</v>
      </c>
      <c r="AA196" s="76" t="str">
        <f t="shared" si="125"/>
        <v>94</v>
      </c>
      <c r="AB196" s="58" t="str">
        <f t="shared" si="126"/>
        <v>F0</v>
      </c>
      <c r="AC196" s="76" t="str">
        <f t="shared" si="127"/>
        <v>75</v>
      </c>
      <c r="AD196" s="76" t="str">
        <f t="shared" si="128"/>
        <v>00</v>
      </c>
      <c r="AE196" s="76" t="str">
        <f t="shared" si="129"/>
        <v>FD</v>
      </c>
      <c r="AF196" s="76" t="str">
        <f t="shared" si="130"/>
        <v>68</v>
      </c>
      <c r="AG196" s="76" t="str">
        <f t="shared" si="131"/>
        <v>18</v>
      </c>
      <c r="AH196" s="76" t="str">
        <f t="shared" si="132"/>
        <v>68</v>
      </c>
      <c r="AI196" s="76" t="str">
        <f t="shared" si="133"/>
        <v>7D</v>
      </c>
      <c r="AJ196" s="76" t="str">
        <f t="shared" si="134"/>
        <v>FF</v>
      </c>
      <c r="AK196" s="77" t="str">
        <f t="shared" si="135"/>
        <v>FF</v>
      </c>
      <c r="AL196" s="77" t="str">
        <f t="shared" si="136"/>
        <v>A2</v>
      </c>
      <c r="AN196" s="106">
        <v>194</v>
      </c>
      <c r="AO196" s="106" t="str">
        <f t="shared" si="137"/>
        <v>:0AFB9400F07500FD6818687DFFFFA2</v>
      </c>
      <c r="AQ196" s="112" t="str">
        <f t="shared" si="138"/>
        <v>:0AFB8A00F07400FD680E687CFFFFB8</v>
      </c>
      <c r="AS196" s="78" t="str">
        <f t="shared" si="139"/>
        <v xml:space="preserve">    {240, 117, 0, 253, 104, 24, 104, 125, 255, 255},</v>
      </c>
      <c r="AU196" s="78" t="str">
        <f t="shared" si="114"/>
        <v xml:space="preserve">    {char(0xF0), char(0x75), char(0x00), char(0xFD), char(0x68), char(0x18), char(0x68), char(0x7D), char(0xFF), char(0xFF)},\</v>
      </c>
    </row>
    <row r="197" spans="1:47" x14ac:dyDescent="0.25">
      <c r="A197" s="58" t="s">
        <v>908</v>
      </c>
      <c r="B197" s="76" t="s">
        <v>145</v>
      </c>
      <c r="C197" s="76"/>
      <c r="D197" s="73" t="s">
        <v>1084</v>
      </c>
      <c r="E197" s="12" t="s">
        <v>1039</v>
      </c>
      <c r="F197" s="12" t="s">
        <v>1085</v>
      </c>
      <c r="G197" s="12" t="s">
        <v>1085</v>
      </c>
      <c r="H197" s="12" t="s">
        <v>1085</v>
      </c>
      <c r="I197" s="12" t="s">
        <v>1085</v>
      </c>
      <c r="J197" s="13" t="s">
        <v>1085</v>
      </c>
      <c r="L197" s="58" t="str">
        <f t="shared" si="113"/>
        <v>0xF0</v>
      </c>
      <c r="M197" s="76" t="str">
        <f t="shared" si="115"/>
        <v>0x76</v>
      </c>
      <c r="N197" s="76" t="str">
        <f t="shared" si="116"/>
        <v>0x00</v>
      </c>
      <c r="O197" s="76" t="str">
        <f t="shared" si="117"/>
        <v>0xF4</v>
      </c>
      <c r="P197" s="76" t="str">
        <f t="shared" si="118"/>
        <v>0x7A</v>
      </c>
      <c r="Q197" s="76" t="str">
        <f t="shared" si="119"/>
        <v>0xFF</v>
      </c>
      <c r="R197" s="76" t="str">
        <f t="shared" si="120"/>
        <v>0xFF</v>
      </c>
      <c r="S197" s="76" t="str">
        <f t="shared" si="121"/>
        <v>0xFF</v>
      </c>
      <c r="T197" s="76" t="str">
        <f t="shared" si="122"/>
        <v>0xFF</v>
      </c>
      <c r="U197" s="77" t="str">
        <f t="shared" si="123"/>
        <v>0xFF</v>
      </c>
      <c r="X197" s="107"/>
      <c r="Y197" s="58" t="s">
        <v>1089</v>
      </c>
      <c r="Z197" s="76" t="str">
        <f t="shared" si="124"/>
        <v>FB</v>
      </c>
      <c r="AA197" s="76" t="str">
        <f t="shared" si="125"/>
        <v>9E</v>
      </c>
      <c r="AB197" s="58" t="str">
        <f t="shared" si="126"/>
        <v>F0</v>
      </c>
      <c r="AC197" s="76" t="str">
        <f t="shared" si="127"/>
        <v>76</v>
      </c>
      <c r="AD197" s="76" t="str">
        <f t="shared" si="128"/>
        <v>00</v>
      </c>
      <c r="AE197" s="76" t="str">
        <f t="shared" si="129"/>
        <v>F4</v>
      </c>
      <c r="AF197" s="76" t="str">
        <f t="shared" si="130"/>
        <v>7A</v>
      </c>
      <c r="AG197" s="76" t="str">
        <f t="shared" si="131"/>
        <v>FF</v>
      </c>
      <c r="AH197" s="76" t="str">
        <f t="shared" si="132"/>
        <v>FF</v>
      </c>
      <c r="AI197" s="76" t="str">
        <f t="shared" si="133"/>
        <v>FF</v>
      </c>
      <c r="AJ197" s="76" t="str">
        <f t="shared" si="134"/>
        <v>FF</v>
      </c>
      <c r="AK197" s="77" t="str">
        <f t="shared" si="135"/>
        <v>FF</v>
      </c>
      <c r="AL197" s="77" t="str">
        <f t="shared" si="136"/>
        <v>8E</v>
      </c>
      <c r="AN197" s="106">
        <v>195</v>
      </c>
      <c r="AO197" s="106" t="str">
        <f t="shared" si="137"/>
        <v>:0AFB9E00F07600F47AFFFFFFFFFF8E</v>
      </c>
      <c r="AQ197" s="112" t="str">
        <f t="shared" si="138"/>
        <v>:0AFB9400F07500FD6818687DFFFFA2</v>
      </c>
      <c r="AS197" s="78" t="str">
        <f t="shared" si="139"/>
        <v xml:space="preserve">    {240, 118, 0, 244, 122, 255, 255, 255, 255, 255},</v>
      </c>
      <c r="AU197" s="78" t="str">
        <f t="shared" si="114"/>
        <v xml:space="preserve">    {char(0xF0), char(0x76), char(0x00), char(0xF4), char(0x7A), char(0xFF), char(0xFF), char(0xFF), char(0xFF), char(0xFF)},\</v>
      </c>
    </row>
    <row r="198" spans="1:47" x14ac:dyDescent="0.25">
      <c r="A198" s="58" t="s">
        <v>908</v>
      </c>
      <c r="B198" s="76" t="s">
        <v>147</v>
      </c>
      <c r="C198" s="76"/>
      <c r="D198" s="73" t="s">
        <v>1084</v>
      </c>
      <c r="E198" s="12" t="s">
        <v>940</v>
      </c>
      <c r="F198" s="12" t="s">
        <v>1085</v>
      </c>
      <c r="G198" s="12" t="s">
        <v>940</v>
      </c>
      <c r="H198" s="12" t="s">
        <v>1085</v>
      </c>
      <c r="I198" s="12" t="s">
        <v>1085</v>
      </c>
      <c r="J198" s="13" t="s">
        <v>1085</v>
      </c>
      <c r="L198" s="58" t="str">
        <f t="shared" si="113"/>
        <v>0xF0</v>
      </c>
      <c r="M198" s="76" t="str">
        <f t="shared" si="115"/>
        <v>0x77</v>
      </c>
      <c r="N198" s="76" t="str">
        <f t="shared" si="116"/>
        <v>0x00</v>
      </c>
      <c r="O198" s="76" t="str">
        <f t="shared" si="117"/>
        <v>0xF4</v>
      </c>
      <c r="P198" s="76" t="str">
        <f t="shared" si="118"/>
        <v>0x5F</v>
      </c>
      <c r="Q198" s="76" t="str">
        <f t="shared" si="119"/>
        <v>0xFF</v>
      </c>
      <c r="R198" s="76" t="str">
        <f t="shared" si="120"/>
        <v>0x5F</v>
      </c>
      <c r="S198" s="76" t="str">
        <f t="shared" si="121"/>
        <v>0xFF</v>
      </c>
      <c r="T198" s="76" t="str">
        <f t="shared" si="122"/>
        <v>0xFF</v>
      </c>
      <c r="U198" s="77" t="str">
        <f t="shared" si="123"/>
        <v>0xFF</v>
      </c>
      <c r="X198" s="107"/>
      <c r="Y198" s="58" t="s">
        <v>1089</v>
      </c>
      <c r="Z198" s="76" t="str">
        <f t="shared" si="124"/>
        <v>FB</v>
      </c>
      <c r="AA198" s="76" t="str">
        <f t="shared" si="125"/>
        <v>A8</v>
      </c>
      <c r="AB198" s="58" t="str">
        <f t="shared" si="126"/>
        <v>F0</v>
      </c>
      <c r="AC198" s="76" t="str">
        <f t="shared" si="127"/>
        <v>77</v>
      </c>
      <c r="AD198" s="76" t="str">
        <f t="shared" si="128"/>
        <v>00</v>
      </c>
      <c r="AE198" s="76" t="str">
        <f t="shared" si="129"/>
        <v>F4</v>
      </c>
      <c r="AF198" s="76" t="str">
        <f t="shared" si="130"/>
        <v>5F</v>
      </c>
      <c r="AG198" s="76" t="str">
        <f t="shared" si="131"/>
        <v>FF</v>
      </c>
      <c r="AH198" s="76" t="str">
        <f t="shared" si="132"/>
        <v>5F</v>
      </c>
      <c r="AI198" s="76" t="str">
        <f t="shared" si="133"/>
        <v>FF</v>
      </c>
      <c r="AJ198" s="76" t="str">
        <f t="shared" si="134"/>
        <v>FF</v>
      </c>
      <c r="AK198" s="77" t="str">
        <f t="shared" si="135"/>
        <v>FF</v>
      </c>
      <c r="AL198" s="77" t="str">
        <f t="shared" si="136"/>
        <v>3E</v>
      </c>
      <c r="AN198" s="106">
        <v>196</v>
      </c>
      <c r="AO198" s="106" t="str">
        <f t="shared" si="137"/>
        <v>:0AFBA800F07700F45FFF5FFFFFFF3E</v>
      </c>
      <c r="AQ198" s="112" t="str">
        <f t="shared" si="138"/>
        <v>:0AFB9E00F07600F47AFFFFFFFFFF8E</v>
      </c>
      <c r="AS198" s="78" t="str">
        <f t="shared" si="139"/>
        <v xml:space="preserve">    {240, 119, 0, 244, 95, 255, 95, 255, 255, 255},</v>
      </c>
      <c r="AU198" s="78" t="str">
        <f t="shared" si="114"/>
        <v xml:space="preserve">    {char(0xF0), char(0x77), char(0x00), char(0xF4), char(0x5F), char(0xFF), char(0x5F), char(0xFF), char(0xFF), char(0xFF)},\</v>
      </c>
    </row>
    <row r="199" spans="1:47" x14ac:dyDescent="0.25">
      <c r="A199" s="58" t="s">
        <v>908</v>
      </c>
      <c r="B199" s="76" t="s">
        <v>151</v>
      </c>
      <c r="C199" s="76"/>
      <c r="D199" s="73" t="s">
        <v>1084</v>
      </c>
      <c r="E199" s="12" t="s">
        <v>918</v>
      </c>
      <c r="F199" s="12" t="s">
        <v>1022</v>
      </c>
      <c r="G199" s="12" t="s">
        <v>1085</v>
      </c>
      <c r="H199" s="12" t="s">
        <v>1085</v>
      </c>
      <c r="I199" s="12" t="s">
        <v>1085</v>
      </c>
      <c r="J199" s="13" t="s">
        <v>1085</v>
      </c>
      <c r="L199" s="58" t="str">
        <f t="shared" si="113"/>
        <v>0xF0</v>
      </c>
      <c r="M199" s="76" t="str">
        <f t="shared" si="115"/>
        <v>0x79</v>
      </c>
      <c r="N199" s="76" t="str">
        <f t="shared" si="116"/>
        <v>0x00</v>
      </c>
      <c r="O199" s="76" t="str">
        <f t="shared" si="117"/>
        <v>0xF4</v>
      </c>
      <c r="P199" s="76" t="str">
        <f t="shared" si="118"/>
        <v>0x68</v>
      </c>
      <c r="Q199" s="76" t="str">
        <f t="shared" si="119"/>
        <v>0x1B</v>
      </c>
      <c r="R199" s="76" t="str">
        <f t="shared" si="120"/>
        <v>0xFF</v>
      </c>
      <c r="S199" s="76" t="str">
        <f t="shared" si="121"/>
        <v>0xFF</v>
      </c>
      <c r="T199" s="76" t="str">
        <f t="shared" si="122"/>
        <v>0xFF</v>
      </c>
      <c r="U199" s="77" t="str">
        <f t="shared" si="123"/>
        <v>0xFF</v>
      </c>
      <c r="X199" s="107"/>
      <c r="Y199" s="58" t="s">
        <v>1089</v>
      </c>
      <c r="Z199" s="76" t="str">
        <f t="shared" si="124"/>
        <v>FB</v>
      </c>
      <c r="AA199" s="76" t="str">
        <f t="shared" si="125"/>
        <v>B2</v>
      </c>
      <c r="AB199" s="58" t="str">
        <f t="shared" si="126"/>
        <v>F0</v>
      </c>
      <c r="AC199" s="76" t="str">
        <f t="shared" si="127"/>
        <v>79</v>
      </c>
      <c r="AD199" s="76" t="str">
        <f t="shared" si="128"/>
        <v>00</v>
      </c>
      <c r="AE199" s="76" t="str">
        <f t="shared" si="129"/>
        <v>F4</v>
      </c>
      <c r="AF199" s="76" t="str">
        <f t="shared" si="130"/>
        <v>68</v>
      </c>
      <c r="AG199" s="76" t="str">
        <f t="shared" si="131"/>
        <v>1B</v>
      </c>
      <c r="AH199" s="76" t="str">
        <f t="shared" si="132"/>
        <v>FF</v>
      </c>
      <c r="AI199" s="76" t="str">
        <f t="shared" si="133"/>
        <v>FF</v>
      </c>
      <c r="AJ199" s="76" t="str">
        <f t="shared" si="134"/>
        <v>FF</v>
      </c>
      <c r="AK199" s="77" t="str">
        <f t="shared" si="135"/>
        <v>FF</v>
      </c>
      <c r="AL199" s="77" t="str">
        <f t="shared" si="136"/>
        <v>6D</v>
      </c>
      <c r="AN199" s="106">
        <v>197</v>
      </c>
      <c r="AO199" s="106" t="str">
        <f t="shared" si="137"/>
        <v>:0AFBB200F07900F4681BFFFFFFFF6D</v>
      </c>
      <c r="AQ199" s="112" t="str">
        <f t="shared" si="138"/>
        <v>:0AFBA800F07700F45FFF5FFFFFFF3E</v>
      </c>
      <c r="AS199" s="78" t="str">
        <f t="shared" si="139"/>
        <v xml:space="preserve">    {240, 121, 0, 244, 104, 27, 255, 255, 255, 255},</v>
      </c>
      <c r="AU199" s="78" t="str">
        <f t="shared" si="114"/>
        <v xml:space="preserve">    {char(0xF0), char(0x79), char(0x00), char(0xF4), char(0x68), char(0x1B), char(0xFF), char(0xFF), char(0xFF), char(0xFF)},\</v>
      </c>
    </row>
    <row r="200" spans="1:47" x14ac:dyDescent="0.25">
      <c r="A200" s="58" t="s">
        <v>908</v>
      </c>
      <c r="B200" s="76" t="s">
        <v>153</v>
      </c>
      <c r="C200" s="76"/>
      <c r="D200" s="73" t="s">
        <v>1084</v>
      </c>
      <c r="E200" s="12" t="s">
        <v>960</v>
      </c>
      <c r="F200" s="12" t="s">
        <v>1085</v>
      </c>
      <c r="G200" s="12" t="s">
        <v>1085</v>
      </c>
      <c r="H200" s="12" t="s">
        <v>1085</v>
      </c>
      <c r="I200" s="12" t="s">
        <v>1085</v>
      </c>
      <c r="J200" s="13" t="s">
        <v>1085</v>
      </c>
      <c r="L200" s="58" t="str">
        <f t="shared" si="113"/>
        <v>0xF0</v>
      </c>
      <c r="M200" s="76" t="str">
        <f t="shared" si="115"/>
        <v>0x7A</v>
      </c>
      <c r="N200" s="76" t="str">
        <f t="shared" si="116"/>
        <v>0x00</v>
      </c>
      <c r="O200" s="76" t="str">
        <f t="shared" si="117"/>
        <v>0xF4</v>
      </c>
      <c r="P200" s="76" t="str">
        <f t="shared" si="118"/>
        <v>0x0B</v>
      </c>
      <c r="Q200" s="76" t="str">
        <f t="shared" si="119"/>
        <v>0xFF</v>
      </c>
      <c r="R200" s="76" t="str">
        <f t="shared" si="120"/>
        <v>0xFF</v>
      </c>
      <c r="S200" s="76" t="str">
        <f t="shared" si="121"/>
        <v>0xFF</v>
      </c>
      <c r="T200" s="76" t="str">
        <f t="shared" si="122"/>
        <v>0xFF</v>
      </c>
      <c r="U200" s="77" t="str">
        <f t="shared" si="123"/>
        <v>0xFF</v>
      </c>
      <c r="X200" s="107"/>
      <c r="Y200" s="58" t="s">
        <v>1089</v>
      </c>
      <c r="Z200" s="76" t="str">
        <f t="shared" si="124"/>
        <v>FB</v>
      </c>
      <c r="AA200" s="76" t="str">
        <f t="shared" si="125"/>
        <v>BC</v>
      </c>
      <c r="AB200" s="58" t="str">
        <f t="shared" si="126"/>
        <v>F0</v>
      </c>
      <c r="AC200" s="76" t="str">
        <f t="shared" si="127"/>
        <v>7A</v>
      </c>
      <c r="AD200" s="76" t="str">
        <f t="shared" si="128"/>
        <v>00</v>
      </c>
      <c r="AE200" s="76" t="str">
        <f t="shared" si="129"/>
        <v>F4</v>
      </c>
      <c r="AF200" s="76" t="str">
        <f t="shared" si="130"/>
        <v>0B</v>
      </c>
      <c r="AG200" s="76" t="str">
        <f t="shared" si="131"/>
        <v>FF</v>
      </c>
      <c r="AH200" s="76" t="str">
        <f t="shared" si="132"/>
        <v>FF</v>
      </c>
      <c r="AI200" s="76" t="str">
        <f t="shared" si="133"/>
        <v>FF</v>
      </c>
      <c r="AJ200" s="76" t="str">
        <f t="shared" si="134"/>
        <v>FF</v>
      </c>
      <c r="AK200" s="77" t="str">
        <f t="shared" si="135"/>
        <v>FF</v>
      </c>
      <c r="AL200" s="77" t="str">
        <f t="shared" si="136"/>
        <v>DB</v>
      </c>
      <c r="AN200" s="106">
        <v>198</v>
      </c>
      <c r="AO200" s="106" t="str">
        <f t="shared" si="137"/>
        <v>:0AFBBC00F07A00F40BFFFFFFFFFFDB</v>
      </c>
      <c r="AQ200" s="112" t="str">
        <f t="shared" si="138"/>
        <v>:0AFBB200F07900F4681BFFFFFFFF6D</v>
      </c>
      <c r="AS200" s="78" t="str">
        <f t="shared" si="139"/>
        <v xml:space="preserve">    {240, 122, 0, 244, 11, 255, 255, 255, 255, 255},</v>
      </c>
      <c r="AU200" s="78" t="str">
        <f t="shared" si="114"/>
        <v xml:space="preserve">    {char(0xF0), char(0x7A), char(0x00), char(0xF4), char(0x0B), char(0xFF), char(0xFF), char(0xFF), char(0xFF), char(0xFF)},\</v>
      </c>
    </row>
    <row r="201" spans="1:47" x14ac:dyDescent="0.25">
      <c r="A201" s="58" t="s">
        <v>908</v>
      </c>
      <c r="B201" s="76" t="s">
        <v>155</v>
      </c>
      <c r="C201" s="76"/>
      <c r="D201" s="73" t="s">
        <v>1084</v>
      </c>
      <c r="E201" s="12" t="s">
        <v>1016</v>
      </c>
      <c r="F201" s="12" t="s">
        <v>1085</v>
      </c>
      <c r="G201" s="12" t="s">
        <v>1085</v>
      </c>
      <c r="H201" s="12" t="s">
        <v>1085</v>
      </c>
      <c r="I201" s="12" t="s">
        <v>1085</v>
      </c>
      <c r="J201" s="13" t="s">
        <v>1085</v>
      </c>
      <c r="L201" s="58" t="str">
        <f t="shared" si="113"/>
        <v>0xF0</v>
      </c>
      <c r="M201" s="76" t="str">
        <f t="shared" si="115"/>
        <v>0x7B</v>
      </c>
      <c r="N201" s="76" t="str">
        <f t="shared" si="116"/>
        <v>0x00</v>
      </c>
      <c r="O201" s="76" t="str">
        <f t="shared" si="117"/>
        <v>0xF4</v>
      </c>
      <c r="P201" s="76" t="str">
        <f t="shared" si="118"/>
        <v>0x1A</v>
      </c>
      <c r="Q201" s="76" t="str">
        <f t="shared" si="119"/>
        <v>0xFF</v>
      </c>
      <c r="R201" s="76" t="str">
        <f t="shared" si="120"/>
        <v>0xFF</v>
      </c>
      <c r="S201" s="76" t="str">
        <f t="shared" si="121"/>
        <v>0xFF</v>
      </c>
      <c r="T201" s="76" t="str">
        <f t="shared" si="122"/>
        <v>0xFF</v>
      </c>
      <c r="U201" s="77" t="str">
        <f t="shared" si="123"/>
        <v>0xFF</v>
      </c>
      <c r="X201" s="107"/>
      <c r="Y201" s="58" t="s">
        <v>1089</v>
      </c>
      <c r="Z201" s="76" t="str">
        <f t="shared" si="124"/>
        <v>FB</v>
      </c>
      <c r="AA201" s="76" t="str">
        <f t="shared" si="125"/>
        <v>C6</v>
      </c>
      <c r="AB201" s="58" t="str">
        <f t="shared" si="126"/>
        <v>F0</v>
      </c>
      <c r="AC201" s="76" t="str">
        <f t="shared" si="127"/>
        <v>7B</v>
      </c>
      <c r="AD201" s="76" t="str">
        <f t="shared" si="128"/>
        <v>00</v>
      </c>
      <c r="AE201" s="76" t="str">
        <f t="shared" si="129"/>
        <v>F4</v>
      </c>
      <c r="AF201" s="76" t="str">
        <f t="shared" si="130"/>
        <v>1A</v>
      </c>
      <c r="AG201" s="76" t="str">
        <f t="shared" si="131"/>
        <v>FF</v>
      </c>
      <c r="AH201" s="76" t="str">
        <f t="shared" si="132"/>
        <v>FF</v>
      </c>
      <c r="AI201" s="76" t="str">
        <f t="shared" si="133"/>
        <v>FF</v>
      </c>
      <c r="AJ201" s="76" t="str">
        <f t="shared" si="134"/>
        <v>FF</v>
      </c>
      <c r="AK201" s="77" t="str">
        <f t="shared" si="135"/>
        <v>FF</v>
      </c>
      <c r="AL201" s="77" t="str">
        <f t="shared" si="136"/>
        <v>C1</v>
      </c>
      <c r="AN201" s="106">
        <v>199</v>
      </c>
      <c r="AO201" s="106" t="str">
        <f t="shared" si="137"/>
        <v>:0AFBC600F07B00F41AFFFFFFFFFFC1</v>
      </c>
      <c r="AQ201" s="112" t="str">
        <f t="shared" si="138"/>
        <v>:0AFBBC00F07A00F40BFFFFFFFFFFDB</v>
      </c>
      <c r="AS201" s="78" t="str">
        <f t="shared" si="139"/>
        <v xml:space="preserve">    {240, 123, 0, 244, 26, 255, 255, 255, 255, 255},</v>
      </c>
      <c r="AU201" s="78" t="str">
        <f t="shared" si="114"/>
        <v xml:space="preserve">    {char(0xF0), char(0x7B), char(0x00), char(0xF4), char(0x1A), char(0xFF), char(0xFF), char(0xFF), char(0xFF), char(0xFF)},\</v>
      </c>
    </row>
    <row r="202" spans="1:47" x14ac:dyDescent="0.25">
      <c r="A202" s="58" t="s">
        <v>908</v>
      </c>
      <c r="B202" s="76" t="s">
        <v>157</v>
      </c>
      <c r="C202" s="76"/>
      <c r="D202" s="73" t="s">
        <v>1084</v>
      </c>
      <c r="E202" s="12" t="s">
        <v>918</v>
      </c>
      <c r="F202" s="12" t="s">
        <v>993</v>
      </c>
      <c r="G202" s="12" t="s">
        <v>1085</v>
      </c>
      <c r="H202" s="12" t="s">
        <v>1085</v>
      </c>
      <c r="I202" s="12" t="s">
        <v>1085</v>
      </c>
      <c r="J202" s="13" t="s">
        <v>1085</v>
      </c>
      <c r="L202" s="58" t="str">
        <f t="shared" si="113"/>
        <v>0xF0</v>
      </c>
      <c r="M202" s="76" t="str">
        <f t="shared" si="115"/>
        <v>0x7C</v>
      </c>
      <c r="N202" s="76" t="str">
        <f t="shared" si="116"/>
        <v>0x00</v>
      </c>
      <c r="O202" s="76" t="str">
        <f t="shared" si="117"/>
        <v>0xF4</v>
      </c>
      <c r="P202" s="76" t="str">
        <f t="shared" si="118"/>
        <v>0x68</v>
      </c>
      <c r="Q202" s="76" t="str">
        <f t="shared" si="119"/>
        <v>0x18</v>
      </c>
      <c r="R202" s="76" t="str">
        <f t="shared" si="120"/>
        <v>0xFF</v>
      </c>
      <c r="S202" s="76" t="str">
        <f t="shared" si="121"/>
        <v>0xFF</v>
      </c>
      <c r="T202" s="76" t="str">
        <f t="shared" si="122"/>
        <v>0xFF</v>
      </c>
      <c r="U202" s="77" t="str">
        <f t="shared" si="123"/>
        <v>0xFF</v>
      </c>
      <c r="X202" s="107"/>
      <c r="Y202" s="58" t="s">
        <v>1089</v>
      </c>
      <c r="Z202" s="76" t="str">
        <f t="shared" si="124"/>
        <v>FB</v>
      </c>
      <c r="AA202" s="76" t="str">
        <f t="shared" si="125"/>
        <v>D0</v>
      </c>
      <c r="AB202" s="58" t="str">
        <f t="shared" si="126"/>
        <v>F0</v>
      </c>
      <c r="AC202" s="76" t="str">
        <f t="shared" si="127"/>
        <v>7C</v>
      </c>
      <c r="AD202" s="76" t="str">
        <f t="shared" si="128"/>
        <v>00</v>
      </c>
      <c r="AE202" s="76" t="str">
        <f t="shared" si="129"/>
        <v>F4</v>
      </c>
      <c r="AF202" s="76" t="str">
        <f t="shared" si="130"/>
        <v>68</v>
      </c>
      <c r="AG202" s="76" t="str">
        <f t="shared" si="131"/>
        <v>18</v>
      </c>
      <c r="AH202" s="76" t="str">
        <f t="shared" si="132"/>
        <v>FF</v>
      </c>
      <c r="AI202" s="76" t="str">
        <f t="shared" si="133"/>
        <v>FF</v>
      </c>
      <c r="AJ202" s="76" t="str">
        <f t="shared" si="134"/>
        <v>FF</v>
      </c>
      <c r="AK202" s="77" t="str">
        <f t="shared" si="135"/>
        <v>FF</v>
      </c>
      <c r="AL202" s="77" t="str">
        <f t="shared" si="136"/>
        <v>4F</v>
      </c>
      <c r="AN202" s="106">
        <v>200</v>
      </c>
      <c r="AO202" s="106" t="str">
        <f t="shared" si="137"/>
        <v>:0AFBD000F07C00F46818FFFFFFFF4F</v>
      </c>
      <c r="AQ202" s="112" t="str">
        <f t="shared" si="138"/>
        <v>:0AFBC600F07B00F41AFFFFFFFFFFC1</v>
      </c>
      <c r="AS202" s="78" t="str">
        <f t="shared" si="139"/>
        <v xml:space="preserve">    {240, 124, 0, 244, 104, 24, 255, 255, 255, 255},</v>
      </c>
      <c r="AU202" s="78" t="str">
        <f t="shared" si="114"/>
        <v xml:space="preserve">    {char(0xF0), char(0x7C), char(0x00), char(0xF4), char(0x68), char(0x18), char(0xFF), char(0xFF), char(0xFF), char(0xFF)},\</v>
      </c>
    </row>
    <row r="203" spans="1:47" x14ac:dyDescent="0.25">
      <c r="A203" s="58" t="s">
        <v>908</v>
      </c>
      <c r="B203" s="76" t="s">
        <v>159</v>
      </c>
      <c r="C203" s="76"/>
      <c r="D203" s="73" t="s">
        <v>1084</v>
      </c>
      <c r="E203" s="12" t="s">
        <v>1006</v>
      </c>
      <c r="F203" s="12" t="s">
        <v>1085</v>
      </c>
      <c r="G203" s="12" t="s">
        <v>1085</v>
      </c>
      <c r="H203" s="12" t="s">
        <v>1085</v>
      </c>
      <c r="I203" s="12" t="s">
        <v>1085</v>
      </c>
      <c r="J203" s="13" t="s">
        <v>1085</v>
      </c>
      <c r="L203" s="58" t="str">
        <f t="shared" si="113"/>
        <v>0xF0</v>
      </c>
      <c r="M203" s="76" t="str">
        <f t="shared" si="115"/>
        <v>0x7D</v>
      </c>
      <c r="N203" s="76" t="str">
        <f t="shared" si="116"/>
        <v>0x00</v>
      </c>
      <c r="O203" s="76" t="str">
        <f t="shared" si="117"/>
        <v>0xF4</v>
      </c>
      <c r="P203" s="76" t="str">
        <f t="shared" si="118"/>
        <v>0x19</v>
      </c>
      <c r="Q203" s="76" t="str">
        <f t="shared" si="119"/>
        <v>0xFF</v>
      </c>
      <c r="R203" s="76" t="str">
        <f t="shared" si="120"/>
        <v>0xFF</v>
      </c>
      <c r="S203" s="76" t="str">
        <f t="shared" si="121"/>
        <v>0xFF</v>
      </c>
      <c r="T203" s="76" t="str">
        <f t="shared" si="122"/>
        <v>0xFF</v>
      </c>
      <c r="U203" s="77" t="str">
        <f t="shared" si="123"/>
        <v>0xFF</v>
      </c>
      <c r="X203" s="107"/>
      <c r="Y203" s="58" t="s">
        <v>1089</v>
      </c>
      <c r="Z203" s="76" t="str">
        <f t="shared" si="124"/>
        <v>FB</v>
      </c>
      <c r="AA203" s="76" t="str">
        <f t="shared" si="125"/>
        <v>DA</v>
      </c>
      <c r="AB203" s="58" t="str">
        <f t="shared" si="126"/>
        <v>F0</v>
      </c>
      <c r="AC203" s="76" t="str">
        <f t="shared" si="127"/>
        <v>7D</v>
      </c>
      <c r="AD203" s="76" t="str">
        <f t="shared" si="128"/>
        <v>00</v>
      </c>
      <c r="AE203" s="76" t="str">
        <f t="shared" si="129"/>
        <v>F4</v>
      </c>
      <c r="AF203" s="76" t="str">
        <f t="shared" si="130"/>
        <v>19</v>
      </c>
      <c r="AG203" s="76" t="str">
        <f t="shared" si="131"/>
        <v>FF</v>
      </c>
      <c r="AH203" s="76" t="str">
        <f t="shared" si="132"/>
        <v>FF</v>
      </c>
      <c r="AI203" s="76" t="str">
        <f t="shared" si="133"/>
        <v>FF</v>
      </c>
      <c r="AJ203" s="76" t="str">
        <f t="shared" si="134"/>
        <v>FF</v>
      </c>
      <c r="AK203" s="77" t="str">
        <f t="shared" si="135"/>
        <v>FF</v>
      </c>
      <c r="AL203" s="77" t="str">
        <f t="shared" si="136"/>
        <v>AC</v>
      </c>
      <c r="AN203" s="106">
        <v>201</v>
      </c>
      <c r="AO203" s="106" t="str">
        <f t="shared" si="137"/>
        <v>:0AFBDA00F07D00F419FFFFFFFFFFAC</v>
      </c>
      <c r="AQ203" s="112" t="str">
        <f t="shared" si="138"/>
        <v>:0AFBD000F07C00F46818FFFFFFFF4F</v>
      </c>
      <c r="AS203" s="78" t="str">
        <f t="shared" si="139"/>
        <v xml:space="preserve">    {240, 125, 0, 244, 25, 255, 255, 255, 255, 255},</v>
      </c>
      <c r="AU203" s="78" t="str">
        <f t="shared" si="114"/>
        <v xml:space="preserve">    {char(0xF0), char(0x7D), char(0x00), char(0xF4), char(0x19), char(0xFF), char(0xFF), char(0xFF), char(0xFF), char(0xFF)},\</v>
      </c>
    </row>
    <row r="204" spans="1:47" x14ac:dyDescent="0.25">
      <c r="A204" s="58" t="s">
        <v>908</v>
      </c>
      <c r="B204" s="76" t="s">
        <v>161</v>
      </c>
      <c r="C204" s="76"/>
      <c r="D204" s="73" t="s">
        <v>1084</v>
      </c>
      <c r="E204" s="12" t="s">
        <v>1030</v>
      </c>
      <c r="F204" s="12" t="s">
        <v>1085</v>
      </c>
      <c r="G204" s="12" t="s">
        <v>1085</v>
      </c>
      <c r="H204" s="12" t="s">
        <v>1085</v>
      </c>
      <c r="I204" s="12" t="s">
        <v>1085</v>
      </c>
      <c r="J204" s="13" t="s">
        <v>1085</v>
      </c>
      <c r="L204" s="58" t="str">
        <f t="shared" si="113"/>
        <v>0xF0</v>
      </c>
      <c r="M204" s="76" t="str">
        <f t="shared" si="115"/>
        <v>0x7E</v>
      </c>
      <c r="N204" s="76" t="str">
        <f t="shared" si="116"/>
        <v>0x00</v>
      </c>
      <c r="O204" s="76" t="str">
        <f t="shared" si="117"/>
        <v>0xF4</v>
      </c>
      <c r="P204" s="76" t="str">
        <f t="shared" si="118"/>
        <v>0x6C</v>
      </c>
      <c r="Q204" s="76" t="str">
        <f t="shared" si="119"/>
        <v>0xFF</v>
      </c>
      <c r="R204" s="76" t="str">
        <f t="shared" si="120"/>
        <v>0xFF</v>
      </c>
      <c r="S204" s="76" t="str">
        <f t="shared" si="121"/>
        <v>0xFF</v>
      </c>
      <c r="T204" s="76" t="str">
        <f t="shared" si="122"/>
        <v>0xFF</v>
      </c>
      <c r="U204" s="77" t="str">
        <f t="shared" si="123"/>
        <v>0xFF</v>
      </c>
      <c r="X204" s="107"/>
      <c r="Y204" s="58" t="s">
        <v>1089</v>
      </c>
      <c r="Z204" s="76" t="str">
        <f t="shared" si="124"/>
        <v>FB</v>
      </c>
      <c r="AA204" s="76" t="str">
        <f t="shared" si="125"/>
        <v>E4</v>
      </c>
      <c r="AB204" s="58" t="str">
        <f t="shared" si="126"/>
        <v>F0</v>
      </c>
      <c r="AC204" s="76" t="str">
        <f t="shared" si="127"/>
        <v>7E</v>
      </c>
      <c r="AD204" s="76" t="str">
        <f t="shared" si="128"/>
        <v>00</v>
      </c>
      <c r="AE204" s="76" t="str">
        <f t="shared" si="129"/>
        <v>F4</v>
      </c>
      <c r="AF204" s="76" t="str">
        <f t="shared" si="130"/>
        <v>6C</v>
      </c>
      <c r="AG204" s="76" t="str">
        <f t="shared" si="131"/>
        <v>FF</v>
      </c>
      <c r="AH204" s="76" t="str">
        <f t="shared" si="132"/>
        <v>FF</v>
      </c>
      <c r="AI204" s="76" t="str">
        <f t="shared" si="133"/>
        <v>FF</v>
      </c>
      <c r="AJ204" s="76" t="str">
        <f t="shared" si="134"/>
        <v>FF</v>
      </c>
      <c r="AK204" s="77" t="str">
        <f t="shared" si="135"/>
        <v>FF</v>
      </c>
      <c r="AL204" s="77" t="str">
        <f t="shared" si="136"/>
        <v>4E</v>
      </c>
      <c r="AN204" s="106">
        <v>202</v>
      </c>
      <c r="AO204" s="106" t="str">
        <f t="shared" si="137"/>
        <v>:0AFBE400F07E00F46CFFFFFFFFFF4E</v>
      </c>
      <c r="AQ204" s="112" t="str">
        <f t="shared" si="138"/>
        <v>:0AFBDA00F07D00F419FFFFFFFFFFAC</v>
      </c>
      <c r="AS204" s="78" t="str">
        <f t="shared" si="139"/>
        <v xml:space="preserve">    {240, 126, 0, 244, 108, 255, 255, 255, 255, 255},</v>
      </c>
      <c r="AU204" s="78" t="str">
        <f t="shared" si="114"/>
        <v xml:space="preserve">    {char(0xF0), char(0x7E), char(0x00), char(0xF4), char(0x6C), char(0xFF), char(0xFF), char(0xFF), char(0xFF), char(0xFF)},\</v>
      </c>
    </row>
    <row r="205" spans="1:47" ht="15.75" thickBot="1" x14ac:dyDescent="0.3">
      <c r="A205" s="100" t="s">
        <v>908</v>
      </c>
      <c r="B205" s="101" t="s">
        <v>163</v>
      </c>
      <c r="C205" s="101"/>
      <c r="D205" s="102" t="s">
        <v>1084</v>
      </c>
      <c r="E205" s="103" t="s">
        <v>918</v>
      </c>
      <c r="F205" s="103" t="s">
        <v>922</v>
      </c>
      <c r="G205" s="103" t="s">
        <v>1085</v>
      </c>
      <c r="H205" s="103" t="s">
        <v>1085</v>
      </c>
      <c r="I205" s="103" t="s">
        <v>1085</v>
      </c>
      <c r="J205" s="57" t="s">
        <v>1085</v>
      </c>
      <c r="L205" s="100" t="str">
        <f t="shared" si="113"/>
        <v>0xF0</v>
      </c>
      <c r="M205" s="101" t="str">
        <f t="shared" si="115"/>
        <v>0x83</v>
      </c>
      <c r="N205" s="101" t="str">
        <f t="shared" si="116"/>
        <v>0x00</v>
      </c>
      <c r="O205" s="101" t="str">
        <f t="shared" si="117"/>
        <v>0xF4</v>
      </c>
      <c r="P205" s="101" t="str">
        <f t="shared" si="118"/>
        <v>0x68</v>
      </c>
      <c r="Q205" s="101" t="str">
        <f t="shared" si="119"/>
        <v>0x6F</v>
      </c>
      <c r="R205" s="101" t="str">
        <f t="shared" si="120"/>
        <v>0xFF</v>
      </c>
      <c r="S205" s="101" t="str">
        <f t="shared" si="121"/>
        <v>0xFF</v>
      </c>
      <c r="T205" s="101" t="str">
        <f t="shared" si="122"/>
        <v>0xFF</v>
      </c>
      <c r="U205" s="104" t="str">
        <f t="shared" si="123"/>
        <v>0xFF</v>
      </c>
      <c r="X205" s="107"/>
      <c r="Y205" s="100" t="s">
        <v>1089</v>
      </c>
      <c r="Z205" s="101" t="str">
        <f t="shared" si="124"/>
        <v>FB</v>
      </c>
      <c r="AA205" s="101" t="str">
        <f t="shared" si="125"/>
        <v>EE</v>
      </c>
      <c r="AB205" s="100" t="str">
        <f t="shared" si="126"/>
        <v>F0</v>
      </c>
      <c r="AC205" s="101" t="str">
        <f t="shared" si="127"/>
        <v>83</v>
      </c>
      <c r="AD205" s="101" t="str">
        <f t="shared" si="128"/>
        <v>00</v>
      </c>
      <c r="AE205" s="101" t="str">
        <f t="shared" si="129"/>
        <v>F4</v>
      </c>
      <c r="AF205" s="101" t="str">
        <f t="shared" si="130"/>
        <v>68</v>
      </c>
      <c r="AG205" s="101" t="str">
        <f t="shared" si="131"/>
        <v>6F</v>
      </c>
      <c r="AH205" s="101" t="str">
        <f t="shared" si="132"/>
        <v>FF</v>
      </c>
      <c r="AI205" s="101" t="str">
        <f t="shared" si="133"/>
        <v>FF</v>
      </c>
      <c r="AJ205" s="101" t="str">
        <f t="shared" si="134"/>
        <v>FF</v>
      </c>
      <c r="AK205" s="104" t="str">
        <f t="shared" si="135"/>
        <v>FF</v>
      </c>
      <c r="AL205" s="104" t="str">
        <f t="shared" si="136"/>
        <v>D3</v>
      </c>
      <c r="AN205" s="106">
        <v>203</v>
      </c>
      <c r="AO205" s="106" t="str">
        <f t="shared" si="137"/>
        <v>:0AFBEE00F08300F4686FFFFFFFFFD3</v>
      </c>
      <c r="AQ205" s="112" t="str">
        <f t="shared" si="138"/>
        <v>:0AFBE400F07E00F46CFFFFFFFFFF4E</v>
      </c>
      <c r="AS205" s="78" t="str">
        <f t="shared" si="139"/>
        <v xml:space="preserve">    {240, 131, 0, 244, 104, 111, 255, 255, 255, 255},</v>
      </c>
      <c r="AU205" s="99" t="str">
        <f t="shared" si="114"/>
        <v xml:space="preserve">    {char(0xF0), char(0x83), char(0x00), char(0xF4), char(0x68), char(0x6F), char(0xFF), char(0xFF), char(0xFF), char(0xFF)},\</v>
      </c>
    </row>
    <row r="206" spans="1:47" x14ac:dyDescent="0.25">
      <c r="L206" s="2" t="str">
        <f t="shared" ref="L206:L237" si="140">IF(A206="","0x00",A206)</f>
        <v>0x00</v>
      </c>
      <c r="M206" s="2" t="str">
        <f t="shared" si="115"/>
        <v>0x00</v>
      </c>
      <c r="N206" s="2" t="str">
        <f t="shared" si="116"/>
        <v>0x00</v>
      </c>
      <c r="O206" t="e">
        <f t="shared" si="117"/>
        <v>#VALUE!</v>
      </c>
      <c r="P206" t="e">
        <f t="shared" si="118"/>
        <v>#VALUE!</v>
      </c>
      <c r="Q206" t="e">
        <f t="shared" si="119"/>
        <v>#VALUE!</v>
      </c>
      <c r="R206" t="e">
        <f t="shared" si="120"/>
        <v>#VALUE!</v>
      </c>
      <c r="S206" t="e">
        <f t="shared" si="121"/>
        <v>#VALUE!</v>
      </c>
      <c r="T206" t="e">
        <f t="shared" si="122"/>
        <v>#VALUE!</v>
      </c>
      <c r="U206" t="e">
        <f t="shared" si="123"/>
        <v>#VALUE!</v>
      </c>
      <c r="X206" s="107"/>
      <c r="Y206" s="2" t="s">
        <v>1089</v>
      </c>
      <c r="Z206" s="2" t="str">
        <f t="shared" si="124"/>
        <v>FB</v>
      </c>
      <c r="AA206" s="2" t="str">
        <f t="shared" si="125"/>
        <v>F8</v>
      </c>
      <c r="AB206" s="2" t="str">
        <f t="shared" si="126"/>
        <v>00</v>
      </c>
      <c r="AC206" s="2" t="str">
        <f t="shared" si="127"/>
        <v>00</v>
      </c>
      <c r="AD206" s="2" t="str">
        <f t="shared" si="128"/>
        <v>00</v>
      </c>
      <c r="AE206" s="107" t="e">
        <f t="shared" si="129"/>
        <v>#VALUE!</v>
      </c>
      <c r="AF206" s="107" t="e">
        <f t="shared" si="130"/>
        <v>#VALUE!</v>
      </c>
      <c r="AG206" s="107" t="e">
        <f t="shared" si="131"/>
        <v>#VALUE!</v>
      </c>
      <c r="AH206" s="107" t="e">
        <f t="shared" si="132"/>
        <v>#VALUE!</v>
      </c>
      <c r="AI206" s="107" t="e">
        <f t="shared" si="133"/>
        <v>#VALUE!</v>
      </c>
      <c r="AJ206" s="107" t="e">
        <f t="shared" si="134"/>
        <v>#VALUE!</v>
      </c>
      <c r="AK206" s="107" t="e">
        <f t="shared" si="135"/>
        <v>#VALUE!</v>
      </c>
      <c r="AL206" s="107" t="e">
        <f t="shared" si="136"/>
        <v>#VALUE!</v>
      </c>
      <c r="AN206" s="106">
        <v>204</v>
      </c>
      <c r="AO206" s="106" t="str">
        <f t="shared" si="137"/>
        <v>:00000001FF</v>
      </c>
      <c r="AQ206" s="112" t="str">
        <f t="shared" si="138"/>
        <v>:0AFBEE00F08300F4686FFFFFFFFFD3</v>
      </c>
      <c r="AS206" s="78" t="str">
        <f t="shared" si="139"/>
        <v/>
      </c>
      <c r="AU206" t="str">
        <f t="shared" ref="AU206:AU237" si="141">IFERROR(L206&amp;"; "&amp;M206&amp;"; "&amp;N206&amp;"; "&amp;O206&amp;"; "&amp;P206&amp;"; "&amp;Q206&amp;"; "&amp;R206&amp;"; "&amp;S206&amp;"; "&amp;T206&amp;"; "&amp;U206,"")</f>
        <v/>
      </c>
    </row>
    <row r="207" spans="1:47" x14ac:dyDescent="0.25">
      <c r="L207" s="2" t="str">
        <f t="shared" si="140"/>
        <v>0x00</v>
      </c>
      <c r="M207" s="2" t="str">
        <f t="shared" si="115"/>
        <v>0x00</v>
      </c>
      <c r="N207" s="2" t="str">
        <f t="shared" si="116"/>
        <v>0x00</v>
      </c>
      <c r="O207" t="e">
        <f t="shared" si="117"/>
        <v>#VALUE!</v>
      </c>
      <c r="P207" t="e">
        <f t="shared" si="118"/>
        <v>#VALUE!</v>
      </c>
      <c r="Q207" t="e">
        <f t="shared" si="119"/>
        <v>#VALUE!</v>
      </c>
      <c r="R207" t="e">
        <f t="shared" si="120"/>
        <v>#VALUE!</v>
      </c>
      <c r="S207" t="e">
        <f t="shared" si="121"/>
        <v>#VALUE!</v>
      </c>
      <c r="T207" t="e">
        <f t="shared" si="122"/>
        <v>#VALUE!</v>
      </c>
      <c r="U207" t="e">
        <f t="shared" si="123"/>
        <v>#VALUE!</v>
      </c>
      <c r="X207" s="107"/>
      <c r="Y207" s="2" t="s">
        <v>1089</v>
      </c>
      <c r="Z207" s="2" t="str">
        <f t="shared" si="124"/>
        <v>FC</v>
      </c>
      <c r="AA207" s="2" t="str">
        <f t="shared" si="125"/>
        <v>02</v>
      </c>
      <c r="AB207" s="2" t="str">
        <f t="shared" si="126"/>
        <v>00</v>
      </c>
      <c r="AC207" s="2" t="str">
        <f t="shared" si="127"/>
        <v>00</v>
      </c>
      <c r="AD207" s="2" t="str">
        <f t="shared" si="128"/>
        <v>00</v>
      </c>
      <c r="AE207" s="107" t="e">
        <f t="shared" si="129"/>
        <v>#VALUE!</v>
      </c>
      <c r="AF207" s="107" t="e">
        <f t="shared" si="130"/>
        <v>#VALUE!</v>
      </c>
      <c r="AG207" s="107" t="e">
        <f t="shared" si="131"/>
        <v>#VALUE!</v>
      </c>
      <c r="AH207" s="107" t="e">
        <f t="shared" si="132"/>
        <v>#VALUE!</v>
      </c>
      <c r="AI207" s="107" t="e">
        <f t="shared" si="133"/>
        <v>#VALUE!</v>
      </c>
      <c r="AJ207" s="107" t="e">
        <f t="shared" si="134"/>
        <v>#VALUE!</v>
      </c>
      <c r="AK207" s="107" t="e">
        <f t="shared" si="135"/>
        <v>#VALUE!</v>
      </c>
      <c r="AL207" s="107" t="e">
        <f t="shared" si="136"/>
        <v>#VALUE!</v>
      </c>
      <c r="AN207" s="106">
        <v>205</v>
      </c>
      <c r="AO207" s="106" t="str">
        <f t="shared" si="137"/>
        <v/>
      </c>
      <c r="AQ207" s="112" t="str">
        <f t="shared" si="138"/>
        <v>:00000001FF</v>
      </c>
      <c r="AS207" s="78" t="str">
        <f t="shared" si="139"/>
        <v/>
      </c>
      <c r="AU207" t="str">
        <f t="shared" si="141"/>
        <v/>
      </c>
    </row>
    <row r="208" spans="1:47" x14ac:dyDescent="0.25">
      <c r="L208" s="2" t="str">
        <f t="shared" si="140"/>
        <v>0x00</v>
      </c>
      <c r="M208" s="2" t="str">
        <f t="shared" si="115"/>
        <v>0x00</v>
      </c>
      <c r="N208" s="2" t="str">
        <f t="shared" si="116"/>
        <v>0x00</v>
      </c>
      <c r="O208" t="e">
        <f t="shared" si="117"/>
        <v>#VALUE!</v>
      </c>
      <c r="P208" t="e">
        <f t="shared" si="118"/>
        <v>#VALUE!</v>
      </c>
      <c r="Q208" t="e">
        <f t="shared" si="119"/>
        <v>#VALUE!</v>
      </c>
      <c r="R208" t="e">
        <f t="shared" si="120"/>
        <v>#VALUE!</v>
      </c>
      <c r="S208" t="e">
        <f t="shared" si="121"/>
        <v>#VALUE!</v>
      </c>
      <c r="T208" t="e">
        <f t="shared" si="122"/>
        <v>#VALUE!</v>
      </c>
      <c r="U208" t="e">
        <f t="shared" si="123"/>
        <v>#VALUE!</v>
      </c>
      <c r="X208" s="107"/>
      <c r="Y208" s="2" t="s">
        <v>1089</v>
      </c>
      <c r="Z208" s="2" t="str">
        <f t="shared" si="124"/>
        <v>FC</v>
      </c>
      <c r="AA208" s="2" t="str">
        <f t="shared" si="125"/>
        <v>0C</v>
      </c>
      <c r="AB208" s="2" t="str">
        <f t="shared" si="126"/>
        <v>00</v>
      </c>
      <c r="AC208" s="2" t="str">
        <f t="shared" si="127"/>
        <v>00</v>
      </c>
      <c r="AD208" s="2" t="str">
        <f t="shared" si="128"/>
        <v>00</v>
      </c>
      <c r="AE208" s="107" t="e">
        <f t="shared" si="129"/>
        <v>#VALUE!</v>
      </c>
      <c r="AF208" s="107" t="e">
        <f t="shared" si="130"/>
        <v>#VALUE!</v>
      </c>
      <c r="AG208" s="107" t="e">
        <f t="shared" si="131"/>
        <v>#VALUE!</v>
      </c>
      <c r="AH208" s="107" t="e">
        <f t="shared" si="132"/>
        <v>#VALUE!</v>
      </c>
      <c r="AI208" s="107" t="e">
        <f t="shared" si="133"/>
        <v>#VALUE!</v>
      </c>
      <c r="AJ208" s="107" t="e">
        <f t="shared" si="134"/>
        <v>#VALUE!</v>
      </c>
      <c r="AK208" s="107" t="e">
        <f t="shared" si="135"/>
        <v>#VALUE!</v>
      </c>
      <c r="AL208" s="107" t="e">
        <f t="shared" si="136"/>
        <v>#VALUE!</v>
      </c>
      <c r="AN208" s="106">
        <v>206</v>
      </c>
      <c r="AO208" s="106" t="str">
        <f t="shared" si="137"/>
        <v/>
      </c>
      <c r="AQ208" s="112" t="str">
        <f t="shared" si="138"/>
        <v/>
      </c>
      <c r="AS208" s="78" t="str">
        <f t="shared" si="139"/>
        <v/>
      </c>
      <c r="AU208" t="str">
        <f t="shared" si="141"/>
        <v/>
      </c>
    </row>
    <row r="209" spans="12:47" x14ac:dyDescent="0.25">
      <c r="L209" s="2" t="str">
        <f t="shared" si="140"/>
        <v>0x00</v>
      </c>
      <c r="M209" s="2" t="str">
        <f t="shared" si="115"/>
        <v>0x00</v>
      </c>
      <c r="N209" s="2" t="str">
        <f t="shared" si="116"/>
        <v>0x00</v>
      </c>
      <c r="O209" t="e">
        <f t="shared" si="117"/>
        <v>#VALUE!</v>
      </c>
      <c r="P209" t="e">
        <f t="shared" si="118"/>
        <v>#VALUE!</v>
      </c>
      <c r="Q209" t="e">
        <f t="shared" si="119"/>
        <v>#VALUE!</v>
      </c>
      <c r="R209" t="e">
        <f t="shared" si="120"/>
        <v>#VALUE!</v>
      </c>
      <c r="S209" t="e">
        <f t="shared" si="121"/>
        <v>#VALUE!</v>
      </c>
      <c r="T209" t="e">
        <f t="shared" si="122"/>
        <v>#VALUE!</v>
      </c>
      <c r="U209" t="e">
        <f t="shared" si="123"/>
        <v>#VALUE!</v>
      </c>
      <c r="X209" s="107"/>
      <c r="Y209" s="2" t="s">
        <v>1089</v>
      </c>
      <c r="Z209" s="2" t="str">
        <f t="shared" si="124"/>
        <v>FC</v>
      </c>
      <c r="AA209" s="2" t="str">
        <f t="shared" si="125"/>
        <v>16</v>
      </c>
      <c r="AB209" s="2" t="str">
        <f t="shared" si="126"/>
        <v>00</v>
      </c>
      <c r="AC209" s="2" t="str">
        <f t="shared" si="127"/>
        <v>00</v>
      </c>
      <c r="AD209" s="2" t="str">
        <f t="shared" si="128"/>
        <v>00</v>
      </c>
      <c r="AE209" s="107" t="e">
        <f t="shared" si="129"/>
        <v>#VALUE!</v>
      </c>
      <c r="AF209" s="107" t="e">
        <f t="shared" si="130"/>
        <v>#VALUE!</v>
      </c>
      <c r="AG209" s="107" t="e">
        <f t="shared" si="131"/>
        <v>#VALUE!</v>
      </c>
      <c r="AH209" s="107" t="e">
        <f t="shared" si="132"/>
        <v>#VALUE!</v>
      </c>
      <c r="AI209" s="107" t="e">
        <f t="shared" si="133"/>
        <v>#VALUE!</v>
      </c>
      <c r="AJ209" s="107" t="e">
        <f t="shared" si="134"/>
        <v>#VALUE!</v>
      </c>
      <c r="AK209" s="107" t="e">
        <f t="shared" si="135"/>
        <v>#VALUE!</v>
      </c>
      <c r="AL209" s="107" t="e">
        <f t="shared" si="136"/>
        <v>#VALUE!</v>
      </c>
      <c r="AN209" s="106">
        <v>207</v>
      </c>
      <c r="AO209" s="106" t="str">
        <f t="shared" si="137"/>
        <v/>
      </c>
      <c r="AQ209" s="112" t="str">
        <f t="shared" si="138"/>
        <v/>
      </c>
      <c r="AS209" s="78" t="str">
        <f t="shared" si="139"/>
        <v/>
      </c>
      <c r="AU209" t="str">
        <f t="shared" si="141"/>
        <v/>
      </c>
    </row>
    <row r="210" spans="12:47" x14ac:dyDescent="0.25">
      <c r="L210" s="2" t="str">
        <f t="shared" si="140"/>
        <v>0x00</v>
      </c>
      <c r="M210" s="2" t="str">
        <f t="shared" si="115"/>
        <v>0x00</v>
      </c>
      <c r="N210" s="2" t="str">
        <f t="shared" si="116"/>
        <v>0x00</v>
      </c>
      <c r="O210" t="e">
        <f t="shared" si="117"/>
        <v>#VALUE!</v>
      </c>
      <c r="P210" t="e">
        <f t="shared" si="118"/>
        <v>#VALUE!</v>
      </c>
      <c r="Q210" t="e">
        <f t="shared" si="119"/>
        <v>#VALUE!</v>
      </c>
      <c r="R210" t="e">
        <f t="shared" si="120"/>
        <v>#VALUE!</v>
      </c>
      <c r="S210" t="e">
        <f t="shared" si="121"/>
        <v>#VALUE!</v>
      </c>
      <c r="T210" t="e">
        <f t="shared" si="122"/>
        <v>#VALUE!</v>
      </c>
      <c r="U210" t="e">
        <f t="shared" si="123"/>
        <v>#VALUE!</v>
      </c>
      <c r="X210" s="107"/>
      <c r="Y210" s="2" t="s">
        <v>1089</v>
      </c>
      <c r="Z210" s="2" t="str">
        <f t="shared" si="124"/>
        <v>FC</v>
      </c>
      <c r="AA210" s="2" t="str">
        <f t="shared" si="125"/>
        <v>20</v>
      </c>
      <c r="AB210" s="2" t="str">
        <f t="shared" si="126"/>
        <v>00</v>
      </c>
      <c r="AC210" s="2" t="str">
        <f t="shared" si="127"/>
        <v>00</v>
      </c>
      <c r="AD210" s="2" t="str">
        <f t="shared" si="128"/>
        <v>00</v>
      </c>
      <c r="AE210" s="107" t="e">
        <f t="shared" si="129"/>
        <v>#VALUE!</v>
      </c>
      <c r="AF210" s="107" t="e">
        <f t="shared" si="130"/>
        <v>#VALUE!</v>
      </c>
      <c r="AG210" s="107" t="e">
        <f t="shared" si="131"/>
        <v>#VALUE!</v>
      </c>
      <c r="AH210" s="107" t="e">
        <f t="shared" si="132"/>
        <v>#VALUE!</v>
      </c>
      <c r="AI210" s="107" t="e">
        <f t="shared" si="133"/>
        <v>#VALUE!</v>
      </c>
      <c r="AJ210" s="107" t="e">
        <f t="shared" si="134"/>
        <v>#VALUE!</v>
      </c>
      <c r="AK210" s="107" t="e">
        <f t="shared" si="135"/>
        <v>#VALUE!</v>
      </c>
      <c r="AL210" s="107" t="e">
        <f t="shared" si="136"/>
        <v>#VALUE!</v>
      </c>
      <c r="AN210" s="106">
        <v>208</v>
      </c>
      <c r="AO210" s="106" t="str">
        <f t="shared" si="137"/>
        <v/>
      </c>
      <c r="AQ210" s="112" t="str">
        <f t="shared" si="138"/>
        <v/>
      </c>
      <c r="AS210" s="78" t="str">
        <f t="shared" si="139"/>
        <v/>
      </c>
      <c r="AU210" t="str">
        <f t="shared" si="141"/>
        <v/>
      </c>
    </row>
    <row r="211" spans="12:47" x14ac:dyDescent="0.25">
      <c r="L211" s="2" t="str">
        <f t="shared" si="140"/>
        <v>0x00</v>
      </c>
      <c r="M211" s="2" t="str">
        <f t="shared" si="115"/>
        <v>0x00</v>
      </c>
      <c r="N211" s="2" t="str">
        <f t="shared" si="116"/>
        <v>0x00</v>
      </c>
      <c r="O211" t="e">
        <f t="shared" si="117"/>
        <v>#VALUE!</v>
      </c>
      <c r="P211" t="e">
        <f t="shared" si="118"/>
        <v>#VALUE!</v>
      </c>
      <c r="Q211" t="e">
        <f t="shared" si="119"/>
        <v>#VALUE!</v>
      </c>
      <c r="R211" t="e">
        <f t="shared" si="120"/>
        <v>#VALUE!</v>
      </c>
      <c r="S211" t="e">
        <f t="shared" si="121"/>
        <v>#VALUE!</v>
      </c>
      <c r="T211" t="e">
        <f t="shared" si="122"/>
        <v>#VALUE!</v>
      </c>
      <c r="U211" t="e">
        <f t="shared" si="123"/>
        <v>#VALUE!</v>
      </c>
      <c r="X211" s="107"/>
      <c r="Y211" s="2" t="s">
        <v>1089</v>
      </c>
      <c r="Z211" s="2" t="str">
        <f t="shared" si="124"/>
        <v>FC</v>
      </c>
      <c r="AA211" s="2" t="str">
        <f t="shared" si="125"/>
        <v>2A</v>
      </c>
      <c r="AB211" s="2" t="str">
        <f t="shared" si="126"/>
        <v>00</v>
      </c>
      <c r="AC211" s="2" t="str">
        <f t="shared" si="127"/>
        <v>00</v>
      </c>
      <c r="AD211" s="2" t="str">
        <f t="shared" si="128"/>
        <v>00</v>
      </c>
      <c r="AE211" s="107" t="e">
        <f t="shared" si="129"/>
        <v>#VALUE!</v>
      </c>
      <c r="AF211" s="107" t="e">
        <f t="shared" si="130"/>
        <v>#VALUE!</v>
      </c>
      <c r="AG211" s="107" t="e">
        <f t="shared" si="131"/>
        <v>#VALUE!</v>
      </c>
      <c r="AH211" s="107" t="e">
        <f t="shared" si="132"/>
        <v>#VALUE!</v>
      </c>
      <c r="AI211" s="107" t="e">
        <f t="shared" si="133"/>
        <v>#VALUE!</v>
      </c>
      <c r="AJ211" s="107" t="e">
        <f t="shared" si="134"/>
        <v>#VALUE!</v>
      </c>
      <c r="AK211" s="107" t="e">
        <f t="shared" si="135"/>
        <v>#VALUE!</v>
      </c>
      <c r="AL211" s="107" t="e">
        <f t="shared" si="136"/>
        <v>#VALUE!</v>
      </c>
      <c r="AN211" s="106">
        <v>209</v>
      </c>
      <c r="AO211" s="106" t="str">
        <f t="shared" si="137"/>
        <v/>
      </c>
      <c r="AQ211" s="112" t="str">
        <f t="shared" si="138"/>
        <v/>
      </c>
      <c r="AS211" s="78" t="str">
        <f t="shared" si="139"/>
        <v/>
      </c>
      <c r="AU211" t="str">
        <f t="shared" si="141"/>
        <v/>
      </c>
    </row>
    <row r="212" spans="12:47" x14ac:dyDescent="0.25">
      <c r="L212" s="2" t="str">
        <f t="shared" si="140"/>
        <v>0x00</v>
      </c>
      <c r="M212" s="2" t="str">
        <f t="shared" si="115"/>
        <v>0x00</v>
      </c>
      <c r="N212" s="2" t="str">
        <f t="shared" si="116"/>
        <v>0x00</v>
      </c>
      <c r="O212" t="e">
        <f t="shared" si="117"/>
        <v>#VALUE!</v>
      </c>
      <c r="P212" t="e">
        <f t="shared" si="118"/>
        <v>#VALUE!</v>
      </c>
      <c r="Q212" t="e">
        <f t="shared" si="119"/>
        <v>#VALUE!</v>
      </c>
      <c r="R212" t="e">
        <f t="shared" si="120"/>
        <v>#VALUE!</v>
      </c>
      <c r="S212" t="e">
        <f t="shared" si="121"/>
        <v>#VALUE!</v>
      </c>
      <c r="T212" t="e">
        <f t="shared" si="122"/>
        <v>#VALUE!</v>
      </c>
      <c r="U212" t="e">
        <f t="shared" si="123"/>
        <v>#VALUE!</v>
      </c>
      <c r="X212" s="107"/>
      <c r="Y212" s="2" t="s">
        <v>1089</v>
      </c>
      <c r="Z212" s="2" t="str">
        <f t="shared" si="124"/>
        <v>FC</v>
      </c>
      <c r="AA212" s="2" t="str">
        <f t="shared" si="125"/>
        <v>34</v>
      </c>
      <c r="AB212" s="2" t="str">
        <f t="shared" si="126"/>
        <v>00</v>
      </c>
      <c r="AC212" s="2" t="str">
        <f t="shared" si="127"/>
        <v>00</v>
      </c>
      <c r="AD212" s="2" t="str">
        <f t="shared" si="128"/>
        <v>00</v>
      </c>
      <c r="AE212" s="107" t="e">
        <f t="shared" si="129"/>
        <v>#VALUE!</v>
      </c>
      <c r="AF212" s="107" t="e">
        <f t="shared" si="130"/>
        <v>#VALUE!</v>
      </c>
      <c r="AG212" s="107" t="e">
        <f t="shared" si="131"/>
        <v>#VALUE!</v>
      </c>
      <c r="AH212" s="107" t="e">
        <f t="shared" si="132"/>
        <v>#VALUE!</v>
      </c>
      <c r="AI212" s="107" t="e">
        <f t="shared" si="133"/>
        <v>#VALUE!</v>
      </c>
      <c r="AJ212" s="107" t="e">
        <f t="shared" si="134"/>
        <v>#VALUE!</v>
      </c>
      <c r="AK212" s="107" t="e">
        <f t="shared" si="135"/>
        <v>#VALUE!</v>
      </c>
      <c r="AL212" s="107" t="e">
        <f t="shared" si="136"/>
        <v>#VALUE!</v>
      </c>
      <c r="AN212" s="106">
        <v>210</v>
      </c>
      <c r="AO212" s="106" t="str">
        <f t="shared" si="137"/>
        <v/>
      </c>
      <c r="AQ212" s="112" t="str">
        <f t="shared" si="138"/>
        <v/>
      </c>
      <c r="AS212" s="78" t="str">
        <f t="shared" si="139"/>
        <v/>
      </c>
      <c r="AU212" t="str">
        <f t="shared" si="141"/>
        <v/>
      </c>
    </row>
    <row r="213" spans="12:47" x14ac:dyDescent="0.25">
      <c r="L213" s="2" t="str">
        <f t="shared" si="140"/>
        <v>0x00</v>
      </c>
      <c r="M213" s="2" t="str">
        <f t="shared" si="115"/>
        <v>0x00</v>
      </c>
      <c r="N213" s="2" t="str">
        <f t="shared" si="116"/>
        <v>0x00</v>
      </c>
      <c r="O213" t="e">
        <f t="shared" si="117"/>
        <v>#VALUE!</v>
      </c>
      <c r="P213" t="e">
        <f t="shared" si="118"/>
        <v>#VALUE!</v>
      </c>
      <c r="Q213" t="e">
        <f t="shared" si="119"/>
        <v>#VALUE!</v>
      </c>
      <c r="R213" t="e">
        <f t="shared" si="120"/>
        <v>#VALUE!</v>
      </c>
      <c r="S213" t="e">
        <f t="shared" si="121"/>
        <v>#VALUE!</v>
      </c>
      <c r="T213" t="e">
        <f t="shared" si="122"/>
        <v>#VALUE!</v>
      </c>
      <c r="U213" t="e">
        <f t="shared" si="123"/>
        <v>#VALUE!</v>
      </c>
      <c r="X213" s="107"/>
      <c r="Y213" s="2" t="s">
        <v>1089</v>
      </c>
      <c r="Z213" s="2" t="str">
        <f t="shared" si="124"/>
        <v>FC</v>
      </c>
      <c r="AA213" s="2" t="str">
        <f t="shared" si="125"/>
        <v>3E</v>
      </c>
      <c r="AB213" s="2" t="str">
        <f t="shared" si="126"/>
        <v>00</v>
      </c>
      <c r="AC213" s="2" t="str">
        <f t="shared" si="127"/>
        <v>00</v>
      </c>
      <c r="AD213" s="2" t="str">
        <f t="shared" si="128"/>
        <v>00</v>
      </c>
      <c r="AE213" s="107" t="e">
        <f t="shared" si="129"/>
        <v>#VALUE!</v>
      </c>
      <c r="AF213" s="107" t="e">
        <f t="shared" si="130"/>
        <v>#VALUE!</v>
      </c>
      <c r="AG213" s="107" t="e">
        <f t="shared" si="131"/>
        <v>#VALUE!</v>
      </c>
      <c r="AH213" s="107" t="e">
        <f t="shared" si="132"/>
        <v>#VALUE!</v>
      </c>
      <c r="AI213" s="107" t="e">
        <f t="shared" si="133"/>
        <v>#VALUE!</v>
      </c>
      <c r="AJ213" s="107" t="e">
        <f t="shared" si="134"/>
        <v>#VALUE!</v>
      </c>
      <c r="AK213" s="107" t="e">
        <f t="shared" si="135"/>
        <v>#VALUE!</v>
      </c>
      <c r="AL213" s="107" t="e">
        <f t="shared" si="136"/>
        <v>#VALUE!</v>
      </c>
      <c r="AN213" s="106">
        <v>211</v>
      </c>
      <c r="AO213" s="106" t="str">
        <f t="shared" si="137"/>
        <v/>
      </c>
      <c r="AQ213" s="112" t="str">
        <f t="shared" si="138"/>
        <v/>
      </c>
      <c r="AS213" s="78" t="str">
        <f t="shared" si="139"/>
        <v/>
      </c>
      <c r="AU213" t="str">
        <f t="shared" si="141"/>
        <v/>
      </c>
    </row>
    <row r="214" spans="12:47" x14ac:dyDescent="0.25">
      <c r="L214" s="2" t="str">
        <f t="shared" si="140"/>
        <v>0x00</v>
      </c>
      <c r="M214" s="2" t="str">
        <f t="shared" si="115"/>
        <v>0x00</v>
      </c>
      <c r="N214" s="2" t="str">
        <f t="shared" si="116"/>
        <v>0x00</v>
      </c>
      <c r="O214" t="e">
        <f t="shared" si="117"/>
        <v>#VALUE!</v>
      </c>
      <c r="P214" t="e">
        <f t="shared" si="118"/>
        <v>#VALUE!</v>
      </c>
      <c r="Q214" t="e">
        <f t="shared" si="119"/>
        <v>#VALUE!</v>
      </c>
      <c r="R214" t="e">
        <f t="shared" si="120"/>
        <v>#VALUE!</v>
      </c>
      <c r="S214" t="e">
        <f t="shared" si="121"/>
        <v>#VALUE!</v>
      </c>
      <c r="T214" t="e">
        <f t="shared" si="122"/>
        <v>#VALUE!</v>
      </c>
      <c r="U214" t="e">
        <f t="shared" si="123"/>
        <v>#VALUE!</v>
      </c>
      <c r="X214" s="107"/>
      <c r="Y214" s="2" t="s">
        <v>1089</v>
      </c>
      <c r="Z214" s="2" t="str">
        <f t="shared" si="124"/>
        <v>FC</v>
      </c>
      <c r="AA214" s="2" t="str">
        <f t="shared" si="125"/>
        <v>48</v>
      </c>
      <c r="AB214" s="2" t="str">
        <f t="shared" si="126"/>
        <v>00</v>
      </c>
      <c r="AC214" s="2" t="str">
        <f t="shared" si="127"/>
        <v>00</v>
      </c>
      <c r="AD214" s="2" t="str">
        <f t="shared" si="128"/>
        <v>00</v>
      </c>
      <c r="AE214" s="107" t="e">
        <f t="shared" si="129"/>
        <v>#VALUE!</v>
      </c>
      <c r="AF214" s="107" t="e">
        <f t="shared" si="130"/>
        <v>#VALUE!</v>
      </c>
      <c r="AG214" s="107" t="e">
        <f t="shared" si="131"/>
        <v>#VALUE!</v>
      </c>
      <c r="AH214" s="107" t="e">
        <f t="shared" si="132"/>
        <v>#VALUE!</v>
      </c>
      <c r="AI214" s="107" t="e">
        <f t="shared" si="133"/>
        <v>#VALUE!</v>
      </c>
      <c r="AJ214" s="107" t="e">
        <f t="shared" si="134"/>
        <v>#VALUE!</v>
      </c>
      <c r="AK214" s="107" t="e">
        <f t="shared" si="135"/>
        <v>#VALUE!</v>
      </c>
      <c r="AL214" s="107" t="e">
        <f t="shared" si="136"/>
        <v>#VALUE!</v>
      </c>
      <c r="AN214" s="106">
        <v>212</v>
      </c>
      <c r="AO214" s="106" t="str">
        <f t="shared" si="137"/>
        <v/>
      </c>
      <c r="AQ214" s="112" t="str">
        <f t="shared" si="138"/>
        <v/>
      </c>
      <c r="AS214" s="78" t="str">
        <f t="shared" si="139"/>
        <v/>
      </c>
      <c r="AU214" t="str">
        <f t="shared" si="141"/>
        <v/>
      </c>
    </row>
    <row r="215" spans="12:47" x14ac:dyDescent="0.25">
      <c r="L215" s="2" t="str">
        <f t="shared" si="140"/>
        <v>0x00</v>
      </c>
      <c r="M215" s="2" t="str">
        <f t="shared" si="115"/>
        <v>0x00</v>
      </c>
      <c r="N215" s="2" t="str">
        <f t="shared" si="116"/>
        <v>0x00</v>
      </c>
      <c r="O215" t="e">
        <f t="shared" si="117"/>
        <v>#VALUE!</v>
      </c>
      <c r="P215" t="e">
        <f t="shared" si="118"/>
        <v>#VALUE!</v>
      </c>
      <c r="Q215" t="e">
        <f t="shared" si="119"/>
        <v>#VALUE!</v>
      </c>
      <c r="R215" t="e">
        <f t="shared" si="120"/>
        <v>#VALUE!</v>
      </c>
      <c r="S215" t="e">
        <f t="shared" si="121"/>
        <v>#VALUE!</v>
      </c>
      <c r="T215" t="e">
        <f t="shared" si="122"/>
        <v>#VALUE!</v>
      </c>
      <c r="U215" t="e">
        <f t="shared" si="123"/>
        <v>#VALUE!</v>
      </c>
      <c r="X215" s="107"/>
      <c r="Y215" s="2" t="s">
        <v>1089</v>
      </c>
      <c r="Z215" s="2" t="str">
        <f t="shared" si="124"/>
        <v>FC</v>
      </c>
      <c r="AA215" s="2" t="str">
        <f t="shared" si="125"/>
        <v>52</v>
      </c>
      <c r="AB215" s="2" t="str">
        <f t="shared" si="126"/>
        <v>00</v>
      </c>
      <c r="AC215" s="2" t="str">
        <f t="shared" si="127"/>
        <v>00</v>
      </c>
      <c r="AD215" s="2" t="str">
        <f t="shared" si="128"/>
        <v>00</v>
      </c>
      <c r="AE215" s="107" t="e">
        <f t="shared" si="129"/>
        <v>#VALUE!</v>
      </c>
      <c r="AF215" s="107" t="e">
        <f t="shared" si="130"/>
        <v>#VALUE!</v>
      </c>
      <c r="AG215" s="107" t="e">
        <f t="shared" si="131"/>
        <v>#VALUE!</v>
      </c>
      <c r="AH215" s="107" t="e">
        <f t="shared" si="132"/>
        <v>#VALUE!</v>
      </c>
      <c r="AI215" s="107" t="e">
        <f t="shared" si="133"/>
        <v>#VALUE!</v>
      </c>
      <c r="AJ215" s="107" t="e">
        <f t="shared" si="134"/>
        <v>#VALUE!</v>
      </c>
      <c r="AK215" s="107" t="e">
        <f t="shared" si="135"/>
        <v>#VALUE!</v>
      </c>
      <c r="AL215" s="107" t="e">
        <f t="shared" si="136"/>
        <v>#VALUE!</v>
      </c>
      <c r="AN215" s="106">
        <v>213</v>
      </c>
      <c r="AO215" s="106" t="str">
        <f t="shared" si="137"/>
        <v/>
      </c>
      <c r="AQ215" s="112" t="str">
        <f t="shared" si="138"/>
        <v/>
      </c>
      <c r="AS215" s="78" t="str">
        <f t="shared" si="139"/>
        <v/>
      </c>
      <c r="AU215" t="str">
        <f t="shared" si="141"/>
        <v/>
      </c>
    </row>
    <row r="216" spans="12:47" x14ac:dyDescent="0.25">
      <c r="L216" s="2" t="str">
        <f t="shared" si="140"/>
        <v>0x00</v>
      </c>
      <c r="M216" s="2" t="str">
        <f t="shared" si="115"/>
        <v>0x00</v>
      </c>
      <c r="N216" s="2" t="str">
        <f t="shared" si="116"/>
        <v>0x00</v>
      </c>
      <c r="O216" t="e">
        <f t="shared" si="117"/>
        <v>#VALUE!</v>
      </c>
      <c r="P216" t="e">
        <f t="shared" si="118"/>
        <v>#VALUE!</v>
      </c>
      <c r="Q216" t="e">
        <f t="shared" si="119"/>
        <v>#VALUE!</v>
      </c>
      <c r="R216" t="e">
        <f t="shared" si="120"/>
        <v>#VALUE!</v>
      </c>
      <c r="S216" t="e">
        <f t="shared" si="121"/>
        <v>#VALUE!</v>
      </c>
      <c r="T216" t="e">
        <f t="shared" si="122"/>
        <v>#VALUE!</v>
      </c>
      <c r="U216" t="e">
        <f t="shared" si="123"/>
        <v>#VALUE!</v>
      </c>
      <c r="X216" s="107"/>
      <c r="Y216" s="2" t="s">
        <v>1089</v>
      </c>
      <c r="Z216" s="2" t="str">
        <f t="shared" si="124"/>
        <v>FC</v>
      </c>
      <c r="AA216" s="2" t="str">
        <f t="shared" si="125"/>
        <v>5C</v>
      </c>
      <c r="AB216" s="2" t="str">
        <f t="shared" si="126"/>
        <v>00</v>
      </c>
      <c r="AC216" s="2" t="str">
        <f t="shared" si="127"/>
        <v>00</v>
      </c>
      <c r="AD216" s="2" t="str">
        <f t="shared" si="128"/>
        <v>00</v>
      </c>
      <c r="AE216" s="107" t="e">
        <f t="shared" si="129"/>
        <v>#VALUE!</v>
      </c>
      <c r="AF216" s="107" t="e">
        <f t="shared" si="130"/>
        <v>#VALUE!</v>
      </c>
      <c r="AG216" s="107" t="e">
        <f t="shared" si="131"/>
        <v>#VALUE!</v>
      </c>
      <c r="AH216" s="107" t="e">
        <f t="shared" si="132"/>
        <v>#VALUE!</v>
      </c>
      <c r="AI216" s="107" t="e">
        <f t="shared" si="133"/>
        <v>#VALUE!</v>
      </c>
      <c r="AJ216" s="107" t="e">
        <f t="shared" si="134"/>
        <v>#VALUE!</v>
      </c>
      <c r="AK216" s="107" t="e">
        <f t="shared" si="135"/>
        <v>#VALUE!</v>
      </c>
      <c r="AL216" s="107" t="e">
        <f t="shared" si="136"/>
        <v>#VALUE!</v>
      </c>
      <c r="AN216" s="106">
        <v>214</v>
      </c>
      <c r="AO216" s="106" t="str">
        <f t="shared" si="137"/>
        <v/>
      </c>
      <c r="AQ216" s="112" t="str">
        <f t="shared" si="138"/>
        <v/>
      </c>
      <c r="AS216" s="78" t="str">
        <f t="shared" si="139"/>
        <v/>
      </c>
      <c r="AU216" t="str">
        <f t="shared" si="141"/>
        <v/>
      </c>
    </row>
    <row r="217" spans="12:47" x14ac:dyDescent="0.25">
      <c r="L217" s="2" t="str">
        <f t="shared" si="140"/>
        <v>0x00</v>
      </c>
      <c r="M217" s="2" t="str">
        <f t="shared" si="115"/>
        <v>0x00</v>
      </c>
      <c r="N217" s="2" t="str">
        <f t="shared" si="116"/>
        <v>0x00</v>
      </c>
      <c r="O217" t="e">
        <f t="shared" si="117"/>
        <v>#VALUE!</v>
      </c>
      <c r="P217" t="e">
        <f t="shared" si="118"/>
        <v>#VALUE!</v>
      </c>
      <c r="Q217" t="e">
        <f t="shared" si="119"/>
        <v>#VALUE!</v>
      </c>
      <c r="R217" t="e">
        <f t="shared" si="120"/>
        <v>#VALUE!</v>
      </c>
      <c r="S217" t="e">
        <f t="shared" si="121"/>
        <v>#VALUE!</v>
      </c>
      <c r="T217" t="e">
        <f t="shared" si="122"/>
        <v>#VALUE!</v>
      </c>
      <c r="U217" t="e">
        <f t="shared" si="123"/>
        <v>#VALUE!</v>
      </c>
      <c r="X217" s="107"/>
      <c r="Y217" s="2" t="s">
        <v>1089</v>
      </c>
      <c r="Z217" s="2" t="str">
        <f t="shared" si="124"/>
        <v>FC</v>
      </c>
      <c r="AA217" s="2" t="str">
        <f t="shared" si="125"/>
        <v>66</v>
      </c>
      <c r="AB217" s="2" t="str">
        <f t="shared" si="126"/>
        <v>00</v>
      </c>
      <c r="AC217" s="2" t="str">
        <f t="shared" si="127"/>
        <v>00</v>
      </c>
      <c r="AD217" s="2" t="str">
        <f t="shared" si="128"/>
        <v>00</v>
      </c>
      <c r="AE217" s="107" t="e">
        <f t="shared" si="129"/>
        <v>#VALUE!</v>
      </c>
      <c r="AF217" s="107" t="e">
        <f t="shared" si="130"/>
        <v>#VALUE!</v>
      </c>
      <c r="AG217" s="107" t="e">
        <f t="shared" si="131"/>
        <v>#VALUE!</v>
      </c>
      <c r="AH217" s="107" t="e">
        <f t="shared" si="132"/>
        <v>#VALUE!</v>
      </c>
      <c r="AI217" s="107" t="e">
        <f t="shared" si="133"/>
        <v>#VALUE!</v>
      </c>
      <c r="AJ217" s="107" t="e">
        <f t="shared" si="134"/>
        <v>#VALUE!</v>
      </c>
      <c r="AK217" s="107" t="e">
        <f t="shared" si="135"/>
        <v>#VALUE!</v>
      </c>
      <c r="AL217" s="107" t="e">
        <f t="shared" si="136"/>
        <v>#VALUE!</v>
      </c>
      <c r="AN217" s="106">
        <v>215</v>
      </c>
      <c r="AO217" s="106" t="str">
        <f t="shared" si="137"/>
        <v/>
      </c>
      <c r="AQ217" s="112" t="str">
        <f t="shared" si="138"/>
        <v/>
      </c>
      <c r="AS217" s="78" t="str">
        <f t="shared" si="139"/>
        <v/>
      </c>
      <c r="AU217" t="str">
        <f t="shared" si="141"/>
        <v/>
      </c>
    </row>
    <row r="218" spans="12:47" x14ac:dyDescent="0.25">
      <c r="L218" s="2" t="str">
        <f t="shared" si="140"/>
        <v>0x00</v>
      </c>
      <c r="M218" s="2" t="str">
        <f t="shared" si="115"/>
        <v>0x00</v>
      </c>
      <c r="N218" s="2" t="str">
        <f t="shared" si="116"/>
        <v>0x00</v>
      </c>
      <c r="O218" t="e">
        <f t="shared" si="117"/>
        <v>#VALUE!</v>
      </c>
      <c r="P218" t="e">
        <f t="shared" si="118"/>
        <v>#VALUE!</v>
      </c>
      <c r="Q218" t="e">
        <f t="shared" si="119"/>
        <v>#VALUE!</v>
      </c>
      <c r="R218" t="e">
        <f t="shared" si="120"/>
        <v>#VALUE!</v>
      </c>
      <c r="S218" t="e">
        <f t="shared" si="121"/>
        <v>#VALUE!</v>
      </c>
      <c r="T218" t="e">
        <f t="shared" si="122"/>
        <v>#VALUE!</v>
      </c>
      <c r="U218" t="e">
        <f t="shared" si="123"/>
        <v>#VALUE!</v>
      </c>
      <c r="X218" s="107"/>
      <c r="Y218" s="2" t="s">
        <v>1089</v>
      </c>
      <c r="Z218" s="2" t="str">
        <f t="shared" si="124"/>
        <v>FC</v>
      </c>
      <c r="AA218" s="2" t="str">
        <f t="shared" si="125"/>
        <v>70</v>
      </c>
      <c r="AB218" s="2" t="str">
        <f t="shared" si="126"/>
        <v>00</v>
      </c>
      <c r="AC218" s="2" t="str">
        <f t="shared" si="127"/>
        <v>00</v>
      </c>
      <c r="AD218" s="2" t="str">
        <f t="shared" si="128"/>
        <v>00</v>
      </c>
      <c r="AE218" s="107" t="e">
        <f t="shared" si="129"/>
        <v>#VALUE!</v>
      </c>
      <c r="AF218" s="107" t="e">
        <f t="shared" si="130"/>
        <v>#VALUE!</v>
      </c>
      <c r="AG218" s="107" t="e">
        <f t="shared" si="131"/>
        <v>#VALUE!</v>
      </c>
      <c r="AH218" s="107" t="e">
        <f t="shared" si="132"/>
        <v>#VALUE!</v>
      </c>
      <c r="AI218" s="107" t="e">
        <f t="shared" si="133"/>
        <v>#VALUE!</v>
      </c>
      <c r="AJ218" s="107" t="e">
        <f t="shared" si="134"/>
        <v>#VALUE!</v>
      </c>
      <c r="AK218" s="107" t="e">
        <f t="shared" si="135"/>
        <v>#VALUE!</v>
      </c>
      <c r="AL218" s="107" t="e">
        <f t="shared" si="136"/>
        <v>#VALUE!</v>
      </c>
      <c r="AN218" s="106">
        <v>216</v>
      </c>
      <c r="AO218" s="106" t="str">
        <f t="shared" si="137"/>
        <v/>
      </c>
      <c r="AQ218" s="112" t="str">
        <f t="shared" si="138"/>
        <v/>
      </c>
      <c r="AS218" s="78" t="str">
        <f t="shared" si="139"/>
        <v/>
      </c>
      <c r="AU218" t="str">
        <f t="shared" si="141"/>
        <v/>
      </c>
    </row>
    <row r="219" spans="12:47" x14ac:dyDescent="0.25">
      <c r="L219" s="2" t="str">
        <f t="shared" si="140"/>
        <v>0x00</v>
      </c>
      <c r="M219" s="2" t="str">
        <f t="shared" si="115"/>
        <v>0x00</v>
      </c>
      <c r="N219" s="2" t="str">
        <f t="shared" si="116"/>
        <v>0x00</v>
      </c>
      <c r="O219" t="e">
        <f t="shared" si="117"/>
        <v>#VALUE!</v>
      </c>
      <c r="P219" t="e">
        <f t="shared" si="118"/>
        <v>#VALUE!</v>
      </c>
      <c r="Q219" t="e">
        <f t="shared" si="119"/>
        <v>#VALUE!</v>
      </c>
      <c r="R219" t="e">
        <f t="shared" si="120"/>
        <v>#VALUE!</v>
      </c>
      <c r="S219" t="e">
        <f t="shared" si="121"/>
        <v>#VALUE!</v>
      </c>
      <c r="T219" t="e">
        <f t="shared" si="122"/>
        <v>#VALUE!</v>
      </c>
      <c r="U219" t="e">
        <f t="shared" si="123"/>
        <v>#VALUE!</v>
      </c>
      <c r="X219" s="107"/>
      <c r="Y219" s="2" t="s">
        <v>1089</v>
      </c>
      <c r="Z219" s="2" t="str">
        <f t="shared" si="124"/>
        <v>FC</v>
      </c>
      <c r="AA219" s="2" t="str">
        <f t="shared" si="125"/>
        <v>7A</v>
      </c>
      <c r="AB219" s="2" t="str">
        <f t="shared" si="126"/>
        <v>00</v>
      </c>
      <c r="AC219" s="2" t="str">
        <f t="shared" si="127"/>
        <v>00</v>
      </c>
      <c r="AD219" s="2" t="str">
        <f t="shared" si="128"/>
        <v>00</v>
      </c>
      <c r="AE219" s="107" t="e">
        <f t="shared" si="129"/>
        <v>#VALUE!</v>
      </c>
      <c r="AF219" s="107" t="e">
        <f t="shared" si="130"/>
        <v>#VALUE!</v>
      </c>
      <c r="AG219" s="107" t="e">
        <f t="shared" si="131"/>
        <v>#VALUE!</v>
      </c>
      <c r="AH219" s="107" t="e">
        <f t="shared" si="132"/>
        <v>#VALUE!</v>
      </c>
      <c r="AI219" s="107" t="e">
        <f t="shared" si="133"/>
        <v>#VALUE!</v>
      </c>
      <c r="AJ219" s="107" t="e">
        <f t="shared" si="134"/>
        <v>#VALUE!</v>
      </c>
      <c r="AK219" s="107" t="e">
        <f t="shared" si="135"/>
        <v>#VALUE!</v>
      </c>
      <c r="AL219" s="107" t="e">
        <f t="shared" si="136"/>
        <v>#VALUE!</v>
      </c>
      <c r="AN219" s="106">
        <v>217</v>
      </c>
      <c r="AO219" s="106" t="str">
        <f t="shared" si="137"/>
        <v/>
      </c>
      <c r="AQ219" s="112" t="str">
        <f t="shared" si="138"/>
        <v/>
      </c>
      <c r="AS219" s="78" t="str">
        <f t="shared" si="139"/>
        <v/>
      </c>
      <c r="AU219" t="str">
        <f t="shared" si="141"/>
        <v/>
      </c>
    </row>
    <row r="220" spans="12:47" x14ac:dyDescent="0.25">
      <c r="L220" s="2" t="str">
        <f t="shared" si="140"/>
        <v>0x00</v>
      </c>
      <c r="M220" s="2" t="str">
        <f t="shared" si="115"/>
        <v>0x00</v>
      </c>
      <c r="N220" s="2" t="str">
        <f t="shared" si="116"/>
        <v>0x00</v>
      </c>
      <c r="O220" t="e">
        <f t="shared" si="117"/>
        <v>#VALUE!</v>
      </c>
      <c r="P220" t="e">
        <f t="shared" si="118"/>
        <v>#VALUE!</v>
      </c>
      <c r="Q220" t="e">
        <f t="shared" si="119"/>
        <v>#VALUE!</v>
      </c>
      <c r="R220" t="e">
        <f t="shared" si="120"/>
        <v>#VALUE!</v>
      </c>
      <c r="S220" t="e">
        <f t="shared" si="121"/>
        <v>#VALUE!</v>
      </c>
      <c r="T220" t="e">
        <f t="shared" si="122"/>
        <v>#VALUE!</v>
      </c>
      <c r="U220" t="e">
        <f t="shared" si="123"/>
        <v>#VALUE!</v>
      </c>
      <c r="X220" s="107"/>
      <c r="Y220" s="2" t="s">
        <v>1089</v>
      </c>
      <c r="Z220" s="2" t="str">
        <f t="shared" si="124"/>
        <v>FC</v>
      </c>
      <c r="AA220" s="2" t="str">
        <f t="shared" si="125"/>
        <v>84</v>
      </c>
      <c r="AB220" s="2" t="str">
        <f t="shared" si="126"/>
        <v>00</v>
      </c>
      <c r="AC220" s="2" t="str">
        <f t="shared" si="127"/>
        <v>00</v>
      </c>
      <c r="AD220" s="2" t="str">
        <f t="shared" si="128"/>
        <v>00</v>
      </c>
      <c r="AE220" s="107" t="e">
        <f t="shared" si="129"/>
        <v>#VALUE!</v>
      </c>
      <c r="AF220" s="107" t="e">
        <f t="shared" si="130"/>
        <v>#VALUE!</v>
      </c>
      <c r="AG220" s="107" t="e">
        <f t="shared" si="131"/>
        <v>#VALUE!</v>
      </c>
      <c r="AH220" s="107" t="e">
        <f t="shared" si="132"/>
        <v>#VALUE!</v>
      </c>
      <c r="AI220" s="107" t="e">
        <f t="shared" si="133"/>
        <v>#VALUE!</v>
      </c>
      <c r="AJ220" s="107" t="e">
        <f t="shared" si="134"/>
        <v>#VALUE!</v>
      </c>
      <c r="AK220" s="107" t="e">
        <f t="shared" si="135"/>
        <v>#VALUE!</v>
      </c>
      <c r="AL220" s="107" t="e">
        <f t="shared" si="136"/>
        <v>#VALUE!</v>
      </c>
      <c r="AN220" s="106">
        <v>218</v>
      </c>
      <c r="AO220" s="106" t="str">
        <f t="shared" si="137"/>
        <v/>
      </c>
      <c r="AQ220" s="112" t="str">
        <f t="shared" si="138"/>
        <v/>
      </c>
      <c r="AS220" s="78" t="str">
        <f t="shared" si="139"/>
        <v/>
      </c>
      <c r="AU220" t="str">
        <f t="shared" si="141"/>
        <v/>
      </c>
    </row>
    <row r="221" spans="12:47" x14ac:dyDescent="0.25">
      <c r="L221" s="2" t="str">
        <f t="shared" si="140"/>
        <v>0x00</v>
      </c>
      <c r="M221" s="2" t="str">
        <f t="shared" si="115"/>
        <v>0x00</v>
      </c>
      <c r="N221" s="2" t="str">
        <f t="shared" si="116"/>
        <v>0x00</v>
      </c>
      <c r="O221" t="e">
        <f t="shared" si="117"/>
        <v>#VALUE!</v>
      </c>
      <c r="P221" t="e">
        <f t="shared" si="118"/>
        <v>#VALUE!</v>
      </c>
      <c r="Q221" t="e">
        <f t="shared" si="119"/>
        <v>#VALUE!</v>
      </c>
      <c r="R221" t="e">
        <f t="shared" si="120"/>
        <v>#VALUE!</v>
      </c>
      <c r="S221" t="e">
        <f t="shared" si="121"/>
        <v>#VALUE!</v>
      </c>
      <c r="T221" t="e">
        <f t="shared" si="122"/>
        <v>#VALUE!</v>
      </c>
      <c r="U221" t="e">
        <f t="shared" si="123"/>
        <v>#VALUE!</v>
      </c>
      <c r="X221" s="107"/>
      <c r="Y221" s="2" t="s">
        <v>1089</v>
      </c>
      <c r="Z221" s="2" t="str">
        <f t="shared" si="124"/>
        <v>FC</v>
      </c>
      <c r="AA221" s="2" t="str">
        <f t="shared" si="125"/>
        <v>8E</v>
      </c>
      <c r="AB221" s="2" t="str">
        <f t="shared" si="126"/>
        <v>00</v>
      </c>
      <c r="AC221" s="2" t="str">
        <f t="shared" si="127"/>
        <v>00</v>
      </c>
      <c r="AD221" s="2" t="str">
        <f t="shared" si="128"/>
        <v>00</v>
      </c>
      <c r="AE221" s="107" t="e">
        <f t="shared" si="129"/>
        <v>#VALUE!</v>
      </c>
      <c r="AF221" s="107" t="e">
        <f t="shared" si="130"/>
        <v>#VALUE!</v>
      </c>
      <c r="AG221" s="107" t="e">
        <f t="shared" si="131"/>
        <v>#VALUE!</v>
      </c>
      <c r="AH221" s="107" t="e">
        <f t="shared" si="132"/>
        <v>#VALUE!</v>
      </c>
      <c r="AI221" s="107" t="e">
        <f t="shared" si="133"/>
        <v>#VALUE!</v>
      </c>
      <c r="AJ221" s="107" t="e">
        <f t="shared" si="134"/>
        <v>#VALUE!</v>
      </c>
      <c r="AK221" s="107" t="e">
        <f t="shared" si="135"/>
        <v>#VALUE!</v>
      </c>
      <c r="AL221" s="107" t="e">
        <f t="shared" si="136"/>
        <v>#VALUE!</v>
      </c>
      <c r="AN221" s="106">
        <v>219</v>
      </c>
      <c r="AO221" s="106" t="str">
        <f t="shared" si="137"/>
        <v/>
      </c>
      <c r="AQ221" s="112" t="str">
        <f t="shared" si="138"/>
        <v/>
      </c>
      <c r="AS221" s="78" t="str">
        <f t="shared" si="139"/>
        <v/>
      </c>
      <c r="AU221" t="str">
        <f t="shared" si="141"/>
        <v/>
      </c>
    </row>
    <row r="222" spans="12:47" x14ac:dyDescent="0.25">
      <c r="L222" s="2" t="str">
        <f t="shared" si="140"/>
        <v>0x00</v>
      </c>
      <c r="M222" s="2" t="str">
        <f t="shared" si="115"/>
        <v>0x00</v>
      </c>
      <c r="N222" s="2" t="str">
        <f t="shared" si="116"/>
        <v>0x00</v>
      </c>
      <c r="O222" t="e">
        <f t="shared" si="117"/>
        <v>#VALUE!</v>
      </c>
      <c r="P222" t="e">
        <f t="shared" si="118"/>
        <v>#VALUE!</v>
      </c>
      <c r="Q222" t="e">
        <f t="shared" si="119"/>
        <v>#VALUE!</v>
      </c>
      <c r="R222" t="e">
        <f t="shared" si="120"/>
        <v>#VALUE!</v>
      </c>
      <c r="S222" t="e">
        <f t="shared" si="121"/>
        <v>#VALUE!</v>
      </c>
      <c r="T222" t="e">
        <f t="shared" si="122"/>
        <v>#VALUE!</v>
      </c>
      <c r="U222" t="e">
        <f t="shared" si="123"/>
        <v>#VALUE!</v>
      </c>
      <c r="X222" s="107"/>
      <c r="Y222" s="2" t="s">
        <v>1089</v>
      </c>
      <c r="Z222" s="2" t="str">
        <f t="shared" si="124"/>
        <v>FC</v>
      </c>
      <c r="AA222" s="2" t="str">
        <f t="shared" si="125"/>
        <v>98</v>
      </c>
      <c r="AB222" s="2" t="str">
        <f t="shared" si="126"/>
        <v>00</v>
      </c>
      <c r="AC222" s="2" t="str">
        <f t="shared" si="127"/>
        <v>00</v>
      </c>
      <c r="AD222" s="2" t="str">
        <f t="shared" si="128"/>
        <v>00</v>
      </c>
      <c r="AE222" s="107" t="e">
        <f t="shared" si="129"/>
        <v>#VALUE!</v>
      </c>
      <c r="AF222" s="107" t="e">
        <f t="shared" si="130"/>
        <v>#VALUE!</v>
      </c>
      <c r="AG222" s="107" t="e">
        <f t="shared" si="131"/>
        <v>#VALUE!</v>
      </c>
      <c r="AH222" s="107" t="e">
        <f t="shared" si="132"/>
        <v>#VALUE!</v>
      </c>
      <c r="AI222" s="107" t="e">
        <f t="shared" si="133"/>
        <v>#VALUE!</v>
      </c>
      <c r="AJ222" s="107" t="e">
        <f t="shared" si="134"/>
        <v>#VALUE!</v>
      </c>
      <c r="AK222" s="107" t="e">
        <f t="shared" si="135"/>
        <v>#VALUE!</v>
      </c>
      <c r="AL222" s="107" t="e">
        <f t="shared" si="136"/>
        <v>#VALUE!</v>
      </c>
      <c r="AN222" s="106">
        <v>220</v>
      </c>
      <c r="AO222" s="106" t="str">
        <f t="shared" si="137"/>
        <v/>
      </c>
      <c r="AQ222" s="112" t="str">
        <f t="shared" si="138"/>
        <v/>
      </c>
      <c r="AS222" s="78" t="str">
        <f t="shared" si="139"/>
        <v/>
      </c>
      <c r="AU222" t="str">
        <f t="shared" si="141"/>
        <v/>
      </c>
    </row>
    <row r="223" spans="12:47" x14ac:dyDescent="0.25">
      <c r="L223" s="2" t="str">
        <f t="shared" si="140"/>
        <v>0x00</v>
      </c>
      <c r="M223" s="2" t="str">
        <f t="shared" si="115"/>
        <v>0x00</v>
      </c>
      <c r="N223" s="2" t="str">
        <f t="shared" si="116"/>
        <v>0x00</v>
      </c>
      <c r="O223" t="e">
        <f t="shared" si="117"/>
        <v>#VALUE!</v>
      </c>
      <c r="P223" t="e">
        <f t="shared" si="118"/>
        <v>#VALUE!</v>
      </c>
      <c r="Q223" t="e">
        <f t="shared" si="119"/>
        <v>#VALUE!</v>
      </c>
      <c r="R223" t="e">
        <f t="shared" si="120"/>
        <v>#VALUE!</v>
      </c>
      <c r="S223" t="e">
        <f t="shared" si="121"/>
        <v>#VALUE!</v>
      </c>
      <c r="T223" t="e">
        <f t="shared" si="122"/>
        <v>#VALUE!</v>
      </c>
      <c r="U223" t="e">
        <f t="shared" si="123"/>
        <v>#VALUE!</v>
      </c>
      <c r="X223" s="107"/>
      <c r="Y223" s="2" t="s">
        <v>1089</v>
      </c>
      <c r="Z223" s="2" t="str">
        <f t="shared" si="124"/>
        <v>FC</v>
      </c>
      <c r="AA223" s="2" t="str">
        <f t="shared" si="125"/>
        <v>A2</v>
      </c>
      <c r="AB223" s="2" t="str">
        <f t="shared" si="126"/>
        <v>00</v>
      </c>
      <c r="AC223" s="2" t="str">
        <f t="shared" si="127"/>
        <v>00</v>
      </c>
      <c r="AD223" s="2" t="str">
        <f t="shared" si="128"/>
        <v>00</v>
      </c>
      <c r="AE223" s="107" t="e">
        <f t="shared" si="129"/>
        <v>#VALUE!</v>
      </c>
      <c r="AF223" s="107" t="e">
        <f t="shared" si="130"/>
        <v>#VALUE!</v>
      </c>
      <c r="AG223" s="107" t="e">
        <f t="shared" si="131"/>
        <v>#VALUE!</v>
      </c>
      <c r="AH223" s="107" t="e">
        <f t="shared" si="132"/>
        <v>#VALUE!</v>
      </c>
      <c r="AI223" s="107" t="e">
        <f t="shared" si="133"/>
        <v>#VALUE!</v>
      </c>
      <c r="AJ223" s="107" t="e">
        <f t="shared" si="134"/>
        <v>#VALUE!</v>
      </c>
      <c r="AK223" s="107" t="e">
        <f t="shared" si="135"/>
        <v>#VALUE!</v>
      </c>
      <c r="AL223" s="107" t="e">
        <f t="shared" si="136"/>
        <v>#VALUE!</v>
      </c>
      <c r="AN223" s="106">
        <v>221</v>
      </c>
      <c r="AO223" s="106" t="str">
        <f t="shared" si="137"/>
        <v/>
      </c>
      <c r="AQ223" s="112" t="str">
        <f t="shared" si="138"/>
        <v/>
      </c>
      <c r="AS223" s="78" t="str">
        <f t="shared" si="139"/>
        <v/>
      </c>
      <c r="AU223" t="str">
        <f t="shared" si="141"/>
        <v/>
      </c>
    </row>
    <row r="224" spans="12:47" x14ac:dyDescent="0.25">
      <c r="L224" s="2" t="str">
        <f t="shared" si="140"/>
        <v>0x00</v>
      </c>
      <c r="M224" s="2" t="str">
        <f t="shared" si="115"/>
        <v>0x00</v>
      </c>
      <c r="N224" s="2" t="str">
        <f t="shared" si="116"/>
        <v>0x00</v>
      </c>
      <c r="O224" t="e">
        <f t="shared" si="117"/>
        <v>#VALUE!</v>
      </c>
      <c r="P224" t="e">
        <f t="shared" si="118"/>
        <v>#VALUE!</v>
      </c>
      <c r="Q224" t="e">
        <f t="shared" si="119"/>
        <v>#VALUE!</v>
      </c>
      <c r="R224" t="e">
        <f t="shared" si="120"/>
        <v>#VALUE!</v>
      </c>
      <c r="S224" t="e">
        <f t="shared" si="121"/>
        <v>#VALUE!</v>
      </c>
      <c r="T224" t="e">
        <f t="shared" si="122"/>
        <v>#VALUE!</v>
      </c>
      <c r="U224" t="e">
        <f t="shared" si="123"/>
        <v>#VALUE!</v>
      </c>
      <c r="X224" s="107"/>
      <c r="Y224" s="2" t="s">
        <v>1089</v>
      </c>
      <c r="Z224" s="2" t="str">
        <f t="shared" si="124"/>
        <v>FC</v>
      </c>
      <c r="AA224" s="2" t="str">
        <f t="shared" si="125"/>
        <v>AC</v>
      </c>
      <c r="AB224" s="2" t="str">
        <f t="shared" si="126"/>
        <v>00</v>
      </c>
      <c r="AC224" s="2" t="str">
        <f t="shared" si="127"/>
        <v>00</v>
      </c>
      <c r="AD224" s="2" t="str">
        <f t="shared" si="128"/>
        <v>00</v>
      </c>
      <c r="AE224" s="107" t="e">
        <f t="shared" si="129"/>
        <v>#VALUE!</v>
      </c>
      <c r="AF224" s="107" t="e">
        <f t="shared" si="130"/>
        <v>#VALUE!</v>
      </c>
      <c r="AG224" s="107" t="e">
        <f t="shared" si="131"/>
        <v>#VALUE!</v>
      </c>
      <c r="AH224" s="107" t="e">
        <f t="shared" si="132"/>
        <v>#VALUE!</v>
      </c>
      <c r="AI224" s="107" t="e">
        <f t="shared" si="133"/>
        <v>#VALUE!</v>
      </c>
      <c r="AJ224" s="107" t="e">
        <f t="shared" si="134"/>
        <v>#VALUE!</v>
      </c>
      <c r="AK224" s="107" t="e">
        <f t="shared" si="135"/>
        <v>#VALUE!</v>
      </c>
      <c r="AL224" s="107" t="e">
        <f t="shared" si="136"/>
        <v>#VALUE!</v>
      </c>
      <c r="AN224" s="106">
        <v>222</v>
      </c>
      <c r="AO224" s="106" t="str">
        <f t="shared" si="137"/>
        <v/>
      </c>
      <c r="AQ224" s="112" t="str">
        <f t="shared" si="138"/>
        <v/>
      </c>
      <c r="AS224" s="78" t="str">
        <f t="shared" si="139"/>
        <v/>
      </c>
      <c r="AU224" t="str">
        <f t="shared" si="141"/>
        <v/>
      </c>
    </row>
    <row r="225" spans="12:47" x14ac:dyDescent="0.25">
      <c r="L225" s="2" t="str">
        <f t="shared" si="140"/>
        <v>0x00</v>
      </c>
      <c r="M225" s="2" t="str">
        <f t="shared" si="115"/>
        <v>0x00</v>
      </c>
      <c r="N225" s="2" t="str">
        <f t="shared" si="116"/>
        <v>0x00</v>
      </c>
      <c r="O225" t="e">
        <f t="shared" si="117"/>
        <v>#VALUE!</v>
      </c>
      <c r="P225" t="e">
        <f t="shared" si="118"/>
        <v>#VALUE!</v>
      </c>
      <c r="Q225" t="e">
        <f t="shared" si="119"/>
        <v>#VALUE!</v>
      </c>
      <c r="R225" t="e">
        <f t="shared" si="120"/>
        <v>#VALUE!</v>
      </c>
      <c r="S225" t="e">
        <f t="shared" si="121"/>
        <v>#VALUE!</v>
      </c>
      <c r="T225" t="e">
        <f t="shared" si="122"/>
        <v>#VALUE!</v>
      </c>
      <c r="U225" t="e">
        <f t="shared" si="123"/>
        <v>#VALUE!</v>
      </c>
      <c r="X225" s="107"/>
      <c r="Y225" s="2" t="s">
        <v>1089</v>
      </c>
      <c r="Z225" s="2" t="str">
        <f t="shared" si="124"/>
        <v>FC</v>
      </c>
      <c r="AA225" s="2" t="str">
        <f t="shared" si="125"/>
        <v>B6</v>
      </c>
      <c r="AB225" s="2" t="str">
        <f t="shared" si="126"/>
        <v>00</v>
      </c>
      <c r="AC225" s="2" t="str">
        <f t="shared" si="127"/>
        <v>00</v>
      </c>
      <c r="AD225" s="2" t="str">
        <f t="shared" si="128"/>
        <v>00</v>
      </c>
      <c r="AE225" s="107" t="e">
        <f t="shared" si="129"/>
        <v>#VALUE!</v>
      </c>
      <c r="AF225" s="107" t="e">
        <f t="shared" si="130"/>
        <v>#VALUE!</v>
      </c>
      <c r="AG225" s="107" t="e">
        <f t="shared" si="131"/>
        <v>#VALUE!</v>
      </c>
      <c r="AH225" s="107" t="e">
        <f t="shared" si="132"/>
        <v>#VALUE!</v>
      </c>
      <c r="AI225" s="107" t="e">
        <f t="shared" si="133"/>
        <v>#VALUE!</v>
      </c>
      <c r="AJ225" s="107" t="e">
        <f t="shared" si="134"/>
        <v>#VALUE!</v>
      </c>
      <c r="AK225" s="107" t="e">
        <f t="shared" si="135"/>
        <v>#VALUE!</v>
      </c>
      <c r="AL225" s="107" t="e">
        <f t="shared" si="136"/>
        <v>#VALUE!</v>
      </c>
      <c r="AN225" s="106">
        <v>223</v>
      </c>
      <c r="AO225" s="106" t="str">
        <f t="shared" si="137"/>
        <v/>
      </c>
      <c r="AQ225" s="112" t="str">
        <f t="shared" si="138"/>
        <v/>
      </c>
      <c r="AS225" s="78" t="str">
        <f t="shared" si="139"/>
        <v/>
      </c>
      <c r="AU225" t="str">
        <f t="shared" si="141"/>
        <v/>
      </c>
    </row>
    <row r="226" spans="12:47" x14ac:dyDescent="0.25">
      <c r="L226" s="2" t="str">
        <f t="shared" si="140"/>
        <v>0x00</v>
      </c>
      <c r="M226" s="2" t="str">
        <f t="shared" si="115"/>
        <v>0x00</v>
      </c>
      <c r="N226" s="2" t="str">
        <f t="shared" si="116"/>
        <v>0x00</v>
      </c>
      <c r="O226" t="e">
        <f t="shared" si="117"/>
        <v>#VALUE!</v>
      </c>
      <c r="P226" t="e">
        <f t="shared" si="118"/>
        <v>#VALUE!</v>
      </c>
      <c r="Q226" t="e">
        <f t="shared" si="119"/>
        <v>#VALUE!</v>
      </c>
      <c r="R226" t="e">
        <f t="shared" si="120"/>
        <v>#VALUE!</v>
      </c>
      <c r="S226" t="e">
        <f t="shared" si="121"/>
        <v>#VALUE!</v>
      </c>
      <c r="T226" t="e">
        <f t="shared" si="122"/>
        <v>#VALUE!</v>
      </c>
      <c r="U226" t="e">
        <f t="shared" si="123"/>
        <v>#VALUE!</v>
      </c>
      <c r="X226" s="107"/>
      <c r="Y226" s="2" t="s">
        <v>1089</v>
      </c>
      <c r="Z226" s="2" t="str">
        <f t="shared" si="124"/>
        <v>FC</v>
      </c>
      <c r="AA226" s="2" t="str">
        <f t="shared" si="125"/>
        <v>C0</v>
      </c>
      <c r="AB226" s="2" t="str">
        <f t="shared" si="126"/>
        <v>00</v>
      </c>
      <c r="AC226" s="2" t="str">
        <f t="shared" si="127"/>
        <v>00</v>
      </c>
      <c r="AD226" s="2" t="str">
        <f t="shared" si="128"/>
        <v>00</v>
      </c>
      <c r="AE226" s="107" t="e">
        <f t="shared" si="129"/>
        <v>#VALUE!</v>
      </c>
      <c r="AF226" s="107" t="e">
        <f t="shared" si="130"/>
        <v>#VALUE!</v>
      </c>
      <c r="AG226" s="107" t="e">
        <f t="shared" si="131"/>
        <v>#VALUE!</v>
      </c>
      <c r="AH226" s="107" t="e">
        <f t="shared" si="132"/>
        <v>#VALUE!</v>
      </c>
      <c r="AI226" s="107" t="e">
        <f t="shared" si="133"/>
        <v>#VALUE!</v>
      </c>
      <c r="AJ226" s="107" t="e">
        <f t="shared" si="134"/>
        <v>#VALUE!</v>
      </c>
      <c r="AK226" s="107" t="e">
        <f t="shared" si="135"/>
        <v>#VALUE!</v>
      </c>
      <c r="AL226" s="107" t="e">
        <f t="shared" si="136"/>
        <v>#VALUE!</v>
      </c>
      <c r="AN226" s="106">
        <v>224</v>
      </c>
      <c r="AO226" s="106" t="str">
        <f t="shared" si="137"/>
        <v/>
      </c>
      <c r="AQ226" s="112" t="str">
        <f t="shared" si="138"/>
        <v/>
      </c>
      <c r="AS226" s="78" t="str">
        <f t="shared" si="139"/>
        <v/>
      </c>
      <c r="AU226" t="str">
        <f t="shared" si="141"/>
        <v/>
      </c>
    </row>
    <row r="227" spans="12:47" x14ac:dyDescent="0.25">
      <c r="L227" s="2" t="str">
        <f t="shared" si="140"/>
        <v>0x00</v>
      </c>
      <c r="M227" s="2" t="str">
        <f t="shared" si="115"/>
        <v>0x00</v>
      </c>
      <c r="N227" s="2" t="str">
        <f t="shared" si="116"/>
        <v>0x00</v>
      </c>
      <c r="O227" t="e">
        <f t="shared" si="117"/>
        <v>#VALUE!</v>
      </c>
      <c r="P227" t="e">
        <f t="shared" si="118"/>
        <v>#VALUE!</v>
      </c>
      <c r="Q227" t="e">
        <f t="shared" si="119"/>
        <v>#VALUE!</v>
      </c>
      <c r="R227" t="e">
        <f t="shared" si="120"/>
        <v>#VALUE!</v>
      </c>
      <c r="S227" t="e">
        <f t="shared" si="121"/>
        <v>#VALUE!</v>
      </c>
      <c r="T227" t="e">
        <f t="shared" si="122"/>
        <v>#VALUE!</v>
      </c>
      <c r="U227" t="e">
        <f t="shared" si="123"/>
        <v>#VALUE!</v>
      </c>
      <c r="X227" s="107"/>
      <c r="Y227" s="2" t="s">
        <v>1089</v>
      </c>
      <c r="Z227" s="2" t="str">
        <f t="shared" si="124"/>
        <v>FC</v>
      </c>
      <c r="AA227" s="2" t="str">
        <f t="shared" si="125"/>
        <v>CA</v>
      </c>
      <c r="AB227" s="2" t="str">
        <f t="shared" si="126"/>
        <v>00</v>
      </c>
      <c r="AC227" s="2" t="str">
        <f t="shared" si="127"/>
        <v>00</v>
      </c>
      <c r="AD227" s="2" t="str">
        <f t="shared" si="128"/>
        <v>00</v>
      </c>
      <c r="AE227" s="107" t="e">
        <f t="shared" si="129"/>
        <v>#VALUE!</v>
      </c>
      <c r="AF227" s="107" t="e">
        <f t="shared" si="130"/>
        <v>#VALUE!</v>
      </c>
      <c r="AG227" s="107" t="e">
        <f t="shared" si="131"/>
        <v>#VALUE!</v>
      </c>
      <c r="AH227" s="107" t="e">
        <f t="shared" si="132"/>
        <v>#VALUE!</v>
      </c>
      <c r="AI227" s="107" t="e">
        <f t="shared" si="133"/>
        <v>#VALUE!</v>
      </c>
      <c r="AJ227" s="107" t="e">
        <f t="shared" si="134"/>
        <v>#VALUE!</v>
      </c>
      <c r="AK227" s="107" t="e">
        <f t="shared" si="135"/>
        <v>#VALUE!</v>
      </c>
      <c r="AL227" s="107" t="e">
        <f t="shared" si="136"/>
        <v>#VALUE!</v>
      </c>
      <c r="AN227" s="106">
        <v>225</v>
      </c>
      <c r="AO227" s="106" t="str">
        <f t="shared" si="137"/>
        <v/>
      </c>
      <c r="AQ227" s="112" t="str">
        <f t="shared" si="138"/>
        <v/>
      </c>
      <c r="AS227" s="78" t="str">
        <f t="shared" si="139"/>
        <v/>
      </c>
      <c r="AU227" t="str">
        <f t="shared" si="141"/>
        <v/>
      </c>
    </row>
    <row r="228" spans="12:47" x14ac:dyDescent="0.25">
      <c r="L228" s="2" t="str">
        <f t="shared" si="140"/>
        <v>0x00</v>
      </c>
      <c r="M228" s="2" t="str">
        <f t="shared" si="115"/>
        <v>0x00</v>
      </c>
      <c r="N228" s="2" t="str">
        <f t="shared" si="116"/>
        <v>0x00</v>
      </c>
      <c r="O228" t="e">
        <f t="shared" si="117"/>
        <v>#VALUE!</v>
      </c>
      <c r="P228" t="e">
        <f t="shared" si="118"/>
        <v>#VALUE!</v>
      </c>
      <c r="Q228" t="e">
        <f t="shared" si="119"/>
        <v>#VALUE!</v>
      </c>
      <c r="R228" t="e">
        <f t="shared" si="120"/>
        <v>#VALUE!</v>
      </c>
      <c r="S228" t="e">
        <f t="shared" si="121"/>
        <v>#VALUE!</v>
      </c>
      <c r="T228" t="e">
        <f t="shared" si="122"/>
        <v>#VALUE!</v>
      </c>
      <c r="U228" t="e">
        <f t="shared" si="123"/>
        <v>#VALUE!</v>
      </c>
      <c r="X228" s="107"/>
      <c r="Y228" s="2" t="s">
        <v>1089</v>
      </c>
      <c r="Z228" s="2" t="str">
        <f t="shared" si="124"/>
        <v>FC</v>
      </c>
      <c r="AA228" s="2" t="str">
        <f t="shared" si="125"/>
        <v>D4</v>
      </c>
      <c r="AB228" s="2" t="str">
        <f t="shared" si="126"/>
        <v>00</v>
      </c>
      <c r="AC228" s="2" t="str">
        <f t="shared" si="127"/>
        <v>00</v>
      </c>
      <c r="AD228" s="2" t="str">
        <f t="shared" si="128"/>
        <v>00</v>
      </c>
      <c r="AE228" s="107" t="e">
        <f t="shared" si="129"/>
        <v>#VALUE!</v>
      </c>
      <c r="AF228" s="107" t="e">
        <f t="shared" si="130"/>
        <v>#VALUE!</v>
      </c>
      <c r="AG228" s="107" t="e">
        <f t="shared" si="131"/>
        <v>#VALUE!</v>
      </c>
      <c r="AH228" s="107" t="e">
        <f t="shared" si="132"/>
        <v>#VALUE!</v>
      </c>
      <c r="AI228" s="107" t="e">
        <f t="shared" si="133"/>
        <v>#VALUE!</v>
      </c>
      <c r="AJ228" s="107" t="e">
        <f t="shared" si="134"/>
        <v>#VALUE!</v>
      </c>
      <c r="AK228" s="107" t="e">
        <f t="shared" si="135"/>
        <v>#VALUE!</v>
      </c>
      <c r="AL228" s="107" t="e">
        <f t="shared" si="136"/>
        <v>#VALUE!</v>
      </c>
      <c r="AN228" s="106">
        <v>226</v>
      </c>
      <c r="AO228" s="106" t="str">
        <f t="shared" si="137"/>
        <v/>
      </c>
      <c r="AQ228" s="112" t="str">
        <f t="shared" si="138"/>
        <v/>
      </c>
      <c r="AS228" s="78" t="str">
        <f t="shared" si="139"/>
        <v/>
      </c>
      <c r="AU228" t="str">
        <f t="shared" si="141"/>
        <v/>
      </c>
    </row>
    <row r="229" spans="12:47" x14ac:dyDescent="0.25">
      <c r="L229" s="2" t="str">
        <f t="shared" si="140"/>
        <v>0x00</v>
      </c>
      <c r="M229" s="2" t="str">
        <f t="shared" si="115"/>
        <v>0x00</v>
      </c>
      <c r="N229" s="2" t="str">
        <f t="shared" si="116"/>
        <v>0x00</v>
      </c>
      <c r="O229" t="e">
        <f t="shared" si="117"/>
        <v>#VALUE!</v>
      </c>
      <c r="P229" t="e">
        <f t="shared" si="118"/>
        <v>#VALUE!</v>
      </c>
      <c r="Q229" t="e">
        <f t="shared" si="119"/>
        <v>#VALUE!</v>
      </c>
      <c r="R229" t="e">
        <f t="shared" si="120"/>
        <v>#VALUE!</v>
      </c>
      <c r="S229" t="e">
        <f t="shared" si="121"/>
        <v>#VALUE!</v>
      </c>
      <c r="T229" t="e">
        <f t="shared" si="122"/>
        <v>#VALUE!</v>
      </c>
      <c r="U229" t="e">
        <f t="shared" si="123"/>
        <v>#VALUE!</v>
      </c>
      <c r="X229" s="107"/>
      <c r="Y229" s="2" t="s">
        <v>1089</v>
      </c>
      <c r="Z229" s="2" t="str">
        <f t="shared" si="124"/>
        <v>FC</v>
      </c>
      <c r="AA229" s="2" t="str">
        <f t="shared" si="125"/>
        <v>DE</v>
      </c>
      <c r="AB229" s="2" t="str">
        <f t="shared" si="126"/>
        <v>00</v>
      </c>
      <c r="AC229" s="2" t="str">
        <f t="shared" si="127"/>
        <v>00</v>
      </c>
      <c r="AD229" s="2" t="str">
        <f t="shared" si="128"/>
        <v>00</v>
      </c>
      <c r="AE229" s="107" t="e">
        <f t="shared" si="129"/>
        <v>#VALUE!</v>
      </c>
      <c r="AF229" s="107" t="e">
        <f t="shared" si="130"/>
        <v>#VALUE!</v>
      </c>
      <c r="AG229" s="107" t="e">
        <f t="shared" si="131"/>
        <v>#VALUE!</v>
      </c>
      <c r="AH229" s="107" t="e">
        <f t="shared" si="132"/>
        <v>#VALUE!</v>
      </c>
      <c r="AI229" s="107" t="e">
        <f t="shared" si="133"/>
        <v>#VALUE!</v>
      </c>
      <c r="AJ229" s="107" t="e">
        <f t="shared" si="134"/>
        <v>#VALUE!</v>
      </c>
      <c r="AK229" s="107" t="e">
        <f t="shared" si="135"/>
        <v>#VALUE!</v>
      </c>
      <c r="AL229" s="107" t="e">
        <f t="shared" si="136"/>
        <v>#VALUE!</v>
      </c>
      <c r="AN229" s="106">
        <v>227</v>
      </c>
      <c r="AO229" s="106" t="str">
        <f t="shared" si="137"/>
        <v/>
      </c>
      <c r="AQ229" s="112" t="str">
        <f t="shared" si="138"/>
        <v/>
      </c>
      <c r="AS229" s="78" t="str">
        <f t="shared" si="139"/>
        <v/>
      </c>
      <c r="AU229" t="str">
        <f t="shared" si="141"/>
        <v/>
      </c>
    </row>
    <row r="230" spans="12:47" x14ac:dyDescent="0.25">
      <c r="L230" s="2" t="str">
        <f t="shared" si="140"/>
        <v>0x00</v>
      </c>
      <c r="M230" s="2" t="str">
        <f t="shared" si="115"/>
        <v>0x00</v>
      </c>
      <c r="N230" s="2" t="str">
        <f t="shared" si="116"/>
        <v>0x00</v>
      </c>
      <c r="O230" t="e">
        <f t="shared" si="117"/>
        <v>#VALUE!</v>
      </c>
      <c r="P230" t="e">
        <f t="shared" si="118"/>
        <v>#VALUE!</v>
      </c>
      <c r="Q230" t="e">
        <f t="shared" si="119"/>
        <v>#VALUE!</v>
      </c>
      <c r="R230" t="e">
        <f t="shared" si="120"/>
        <v>#VALUE!</v>
      </c>
      <c r="S230" t="e">
        <f t="shared" si="121"/>
        <v>#VALUE!</v>
      </c>
      <c r="T230" t="e">
        <f t="shared" si="122"/>
        <v>#VALUE!</v>
      </c>
      <c r="U230" t="e">
        <f t="shared" si="123"/>
        <v>#VALUE!</v>
      </c>
      <c r="X230" s="107"/>
      <c r="Y230" s="2" t="s">
        <v>1089</v>
      </c>
      <c r="Z230" s="2" t="str">
        <f t="shared" si="124"/>
        <v>FC</v>
      </c>
      <c r="AA230" s="2" t="str">
        <f t="shared" si="125"/>
        <v>E8</v>
      </c>
      <c r="AB230" s="2" t="str">
        <f t="shared" si="126"/>
        <v>00</v>
      </c>
      <c r="AC230" s="2" t="str">
        <f t="shared" si="127"/>
        <v>00</v>
      </c>
      <c r="AD230" s="2" t="str">
        <f t="shared" si="128"/>
        <v>00</v>
      </c>
      <c r="AE230" s="107" t="e">
        <f t="shared" si="129"/>
        <v>#VALUE!</v>
      </c>
      <c r="AF230" s="107" t="e">
        <f t="shared" si="130"/>
        <v>#VALUE!</v>
      </c>
      <c r="AG230" s="107" t="e">
        <f t="shared" si="131"/>
        <v>#VALUE!</v>
      </c>
      <c r="AH230" s="107" t="e">
        <f t="shared" si="132"/>
        <v>#VALUE!</v>
      </c>
      <c r="AI230" s="107" t="e">
        <f t="shared" si="133"/>
        <v>#VALUE!</v>
      </c>
      <c r="AJ230" s="107" t="e">
        <f t="shared" si="134"/>
        <v>#VALUE!</v>
      </c>
      <c r="AK230" s="107" t="e">
        <f t="shared" si="135"/>
        <v>#VALUE!</v>
      </c>
      <c r="AL230" s="107" t="e">
        <f t="shared" si="136"/>
        <v>#VALUE!</v>
      </c>
      <c r="AN230" s="106">
        <v>228</v>
      </c>
      <c r="AO230" s="106" t="str">
        <f t="shared" si="137"/>
        <v/>
      </c>
      <c r="AQ230" s="112" t="str">
        <f t="shared" si="138"/>
        <v/>
      </c>
      <c r="AS230" s="78" t="str">
        <f t="shared" si="139"/>
        <v/>
      </c>
      <c r="AU230" t="str">
        <f t="shared" si="141"/>
        <v/>
      </c>
    </row>
    <row r="231" spans="12:47" x14ac:dyDescent="0.25">
      <c r="L231" s="2" t="str">
        <f t="shared" si="140"/>
        <v>0x00</v>
      </c>
      <c r="M231" s="2" t="str">
        <f t="shared" si="115"/>
        <v>0x00</v>
      </c>
      <c r="N231" s="2" t="str">
        <f t="shared" si="116"/>
        <v>0x00</v>
      </c>
      <c r="O231" t="e">
        <f t="shared" si="117"/>
        <v>#VALUE!</v>
      </c>
      <c r="P231" t="e">
        <f t="shared" si="118"/>
        <v>#VALUE!</v>
      </c>
      <c r="Q231" t="e">
        <f t="shared" si="119"/>
        <v>#VALUE!</v>
      </c>
      <c r="R231" t="e">
        <f t="shared" si="120"/>
        <v>#VALUE!</v>
      </c>
      <c r="S231" t="e">
        <f t="shared" si="121"/>
        <v>#VALUE!</v>
      </c>
      <c r="T231" t="e">
        <f t="shared" si="122"/>
        <v>#VALUE!</v>
      </c>
      <c r="U231" t="e">
        <f t="shared" si="123"/>
        <v>#VALUE!</v>
      </c>
      <c r="X231" s="107"/>
      <c r="Y231" s="2" t="s">
        <v>1089</v>
      </c>
      <c r="Z231" s="2" t="str">
        <f t="shared" si="124"/>
        <v>FC</v>
      </c>
      <c r="AA231" s="2" t="str">
        <f t="shared" si="125"/>
        <v>F2</v>
      </c>
      <c r="AB231" s="2" t="str">
        <f t="shared" si="126"/>
        <v>00</v>
      </c>
      <c r="AC231" s="2" t="str">
        <f t="shared" si="127"/>
        <v>00</v>
      </c>
      <c r="AD231" s="2" t="str">
        <f t="shared" si="128"/>
        <v>00</v>
      </c>
      <c r="AE231" s="107" t="e">
        <f t="shared" si="129"/>
        <v>#VALUE!</v>
      </c>
      <c r="AF231" s="107" t="e">
        <f t="shared" si="130"/>
        <v>#VALUE!</v>
      </c>
      <c r="AG231" s="107" t="e">
        <f t="shared" si="131"/>
        <v>#VALUE!</v>
      </c>
      <c r="AH231" s="107" t="e">
        <f t="shared" si="132"/>
        <v>#VALUE!</v>
      </c>
      <c r="AI231" s="107" t="e">
        <f t="shared" si="133"/>
        <v>#VALUE!</v>
      </c>
      <c r="AJ231" s="107" t="e">
        <f t="shared" si="134"/>
        <v>#VALUE!</v>
      </c>
      <c r="AK231" s="107" t="e">
        <f t="shared" si="135"/>
        <v>#VALUE!</v>
      </c>
      <c r="AL231" s="107" t="e">
        <f t="shared" si="136"/>
        <v>#VALUE!</v>
      </c>
      <c r="AN231" s="106">
        <v>229</v>
      </c>
      <c r="AO231" s="106" t="str">
        <f t="shared" si="137"/>
        <v/>
      </c>
      <c r="AQ231" s="112" t="str">
        <f t="shared" si="138"/>
        <v/>
      </c>
      <c r="AS231" s="78" t="str">
        <f t="shared" si="139"/>
        <v/>
      </c>
      <c r="AU231" t="str">
        <f t="shared" si="141"/>
        <v/>
      </c>
    </row>
    <row r="232" spans="12:47" x14ac:dyDescent="0.25">
      <c r="L232" s="2" t="str">
        <f t="shared" si="140"/>
        <v>0x00</v>
      </c>
      <c r="M232" s="2" t="str">
        <f t="shared" si="115"/>
        <v>0x00</v>
      </c>
      <c r="N232" s="2" t="str">
        <f t="shared" si="116"/>
        <v>0x00</v>
      </c>
      <c r="O232" t="e">
        <f t="shared" si="117"/>
        <v>#VALUE!</v>
      </c>
      <c r="P232" t="e">
        <f t="shared" si="118"/>
        <v>#VALUE!</v>
      </c>
      <c r="Q232" t="e">
        <f t="shared" si="119"/>
        <v>#VALUE!</v>
      </c>
      <c r="R232" t="e">
        <f t="shared" si="120"/>
        <v>#VALUE!</v>
      </c>
      <c r="S232" t="e">
        <f t="shared" si="121"/>
        <v>#VALUE!</v>
      </c>
      <c r="T232" t="e">
        <f t="shared" si="122"/>
        <v>#VALUE!</v>
      </c>
      <c r="U232" t="e">
        <f t="shared" si="123"/>
        <v>#VALUE!</v>
      </c>
      <c r="X232" s="107"/>
      <c r="Y232" s="2" t="s">
        <v>1089</v>
      </c>
      <c r="Z232" s="2" t="str">
        <f t="shared" si="124"/>
        <v>FC</v>
      </c>
      <c r="AA232" s="2" t="str">
        <f t="shared" si="125"/>
        <v>FC</v>
      </c>
      <c r="AB232" s="2" t="str">
        <f t="shared" si="126"/>
        <v>00</v>
      </c>
      <c r="AC232" s="2" t="str">
        <f t="shared" si="127"/>
        <v>00</v>
      </c>
      <c r="AD232" s="2" t="str">
        <f t="shared" si="128"/>
        <v>00</v>
      </c>
      <c r="AE232" s="107" t="e">
        <f t="shared" si="129"/>
        <v>#VALUE!</v>
      </c>
      <c r="AF232" s="107" t="e">
        <f t="shared" si="130"/>
        <v>#VALUE!</v>
      </c>
      <c r="AG232" s="107" t="e">
        <f t="shared" si="131"/>
        <v>#VALUE!</v>
      </c>
      <c r="AH232" s="107" t="e">
        <f t="shared" si="132"/>
        <v>#VALUE!</v>
      </c>
      <c r="AI232" s="107" t="e">
        <f t="shared" si="133"/>
        <v>#VALUE!</v>
      </c>
      <c r="AJ232" s="107" t="e">
        <f t="shared" si="134"/>
        <v>#VALUE!</v>
      </c>
      <c r="AK232" s="107" t="e">
        <f t="shared" si="135"/>
        <v>#VALUE!</v>
      </c>
      <c r="AL232" s="107" t="e">
        <f t="shared" si="136"/>
        <v>#VALUE!</v>
      </c>
      <c r="AN232" s="106">
        <v>230</v>
      </c>
      <c r="AO232" s="106" t="str">
        <f t="shared" si="137"/>
        <v/>
      </c>
      <c r="AQ232" s="112" t="str">
        <f t="shared" si="138"/>
        <v/>
      </c>
      <c r="AS232" s="78" t="str">
        <f t="shared" si="139"/>
        <v/>
      </c>
      <c r="AU232" t="str">
        <f t="shared" si="141"/>
        <v/>
      </c>
    </row>
    <row r="233" spans="12:47" x14ac:dyDescent="0.25">
      <c r="L233" s="2" t="str">
        <f t="shared" si="140"/>
        <v>0x00</v>
      </c>
      <c r="M233" s="2" t="str">
        <f t="shared" si="115"/>
        <v>0x00</v>
      </c>
      <c r="N233" s="2" t="str">
        <f t="shared" si="116"/>
        <v>0x00</v>
      </c>
      <c r="O233" t="e">
        <f t="shared" si="117"/>
        <v>#VALUE!</v>
      </c>
      <c r="P233" t="e">
        <f t="shared" si="118"/>
        <v>#VALUE!</v>
      </c>
      <c r="Q233" t="e">
        <f t="shared" si="119"/>
        <v>#VALUE!</v>
      </c>
      <c r="R233" t="e">
        <f t="shared" si="120"/>
        <v>#VALUE!</v>
      </c>
      <c r="S233" t="e">
        <f t="shared" si="121"/>
        <v>#VALUE!</v>
      </c>
      <c r="T233" t="e">
        <f t="shared" si="122"/>
        <v>#VALUE!</v>
      </c>
      <c r="U233" t="e">
        <f t="shared" si="123"/>
        <v>#VALUE!</v>
      </c>
      <c r="X233" s="107"/>
      <c r="Y233" s="2" t="s">
        <v>1089</v>
      </c>
      <c r="Z233" s="2" t="str">
        <f t="shared" si="124"/>
        <v>FD</v>
      </c>
      <c r="AA233" s="2" t="str">
        <f t="shared" si="125"/>
        <v>06</v>
      </c>
      <c r="AB233" s="2" t="str">
        <f t="shared" si="126"/>
        <v>00</v>
      </c>
      <c r="AC233" s="2" t="str">
        <f t="shared" si="127"/>
        <v>00</v>
      </c>
      <c r="AD233" s="2" t="str">
        <f t="shared" si="128"/>
        <v>00</v>
      </c>
      <c r="AE233" s="107" t="e">
        <f t="shared" si="129"/>
        <v>#VALUE!</v>
      </c>
      <c r="AF233" s="107" t="e">
        <f t="shared" si="130"/>
        <v>#VALUE!</v>
      </c>
      <c r="AG233" s="107" t="e">
        <f t="shared" si="131"/>
        <v>#VALUE!</v>
      </c>
      <c r="AH233" s="107" t="e">
        <f t="shared" si="132"/>
        <v>#VALUE!</v>
      </c>
      <c r="AI233" s="107" t="e">
        <f t="shared" si="133"/>
        <v>#VALUE!</v>
      </c>
      <c r="AJ233" s="107" t="e">
        <f t="shared" si="134"/>
        <v>#VALUE!</v>
      </c>
      <c r="AK233" s="107" t="e">
        <f t="shared" si="135"/>
        <v>#VALUE!</v>
      </c>
      <c r="AL233" s="107" t="e">
        <f t="shared" si="136"/>
        <v>#VALUE!</v>
      </c>
      <c r="AN233" s="106">
        <v>231</v>
      </c>
      <c r="AO233" s="106" t="str">
        <f t="shared" si="137"/>
        <v/>
      </c>
      <c r="AQ233" s="112" t="str">
        <f t="shared" si="138"/>
        <v/>
      </c>
      <c r="AS233" s="78" t="str">
        <f t="shared" si="139"/>
        <v/>
      </c>
      <c r="AU233" t="str">
        <f t="shared" si="141"/>
        <v/>
      </c>
    </row>
    <row r="234" spans="12:47" x14ac:dyDescent="0.25">
      <c r="L234" s="2" t="str">
        <f t="shared" si="140"/>
        <v>0x00</v>
      </c>
      <c r="M234" s="2" t="str">
        <f t="shared" si="115"/>
        <v>0x00</v>
      </c>
      <c r="N234" s="2" t="str">
        <f t="shared" si="116"/>
        <v>0x00</v>
      </c>
      <c r="O234" t="e">
        <f t="shared" si="117"/>
        <v>#VALUE!</v>
      </c>
      <c r="P234" t="e">
        <f t="shared" si="118"/>
        <v>#VALUE!</v>
      </c>
      <c r="Q234" t="e">
        <f t="shared" si="119"/>
        <v>#VALUE!</v>
      </c>
      <c r="R234" t="e">
        <f t="shared" si="120"/>
        <v>#VALUE!</v>
      </c>
      <c r="S234" t="e">
        <f t="shared" si="121"/>
        <v>#VALUE!</v>
      </c>
      <c r="T234" t="e">
        <f t="shared" si="122"/>
        <v>#VALUE!</v>
      </c>
      <c r="U234" t="e">
        <f t="shared" si="123"/>
        <v>#VALUE!</v>
      </c>
      <c r="X234" s="107"/>
      <c r="Y234" s="2" t="s">
        <v>1089</v>
      </c>
      <c r="Z234" s="2" t="str">
        <f t="shared" si="124"/>
        <v>FD</v>
      </c>
      <c r="AA234" s="2" t="str">
        <f t="shared" si="125"/>
        <v>10</v>
      </c>
      <c r="AB234" s="2" t="str">
        <f t="shared" si="126"/>
        <v>00</v>
      </c>
      <c r="AC234" s="2" t="str">
        <f t="shared" si="127"/>
        <v>00</v>
      </c>
      <c r="AD234" s="2" t="str">
        <f t="shared" si="128"/>
        <v>00</v>
      </c>
      <c r="AE234" s="107" t="e">
        <f t="shared" si="129"/>
        <v>#VALUE!</v>
      </c>
      <c r="AF234" s="107" t="e">
        <f t="shared" si="130"/>
        <v>#VALUE!</v>
      </c>
      <c r="AG234" s="107" t="e">
        <f t="shared" si="131"/>
        <v>#VALUE!</v>
      </c>
      <c r="AH234" s="107" t="e">
        <f t="shared" si="132"/>
        <v>#VALUE!</v>
      </c>
      <c r="AI234" s="107" t="e">
        <f t="shared" si="133"/>
        <v>#VALUE!</v>
      </c>
      <c r="AJ234" s="107" t="e">
        <f t="shared" si="134"/>
        <v>#VALUE!</v>
      </c>
      <c r="AK234" s="107" t="e">
        <f t="shared" si="135"/>
        <v>#VALUE!</v>
      </c>
      <c r="AL234" s="107" t="e">
        <f t="shared" si="136"/>
        <v>#VALUE!</v>
      </c>
      <c r="AN234" s="106">
        <v>232</v>
      </c>
      <c r="AO234" s="106" t="str">
        <f t="shared" si="137"/>
        <v/>
      </c>
      <c r="AQ234" s="112" t="str">
        <f t="shared" si="138"/>
        <v/>
      </c>
      <c r="AS234" s="78" t="str">
        <f t="shared" si="139"/>
        <v/>
      </c>
      <c r="AU234" t="str">
        <f t="shared" si="141"/>
        <v/>
      </c>
    </row>
    <row r="235" spans="12:47" x14ac:dyDescent="0.25">
      <c r="L235" s="2" t="str">
        <f t="shared" si="140"/>
        <v>0x00</v>
      </c>
      <c r="M235" s="2" t="str">
        <f t="shared" si="115"/>
        <v>0x00</v>
      </c>
      <c r="N235" s="2" t="str">
        <f t="shared" si="116"/>
        <v>0x00</v>
      </c>
      <c r="O235" t="e">
        <f t="shared" si="117"/>
        <v>#VALUE!</v>
      </c>
      <c r="P235" t="e">
        <f t="shared" si="118"/>
        <v>#VALUE!</v>
      </c>
      <c r="Q235" t="e">
        <f t="shared" si="119"/>
        <v>#VALUE!</v>
      </c>
      <c r="R235" t="e">
        <f t="shared" si="120"/>
        <v>#VALUE!</v>
      </c>
      <c r="S235" t="e">
        <f t="shared" si="121"/>
        <v>#VALUE!</v>
      </c>
      <c r="T235" t="e">
        <f t="shared" si="122"/>
        <v>#VALUE!</v>
      </c>
      <c r="U235" t="e">
        <f t="shared" si="123"/>
        <v>#VALUE!</v>
      </c>
      <c r="X235" s="107"/>
      <c r="Y235" s="2" t="s">
        <v>1089</v>
      </c>
      <c r="Z235" s="2" t="str">
        <f t="shared" si="124"/>
        <v>FD</v>
      </c>
      <c r="AA235" s="2" t="str">
        <f t="shared" si="125"/>
        <v>1A</v>
      </c>
      <c r="AB235" s="2" t="str">
        <f t="shared" si="126"/>
        <v>00</v>
      </c>
      <c r="AC235" s="2" t="str">
        <f t="shared" si="127"/>
        <v>00</v>
      </c>
      <c r="AD235" s="2" t="str">
        <f t="shared" si="128"/>
        <v>00</v>
      </c>
      <c r="AE235" s="107" t="e">
        <f t="shared" si="129"/>
        <v>#VALUE!</v>
      </c>
      <c r="AF235" s="107" t="e">
        <f t="shared" si="130"/>
        <v>#VALUE!</v>
      </c>
      <c r="AG235" s="107" t="e">
        <f t="shared" si="131"/>
        <v>#VALUE!</v>
      </c>
      <c r="AH235" s="107" t="e">
        <f t="shared" si="132"/>
        <v>#VALUE!</v>
      </c>
      <c r="AI235" s="107" t="e">
        <f t="shared" si="133"/>
        <v>#VALUE!</v>
      </c>
      <c r="AJ235" s="107" t="e">
        <f t="shared" si="134"/>
        <v>#VALUE!</v>
      </c>
      <c r="AK235" s="107" t="e">
        <f t="shared" si="135"/>
        <v>#VALUE!</v>
      </c>
      <c r="AL235" s="107" t="e">
        <f t="shared" si="136"/>
        <v>#VALUE!</v>
      </c>
      <c r="AN235" s="106">
        <v>233</v>
      </c>
      <c r="AO235" s="106" t="str">
        <f t="shared" si="137"/>
        <v/>
      </c>
      <c r="AQ235" s="112" t="str">
        <f t="shared" si="138"/>
        <v/>
      </c>
      <c r="AS235" s="78" t="str">
        <f t="shared" si="139"/>
        <v/>
      </c>
      <c r="AU235" t="str">
        <f t="shared" si="141"/>
        <v/>
      </c>
    </row>
    <row r="236" spans="12:47" x14ac:dyDescent="0.25">
      <c r="L236" s="2" t="str">
        <f t="shared" si="140"/>
        <v>0x00</v>
      </c>
      <c r="M236" s="2" t="str">
        <f t="shared" si="115"/>
        <v>0x00</v>
      </c>
      <c r="N236" s="2" t="str">
        <f t="shared" si="116"/>
        <v>0x00</v>
      </c>
      <c r="O236" t="e">
        <f t="shared" si="117"/>
        <v>#VALUE!</v>
      </c>
      <c r="P236" t="e">
        <f t="shared" si="118"/>
        <v>#VALUE!</v>
      </c>
      <c r="Q236" t="e">
        <f t="shared" si="119"/>
        <v>#VALUE!</v>
      </c>
      <c r="R236" t="e">
        <f t="shared" si="120"/>
        <v>#VALUE!</v>
      </c>
      <c r="S236" t="e">
        <f t="shared" si="121"/>
        <v>#VALUE!</v>
      </c>
      <c r="T236" t="e">
        <f t="shared" si="122"/>
        <v>#VALUE!</v>
      </c>
      <c r="U236" t="e">
        <f t="shared" si="123"/>
        <v>#VALUE!</v>
      </c>
      <c r="X236" s="107"/>
      <c r="Y236" s="2" t="s">
        <v>1089</v>
      </c>
      <c r="Z236" s="2" t="str">
        <f t="shared" si="124"/>
        <v>FD</v>
      </c>
      <c r="AA236" s="2" t="str">
        <f t="shared" si="125"/>
        <v>24</v>
      </c>
      <c r="AB236" s="2" t="str">
        <f t="shared" si="126"/>
        <v>00</v>
      </c>
      <c r="AC236" s="2" t="str">
        <f t="shared" si="127"/>
        <v>00</v>
      </c>
      <c r="AD236" s="2" t="str">
        <f t="shared" si="128"/>
        <v>00</v>
      </c>
      <c r="AE236" s="107" t="e">
        <f t="shared" si="129"/>
        <v>#VALUE!</v>
      </c>
      <c r="AF236" s="107" t="e">
        <f t="shared" si="130"/>
        <v>#VALUE!</v>
      </c>
      <c r="AG236" s="107" t="e">
        <f t="shared" si="131"/>
        <v>#VALUE!</v>
      </c>
      <c r="AH236" s="107" t="e">
        <f t="shared" si="132"/>
        <v>#VALUE!</v>
      </c>
      <c r="AI236" s="107" t="e">
        <f t="shared" si="133"/>
        <v>#VALUE!</v>
      </c>
      <c r="AJ236" s="107" t="e">
        <f t="shared" si="134"/>
        <v>#VALUE!</v>
      </c>
      <c r="AK236" s="107" t="e">
        <f t="shared" si="135"/>
        <v>#VALUE!</v>
      </c>
      <c r="AL236" s="107" t="e">
        <f t="shared" si="136"/>
        <v>#VALUE!</v>
      </c>
      <c r="AN236" s="106">
        <v>234</v>
      </c>
      <c r="AO236" s="106" t="str">
        <f t="shared" si="137"/>
        <v/>
      </c>
      <c r="AQ236" s="112" t="str">
        <f t="shared" si="138"/>
        <v/>
      </c>
      <c r="AS236" s="78" t="str">
        <f t="shared" si="139"/>
        <v/>
      </c>
      <c r="AU236" t="str">
        <f t="shared" si="141"/>
        <v/>
      </c>
    </row>
    <row r="237" spans="12:47" x14ac:dyDescent="0.25">
      <c r="L237" s="2" t="str">
        <f t="shared" si="140"/>
        <v>0x00</v>
      </c>
      <c r="M237" s="2" t="str">
        <f t="shared" si="115"/>
        <v>0x00</v>
      </c>
      <c r="N237" s="2" t="str">
        <f t="shared" si="116"/>
        <v>0x00</v>
      </c>
      <c r="O237" t="e">
        <f t="shared" si="117"/>
        <v>#VALUE!</v>
      </c>
      <c r="P237" t="e">
        <f t="shared" si="118"/>
        <v>#VALUE!</v>
      </c>
      <c r="Q237" t="e">
        <f t="shared" si="119"/>
        <v>#VALUE!</v>
      </c>
      <c r="R237" t="e">
        <f t="shared" si="120"/>
        <v>#VALUE!</v>
      </c>
      <c r="S237" t="e">
        <f t="shared" si="121"/>
        <v>#VALUE!</v>
      </c>
      <c r="T237" t="e">
        <f t="shared" si="122"/>
        <v>#VALUE!</v>
      </c>
      <c r="U237" t="e">
        <f t="shared" si="123"/>
        <v>#VALUE!</v>
      </c>
      <c r="X237" s="107"/>
      <c r="Y237" s="2" t="s">
        <v>1089</v>
      </c>
      <c r="Z237" s="2" t="str">
        <f t="shared" si="124"/>
        <v>FD</v>
      </c>
      <c r="AA237" s="2" t="str">
        <f t="shared" si="125"/>
        <v>2E</v>
      </c>
      <c r="AB237" s="2" t="str">
        <f t="shared" si="126"/>
        <v>00</v>
      </c>
      <c r="AC237" s="2" t="str">
        <f t="shared" si="127"/>
        <v>00</v>
      </c>
      <c r="AD237" s="2" t="str">
        <f t="shared" si="128"/>
        <v>00</v>
      </c>
      <c r="AE237" s="107" t="e">
        <f t="shared" si="129"/>
        <v>#VALUE!</v>
      </c>
      <c r="AF237" s="107" t="e">
        <f t="shared" si="130"/>
        <v>#VALUE!</v>
      </c>
      <c r="AG237" s="107" t="e">
        <f t="shared" si="131"/>
        <v>#VALUE!</v>
      </c>
      <c r="AH237" s="107" t="e">
        <f t="shared" si="132"/>
        <v>#VALUE!</v>
      </c>
      <c r="AI237" s="107" t="e">
        <f t="shared" si="133"/>
        <v>#VALUE!</v>
      </c>
      <c r="AJ237" s="107" t="e">
        <f t="shared" si="134"/>
        <v>#VALUE!</v>
      </c>
      <c r="AK237" s="107" t="e">
        <f t="shared" si="135"/>
        <v>#VALUE!</v>
      </c>
      <c r="AL237" s="107" t="e">
        <f t="shared" si="136"/>
        <v>#VALUE!</v>
      </c>
      <c r="AN237" s="106">
        <v>235</v>
      </c>
      <c r="AO237" s="106" t="str">
        <f t="shared" si="137"/>
        <v/>
      </c>
      <c r="AQ237" s="112" t="str">
        <f t="shared" si="138"/>
        <v/>
      </c>
      <c r="AS237" s="78" t="str">
        <f t="shared" si="139"/>
        <v/>
      </c>
      <c r="AU237" t="str">
        <f t="shared" si="141"/>
        <v/>
      </c>
    </row>
    <row r="238" spans="12:47" x14ac:dyDescent="0.25">
      <c r="L238" s="2" t="str">
        <f t="shared" ref="L238:L269" si="142">IF(A238="","0x00",A238)</f>
        <v>0x00</v>
      </c>
      <c r="M238" s="2" t="str">
        <f t="shared" si="115"/>
        <v>0x00</v>
      </c>
      <c r="N238" s="2" t="str">
        <f t="shared" si="116"/>
        <v>0x00</v>
      </c>
      <c r="O238" t="e">
        <f t="shared" si="117"/>
        <v>#VALUE!</v>
      </c>
      <c r="P238" t="e">
        <f t="shared" si="118"/>
        <v>#VALUE!</v>
      </c>
      <c r="Q238" t="e">
        <f t="shared" si="119"/>
        <v>#VALUE!</v>
      </c>
      <c r="R238" t="e">
        <f t="shared" si="120"/>
        <v>#VALUE!</v>
      </c>
      <c r="S238" t="e">
        <f t="shared" si="121"/>
        <v>#VALUE!</v>
      </c>
      <c r="T238" t="e">
        <f t="shared" si="122"/>
        <v>#VALUE!</v>
      </c>
      <c r="U238" t="e">
        <f t="shared" si="123"/>
        <v>#VALUE!</v>
      </c>
      <c r="X238" s="107"/>
      <c r="Y238" s="2" t="s">
        <v>1089</v>
      </c>
      <c r="Z238" s="2" t="str">
        <f t="shared" si="124"/>
        <v>FD</v>
      </c>
      <c r="AA238" s="2" t="str">
        <f t="shared" si="125"/>
        <v>38</v>
      </c>
      <c r="AB238" s="2" t="str">
        <f t="shared" si="126"/>
        <v>00</v>
      </c>
      <c r="AC238" s="2" t="str">
        <f t="shared" si="127"/>
        <v>00</v>
      </c>
      <c r="AD238" s="2" t="str">
        <f t="shared" si="128"/>
        <v>00</v>
      </c>
      <c r="AE238" s="107" t="e">
        <f t="shared" si="129"/>
        <v>#VALUE!</v>
      </c>
      <c r="AF238" s="107" t="e">
        <f t="shared" si="130"/>
        <v>#VALUE!</v>
      </c>
      <c r="AG238" s="107" t="e">
        <f t="shared" si="131"/>
        <v>#VALUE!</v>
      </c>
      <c r="AH238" s="107" t="e">
        <f t="shared" si="132"/>
        <v>#VALUE!</v>
      </c>
      <c r="AI238" s="107" t="e">
        <f t="shared" si="133"/>
        <v>#VALUE!</v>
      </c>
      <c r="AJ238" s="107" t="e">
        <f t="shared" si="134"/>
        <v>#VALUE!</v>
      </c>
      <c r="AK238" s="107" t="e">
        <f t="shared" si="135"/>
        <v>#VALUE!</v>
      </c>
      <c r="AL238" s="107" t="e">
        <f t="shared" si="136"/>
        <v>#VALUE!</v>
      </c>
      <c r="AN238" s="106">
        <v>236</v>
      </c>
      <c r="AO238" s="106" t="str">
        <f t="shared" si="137"/>
        <v/>
      </c>
      <c r="AQ238" s="112" t="str">
        <f t="shared" si="138"/>
        <v/>
      </c>
      <c r="AS238" s="78" t="str">
        <f t="shared" si="139"/>
        <v/>
      </c>
      <c r="AU238" t="str">
        <f t="shared" ref="AU238:AU269" si="143">IFERROR(L238&amp;"; "&amp;M238&amp;"; "&amp;N238&amp;"; "&amp;O238&amp;"; "&amp;P238&amp;"; "&amp;Q238&amp;"; "&amp;R238&amp;"; "&amp;S238&amp;"; "&amp;T238&amp;"; "&amp;U238,"")</f>
        <v/>
      </c>
    </row>
    <row r="239" spans="12:47" x14ac:dyDescent="0.25">
      <c r="L239" s="2" t="str">
        <f t="shared" si="142"/>
        <v>0x00</v>
      </c>
      <c r="M239" s="2" t="str">
        <f t="shared" si="115"/>
        <v>0x00</v>
      </c>
      <c r="N239" s="2" t="str">
        <f t="shared" si="116"/>
        <v>0x00</v>
      </c>
      <c r="O239" t="e">
        <f t="shared" si="117"/>
        <v>#VALUE!</v>
      </c>
      <c r="P239" t="e">
        <f t="shared" si="118"/>
        <v>#VALUE!</v>
      </c>
      <c r="Q239" t="e">
        <f t="shared" si="119"/>
        <v>#VALUE!</v>
      </c>
      <c r="R239" t="e">
        <f t="shared" si="120"/>
        <v>#VALUE!</v>
      </c>
      <c r="S239" t="e">
        <f t="shared" si="121"/>
        <v>#VALUE!</v>
      </c>
      <c r="T239" t="e">
        <f t="shared" si="122"/>
        <v>#VALUE!</v>
      </c>
      <c r="U239" t="e">
        <f t="shared" si="123"/>
        <v>#VALUE!</v>
      </c>
      <c r="X239" s="107"/>
      <c r="Y239" s="2" t="s">
        <v>1089</v>
      </c>
      <c r="Z239" s="2" t="str">
        <f t="shared" si="124"/>
        <v>FD</v>
      </c>
      <c r="AA239" s="2" t="str">
        <f t="shared" si="125"/>
        <v>42</v>
      </c>
      <c r="AB239" s="2" t="str">
        <f t="shared" si="126"/>
        <v>00</v>
      </c>
      <c r="AC239" s="2" t="str">
        <f t="shared" si="127"/>
        <v>00</v>
      </c>
      <c r="AD239" s="2" t="str">
        <f t="shared" si="128"/>
        <v>00</v>
      </c>
      <c r="AE239" s="107" t="e">
        <f t="shared" si="129"/>
        <v>#VALUE!</v>
      </c>
      <c r="AF239" s="107" t="e">
        <f t="shared" si="130"/>
        <v>#VALUE!</v>
      </c>
      <c r="AG239" s="107" t="e">
        <f t="shared" si="131"/>
        <v>#VALUE!</v>
      </c>
      <c r="AH239" s="107" t="e">
        <f t="shared" si="132"/>
        <v>#VALUE!</v>
      </c>
      <c r="AI239" s="107" t="e">
        <f t="shared" si="133"/>
        <v>#VALUE!</v>
      </c>
      <c r="AJ239" s="107" t="e">
        <f t="shared" si="134"/>
        <v>#VALUE!</v>
      </c>
      <c r="AK239" s="107" t="e">
        <f t="shared" si="135"/>
        <v>#VALUE!</v>
      </c>
      <c r="AL239" s="107" t="e">
        <f t="shared" si="136"/>
        <v>#VALUE!</v>
      </c>
      <c r="AN239" s="106">
        <v>237</v>
      </c>
      <c r="AO239" s="106" t="str">
        <f t="shared" si="137"/>
        <v/>
      </c>
      <c r="AQ239" s="112" t="str">
        <f t="shared" si="138"/>
        <v/>
      </c>
      <c r="AS239" s="78" t="str">
        <f t="shared" si="139"/>
        <v/>
      </c>
      <c r="AU239" t="str">
        <f t="shared" si="143"/>
        <v/>
      </c>
    </row>
    <row r="240" spans="12:47" x14ac:dyDescent="0.25">
      <c r="L240" s="2" t="str">
        <f t="shared" si="142"/>
        <v>0x00</v>
      </c>
      <c r="M240" s="2" t="str">
        <f t="shared" si="115"/>
        <v>0x00</v>
      </c>
      <c r="N240" s="2" t="str">
        <f t="shared" si="116"/>
        <v>0x00</v>
      </c>
      <c r="O240" t="e">
        <f t="shared" si="117"/>
        <v>#VALUE!</v>
      </c>
      <c r="P240" t="e">
        <f t="shared" si="118"/>
        <v>#VALUE!</v>
      </c>
      <c r="Q240" t="e">
        <f t="shared" si="119"/>
        <v>#VALUE!</v>
      </c>
      <c r="R240" t="e">
        <f t="shared" si="120"/>
        <v>#VALUE!</v>
      </c>
      <c r="S240" t="e">
        <f t="shared" si="121"/>
        <v>#VALUE!</v>
      </c>
      <c r="T240" t="e">
        <f t="shared" si="122"/>
        <v>#VALUE!</v>
      </c>
      <c r="U240" t="e">
        <f t="shared" si="123"/>
        <v>#VALUE!</v>
      </c>
      <c r="X240" s="107"/>
      <c r="Y240" s="2" t="s">
        <v>1089</v>
      </c>
      <c r="Z240" s="2" t="str">
        <f t="shared" si="124"/>
        <v>FD</v>
      </c>
      <c r="AA240" s="2" t="str">
        <f t="shared" si="125"/>
        <v>4C</v>
      </c>
      <c r="AB240" s="2" t="str">
        <f t="shared" si="126"/>
        <v>00</v>
      </c>
      <c r="AC240" s="2" t="str">
        <f t="shared" si="127"/>
        <v>00</v>
      </c>
      <c r="AD240" s="2" t="str">
        <f t="shared" si="128"/>
        <v>00</v>
      </c>
      <c r="AE240" s="107" t="e">
        <f t="shared" si="129"/>
        <v>#VALUE!</v>
      </c>
      <c r="AF240" s="107" t="e">
        <f t="shared" si="130"/>
        <v>#VALUE!</v>
      </c>
      <c r="AG240" s="107" t="e">
        <f t="shared" si="131"/>
        <v>#VALUE!</v>
      </c>
      <c r="AH240" s="107" t="e">
        <f t="shared" si="132"/>
        <v>#VALUE!</v>
      </c>
      <c r="AI240" s="107" t="e">
        <f t="shared" si="133"/>
        <v>#VALUE!</v>
      </c>
      <c r="AJ240" s="107" t="e">
        <f t="shared" si="134"/>
        <v>#VALUE!</v>
      </c>
      <c r="AK240" s="107" t="e">
        <f t="shared" si="135"/>
        <v>#VALUE!</v>
      </c>
      <c r="AL240" s="107" t="e">
        <f t="shared" si="136"/>
        <v>#VALUE!</v>
      </c>
      <c r="AN240" s="106">
        <v>238</v>
      </c>
      <c r="AO240" s="106" t="str">
        <f t="shared" si="137"/>
        <v/>
      </c>
      <c r="AQ240" s="112" t="str">
        <f t="shared" si="138"/>
        <v/>
      </c>
      <c r="AS240" s="78" t="str">
        <f t="shared" si="139"/>
        <v/>
      </c>
      <c r="AU240" t="str">
        <f t="shared" si="143"/>
        <v/>
      </c>
    </row>
    <row r="241" spans="12:47" x14ac:dyDescent="0.25">
      <c r="L241" s="2" t="str">
        <f t="shared" si="142"/>
        <v>0x00</v>
      </c>
      <c r="M241" s="2" t="str">
        <f t="shared" si="115"/>
        <v>0x00</v>
      </c>
      <c r="N241" s="2" t="str">
        <f t="shared" si="116"/>
        <v>0x00</v>
      </c>
      <c r="O241" t="e">
        <f t="shared" si="117"/>
        <v>#VALUE!</v>
      </c>
      <c r="P241" t="e">
        <f t="shared" si="118"/>
        <v>#VALUE!</v>
      </c>
      <c r="Q241" t="e">
        <f t="shared" si="119"/>
        <v>#VALUE!</v>
      </c>
      <c r="R241" t="e">
        <f t="shared" si="120"/>
        <v>#VALUE!</v>
      </c>
      <c r="S241" t="e">
        <f t="shared" si="121"/>
        <v>#VALUE!</v>
      </c>
      <c r="T241" t="e">
        <f t="shared" si="122"/>
        <v>#VALUE!</v>
      </c>
      <c r="U241" t="e">
        <f t="shared" si="123"/>
        <v>#VALUE!</v>
      </c>
      <c r="X241" s="107"/>
      <c r="Y241" s="2" t="s">
        <v>1089</v>
      </c>
      <c r="Z241" s="2" t="str">
        <f t="shared" si="124"/>
        <v>FD</v>
      </c>
      <c r="AA241" s="2" t="str">
        <f t="shared" si="125"/>
        <v>56</v>
      </c>
      <c r="AB241" s="2" t="str">
        <f t="shared" si="126"/>
        <v>00</v>
      </c>
      <c r="AC241" s="2" t="str">
        <f t="shared" si="127"/>
        <v>00</v>
      </c>
      <c r="AD241" s="2" t="str">
        <f t="shared" si="128"/>
        <v>00</v>
      </c>
      <c r="AE241" s="107" t="e">
        <f t="shared" si="129"/>
        <v>#VALUE!</v>
      </c>
      <c r="AF241" s="107" t="e">
        <f t="shared" si="130"/>
        <v>#VALUE!</v>
      </c>
      <c r="AG241" s="107" t="e">
        <f t="shared" si="131"/>
        <v>#VALUE!</v>
      </c>
      <c r="AH241" s="107" t="e">
        <f t="shared" si="132"/>
        <v>#VALUE!</v>
      </c>
      <c r="AI241" s="107" t="e">
        <f t="shared" si="133"/>
        <v>#VALUE!</v>
      </c>
      <c r="AJ241" s="107" t="e">
        <f t="shared" si="134"/>
        <v>#VALUE!</v>
      </c>
      <c r="AK241" s="107" t="e">
        <f t="shared" si="135"/>
        <v>#VALUE!</v>
      </c>
      <c r="AL241" s="107" t="e">
        <f t="shared" si="136"/>
        <v>#VALUE!</v>
      </c>
      <c r="AN241" s="106">
        <v>239</v>
      </c>
      <c r="AO241" s="106" t="str">
        <f t="shared" si="137"/>
        <v/>
      </c>
      <c r="AQ241" s="112" t="str">
        <f t="shared" si="138"/>
        <v/>
      </c>
      <c r="AS241" s="78" t="str">
        <f t="shared" si="139"/>
        <v/>
      </c>
      <c r="AU241" t="str">
        <f t="shared" si="143"/>
        <v/>
      </c>
    </row>
    <row r="242" spans="12:47" x14ac:dyDescent="0.25">
      <c r="L242" s="2" t="str">
        <f t="shared" si="142"/>
        <v>0x00</v>
      </c>
      <c r="M242" s="2" t="str">
        <f t="shared" si="115"/>
        <v>0x00</v>
      </c>
      <c r="N242" s="2" t="str">
        <f t="shared" si="116"/>
        <v>0x00</v>
      </c>
      <c r="O242" t="e">
        <f t="shared" si="117"/>
        <v>#VALUE!</v>
      </c>
      <c r="P242" t="e">
        <f t="shared" si="118"/>
        <v>#VALUE!</v>
      </c>
      <c r="Q242" t="e">
        <f t="shared" si="119"/>
        <v>#VALUE!</v>
      </c>
      <c r="R242" t="e">
        <f t="shared" si="120"/>
        <v>#VALUE!</v>
      </c>
      <c r="S242" t="e">
        <f t="shared" si="121"/>
        <v>#VALUE!</v>
      </c>
      <c r="T242" t="e">
        <f t="shared" si="122"/>
        <v>#VALUE!</v>
      </c>
      <c r="U242" t="e">
        <f t="shared" si="123"/>
        <v>#VALUE!</v>
      </c>
      <c r="X242" s="107"/>
      <c r="Y242" s="2" t="s">
        <v>1089</v>
      </c>
      <c r="Z242" s="2" t="str">
        <f t="shared" si="124"/>
        <v>FD</v>
      </c>
      <c r="AA242" s="2" t="str">
        <f t="shared" si="125"/>
        <v>60</v>
      </c>
      <c r="AB242" s="2" t="str">
        <f t="shared" si="126"/>
        <v>00</v>
      </c>
      <c r="AC242" s="2" t="str">
        <f t="shared" si="127"/>
        <v>00</v>
      </c>
      <c r="AD242" s="2" t="str">
        <f t="shared" si="128"/>
        <v>00</v>
      </c>
      <c r="AE242" s="107" t="e">
        <f t="shared" si="129"/>
        <v>#VALUE!</v>
      </c>
      <c r="AF242" s="107" t="e">
        <f t="shared" si="130"/>
        <v>#VALUE!</v>
      </c>
      <c r="AG242" s="107" t="e">
        <f t="shared" si="131"/>
        <v>#VALUE!</v>
      </c>
      <c r="AH242" s="107" t="e">
        <f t="shared" si="132"/>
        <v>#VALUE!</v>
      </c>
      <c r="AI242" s="107" t="e">
        <f t="shared" si="133"/>
        <v>#VALUE!</v>
      </c>
      <c r="AJ242" s="107" t="e">
        <f t="shared" si="134"/>
        <v>#VALUE!</v>
      </c>
      <c r="AK242" s="107" t="e">
        <f t="shared" si="135"/>
        <v>#VALUE!</v>
      </c>
      <c r="AL242" s="107" t="e">
        <f t="shared" si="136"/>
        <v>#VALUE!</v>
      </c>
      <c r="AN242" s="106">
        <v>240</v>
      </c>
      <c r="AO242" s="106" t="str">
        <f t="shared" si="137"/>
        <v/>
      </c>
      <c r="AQ242" s="112" t="str">
        <f t="shared" si="138"/>
        <v/>
      </c>
      <c r="AS242" s="78" t="str">
        <f t="shared" si="139"/>
        <v/>
      </c>
      <c r="AU242" t="str">
        <f t="shared" si="143"/>
        <v/>
      </c>
    </row>
    <row r="243" spans="12:47" x14ac:dyDescent="0.25">
      <c r="L243" s="2" t="str">
        <f t="shared" si="142"/>
        <v>0x00</v>
      </c>
      <c r="M243" s="2" t="str">
        <f t="shared" si="115"/>
        <v>0x00</v>
      </c>
      <c r="N243" s="2" t="str">
        <f t="shared" si="116"/>
        <v>0x00</v>
      </c>
      <c r="O243" t="e">
        <f t="shared" si="117"/>
        <v>#VALUE!</v>
      </c>
      <c r="P243" t="e">
        <f t="shared" si="118"/>
        <v>#VALUE!</v>
      </c>
      <c r="Q243" t="e">
        <f t="shared" si="119"/>
        <v>#VALUE!</v>
      </c>
      <c r="R243" t="e">
        <f t="shared" si="120"/>
        <v>#VALUE!</v>
      </c>
      <c r="S243" t="e">
        <f t="shared" si="121"/>
        <v>#VALUE!</v>
      </c>
      <c r="T243" t="e">
        <f t="shared" si="122"/>
        <v>#VALUE!</v>
      </c>
      <c r="U243" t="e">
        <f t="shared" si="123"/>
        <v>#VALUE!</v>
      </c>
      <c r="X243" s="107"/>
      <c r="Y243" s="2" t="s">
        <v>1089</v>
      </c>
      <c r="Z243" s="2" t="str">
        <f t="shared" si="124"/>
        <v>FD</v>
      </c>
      <c r="AA243" s="2" t="str">
        <f t="shared" si="125"/>
        <v>6A</v>
      </c>
      <c r="AB243" s="2" t="str">
        <f t="shared" si="126"/>
        <v>00</v>
      </c>
      <c r="AC243" s="2" t="str">
        <f t="shared" si="127"/>
        <v>00</v>
      </c>
      <c r="AD243" s="2" t="str">
        <f t="shared" si="128"/>
        <v>00</v>
      </c>
      <c r="AE243" s="107" t="e">
        <f t="shared" si="129"/>
        <v>#VALUE!</v>
      </c>
      <c r="AF243" s="107" t="e">
        <f t="shared" si="130"/>
        <v>#VALUE!</v>
      </c>
      <c r="AG243" s="107" t="e">
        <f t="shared" si="131"/>
        <v>#VALUE!</v>
      </c>
      <c r="AH243" s="107" t="e">
        <f t="shared" si="132"/>
        <v>#VALUE!</v>
      </c>
      <c r="AI243" s="107" t="e">
        <f t="shared" si="133"/>
        <v>#VALUE!</v>
      </c>
      <c r="AJ243" s="107" t="e">
        <f t="shared" si="134"/>
        <v>#VALUE!</v>
      </c>
      <c r="AK243" s="107" t="e">
        <f t="shared" si="135"/>
        <v>#VALUE!</v>
      </c>
      <c r="AL243" s="107" t="e">
        <f t="shared" si="136"/>
        <v>#VALUE!</v>
      </c>
      <c r="AN243" s="106">
        <v>241</v>
      </c>
      <c r="AO243" s="106" t="str">
        <f t="shared" si="137"/>
        <v/>
      </c>
      <c r="AQ243" s="112" t="str">
        <f t="shared" si="138"/>
        <v/>
      </c>
      <c r="AS243" s="78" t="str">
        <f t="shared" si="139"/>
        <v/>
      </c>
      <c r="AU243" t="str">
        <f t="shared" si="143"/>
        <v/>
      </c>
    </row>
    <row r="244" spans="12:47" x14ac:dyDescent="0.25">
      <c r="L244" s="2" t="str">
        <f t="shared" si="142"/>
        <v>0x00</v>
      </c>
      <c r="M244" s="2" t="str">
        <f t="shared" si="115"/>
        <v>0x00</v>
      </c>
      <c r="N244" s="2" t="str">
        <f t="shared" si="116"/>
        <v>0x00</v>
      </c>
      <c r="O244" t="e">
        <f t="shared" si="117"/>
        <v>#VALUE!</v>
      </c>
      <c r="P244" t="e">
        <f t="shared" si="118"/>
        <v>#VALUE!</v>
      </c>
      <c r="Q244" t="e">
        <f t="shared" si="119"/>
        <v>#VALUE!</v>
      </c>
      <c r="R244" t="e">
        <f t="shared" si="120"/>
        <v>#VALUE!</v>
      </c>
      <c r="S244" t="e">
        <f t="shared" si="121"/>
        <v>#VALUE!</v>
      </c>
      <c r="T244" t="e">
        <f t="shared" si="122"/>
        <v>#VALUE!</v>
      </c>
      <c r="U244" t="e">
        <f t="shared" si="123"/>
        <v>#VALUE!</v>
      </c>
      <c r="X244" s="107"/>
      <c r="Y244" s="2" t="s">
        <v>1089</v>
      </c>
      <c r="Z244" s="2" t="str">
        <f t="shared" si="124"/>
        <v>FD</v>
      </c>
      <c r="AA244" s="2" t="str">
        <f t="shared" si="125"/>
        <v>74</v>
      </c>
      <c r="AB244" s="2" t="str">
        <f t="shared" si="126"/>
        <v>00</v>
      </c>
      <c r="AC244" s="2" t="str">
        <f t="shared" si="127"/>
        <v>00</v>
      </c>
      <c r="AD244" s="2" t="str">
        <f t="shared" si="128"/>
        <v>00</v>
      </c>
      <c r="AE244" s="107" t="e">
        <f t="shared" si="129"/>
        <v>#VALUE!</v>
      </c>
      <c r="AF244" s="107" t="e">
        <f t="shared" si="130"/>
        <v>#VALUE!</v>
      </c>
      <c r="AG244" s="107" t="e">
        <f t="shared" si="131"/>
        <v>#VALUE!</v>
      </c>
      <c r="AH244" s="107" t="e">
        <f t="shared" si="132"/>
        <v>#VALUE!</v>
      </c>
      <c r="AI244" s="107" t="e">
        <f t="shared" si="133"/>
        <v>#VALUE!</v>
      </c>
      <c r="AJ244" s="107" t="e">
        <f t="shared" si="134"/>
        <v>#VALUE!</v>
      </c>
      <c r="AK244" s="107" t="e">
        <f t="shared" si="135"/>
        <v>#VALUE!</v>
      </c>
      <c r="AL244" s="107" t="e">
        <f t="shared" si="136"/>
        <v>#VALUE!</v>
      </c>
      <c r="AN244" s="106">
        <v>242</v>
      </c>
      <c r="AO244" s="106" t="str">
        <f t="shared" si="137"/>
        <v/>
      </c>
      <c r="AQ244" s="112" t="str">
        <f t="shared" si="138"/>
        <v/>
      </c>
      <c r="AS244" s="78" t="str">
        <f t="shared" si="139"/>
        <v/>
      </c>
      <c r="AU244" t="str">
        <f t="shared" si="143"/>
        <v/>
      </c>
    </row>
    <row r="245" spans="12:47" x14ac:dyDescent="0.25">
      <c r="L245" s="2" t="str">
        <f t="shared" si="142"/>
        <v>0x00</v>
      </c>
      <c r="M245" s="2" t="str">
        <f t="shared" si="115"/>
        <v>0x00</v>
      </c>
      <c r="N245" s="2" t="str">
        <f t="shared" si="116"/>
        <v>0x00</v>
      </c>
      <c r="O245" t="e">
        <f t="shared" si="117"/>
        <v>#VALUE!</v>
      </c>
      <c r="P245" t="e">
        <f t="shared" si="118"/>
        <v>#VALUE!</v>
      </c>
      <c r="Q245" t="e">
        <f t="shared" si="119"/>
        <v>#VALUE!</v>
      </c>
      <c r="R245" t="e">
        <f t="shared" si="120"/>
        <v>#VALUE!</v>
      </c>
      <c r="S245" t="e">
        <f t="shared" si="121"/>
        <v>#VALUE!</v>
      </c>
      <c r="T245" t="e">
        <f t="shared" si="122"/>
        <v>#VALUE!</v>
      </c>
      <c r="U245" t="e">
        <f t="shared" si="123"/>
        <v>#VALUE!</v>
      </c>
      <c r="X245" s="107"/>
      <c r="Y245" s="2" t="s">
        <v>1089</v>
      </c>
      <c r="Z245" s="2" t="str">
        <f t="shared" si="124"/>
        <v>FD</v>
      </c>
      <c r="AA245" s="2" t="str">
        <f t="shared" si="125"/>
        <v>7E</v>
      </c>
      <c r="AB245" s="2" t="str">
        <f t="shared" si="126"/>
        <v>00</v>
      </c>
      <c r="AC245" s="2" t="str">
        <f t="shared" si="127"/>
        <v>00</v>
      </c>
      <c r="AD245" s="2" t="str">
        <f t="shared" si="128"/>
        <v>00</v>
      </c>
      <c r="AE245" s="107" t="e">
        <f t="shared" si="129"/>
        <v>#VALUE!</v>
      </c>
      <c r="AF245" s="107" t="e">
        <f t="shared" si="130"/>
        <v>#VALUE!</v>
      </c>
      <c r="AG245" s="107" t="e">
        <f t="shared" si="131"/>
        <v>#VALUE!</v>
      </c>
      <c r="AH245" s="107" t="e">
        <f t="shared" si="132"/>
        <v>#VALUE!</v>
      </c>
      <c r="AI245" s="107" t="e">
        <f t="shared" si="133"/>
        <v>#VALUE!</v>
      </c>
      <c r="AJ245" s="107" t="e">
        <f t="shared" si="134"/>
        <v>#VALUE!</v>
      </c>
      <c r="AK245" s="107" t="e">
        <f t="shared" si="135"/>
        <v>#VALUE!</v>
      </c>
      <c r="AL245" s="107" t="e">
        <f t="shared" si="136"/>
        <v>#VALUE!</v>
      </c>
      <c r="AN245" s="106">
        <v>243</v>
      </c>
      <c r="AO245" s="106" t="str">
        <f t="shared" si="137"/>
        <v/>
      </c>
      <c r="AQ245" s="112" t="str">
        <f t="shared" si="138"/>
        <v/>
      </c>
      <c r="AS245" s="78" t="str">
        <f t="shared" si="139"/>
        <v/>
      </c>
      <c r="AU245" t="str">
        <f t="shared" si="143"/>
        <v/>
      </c>
    </row>
    <row r="246" spans="12:47" x14ac:dyDescent="0.25">
      <c r="L246" s="2" t="str">
        <f t="shared" si="142"/>
        <v>0x00</v>
      </c>
      <c r="M246" s="2" t="str">
        <f t="shared" si="115"/>
        <v>0x00</v>
      </c>
      <c r="N246" s="2" t="str">
        <f t="shared" si="116"/>
        <v>0x00</v>
      </c>
      <c r="O246" t="e">
        <f t="shared" si="117"/>
        <v>#VALUE!</v>
      </c>
      <c r="P246" t="e">
        <f t="shared" si="118"/>
        <v>#VALUE!</v>
      </c>
      <c r="Q246" t="e">
        <f t="shared" si="119"/>
        <v>#VALUE!</v>
      </c>
      <c r="R246" t="e">
        <f t="shared" si="120"/>
        <v>#VALUE!</v>
      </c>
      <c r="S246" t="e">
        <f t="shared" si="121"/>
        <v>#VALUE!</v>
      </c>
      <c r="T246" t="e">
        <f t="shared" si="122"/>
        <v>#VALUE!</v>
      </c>
      <c r="U246" t="e">
        <f t="shared" si="123"/>
        <v>#VALUE!</v>
      </c>
      <c r="X246" s="107"/>
      <c r="Y246" s="2" t="s">
        <v>1089</v>
      </c>
      <c r="Z246" s="2" t="str">
        <f t="shared" si="124"/>
        <v>FD</v>
      </c>
      <c r="AA246" s="2" t="str">
        <f t="shared" si="125"/>
        <v>88</v>
      </c>
      <c r="AB246" s="2" t="str">
        <f t="shared" si="126"/>
        <v>00</v>
      </c>
      <c r="AC246" s="2" t="str">
        <f t="shared" si="127"/>
        <v>00</v>
      </c>
      <c r="AD246" s="2" t="str">
        <f t="shared" si="128"/>
        <v>00</v>
      </c>
      <c r="AE246" s="107" t="e">
        <f t="shared" si="129"/>
        <v>#VALUE!</v>
      </c>
      <c r="AF246" s="107" t="e">
        <f t="shared" si="130"/>
        <v>#VALUE!</v>
      </c>
      <c r="AG246" s="107" t="e">
        <f t="shared" si="131"/>
        <v>#VALUE!</v>
      </c>
      <c r="AH246" s="107" t="e">
        <f t="shared" si="132"/>
        <v>#VALUE!</v>
      </c>
      <c r="AI246" s="107" t="e">
        <f t="shared" si="133"/>
        <v>#VALUE!</v>
      </c>
      <c r="AJ246" s="107" t="e">
        <f t="shared" si="134"/>
        <v>#VALUE!</v>
      </c>
      <c r="AK246" s="107" t="e">
        <f t="shared" si="135"/>
        <v>#VALUE!</v>
      </c>
      <c r="AL246" s="107" t="e">
        <f t="shared" si="136"/>
        <v>#VALUE!</v>
      </c>
      <c r="AN246" s="106">
        <v>244</v>
      </c>
      <c r="AO246" s="106" t="str">
        <f t="shared" si="137"/>
        <v/>
      </c>
      <c r="AQ246" s="112" t="str">
        <f t="shared" si="138"/>
        <v/>
      </c>
      <c r="AS246" s="78" t="str">
        <f t="shared" si="139"/>
        <v/>
      </c>
      <c r="AU246" t="str">
        <f t="shared" si="143"/>
        <v/>
      </c>
    </row>
    <row r="247" spans="12:47" x14ac:dyDescent="0.25">
      <c r="L247" s="2" t="str">
        <f t="shared" si="142"/>
        <v>0x00</v>
      </c>
      <c r="M247" s="2" t="str">
        <f t="shared" si="115"/>
        <v>0x00</v>
      </c>
      <c r="N247" s="2" t="str">
        <f t="shared" si="116"/>
        <v>0x00</v>
      </c>
      <c r="O247" t="e">
        <f t="shared" si="117"/>
        <v>#VALUE!</v>
      </c>
      <c r="P247" t="e">
        <f t="shared" si="118"/>
        <v>#VALUE!</v>
      </c>
      <c r="Q247" t="e">
        <f t="shared" si="119"/>
        <v>#VALUE!</v>
      </c>
      <c r="R247" t="e">
        <f t="shared" si="120"/>
        <v>#VALUE!</v>
      </c>
      <c r="S247" t="e">
        <f t="shared" si="121"/>
        <v>#VALUE!</v>
      </c>
      <c r="T247" t="e">
        <f t="shared" si="122"/>
        <v>#VALUE!</v>
      </c>
      <c r="U247" t="e">
        <f t="shared" si="123"/>
        <v>#VALUE!</v>
      </c>
      <c r="X247" s="107"/>
      <c r="Y247" s="2" t="s">
        <v>1089</v>
      </c>
      <c r="Z247" s="2" t="str">
        <f t="shared" si="124"/>
        <v>FD</v>
      </c>
      <c r="AA247" s="2" t="str">
        <f t="shared" si="125"/>
        <v>92</v>
      </c>
      <c r="AB247" s="2" t="str">
        <f t="shared" si="126"/>
        <v>00</v>
      </c>
      <c r="AC247" s="2" t="str">
        <f t="shared" si="127"/>
        <v>00</v>
      </c>
      <c r="AD247" s="2" t="str">
        <f t="shared" si="128"/>
        <v>00</v>
      </c>
      <c r="AE247" s="107" t="e">
        <f t="shared" si="129"/>
        <v>#VALUE!</v>
      </c>
      <c r="AF247" s="107" t="e">
        <f t="shared" si="130"/>
        <v>#VALUE!</v>
      </c>
      <c r="AG247" s="107" t="e">
        <f t="shared" si="131"/>
        <v>#VALUE!</v>
      </c>
      <c r="AH247" s="107" t="e">
        <f t="shared" si="132"/>
        <v>#VALUE!</v>
      </c>
      <c r="AI247" s="107" t="e">
        <f t="shared" si="133"/>
        <v>#VALUE!</v>
      </c>
      <c r="AJ247" s="107" t="e">
        <f t="shared" si="134"/>
        <v>#VALUE!</v>
      </c>
      <c r="AK247" s="107" t="e">
        <f t="shared" si="135"/>
        <v>#VALUE!</v>
      </c>
      <c r="AL247" s="107" t="e">
        <f t="shared" si="136"/>
        <v>#VALUE!</v>
      </c>
      <c r="AN247" s="106">
        <v>245</v>
      </c>
      <c r="AO247" s="106" t="str">
        <f t="shared" si="137"/>
        <v/>
      </c>
      <c r="AQ247" s="112" t="str">
        <f t="shared" si="138"/>
        <v/>
      </c>
      <c r="AS247" s="78" t="str">
        <f t="shared" si="139"/>
        <v/>
      </c>
      <c r="AU247" t="str">
        <f t="shared" si="143"/>
        <v/>
      </c>
    </row>
    <row r="248" spans="12:47" x14ac:dyDescent="0.25">
      <c r="L248" s="2" t="str">
        <f t="shared" si="142"/>
        <v>0x00</v>
      </c>
      <c r="M248" s="2" t="str">
        <f t="shared" si="115"/>
        <v>0x00</v>
      </c>
      <c r="N248" s="2" t="str">
        <f t="shared" si="116"/>
        <v>0x00</v>
      </c>
      <c r="O248" t="e">
        <f t="shared" si="117"/>
        <v>#VALUE!</v>
      </c>
      <c r="P248" t="e">
        <f t="shared" si="118"/>
        <v>#VALUE!</v>
      </c>
      <c r="Q248" t="e">
        <f t="shared" si="119"/>
        <v>#VALUE!</v>
      </c>
      <c r="R248" t="e">
        <f t="shared" si="120"/>
        <v>#VALUE!</v>
      </c>
      <c r="S248" t="e">
        <f t="shared" si="121"/>
        <v>#VALUE!</v>
      </c>
      <c r="T248" t="e">
        <f t="shared" si="122"/>
        <v>#VALUE!</v>
      </c>
      <c r="U248" t="e">
        <f t="shared" si="123"/>
        <v>#VALUE!</v>
      </c>
      <c r="X248" s="107"/>
      <c r="Y248" s="2" t="s">
        <v>1089</v>
      </c>
      <c r="Z248" s="2" t="str">
        <f t="shared" si="124"/>
        <v>FD</v>
      </c>
      <c r="AA248" s="2" t="str">
        <f t="shared" si="125"/>
        <v>9C</v>
      </c>
      <c r="AB248" s="2" t="str">
        <f t="shared" si="126"/>
        <v>00</v>
      </c>
      <c r="AC248" s="2" t="str">
        <f t="shared" si="127"/>
        <v>00</v>
      </c>
      <c r="AD248" s="2" t="str">
        <f t="shared" si="128"/>
        <v>00</v>
      </c>
      <c r="AE248" s="107" t="e">
        <f t="shared" si="129"/>
        <v>#VALUE!</v>
      </c>
      <c r="AF248" s="107" t="e">
        <f t="shared" si="130"/>
        <v>#VALUE!</v>
      </c>
      <c r="AG248" s="107" t="e">
        <f t="shared" si="131"/>
        <v>#VALUE!</v>
      </c>
      <c r="AH248" s="107" t="e">
        <f t="shared" si="132"/>
        <v>#VALUE!</v>
      </c>
      <c r="AI248" s="107" t="e">
        <f t="shared" si="133"/>
        <v>#VALUE!</v>
      </c>
      <c r="AJ248" s="107" t="e">
        <f t="shared" si="134"/>
        <v>#VALUE!</v>
      </c>
      <c r="AK248" s="107" t="e">
        <f t="shared" si="135"/>
        <v>#VALUE!</v>
      </c>
      <c r="AL248" s="107" t="e">
        <f t="shared" si="136"/>
        <v>#VALUE!</v>
      </c>
      <c r="AN248" s="106">
        <v>246</v>
      </c>
      <c r="AO248" s="106" t="str">
        <f t="shared" si="137"/>
        <v/>
      </c>
      <c r="AQ248" s="112" t="str">
        <f t="shared" si="138"/>
        <v/>
      </c>
      <c r="AS248" s="78" t="str">
        <f t="shared" si="139"/>
        <v/>
      </c>
      <c r="AU248" t="str">
        <f t="shared" si="143"/>
        <v/>
      </c>
    </row>
    <row r="249" spans="12:47" x14ac:dyDescent="0.25">
      <c r="L249" s="2" t="str">
        <f t="shared" si="142"/>
        <v>0x00</v>
      </c>
      <c r="M249" s="2" t="str">
        <f t="shared" si="115"/>
        <v>0x00</v>
      </c>
      <c r="N249" s="2" t="str">
        <f t="shared" si="116"/>
        <v>0x00</v>
      </c>
      <c r="O249" t="e">
        <f t="shared" si="117"/>
        <v>#VALUE!</v>
      </c>
      <c r="P249" t="e">
        <f t="shared" si="118"/>
        <v>#VALUE!</v>
      </c>
      <c r="Q249" t="e">
        <f t="shared" si="119"/>
        <v>#VALUE!</v>
      </c>
      <c r="R249" t="e">
        <f t="shared" si="120"/>
        <v>#VALUE!</v>
      </c>
      <c r="S249" t="e">
        <f t="shared" si="121"/>
        <v>#VALUE!</v>
      </c>
      <c r="T249" t="e">
        <f t="shared" si="122"/>
        <v>#VALUE!</v>
      </c>
      <c r="U249" t="e">
        <f t="shared" si="123"/>
        <v>#VALUE!</v>
      </c>
      <c r="X249" s="107"/>
      <c r="Y249" s="2" t="s">
        <v>1089</v>
      </c>
      <c r="Z249" s="2" t="str">
        <f t="shared" si="124"/>
        <v>FD</v>
      </c>
      <c r="AA249" s="2" t="str">
        <f t="shared" si="125"/>
        <v>A6</v>
      </c>
      <c r="AB249" s="2" t="str">
        <f t="shared" si="126"/>
        <v>00</v>
      </c>
      <c r="AC249" s="2" t="str">
        <f t="shared" si="127"/>
        <v>00</v>
      </c>
      <c r="AD249" s="2" t="str">
        <f t="shared" si="128"/>
        <v>00</v>
      </c>
      <c r="AE249" s="107" t="e">
        <f t="shared" si="129"/>
        <v>#VALUE!</v>
      </c>
      <c r="AF249" s="107" t="e">
        <f t="shared" si="130"/>
        <v>#VALUE!</v>
      </c>
      <c r="AG249" s="107" t="e">
        <f t="shared" si="131"/>
        <v>#VALUE!</v>
      </c>
      <c r="AH249" s="107" t="e">
        <f t="shared" si="132"/>
        <v>#VALUE!</v>
      </c>
      <c r="AI249" s="107" t="e">
        <f t="shared" si="133"/>
        <v>#VALUE!</v>
      </c>
      <c r="AJ249" s="107" t="e">
        <f t="shared" si="134"/>
        <v>#VALUE!</v>
      </c>
      <c r="AK249" s="107" t="e">
        <f t="shared" si="135"/>
        <v>#VALUE!</v>
      </c>
      <c r="AL249" s="107" t="e">
        <f t="shared" si="136"/>
        <v>#VALUE!</v>
      </c>
      <c r="AN249" s="106">
        <v>247</v>
      </c>
      <c r="AO249" s="106" t="str">
        <f t="shared" si="137"/>
        <v/>
      </c>
      <c r="AQ249" s="112" t="str">
        <f t="shared" si="138"/>
        <v/>
      </c>
      <c r="AS249" s="78" t="str">
        <f t="shared" si="139"/>
        <v/>
      </c>
      <c r="AU249" t="str">
        <f t="shared" si="143"/>
        <v/>
      </c>
    </row>
    <row r="250" spans="12:47" x14ac:dyDescent="0.25">
      <c r="L250" s="2" t="str">
        <f t="shared" si="142"/>
        <v>0x00</v>
      </c>
      <c r="M250" s="2" t="str">
        <f t="shared" si="115"/>
        <v>0x00</v>
      </c>
      <c r="N250" s="2" t="str">
        <f t="shared" si="116"/>
        <v>0x00</v>
      </c>
      <c r="O250" t="e">
        <f t="shared" si="117"/>
        <v>#VALUE!</v>
      </c>
      <c r="P250" t="e">
        <f t="shared" si="118"/>
        <v>#VALUE!</v>
      </c>
      <c r="Q250" t="e">
        <f t="shared" si="119"/>
        <v>#VALUE!</v>
      </c>
      <c r="R250" t="e">
        <f t="shared" si="120"/>
        <v>#VALUE!</v>
      </c>
      <c r="S250" t="e">
        <f t="shared" si="121"/>
        <v>#VALUE!</v>
      </c>
      <c r="T250" t="e">
        <f t="shared" si="122"/>
        <v>#VALUE!</v>
      </c>
      <c r="U250" t="e">
        <f t="shared" si="123"/>
        <v>#VALUE!</v>
      </c>
      <c r="X250" s="107"/>
      <c r="Y250" s="2" t="s">
        <v>1089</v>
      </c>
      <c r="Z250" s="2" t="str">
        <f t="shared" si="124"/>
        <v>FD</v>
      </c>
      <c r="AA250" s="2" t="str">
        <f t="shared" si="125"/>
        <v>B0</v>
      </c>
      <c r="AB250" s="2" t="str">
        <f t="shared" si="126"/>
        <v>00</v>
      </c>
      <c r="AC250" s="2" t="str">
        <f t="shared" si="127"/>
        <v>00</v>
      </c>
      <c r="AD250" s="2" t="str">
        <f t="shared" si="128"/>
        <v>00</v>
      </c>
      <c r="AE250" s="107" t="e">
        <f t="shared" si="129"/>
        <v>#VALUE!</v>
      </c>
      <c r="AF250" s="107" t="e">
        <f t="shared" si="130"/>
        <v>#VALUE!</v>
      </c>
      <c r="AG250" s="107" t="e">
        <f t="shared" si="131"/>
        <v>#VALUE!</v>
      </c>
      <c r="AH250" s="107" t="e">
        <f t="shared" si="132"/>
        <v>#VALUE!</v>
      </c>
      <c r="AI250" s="107" t="e">
        <f t="shared" si="133"/>
        <v>#VALUE!</v>
      </c>
      <c r="AJ250" s="107" t="e">
        <f t="shared" si="134"/>
        <v>#VALUE!</v>
      </c>
      <c r="AK250" s="107" t="e">
        <f t="shared" si="135"/>
        <v>#VALUE!</v>
      </c>
      <c r="AL250" s="107" t="e">
        <f t="shared" si="136"/>
        <v>#VALUE!</v>
      </c>
      <c r="AN250" s="106">
        <v>248</v>
      </c>
      <c r="AO250" s="106" t="str">
        <f t="shared" si="137"/>
        <v/>
      </c>
      <c r="AQ250" s="112" t="str">
        <f t="shared" si="138"/>
        <v/>
      </c>
      <c r="AS250" s="78" t="str">
        <f t="shared" si="139"/>
        <v/>
      </c>
      <c r="AU250" t="str">
        <f t="shared" si="143"/>
        <v/>
      </c>
    </row>
    <row r="251" spans="12:47" x14ac:dyDescent="0.25">
      <c r="L251" s="2" t="str">
        <f t="shared" si="142"/>
        <v>0x00</v>
      </c>
      <c r="M251" s="2" t="str">
        <f t="shared" si="115"/>
        <v>0x00</v>
      </c>
      <c r="N251" s="2" t="str">
        <f t="shared" si="116"/>
        <v>0x00</v>
      </c>
      <c r="O251" t="e">
        <f t="shared" si="117"/>
        <v>#VALUE!</v>
      </c>
      <c r="P251" t="e">
        <f t="shared" si="118"/>
        <v>#VALUE!</v>
      </c>
      <c r="Q251" t="e">
        <f t="shared" si="119"/>
        <v>#VALUE!</v>
      </c>
      <c r="R251" t="e">
        <f t="shared" si="120"/>
        <v>#VALUE!</v>
      </c>
      <c r="S251" t="e">
        <f t="shared" si="121"/>
        <v>#VALUE!</v>
      </c>
      <c r="T251" t="e">
        <f t="shared" si="122"/>
        <v>#VALUE!</v>
      </c>
      <c r="U251" t="e">
        <f t="shared" si="123"/>
        <v>#VALUE!</v>
      </c>
      <c r="X251" s="107"/>
      <c r="Y251" s="2" t="s">
        <v>1089</v>
      </c>
      <c r="Z251" s="2" t="str">
        <f t="shared" si="124"/>
        <v>FD</v>
      </c>
      <c r="AA251" s="2" t="str">
        <f t="shared" si="125"/>
        <v>BA</v>
      </c>
      <c r="AB251" s="2" t="str">
        <f t="shared" si="126"/>
        <v>00</v>
      </c>
      <c r="AC251" s="2" t="str">
        <f t="shared" si="127"/>
        <v>00</v>
      </c>
      <c r="AD251" s="2" t="str">
        <f t="shared" si="128"/>
        <v>00</v>
      </c>
      <c r="AE251" s="107" t="e">
        <f t="shared" si="129"/>
        <v>#VALUE!</v>
      </c>
      <c r="AF251" s="107" t="e">
        <f t="shared" si="130"/>
        <v>#VALUE!</v>
      </c>
      <c r="AG251" s="107" t="e">
        <f t="shared" si="131"/>
        <v>#VALUE!</v>
      </c>
      <c r="AH251" s="107" t="e">
        <f t="shared" si="132"/>
        <v>#VALUE!</v>
      </c>
      <c r="AI251" s="107" t="e">
        <f t="shared" si="133"/>
        <v>#VALUE!</v>
      </c>
      <c r="AJ251" s="107" t="e">
        <f t="shared" si="134"/>
        <v>#VALUE!</v>
      </c>
      <c r="AK251" s="107" t="e">
        <f t="shared" si="135"/>
        <v>#VALUE!</v>
      </c>
      <c r="AL251" s="107" t="e">
        <f t="shared" si="136"/>
        <v>#VALUE!</v>
      </c>
      <c r="AN251" s="106">
        <v>249</v>
      </c>
      <c r="AO251" s="106" t="str">
        <f t="shared" si="137"/>
        <v/>
      </c>
      <c r="AQ251" s="112" t="str">
        <f t="shared" si="138"/>
        <v/>
      </c>
      <c r="AS251" s="78" t="str">
        <f t="shared" si="139"/>
        <v/>
      </c>
      <c r="AU251" t="str">
        <f t="shared" si="143"/>
        <v/>
      </c>
    </row>
    <row r="252" spans="12:47" x14ac:dyDescent="0.25">
      <c r="L252" s="2" t="str">
        <f t="shared" si="142"/>
        <v>0x00</v>
      </c>
      <c r="M252" s="2" t="str">
        <f t="shared" si="115"/>
        <v>0x00</v>
      </c>
      <c r="N252" s="2" t="str">
        <f t="shared" si="116"/>
        <v>0x00</v>
      </c>
      <c r="O252" t="e">
        <f t="shared" si="117"/>
        <v>#VALUE!</v>
      </c>
      <c r="P252" t="e">
        <f t="shared" si="118"/>
        <v>#VALUE!</v>
      </c>
      <c r="Q252" t="e">
        <f t="shared" si="119"/>
        <v>#VALUE!</v>
      </c>
      <c r="R252" t="e">
        <f t="shared" si="120"/>
        <v>#VALUE!</v>
      </c>
      <c r="S252" t="e">
        <f t="shared" si="121"/>
        <v>#VALUE!</v>
      </c>
      <c r="T252" t="e">
        <f t="shared" si="122"/>
        <v>#VALUE!</v>
      </c>
      <c r="U252" t="e">
        <f t="shared" si="123"/>
        <v>#VALUE!</v>
      </c>
      <c r="X252" s="107"/>
      <c r="Y252" s="2" t="s">
        <v>1089</v>
      </c>
      <c r="Z252" s="2" t="str">
        <f t="shared" si="124"/>
        <v>FD</v>
      </c>
      <c r="AA252" s="2" t="str">
        <f t="shared" si="125"/>
        <v>C4</v>
      </c>
      <c r="AB252" s="2" t="str">
        <f t="shared" si="126"/>
        <v>00</v>
      </c>
      <c r="AC252" s="2" t="str">
        <f t="shared" si="127"/>
        <v>00</v>
      </c>
      <c r="AD252" s="2" t="str">
        <f t="shared" si="128"/>
        <v>00</v>
      </c>
      <c r="AE252" s="107" t="e">
        <f t="shared" si="129"/>
        <v>#VALUE!</v>
      </c>
      <c r="AF252" s="107" t="e">
        <f t="shared" si="130"/>
        <v>#VALUE!</v>
      </c>
      <c r="AG252" s="107" t="e">
        <f t="shared" si="131"/>
        <v>#VALUE!</v>
      </c>
      <c r="AH252" s="107" t="e">
        <f t="shared" si="132"/>
        <v>#VALUE!</v>
      </c>
      <c r="AI252" s="107" t="e">
        <f t="shared" si="133"/>
        <v>#VALUE!</v>
      </c>
      <c r="AJ252" s="107" t="e">
        <f t="shared" si="134"/>
        <v>#VALUE!</v>
      </c>
      <c r="AK252" s="107" t="e">
        <f t="shared" si="135"/>
        <v>#VALUE!</v>
      </c>
      <c r="AL252" s="107" t="e">
        <f t="shared" si="136"/>
        <v>#VALUE!</v>
      </c>
      <c r="AN252" s="106">
        <v>250</v>
      </c>
      <c r="AO252" s="106" t="str">
        <f t="shared" si="137"/>
        <v/>
      </c>
      <c r="AQ252" s="112" t="str">
        <f t="shared" si="138"/>
        <v/>
      </c>
      <c r="AS252" s="78" t="str">
        <f t="shared" si="139"/>
        <v/>
      </c>
      <c r="AU252" t="str">
        <f t="shared" si="143"/>
        <v/>
      </c>
    </row>
    <row r="253" spans="12:47" x14ac:dyDescent="0.25">
      <c r="L253" s="2" t="str">
        <f t="shared" si="142"/>
        <v>0x00</v>
      </c>
      <c r="M253" s="2" t="str">
        <f t="shared" si="115"/>
        <v>0x00</v>
      </c>
      <c r="N253" s="2" t="str">
        <f t="shared" si="116"/>
        <v>0x00</v>
      </c>
      <c r="O253" t="e">
        <f t="shared" si="117"/>
        <v>#VALUE!</v>
      </c>
      <c r="P253" t="e">
        <f t="shared" si="118"/>
        <v>#VALUE!</v>
      </c>
      <c r="Q253" t="e">
        <f t="shared" si="119"/>
        <v>#VALUE!</v>
      </c>
      <c r="R253" t="e">
        <f t="shared" si="120"/>
        <v>#VALUE!</v>
      </c>
      <c r="S253" t="e">
        <f t="shared" si="121"/>
        <v>#VALUE!</v>
      </c>
      <c r="T253" t="e">
        <f t="shared" si="122"/>
        <v>#VALUE!</v>
      </c>
      <c r="U253" t="e">
        <f t="shared" si="123"/>
        <v>#VALUE!</v>
      </c>
      <c r="X253" s="107"/>
      <c r="Y253" s="2" t="s">
        <v>1089</v>
      </c>
      <c r="Z253" s="2" t="str">
        <f t="shared" si="124"/>
        <v>FD</v>
      </c>
      <c r="AA253" s="2" t="str">
        <f t="shared" si="125"/>
        <v>CE</v>
      </c>
      <c r="AB253" s="2" t="str">
        <f t="shared" si="126"/>
        <v>00</v>
      </c>
      <c r="AC253" s="2" t="str">
        <f t="shared" si="127"/>
        <v>00</v>
      </c>
      <c r="AD253" s="2" t="str">
        <f t="shared" si="128"/>
        <v>00</v>
      </c>
      <c r="AE253" s="107" t="e">
        <f t="shared" si="129"/>
        <v>#VALUE!</v>
      </c>
      <c r="AF253" s="107" t="e">
        <f t="shared" si="130"/>
        <v>#VALUE!</v>
      </c>
      <c r="AG253" s="107" t="e">
        <f t="shared" si="131"/>
        <v>#VALUE!</v>
      </c>
      <c r="AH253" s="107" t="e">
        <f t="shared" si="132"/>
        <v>#VALUE!</v>
      </c>
      <c r="AI253" s="107" t="e">
        <f t="shared" si="133"/>
        <v>#VALUE!</v>
      </c>
      <c r="AJ253" s="107" t="e">
        <f t="shared" si="134"/>
        <v>#VALUE!</v>
      </c>
      <c r="AK253" s="107" t="e">
        <f t="shared" si="135"/>
        <v>#VALUE!</v>
      </c>
      <c r="AL253" s="107" t="e">
        <f t="shared" si="136"/>
        <v>#VALUE!</v>
      </c>
      <c r="AN253" s="106">
        <v>251</v>
      </c>
      <c r="AO253" s="106" t="str">
        <f t="shared" si="137"/>
        <v/>
      </c>
      <c r="AQ253" s="112" t="str">
        <f t="shared" si="138"/>
        <v/>
      </c>
      <c r="AS253" s="78" t="str">
        <f t="shared" si="139"/>
        <v/>
      </c>
      <c r="AU253" t="str">
        <f t="shared" si="143"/>
        <v/>
      </c>
    </row>
    <row r="254" spans="12:47" x14ac:dyDescent="0.25">
      <c r="L254" s="2" t="str">
        <f t="shared" si="142"/>
        <v>0x00</v>
      </c>
      <c r="M254" s="2" t="str">
        <f t="shared" si="115"/>
        <v>0x00</v>
      </c>
      <c r="N254" s="2" t="str">
        <f t="shared" si="116"/>
        <v>0x00</v>
      </c>
      <c r="O254" t="e">
        <f t="shared" si="117"/>
        <v>#VALUE!</v>
      </c>
      <c r="P254" t="e">
        <f t="shared" si="118"/>
        <v>#VALUE!</v>
      </c>
      <c r="Q254" t="e">
        <f t="shared" si="119"/>
        <v>#VALUE!</v>
      </c>
      <c r="R254" t="e">
        <f t="shared" si="120"/>
        <v>#VALUE!</v>
      </c>
      <c r="S254" t="e">
        <f t="shared" si="121"/>
        <v>#VALUE!</v>
      </c>
      <c r="T254" t="e">
        <f t="shared" si="122"/>
        <v>#VALUE!</v>
      </c>
      <c r="U254" t="e">
        <f t="shared" si="123"/>
        <v>#VALUE!</v>
      </c>
      <c r="X254" s="107"/>
      <c r="Y254" s="2" t="s">
        <v>1089</v>
      </c>
      <c r="Z254" s="2" t="str">
        <f t="shared" si="124"/>
        <v>FD</v>
      </c>
      <c r="AA254" s="2" t="str">
        <f t="shared" si="125"/>
        <v>D8</v>
      </c>
      <c r="AB254" s="2" t="str">
        <f t="shared" si="126"/>
        <v>00</v>
      </c>
      <c r="AC254" s="2" t="str">
        <f t="shared" si="127"/>
        <v>00</v>
      </c>
      <c r="AD254" s="2" t="str">
        <f t="shared" si="128"/>
        <v>00</v>
      </c>
      <c r="AE254" s="107" t="e">
        <f t="shared" si="129"/>
        <v>#VALUE!</v>
      </c>
      <c r="AF254" s="107" t="e">
        <f t="shared" si="130"/>
        <v>#VALUE!</v>
      </c>
      <c r="AG254" s="107" t="e">
        <f t="shared" si="131"/>
        <v>#VALUE!</v>
      </c>
      <c r="AH254" s="107" t="e">
        <f t="shared" si="132"/>
        <v>#VALUE!</v>
      </c>
      <c r="AI254" s="107" t="e">
        <f t="shared" si="133"/>
        <v>#VALUE!</v>
      </c>
      <c r="AJ254" s="107" t="e">
        <f t="shared" si="134"/>
        <v>#VALUE!</v>
      </c>
      <c r="AK254" s="107" t="e">
        <f t="shared" si="135"/>
        <v>#VALUE!</v>
      </c>
      <c r="AL254" s="107" t="e">
        <f t="shared" si="136"/>
        <v>#VALUE!</v>
      </c>
      <c r="AN254" s="106">
        <v>252</v>
      </c>
      <c r="AO254" s="106" t="str">
        <f t="shared" si="137"/>
        <v/>
      </c>
      <c r="AQ254" s="112" t="str">
        <f t="shared" si="138"/>
        <v/>
      </c>
      <c r="AS254" s="78" t="str">
        <f t="shared" si="139"/>
        <v/>
      </c>
      <c r="AU254" t="str">
        <f t="shared" si="143"/>
        <v/>
      </c>
    </row>
    <row r="255" spans="12:47" x14ac:dyDescent="0.25">
      <c r="L255" s="2" t="str">
        <f t="shared" si="142"/>
        <v>0x00</v>
      </c>
      <c r="M255" s="2" t="str">
        <f t="shared" si="115"/>
        <v>0x00</v>
      </c>
      <c r="N255" s="2" t="str">
        <f t="shared" si="116"/>
        <v>0x00</v>
      </c>
      <c r="O255" t="e">
        <f t="shared" si="117"/>
        <v>#VALUE!</v>
      </c>
      <c r="P255" t="e">
        <f t="shared" si="118"/>
        <v>#VALUE!</v>
      </c>
      <c r="Q255" t="e">
        <f t="shared" si="119"/>
        <v>#VALUE!</v>
      </c>
      <c r="R255" t="e">
        <f t="shared" si="120"/>
        <v>#VALUE!</v>
      </c>
      <c r="S255" t="e">
        <f t="shared" si="121"/>
        <v>#VALUE!</v>
      </c>
      <c r="T255" t="e">
        <f t="shared" si="122"/>
        <v>#VALUE!</v>
      </c>
      <c r="U255" t="e">
        <f t="shared" si="123"/>
        <v>#VALUE!</v>
      </c>
      <c r="X255" s="107"/>
      <c r="Y255" s="2" t="s">
        <v>1089</v>
      </c>
      <c r="Z255" s="2" t="str">
        <f t="shared" si="124"/>
        <v>FD</v>
      </c>
      <c r="AA255" s="2" t="str">
        <f t="shared" si="125"/>
        <v>E2</v>
      </c>
      <c r="AB255" s="2" t="str">
        <f t="shared" si="126"/>
        <v>00</v>
      </c>
      <c r="AC255" s="2" t="str">
        <f t="shared" si="127"/>
        <v>00</v>
      </c>
      <c r="AD255" s="2" t="str">
        <f t="shared" si="128"/>
        <v>00</v>
      </c>
      <c r="AE255" s="107" t="e">
        <f t="shared" si="129"/>
        <v>#VALUE!</v>
      </c>
      <c r="AF255" s="107" t="e">
        <f t="shared" si="130"/>
        <v>#VALUE!</v>
      </c>
      <c r="AG255" s="107" t="e">
        <f t="shared" si="131"/>
        <v>#VALUE!</v>
      </c>
      <c r="AH255" s="107" t="e">
        <f t="shared" si="132"/>
        <v>#VALUE!</v>
      </c>
      <c r="AI255" s="107" t="e">
        <f t="shared" si="133"/>
        <v>#VALUE!</v>
      </c>
      <c r="AJ255" s="107" t="e">
        <f t="shared" si="134"/>
        <v>#VALUE!</v>
      </c>
      <c r="AK255" s="107" t="e">
        <f t="shared" si="135"/>
        <v>#VALUE!</v>
      </c>
      <c r="AL255" s="107" t="e">
        <f t="shared" si="136"/>
        <v>#VALUE!</v>
      </c>
      <c r="AN255" s="106">
        <v>253</v>
      </c>
      <c r="AO255" s="106" t="str">
        <f t="shared" si="137"/>
        <v/>
      </c>
      <c r="AQ255" s="112" t="str">
        <f t="shared" si="138"/>
        <v/>
      </c>
      <c r="AS255" s="78" t="str">
        <f t="shared" si="139"/>
        <v/>
      </c>
      <c r="AU255" t="str">
        <f t="shared" si="143"/>
        <v/>
      </c>
    </row>
    <row r="256" spans="12:47" x14ac:dyDescent="0.25">
      <c r="L256" s="2" t="str">
        <f t="shared" si="142"/>
        <v>0x00</v>
      </c>
      <c r="M256" s="2" t="str">
        <f t="shared" si="115"/>
        <v>0x00</v>
      </c>
      <c r="N256" s="2" t="str">
        <f t="shared" si="116"/>
        <v>0x00</v>
      </c>
      <c r="O256" t="e">
        <f t="shared" si="117"/>
        <v>#VALUE!</v>
      </c>
      <c r="P256" t="e">
        <f t="shared" si="118"/>
        <v>#VALUE!</v>
      </c>
      <c r="Q256" t="e">
        <f t="shared" si="119"/>
        <v>#VALUE!</v>
      </c>
      <c r="R256" t="e">
        <f t="shared" si="120"/>
        <v>#VALUE!</v>
      </c>
      <c r="S256" t="e">
        <f t="shared" si="121"/>
        <v>#VALUE!</v>
      </c>
      <c r="T256" t="e">
        <f t="shared" si="122"/>
        <v>#VALUE!</v>
      </c>
      <c r="U256" t="e">
        <f t="shared" si="123"/>
        <v>#VALUE!</v>
      </c>
      <c r="X256" s="107"/>
      <c r="Y256" s="2" t="s">
        <v>1089</v>
      </c>
      <c r="Z256" s="2" t="str">
        <f t="shared" si="124"/>
        <v>FD</v>
      </c>
      <c r="AA256" s="2" t="str">
        <f t="shared" si="125"/>
        <v>EC</v>
      </c>
      <c r="AB256" s="2" t="str">
        <f t="shared" si="126"/>
        <v>00</v>
      </c>
      <c r="AC256" s="2" t="str">
        <f t="shared" si="127"/>
        <v>00</v>
      </c>
      <c r="AD256" s="2" t="str">
        <f t="shared" si="128"/>
        <v>00</v>
      </c>
      <c r="AE256" s="107" t="e">
        <f t="shared" si="129"/>
        <v>#VALUE!</v>
      </c>
      <c r="AF256" s="107" t="e">
        <f t="shared" si="130"/>
        <v>#VALUE!</v>
      </c>
      <c r="AG256" s="107" t="e">
        <f t="shared" si="131"/>
        <v>#VALUE!</v>
      </c>
      <c r="AH256" s="107" t="e">
        <f t="shared" si="132"/>
        <v>#VALUE!</v>
      </c>
      <c r="AI256" s="107" t="e">
        <f t="shared" si="133"/>
        <v>#VALUE!</v>
      </c>
      <c r="AJ256" s="107" t="e">
        <f t="shared" si="134"/>
        <v>#VALUE!</v>
      </c>
      <c r="AK256" s="107" t="e">
        <f t="shared" si="135"/>
        <v>#VALUE!</v>
      </c>
      <c r="AL256" s="107" t="e">
        <f t="shared" si="136"/>
        <v>#VALUE!</v>
      </c>
      <c r="AN256" s="106">
        <v>254</v>
      </c>
      <c r="AO256" s="106" t="str">
        <f t="shared" si="137"/>
        <v/>
      </c>
      <c r="AQ256" s="112" t="str">
        <f t="shared" si="138"/>
        <v/>
      </c>
      <c r="AS256" s="78" t="str">
        <f t="shared" si="139"/>
        <v/>
      </c>
      <c r="AU256" t="str">
        <f t="shared" si="143"/>
        <v/>
      </c>
    </row>
    <row r="257" spans="12:47" x14ac:dyDescent="0.25">
      <c r="L257" s="2" t="str">
        <f t="shared" si="142"/>
        <v>0x00</v>
      </c>
      <c r="M257" s="2" t="str">
        <f t="shared" si="115"/>
        <v>0x00</v>
      </c>
      <c r="N257" s="2" t="str">
        <f t="shared" si="116"/>
        <v>0x00</v>
      </c>
      <c r="O257" t="e">
        <f t="shared" si="117"/>
        <v>#VALUE!</v>
      </c>
      <c r="P257" t="e">
        <f t="shared" si="118"/>
        <v>#VALUE!</v>
      </c>
      <c r="Q257" t="e">
        <f t="shared" si="119"/>
        <v>#VALUE!</v>
      </c>
      <c r="R257" t="e">
        <f t="shared" si="120"/>
        <v>#VALUE!</v>
      </c>
      <c r="S257" t="e">
        <f t="shared" si="121"/>
        <v>#VALUE!</v>
      </c>
      <c r="T257" t="e">
        <f t="shared" si="122"/>
        <v>#VALUE!</v>
      </c>
      <c r="U257" t="e">
        <f t="shared" si="123"/>
        <v>#VALUE!</v>
      </c>
      <c r="X257" s="107"/>
      <c r="Y257" s="2" t="s">
        <v>1089</v>
      </c>
      <c r="Z257" s="2" t="str">
        <f t="shared" si="124"/>
        <v>FD</v>
      </c>
      <c r="AA257" s="2" t="str">
        <f t="shared" si="125"/>
        <v>F6</v>
      </c>
      <c r="AB257" s="2" t="str">
        <f t="shared" si="126"/>
        <v>00</v>
      </c>
      <c r="AC257" s="2" t="str">
        <f t="shared" si="127"/>
        <v>00</v>
      </c>
      <c r="AD257" s="2" t="str">
        <f t="shared" si="128"/>
        <v>00</v>
      </c>
      <c r="AE257" s="107" t="e">
        <f t="shared" si="129"/>
        <v>#VALUE!</v>
      </c>
      <c r="AF257" s="107" t="e">
        <f t="shared" si="130"/>
        <v>#VALUE!</v>
      </c>
      <c r="AG257" s="107" t="e">
        <f t="shared" si="131"/>
        <v>#VALUE!</v>
      </c>
      <c r="AH257" s="107" t="e">
        <f t="shared" si="132"/>
        <v>#VALUE!</v>
      </c>
      <c r="AI257" s="107" t="e">
        <f t="shared" si="133"/>
        <v>#VALUE!</v>
      </c>
      <c r="AJ257" s="107" t="e">
        <f t="shared" si="134"/>
        <v>#VALUE!</v>
      </c>
      <c r="AK257" s="107" t="e">
        <f t="shared" si="135"/>
        <v>#VALUE!</v>
      </c>
      <c r="AL257" s="107" t="e">
        <f t="shared" si="136"/>
        <v>#VALUE!</v>
      </c>
      <c r="AN257" s="106">
        <v>255</v>
      </c>
      <c r="AO257" s="106" t="str">
        <f t="shared" si="137"/>
        <v/>
      </c>
      <c r="AQ257" s="112" t="str">
        <f t="shared" si="138"/>
        <v/>
      </c>
      <c r="AS257" s="78" t="str">
        <f t="shared" si="139"/>
        <v/>
      </c>
      <c r="AU257" t="str">
        <f t="shared" si="143"/>
        <v/>
      </c>
    </row>
    <row r="258" spans="12:47" x14ac:dyDescent="0.25">
      <c r="L258" s="2" t="str">
        <f t="shared" si="142"/>
        <v>0x00</v>
      </c>
      <c r="M258" s="2" t="str">
        <f t="shared" si="115"/>
        <v>0x00</v>
      </c>
      <c r="N258" s="2" t="str">
        <f t="shared" si="116"/>
        <v>0x00</v>
      </c>
      <c r="O258" t="e">
        <f t="shared" si="117"/>
        <v>#VALUE!</v>
      </c>
      <c r="P258" t="e">
        <f t="shared" si="118"/>
        <v>#VALUE!</v>
      </c>
      <c r="Q258" t="e">
        <f t="shared" si="119"/>
        <v>#VALUE!</v>
      </c>
      <c r="R258" t="e">
        <f t="shared" si="120"/>
        <v>#VALUE!</v>
      </c>
      <c r="S258" t="e">
        <f t="shared" si="121"/>
        <v>#VALUE!</v>
      </c>
      <c r="T258" t="e">
        <f t="shared" si="122"/>
        <v>#VALUE!</v>
      </c>
      <c r="U258" t="e">
        <f t="shared" si="123"/>
        <v>#VALUE!</v>
      </c>
      <c r="X258" s="107"/>
      <c r="Y258" s="2" t="s">
        <v>1089</v>
      </c>
      <c r="Z258" s="2" t="str">
        <f t="shared" si="124"/>
        <v>FE</v>
      </c>
      <c r="AA258" s="2" t="str">
        <f t="shared" si="125"/>
        <v>00</v>
      </c>
      <c r="AB258" s="2" t="str">
        <f t="shared" si="126"/>
        <v>00</v>
      </c>
      <c r="AC258" s="2" t="str">
        <f t="shared" si="127"/>
        <v>00</v>
      </c>
      <c r="AD258" s="2" t="str">
        <f t="shared" si="128"/>
        <v>00</v>
      </c>
      <c r="AE258" s="107" t="e">
        <f t="shared" si="129"/>
        <v>#VALUE!</v>
      </c>
      <c r="AF258" s="107" t="e">
        <f t="shared" si="130"/>
        <v>#VALUE!</v>
      </c>
      <c r="AG258" s="107" t="e">
        <f t="shared" si="131"/>
        <v>#VALUE!</v>
      </c>
      <c r="AH258" s="107" t="e">
        <f t="shared" si="132"/>
        <v>#VALUE!</v>
      </c>
      <c r="AI258" s="107" t="e">
        <f t="shared" si="133"/>
        <v>#VALUE!</v>
      </c>
      <c r="AJ258" s="107" t="e">
        <f t="shared" si="134"/>
        <v>#VALUE!</v>
      </c>
      <c r="AK258" s="107" t="e">
        <f t="shared" si="135"/>
        <v>#VALUE!</v>
      </c>
      <c r="AL258" s="107" t="e">
        <f t="shared" si="136"/>
        <v>#VALUE!</v>
      </c>
      <c r="AN258" s="106">
        <v>256</v>
      </c>
      <c r="AO258" s="106" t="str">
        <f t="shared" si="137"/>
        <v/>
      </c>
      <c r="AQ258" s="112" t="str">
        <f t="shared" si="138"/>
        <v/>
      </c>
      <c r="AS258" s="78" t="str">
        <f t="shared" si="139"/>
        <v/>
      </c>
      <c r="AU258" t="str">
        <f t="shared" si="143"/>
        <v/>
      </c>
    </row>
    <row r="259" spans="12:47" x14ac:dyDescent="0.25">
      <c r="L259" s="2" t="str">
        <f t="shared" si="142"/>
        <v>0x00</v>
      </c>
      <c r="M259" s="2" t="str">
        <f t="shared" ref="M259:M279" si="144">IF(B259="","0x00",B259)</f>
        <v>0x00</v>
      </c>
      <c r="N259" s="2" t="str">
        <f t="shared" ref="N259:N279" si="145">IF(C259="","0x00",C259)</f>
        <v>0x00</v>
      </c>
      <c r="O259" t="e">
        <f t="shared" ref="O259:O279" si="146">IF(LEN(BIN2HEX(RIGHT(D259,LEN(D259)-2)))=1,"0x0"&amp;(BIN2HEX(RIGHT(D259,LEN(D259)-2))),"0x"&amp;(BIN2HEX(RIGHT(D259,LEN(D259)-2))))</f>
        <v>#VALUE!</v>
      </c>
      <c r="P259" t="e">
        <f t="shared" ref="P259:P279" si="147">IF(LEN(BIN2HEX(RIGHT(E259,LEN(E259)-2)))=1,"0x0"&amp;(BIN2HEX(RIGHT(E259,LEN(E259)-2))),"0x"&amp;(BIN2HEX(RIGHT(E259,LEN(E259)-2))))</f>
        <v>#VALUE!</v>
      </c>
      <c r="Q259" t="e">
        <f t="shared" ref="Q259:Q279" si="148">IF(LEN(BIN2HEX(RIGHT(F259,LEN(F259)-2)))=1,"0x0"&amp;(BIN2HEX(RIGHT(F259,LEN(F259)-2))),"0x"&amp;(BIN2HEX(RIGHT(F259,LEN(F259)-2))))</f>
        <v>#VALUE!</v>
      </c>
      <c r="R259" t="e">
        <f t="shared" ref="R259:R279" si="149">IF(LEN(BIN2HEX(RIGHT(G259,LEN(G259)-2)))=1,"0x0"&amp;(BIN2HEX(RIGHT(G259,LEN(G259)-2))),"0x"&amp;(BIN2HEX(RIGHT(G259,LEN(G259)-2))))</f>
        <v>#VALUE!</v>
      </c>
      <c r="S259" t="e">
        <f t="shared" ref="S259:S279" si="150">IF(LEN(BIN2HEX(RIGHT(H259,LEN(H259)-2)))=1,"0x0"&amp;(BIN2HEX(RIGHT(H259,LEN(H259)-2))),"0x"&amp;(BIN2HEX(RIGHT(H259,LEN(H259)-2))))</f>
        <v>#VALUE!</v>
      </c>
      <c r="T259" t="e">
        <f t="shared" ref="T259:T279" si="151">IF(LEN(BIN2HEX(RIGHT(I259,LEN(I259)-2)))=1,"0x0"&amp;(BIN2HEX(RIGHT(I259,LEN(I259)-2))),"0x"&amp;(BIN2HEX(RIGHT(I259,LEN(I259)-2))))</f>
        <v>#VALUE!</v>
      </c>
      <c r="U259" t="e">
        <f t="shared" ref="U259:U279" si="152">IF(LEN(BIN2HEX(RIGHT(J259,LEN(J259)-2)))=1,"0x0"&amp;(BIN2HEX(RIGHT(J259,LEN(J259)-2))),"0x"&amp;(BIN2HEX(RIGHT(J259,LEN(J259)-2))))</f>
        <v>#VALUE!</v>
      </c>
      <c r="X259" s="107"/>
      <c r="Y259" s="2" t="s">
        <v>1089</v>
      </c>
      <c r="Z259" s="2" t="str">
        <f t="shared" ref="Z259:Z279" si="153">LEFT(DEC2HEX(HEX2DEC(RIGHT($Z$1,4))+$AN259*10,4),2)</f>
        <v>FE</v>
      </c>
      <c r="AA259" s="2" t="str">
        <f t="shared" ref="AA259:AA279" si="154">RIGHT(DEC2HEX(HEX2DEC(RIGHT($Z$1,4))+$AN259*10,4),2)</f>
        <v>0A</v>
      </c>
      <c r="AB259" s="2" t="str">
        <f t="shared" ref="AB259:AB279" si="155">RIGHT(L259,2)</f>
        <v>00</v>
      </c>
      <c r="AC259" s="2" t="str">
        <f t="shared" ref="AC259:AC279" si="156">RIGHT(M259,2)</f>
        <v>00</v>
      </c>
      <c r="AD259" s="2" t="str">
        <f t="shared" ref="AD259:AD279" si="157">RIGHT(N259,2)</f>
        <v>00</v>
      </c>
      <c r="AE259" s="107" t="e">
        <f t="shared" ref="AE259:AE279" si="158">RIGHT(O259,2)</f>
        <v>#VALUE!</v>
      </c>
      <c r="AF259" s="107" t="e">
        <f t="shared" ref="AF259:AF279" si="159">RIGHT(P259,2)</f>
        <v>#VALUE!</v>
      </c>
      <c r="AG259" s="107" t="e">
        <f t="shared" ref="AG259:AG279" si="160">RIGHT(Q259,2)</f>
        <v>#VALUE!</v>
      </c>
      <c r="AH259" s="107" t="e">
        <f t="shared" ref="AH259:AH279" si="161">RIGHT(R259,2)</f>
        <v>#VALUE!</v>
      </c>
      <c r="AI259" s="107" t="e">
        <f t="shared" ref="AI259:AI279" si="162">RIGHT(S259,2)</f>
        <v>#VALUE!</v>
      </c>
      <c r="AJ259" s="107" t="e">
        <f t="shared" ref="AJ259:AJ279" si="163">RIGHT(T259,2)</f>
        <v>#VALUE!</v>
      </c>
      <c r="AK259" s="107" t="e">
        <f t="shared" ref="AK259:AK279" si="164">RIGHT(U259,2)</f>
        <v>#VALUE!</v>
      </c>
      <c r="AL259" s="107" t="e">
        <f t="shared" ref="AL259:AL322" si="165">RIGHT(DEC2HEX(256-MOD((HEX2DEC(Y259)+HEX2DEC(Z259)+HEX2DEC(AA259)+HEX2DEC(AB259)+HEX2DEC(AC259)+HEX2DEC(AD259)+HEX2DEC(AE259)+HEX2DEC(AF259)+HEX2DEC(AG259)+HEX2DEC(AH259)+HEX2DEC(AI259)+HEX2DEC(AJ259)+HEX2DEC(AK259)),256),3),2)</f>
        <v>#VALUE!</v>
      </c>
      <c r="AN259" s="106">
        <v>257</v>
      </c>
      <c r="AO259" s="106" t="str">
        <f t="shared" ref="AO259:AO279" si="166">IFERROR(":0A"&amp;Z259&amp;AA259&amp;"00"&amp;AB259&amp;AC259&amp;AD259&amp;AE259&amp;AF259&amp;AG259&amp;AH259&amp;AI259&amp;AJ259&amp;AK259&amp;AL259,IF(AO258="","",IF(AO258=":00000001FF","",":00000001FF")))</f>
        <v/>
      </c>
      <c r="AQ259" s="112" t="str">
        <f t="shared" ref="AQ259:AQ279" si="167">AO258</f>
        <v/>
      </c>
      <c r="AS259" s="78" t="str">
        <f t="shared" ref="AS259:AS279" si="168">IFERROR("    {"&amp;HEX2DEC(AB259)&amp;", "&amp;HEX2DEC(AC259)&amp;", "&amp;HEX2DEC(AD259)&amp;", "&amp;HEX2DEC(AE259)&amp;", "&amp;HEX2DEC(AF259)&amp;", "&amp;HEX2DEC(AG259)&amp;", "&amp;HEX2DEC(AH259)&amp;", "&amp;HEX2DEC(AI259)&amp;", "&amp;HEX2DEC(AJ259)&amp;", "&amp;HEX2DEC(AK259)&amp;"},","")</f>
        <v/>
      </c>
      <c r="AU259" t="str">
        <f t="shared" si="143"/>
        <v/>
      </c>
    </row>
    <row r="260" spans="12:47" x14ac:dyDescent="0.25">
      <c r="L260" s="2" t="str">
        <f t="shared" si="142"/>
        <v>0x00</v>
      </c>
      <c r="M260" s="2" t="str">
        <f t="shared" si="144"/>
        <v>0x00</v>
      </c>
      <c r="N260" s="2" t="str">
        <f t="shared" si="145"/>
        <v>0x00</v>
      </c>
      <c r="O260" t="e">
        <f t="shared" si="146"/>
        <v>#VALUE!</v>
      </c>
      <c r="P260" t="e">
        <f t="shared" si="147"/>
        <v>#VALUE!</v>
      </c>
      <c r="Q260" t="e">
        <f t="shared" si="148"/>
        <v>#VALUE!</v>
      </c>
      <c r="R260" t="e">
        <f t="shared" si="149"/>
        <v>#VALUE!</v>
      </c>
      <c r="S260" t="e">
        <f t="shared" si="150"/>
        <v>#VALUE!</v>
      </c>
      <c r="T260" t="e">
        <f t="shared" si="151"/>
        <v>#VALUE!</v>
      </c>
      <c r="U260" t="e">
        <f t="shared" si="152"/>
        <v>#VALUE!</v>
      </c>
      <c r="X260" s="107"/>
      <c r="Y260" s="2" t="s">
        <v>1089</v>
      </c>
      <c r="Z260" s="2" t="str">
        <f t="shared" si="153"/>
        <v>FE</v>
      </c>
      <c r="AA260" s="2" t="str">
        <f t="shared" si="154"/>
        <v>14</v>
      </c>
      <c r="AB260" s="2" t="str">
        <f t="shared" si="155"/>
        <v>00</v>
      </c>
      <c r="AC260" s="2" t="str">
        <f t="shared" si="156"/>
        <v>00</v>
      </c>
      <c r="AD260" s="2" t="str">
        <f t="shared" si="157"/>
        <v>00</v>
      </c>
      <c r="AE260" s="107" t="e">
        <f t="shared" si="158"/>
        <v>#VALUE!</v>
      </c>
      <c r="AF260" s="107" t="e">
        <f t="shared" si="159"/>
        <v>#VALUE!</v>
      </c>
      <c r="AG260" s="107" t="e">
        <f t="shared" si="160"/>
        <v>#VALUE!</v>
      </c>
      <c r="AH260" s="107" t="e">
        <f t="shared" si="161"/>
        <v>#VALUE!</v>
      </c>
      <c r="AI260" s="107" t="e">
        <f t="shared" si="162"/>
        <v>#VALUE!</v>
      </c>
      <c r="AJ260" s="107" t="e">
        <f t="shared" si="163"/>
        <v>#VALUE!</v>
      </c>
      <c r="AK260" s="107" t="e">
        <f t="shared" si="164"/>
        <v>#VALUE!</v>
      </c>
      <c r="AL260" s="107" t="e">
        <f t="shared" si="165"/>
        <v>#VALUE!</v>
      </c>
      <c r="AN260" s="106">
        <v>258</v>
      </c>
      <c r="AO260" s="106" t="str">
        <f t="shared" si="166"/>
        <v/>
      </c>
      <c r="AQ260" s="112" t="str">
        <f t="shared" si="167"/>
        <v/>
      </c>
      <c r="AS260" s="78" t="str">
        <f t="shared" si="168"/>
        <v/>
      </c>
      <c r="AU260" t="str">
        <f t="shared" si="143"/>
        <v/>
      </c>
    </row>
    <row r="261" spans="12:47" x14ac:dyDescent="0.25">
      <c r="L261" s="2" t="str">
        <f t="shared" si="142"/>
        <v>0x00</v>
      </c>
      <c r="M261" s="2" t="str">
        <f t="shared" si="144"/>
        <v>0x00</v>
      </c>
      <c r="N261" s="2" t="str">
        <f t="shared" si="145"/>
        <v>0x00</v>
      </c>
      <c r="O261" t="e">
        <f t="shared" si="146"/>
        <v>#VALUE!</v>
      </c>
      <c r="P261" t="e">
        <f t="shared" si="147"/>
        <v>#VALUE!</v>
      </c>
      <c r="Q261" t="e">
        <f t="shared" si="148"/>
        <v>#VALUE!</v>
      </c>
      <c r="R261" t="e">
        <f t="shared" si="149"/>
        <v>#VALUE!</v>
      </c>
      <c r="S261" t="e">
        <f t="shared" si="150"/>
        <v>#VALUE!</v>
      </c>
      <c r="T261" t="e">
        <f t="shared" si="151"/>
        <v>#VALUE!</v>
      </c>
      <c r="U261" t="e">
        <f t="shared" si="152"/>
        <v>#VALUE!</v>
      </c>
      <c r="X261" s="107"/>
      <c r="Y261" s="2" t="s">
        <v>1089</v>
      </c>
      <c r="Z261" s="2" t="str">
        <f t="shared" si="153"/>
        <v>FE</v>
      </c>
      <c r="AA261" s="2" t="str">
        <f t="shared" si="154"/>
        <v>1E</v>
      </c>
      <c r="AB261" s="2" t="str">
        <f t="shared" si="155"/>
        <v>00</v>
      </c>
      <c r="AC261" s="2" t="str">
        <f t="shared" si="156"/>
        <v>00</v>
      </c>
      <c r="AD261" s="2" t="str">
        <f t="shared" si="157"/>
        <v>00</v>
      </c>
      <c r="AE261" s="107" t="e">
        <f t="shared" si="158"/>
        <v>#VALUE!</v>
      </c>
      <c r="AF261" s="107" t="e">
        <f t="shared" si="159"/>
        <v>#VALUE!</v>
      </c>
      <c r="AG261" s="107" t="e">
        <f t="shared" si="160"/>
        <v>#VALUE!</v>
      </c>
      <c r="AH261" s="107" t="e">
        <f t="shared" si="161"/>
        <v>#VALUE!</v>
      </c>
      <c r="AI261" s="107" t="e">
        <f t="shared" si="162"/>
        <v>#VALUE!</v>
      </c>
      <c r="AJ261" s="107" t="e">
        <f t="shared" si="163"/>
        <v>#VALUE!</v>
      </c>
      <c r="AK261" s="107" t="e">
        <f t="shared" si="164"/>
        <v>#VALUE!</v>
      </c>
      <c r="AL261" s="107" t="e">
        <f t="shared" si="165"/>
        <v>#VALUE!</v>
      </c>
      <c r="AN261" s="106">
        <v>259</v>
      </c>
      <c r="AO261" s="106" t="str">
        <f t="shared" si="166"/>
        <v/>
      </c>
      <c r="AQ261" s="112" t="str">
        <f t="shared" si="167"/>
        <v/>
      </c>
      <c r="AS261" s="78" t="str">
        <f t="shared" si="168"/>
        <v/>
      </c>
      <c r="AU261" t="str">
        <f t="shared" si="143"/>
        <v/>
      </c>
    </row>
    <row r="262" spans="12:47" x14ac:dyDescent="0.25">
      <c r="L262" s="2" t="str">
        <f t="shared" si="142"/>
        <v>0x00</v>
      </c>
      <c r="M262" s="2" t="str">
        <f t="shared" si="144"/>
        <v>0x00</v>
      </c>
      <c r="N262" s="2" t="str">
        <f t="shared" si="145"/>
        <v>0x00</v>
      </c>
      <c r="O262" t="e">
        <f t="shared" si="146"/>
        <v>#VALUE!</v>
      </c>
      <c r="P262" t="e">
        <f t="shared" si="147"/>
        <v>#VALUE!</v>
      </c>
      <c r="Q262" t="e">
        <f t="shared" si="148"/>
        <v>#VALUE!</v>
      </c>
      <c r="R262" t="e">
        <f t="shared" si="149"/>
        <v>#VALUE!</v>
      </c>
      <c r="S262" t="e">
        <f t="shared" si="150"/>
        <v>#VALUE!</v>
      </c>
      <c r="T262" t="e">
        <f t="shared" si="151"/>
        <v>#VALUE!</v>
      </c>
      <c r="U262" t="e">
        <f t="shared" si="152"/>
        <v>#VALUE!</v>
      </c>
      <c r="X262" s="107"/>
      <c r="Y262" s="2" t="s">
        <v>1089</v>
      </c>
      <c r="Z262" s="2" t="str">
        <f t="shared" si="153"/>
        <v>FE</v>
      </c>
      <c r="AA262" s="2" t="str">
        <f t="shared" si="154"/>
        <v>28</v>
      </c>
      <c r="AB262" s="2" t="str">
        <f t="shared" si="155"/>
        <v>00</v>
      </c>
      <c r="AC262" s="2" t="str">
        <f t="shared" si="156"/>
        <v>00</v>
      </c>
      <c r="AD262" s="2" t="str">
        <f t="shared" si="157"/>
        <v>00</v>
      </c>
      <c r="AE262" s="107" t="e">
        <f t="shared" si="158"/>
        <v>#VALUE!</v>
      </c>
      <c r="AF262" s="107" t="e">
        <f t="shared" si="159"/>
        <v>#VALUE!</v>
      </c>
      <c r="AG262" s="107" t="e">
        <f t="shared" si="160"/>
        <v>#VALUE!</v>
      </c>
      <c r="AH262" s="107" t="e">
        <f t="shared" si="161"/>
        <v>#VALUE!</v>
      </c>
      <c r="AI262" s="107" t="e">
        <f t="shared" si="162"/>
        <v>#VALUE!</v>
      </c>
      <c r="AJ262" s="107" t="e">
        <f t="shared" si="163"/>
        <v>#VALUE!</v>
      </c>
      <c r="AK262" s="107" t="e">
        <f t="shared" si="164"/>
        <v>#VALUE!</v>
      </c>
      <c r="AL262" s="107" t="e">
        <f t="shared" si="165"/>
        <v>#VALUE!</v>
      </c>
      <c r="AN262" s="106">
        <v>260</v>
      </c>
      <c r="AO262" s="106" t="str">
        <f t="shared" si="166"/>
        <v/>
      </c>
      <c r="AQ262" s="112" t="str">
        <f t="shared" si="167"/>
        <v/>
      </c>
      <c r="AS262" s="78" t="str">
        <f t="shared" si="168"/>
        <v/>
      </c>
      <c r="AU262" t="str">
        <f t="shared" si="143"/>
        <v/>
      </c>
    </row>
    <row r="263" spans="12:47" x14ac:dyDescent="0.25">
      <c r="L263" s="2" t="str">
        <f t="shared" si="142"/>
        <v>0x00</v>
      </c>
      <c r="M263" s="2" t="str">
        <f t="shared" si="144"/>
        <v>0x00</v>
      </c>
      <c r="N263" s="2" t="str">
        <f t="shared" si="145"/>
        <v>0x00</v>
      </c>
      <c r="O263" t="e">
        <f t="shared" si="146"/>
        <v>#VALUE!</v>
      </c>
      <c r="P263" t="e">
        <f t="shared" si="147"/>
        <v>#VALUE!</v>
      </c>
      <c r="Q263" t="e">
        <f t="shared" si="148"/>
        <v>#VALUE!</v>
      </c>
      <c r="R263" t="e">
        <f t="shared" si="149"/>
        <v>#VALUE!</v>
      </c>
      <c r="S263" t="e">
        <f t="shared" si="150"/>
        <v>#VALUE!</v>
      </c>
      <c r="T263" t="e">
        <f t="shared" si="151"/>
        <v>#VALUE!</v>
      </c>
      <c r="U263" t="e">
        <f t="shared" si="152"/>
        <v>#VALUE!</v>
      </c>
      <c r="X263" s="107"/>
      <c r="Y263" s="2" t="s">
        <v>1089</v>
      </c>
      <c r="Z263" s="2" t="str">
        <f t="shared" si="153"/>
        <v>FE</v>
      </c>
      <c r="AA263" s="2" t="str">
        <f t="shared" si="154"/>
        <v>32</v>
      </c>
      <c r="AB263" s="2" t="str">
        <f t="shared" si="155"/>
        <v>00</v>
      </c>
      <c r="AC263" s="2" t="str">
        <f t="shared" si="156"/>
        <v>00</v>
      </c>
      <c r="AD263" s="2" t="str">
        <f t="shared" si="157"/>
        <v>00</v>
      </c>
      <c r="AE263" s="107" t="e">
        <f t="shared" si="158"/>
        <v>#VALUE!</v>
      </c>
      <c r="AF263" s="107" t="e">
        <f t="shared" si="159"/>
        <v>#VALUE!</v>
      </c>
      <c r="AG263" s="107" t="e">
        <f t="shared" si="160"/>
        <v>#VALUE!</v>
      </c>
      <c r="AH263" s="107" t="e">
        <f t="shared" si="161"/>
        <v>#VALUE!</v>
      </c>
      <c r="AI263" s="107" t="e">
        <f t="shared" si="162"/>
        <v>#VALUE!</v>
      </c>
      <c r="AJ263" s="107" t="e">
        <f t="shared" si="163"/>
        <v>#VALUE!</v>
      </c>
      <c r="AK263" s="107" t="e">
        <f t="shared" si="164"/>
        <v>#VALUE!</v>
      </c>
      <c r="AL263" s="107" t="e">
        <f t="shared" si="165"/>
        <v>#VALUE!</v>
      </c>
      <c r="AN263" s="106">
        <v>261</v>
      </c>
      <c r="AO263" s="106" t="str">
        <f t="shared" si="166"/>
        <v/>
      </c>
      <c r="AQ263" s="112" t="str">
        <f t="shared" si="167"/>
        <v/>
      </c>
      <c r="AS263" s="78" t="str">
        <f t="shared" si="168"/>
        <v/>
      </c>
      <c r="AU263" t="str">
        <f t="shared" si="143"/>
        <v/>
      </c>
    </row>
    <row r="264" spans="12:47" x14ac:dyDescent="0.25">
      <c r="L264" s="2" t="str">
        <f t="shared" si="142"/>
        <v>0x00</v>
      </c>
      <c r="M264" s="2" t="str">
        <f t="shared" si="144"/>
        <v>0x00</v>
      </c>
      <c r="N264" s="2" t="str">
        <f t="shared" si="145"/>
        <v>0x00</v>
      </c>
      <c r="O264" t="e">
        <f t="shared" si="146"/>
        <v>#VALUE!</v>
      </c>
      <c r="P264" t="e">
        <f t="shared" si="147"/>
        <v>#VALUE!</v>
      </c>
      <c r="Q264" t="e">
        <f t="shared" si="148"/>
        <v>#VALUE!</v>
      </c>
      <c r="R264" t="e">
        <f t="shared" si="149"/>
        <v>#VALUE!</v>
      </c>
      <c r="S264" t="e">
        <f t="shared" si="150"/>
        <v>#VALUE!</v>
      </c>
      <c r="T264" t="e">
        <f t="shared" si="151"/>
        <v>#VALUE!</v>
      </c>
      <c r="U264" t="e">
        <f t="shared" si="152"/>
        <v>#VALUE!</v>
      </c>
      <c r="X264" s="107"/>
      <c r="Y264" s="2" t="s">
        <v>1089</v>
      </c>
      <c r="Z264" s="2" t="str">
        <f t="shared" si="153"/>
        <v>FE</v>
      </c>
      <c r="AA264" s="2" t="str">
        <f t="shared" si="154"/>
        <v>3C</v>
      </c>
      <c r="AB264" s="2" t="str">
        <f t="shared" si="155"/>
        <v>00</v>
      </c>
      <c r="AC264" s="2" t="str">
        <f t="shared" si="156"/>
        <v>00</v>
      </c>
      <c r="AD264" s="2" t="str">
        <f t="shared" si="157"/>
        <v>00</v>
      </c>
      <c r="AE264" s="107" t="e">
        <f t="shared" si="158"/>
        <v>#VALUE!</v>
      </c>
      <c r="AF264" s="107" t="e">
        <f t="shared" si="159"/>
        <v>#VALUE!</v>
      </c>
      <c r="AG264" s="107" t="e">
        <f t="shared" si="160"/>
        <v>#VALUE!</v>
      </c>
      <c r="AH264" s="107" t="e">
        <f t="shared" si="161"/>
        <v>#VALUE!</v>
      </c>
      <c r="AI264" s="107" t="e">
        <f t="shared" si="162"/>
        <v>#VALUE!</v>
      </c>
      <c r="AJ264" s="107" t="e">
        <f t="shared" si="163"/>
        <v>#VALUE!</v>
      </c>
      <c r="AK264" s="107" t="e">
        <f t="shared" si="164"/>
        <v>#VALUE!</v>
      </c>
      <c r="AL264" s="107" t="e">
        <f t="shared" si="165"/>
        <v>#VALUE!</v>
      </c>
      <c r="AN264" s="106">
        <v>262</v>
      </c>
      <c r="AO264" s="106" t="str">
        <f t="shared" si="166"/>
        <v/>
      </c>
      <c r="AQ264" s="112" t="str">
        <f t="shared" si="167"/>
        <v/>
      </c>
      <c r="AS264" s="78" t="str">
        <f t="shared" si="168"/>
        <v/>
      </c>
      <c r="AU264" t="str">
        <f t="shared" si="143"/>
        <v/>
      </c>
    </row>
    <row r="265" spans="12:47" x14ac:dyDescent="0.25">
      <c r="L265" s="2" t="str">
        <f t="shared" si="142"/>
        <v>0x00</v>
      </c>
      <c r="M265" s="2" t="str">
        <f t="shared" si="144"/>
        <v>0x00</v>
      </c>
      <c r="N265" s="2" t="str">
        <f t="shared" si="145"/>
        <v>0x00</v>
      </c>
      <c r="O265" t="e">
        <f t="shared" si="146"/>
        <v>#VALUE!</v>
      </c>
      <c r="P265" t="e">
        <f t="shared" si="147"/>
        <v>#VALUE!</v>
      </c>
      <c r="Q265" t="e">
        <f t="shared" si="148"/>
        <v>#VALUE!</v>
      </c>
      <c r="R265" t="e">
        <f t="shared" si="149"/>
        <v>#VALUE!</v>
      </c>
      <c r="S265" t="e">
        <f t="shared" si="150"/>
        <v>#VALUE!</v>
      </c>
      <c r="T265" t="e">
        <f t="shared" si="151"/>
        <v>#VALUE!</v>
      </c>
      <c r="U265" t="e">
        <f t="shared" si="152"/>
        <v>#VALUE!</v>
      </c>
      <c r="X265" s="107"/>
      <c r="Y265" s="2" t="s">
        <v>1089</v>
      </c>
      <c r="Z265" s="2" t="str">
        <f t="shared" si="153"/>
        <v>FE</v>
      </c>
      <c r="AA265" s="2" t="str">
        <f t="shared" si="154"/>
        <v>46</v>
      </c>
      <c r="AB265" s="2" t="str">
        <f t="shared" si="155"/>
        <v>00</v>
      </c>
      <c r="AC265" s="2" t="str">
        <f t="shared" si="156"/>
        <v>00</v>
      </c>
      <c r="AD265" s="2" t="str">
        <f t="shared" si="157"/>
        <v>00</v>
      </c>
      <c r="AE265" s="107" t="e">
        <f t="shared" si="158"/>
        <v>#VALUE!</v>
      </c>
      <c r="AF265" s="107" t="e">
        <f t="shared" si="159"/>
        <v>#VALUE!</v>
      </c>
      <c r="AG265" s="107" t="e">
        <f t="shared" si="160"/>
        <v>#VALUE!</v>
      </c>
      <c r="AH265" s="107" t="e">
        <f t="shared" si="161"/>
        <v>#VALUE!</v>
      </c>
      <c r="AI265" s="107" t="e">
        <f t="shared" si="162"/>
        <v>#VALUE!</v>
      </c>
      <c r="AJ265" s="107" t="e">
        <f t="shared" si="163"/>
        <v>#VALUE!</v>
      </c>
      <c r="AK265" s="107" t="e">
        <f t="shared" si="164"/>
        <v>#VALUE!</v>
      </c>
      <c r="AL265" s="107" t="e">
        <f t="shared" si="165"/>
        <v>#VALUE!</v>
      </c>
      <c r="AN265" s="106">
        <v>263</v>
      </c>
      <c r="AO265" s="106" t="str">
        <f t="shared" si="166"/>
        <v/>
      </c>
      <c r="AQ265" s="112" t="str">
        <f t="shared" si="167"/>
        <v/>
      </c>
      <c r="AS265" s="78" t="str">
        <f t="shared" si="168"/>
        <v/>
      </c>
      <c r="AU265" t="str">
        <f t="shared" si="143"/>
        <v/>
      </c>
    </row>
    <row r="266" spans="12:47" x14ac:dyDescent="0.25">
      <c r="L266" s="2" t="str">
        <f t="shared" si="142"/>
        <v>0x00</v>
      </c>
      <c r="M266" s="2" t="str">
        <f t="shared" si="144"/>
        <v>0x00</v>
      </c>
      <c r="N266" s="2" t="str">
        <f t="shared" si="145"/>
        <v>0x00</v>
      </c>
      <c r="O266" t="e">
        <f t="shared" si="146"/>
        <v>#VALUE!</v>
      </c>
      <c r="P266" t="e">
        <f t="shared" si="147"/>
        <v>#VALUE!</v>
      </c>
      <c r="Q266" t="e">
        <f t="shared" si="148"/>
        <v>#VALUE!</v>
      </c>
      <c r="R266" t="e">
        <f t="shared" si="149"/>
        <v>#VALUE!</v>
      </c>
      <c r="S266" t="e">
        <f t="shared" si="150"/>
        <v>#VALUE!</v>
      </c>
      <c r="T266" t="e">
        <f t="shared" si="151"/>
        <v>#VALUE!</v>
      </c>
      <c r="U266" t="e">
        <f t="shared" si="152"/>
        <v>#VALUE!</v>
      </c>
      <c r="X266" s="107"/>
      <c r="Y266" s="2" t="s">
        <v>1089</v>
      </c>
      <c r="Z266" s="2" t="str">
        <f t="shared" si="153"/>
        <v>FE</v>
      </c>
      <c r="AA266" s="2" t="str">
        <f t="shared" si="154"/>
        <v>50</v>
      </c>
      <c r="AB266" s="2" t="str">
        <f t="shared" si="155"/>
        <v>00</v>
      </c>
      <c r="AC266" s="2" t="str">
        <f t="shared" si="156"/>
        <v>00</v>
      </c>
      <c r="AD266" s="2" t="str">
        <f t="shared" si="157"/>
        <v>00</v>
      </c>
      <c r="AE266" s="107" t="e">
        <f t="shared" si="158"/>
        <v>#VALUE!</v>
      </c>
      <c r="AF266" s="107" t="e">
        <f t="shared" si="159"/>
        <v>#VALUE!</v>
      </c>
      <c r="AG266" s="107" t="e">
        <f t="shared" si="160"/>
        <v>#VALUE!</v>
      </c>
      <c r="AH266" s="107" t="e">
        <f t="shared" si="161"/>
        <v>#VALUE!</v>
      </c>
      <c r="AI266" s="107" t="e">
        <f t="shared" si="162"/>
        <v>#VALUE!</v>
      </c>
      <c r="AJ266" s="107" t="e">
        <f t="shared" si="163"/>
        <v>#VALUE!</v>
      </c>
      <c r="AK266" s="107" t="e">
        <f t="shared" si="164"/>
        <v>#VALUE!</v>
      </c>
      <c r="AL266" s="107" t="e">
        <f t="shared" si="165"/>
        <v>#VALUE!</v>
      </c>
      <c r="AN266" s="106">
        <v>264</v>
      </c>
      <c r="AO266" s="106" t="str">
        <f t="shared" si="166"/>
        <v/>
      </c>
      <c r="AQ266" s="112" t="str">
        <f t="shared" si="167"/>
        <v/>
      </c>
      <c r="AS266" s="78" t="str">
        <f t="shared" si="168"/>
        <v/>
      </c>
      <c r="AU266" t="str">
        <f t="shared" si="143"/>
        <v/>
      </c>
    </row>
    <row r="267" spans="12:47" x14ac:dyDescent="0.25">
      <c r="L267" s="2" t="str">
        <f t="shared" si="142"/>
        <v>0x00</v>
      </c>
      <c r="M267" s="2" t="str">
        <f t="shared" si="144"/>
        <v>0x00</v>
      </c>
      <c r="N267" s="2" t="str">
        <f t="shared" si="145"/>
        <v>0x00</v>
      </c>
      <c r="O267" t="e">
        <f t="shared" si="146"/>
        <v>#VALUE!</v>
      </c>
      <c r="P267" t="e">
        <f t="shared" si="147"/>
        <v>#VALUE!</v>
      </c>
      <c r="Q267" t="e">
        <f t="shared" si="148"/>
        <v>#VALUE!</v>
      </c>
      <c r="R267" t="e">
        <f t="shared" si="149"/>
        <v>#VALUE!</v>
      </c>
      <c r="S267" t="e">
        <f t="shared" si="150"/>
        <v>#VALUE!</v>
      </c>
      <c r="T267" t="e">
        <f t="shared" si="151"/>
        <v>#VALUE!</v>
      </c>
      <c r="U267" t="e">
        <f t="shared" si="152"/>
        <v>#VALUE!</v>
      </c>
      <c r="X267" s="107"/>
      <c r="Y267" s="2" t="s">
        <v>1089</v>
      </c>
      <c r="Z267" s="2" t="str">
        <f t="shared" si="153"/>
        <v>FE</v>
      </c>
      <c r="AA267" s="2" t="str">
        <f t="shared" si="154"/>
        <v>5A</v>
      </c>
      <c r="AB267" s="2" t="str">
        <f t="shared" si="155"/>
        <v>00</v>
      </c>
      <c r="AC267" s="2" t="str">
        <f t="shared" si="156"/>
        <v>00</v>
      </c>
      <c r="AD267" s="2" t="str">
        <f t="shared" si="157"/>
        <v>00</v>
      </c>
      <c r="AE267" s="107" t="e">
        <f t="shared" si="158"/>
        <v>#VALUE!</v>
      </c>
      <c r="AF267" s="107" t="e">
        <f t="shared" si="159"/>
        <v>#VALUE!</v>
      </c>
      <c r="AG267" s="107" t="e">
        <f t="shared" si="160"/>
        <v>#VALUE!</v>
      </c>
      <c r="AH267" s="107" t="e">
        <f t="shared" si="161"/>
        <v>#VALUE!</v>
      </c>
      <c r="AI267" s="107" t="e">
        <f t="shared" si="162"/>
        <v>#VALUE!</v>
      </c>
      <c r="AJ267" s="107" t="e">
        <f t="shared" si="163"/>
        <v>#VALUE!</v>
      </c>
      <c r="AK267" s="107" t="e">
        <f t="shared" si="164"/>
        <v>#VALUE!</v>
      </c>
      <c r="AL267" s="107" t="e">
        <f t="shared" si="165"/>
        <v>#VALUE!</v>
      </c>
      <c r="AN267" s="106">
        <v>265</v>
      </c>
      <c r="AO267" s="106" t="str">
        <f t="shared" si="166"/>
        <v/>
      </c>
      <c r="AQ267" s="112" t="str">
        <f t="shared" si="167"/>
        <v/>
      </c>
      <c r="AS267" s="78" t="str">
        <f t="shared" si="168"/>
        <v/>
      </c>
      <c r="AU267" t="str">
        <f t="shared" si="143"/>
        <v/>
      </c>
    </row>
    <row r="268" spans="12:47" x14ac:dyDescent="0.25">
      <c r="L268" s="2" t="str">
        <f t="shared" si="142"/>
        <v>0x00</v>
      </c>
      <c r="M268" s="2" t="str">
        <f t="shared" si="144"/>
        <v>0x00</v>
      </c>
      <c r="N268" s="2" t="str">
        <f t="shared" si="145"/>
        <v>0x00</v>
      </c>
      <c r="O268" t="e">
        <f t="shared" si="146"/>
        <v>#VALUE!</v>
      </c>
      <c r="P268" t="e">
        <f t="shared" si="147"/>
        <v>#VALUE!</v>
      </c>
      <c r="Q268" t="e">
        <f t="shared" si="148"/>
        <v>#VALUE!</v>
      </c>
      <c r="R268" t="e">
        <f t="shared" si="149"/>
        <v>#VALUE!</v>
      </c>
      <c r="S268" t="e">
        <f t="shared" si="150"/>
        <v>#VALUE!</v>
      </c>
      <c r="T268" t="e">
        <f t="shared" si="151"/>
        <v>#VALUE!</v>
      </c>
      <c r="U268" t="e">
        <f t="shared" si="152"/>
        <v>#VALUE!</v>
      </c>
      <c r="X268" s="107"/>
      <c r="Y268" s="2" t="s">
        <v>1089</v>
      </c>
      <c r="Z268" s="2" t="str">
        <f t="shared" si="153"/>
        <v>FE</v>
      </c>
      <c r="AA268" s="2" t="str">
        <f t="shared" si="154"/>
        <v>64</v>
      </c>
      <c r="AB268" s="2" t="str">
        <f t="shared" si="155"/>
        <v>00</v>
      </c>
      <c r="AC268" s="2" t="str">
        <f t="shared" si="156"/>
        <v>00</v>
      </c>
      <c r="AD268" s="2" t="str">
        <f t="shared" si="157"/>
        <v>00</v>
      </c>
      <c r="AE268" s="107" t="e">
        <f t="shared" si="158"/>
        <v>#VALUE!</v>
      </c>
      <c r="AF268" s="107" t="e">
        <f t="shared" si="159"/>
        <v>#VALUE!</v>
      </c>
      <c r="AG268" s="107" t="e">
        <f t="shared" si="160"/>
        <v>#VALUE!</v>
      </c>
      <c r="AH268" s="107" t="e">
        <f t="shared" si="161"/>
        <v>#VALUE!</v>
      </c>
      <c r="AI268" s="107" t="e">
        <f t="shared" si="162"/>
        <v>#VALUE!</v>
      </c>
      <c r="AJ268" s="107" t="e">
        <f t="shared" si="163"/>
        <v>#VALUE!</v>
      </c>
      <c r="AK268" s="107" t="e">
        <f t="shared" si="164"/>
        <v>#VALUE!</v>
      </c>
      <c r="AL268" s="107" t="e">
        <f t="shared" si="165"/>
        <v>#VALUE!</v>
      </c>
      <c r="AN268" s="106">
        <v>266</v>
      </c>
      <c r="AO268" s="106" t="str">
        <f t="shared" si="166"/>
        <v/>
      </c>
      <c r="AQ268" s="112" t="str">
        <f t="shared" si="167"/>
        <v/>
      </c>
      <c r="AS268" s="78" t="str">
        <f t="shared" si="168"/>
        <v/>
      </c>
      <c r="AU268" t="str">
        <f t="shared" si="143"/>
        <v/>
      </c>
    </row>
    <row r="269" spans="12:47" x14ac:dyDescent="0.25">
      <c r="L269" s="2" t="str">
        <f t="shared" si="142"/>
        <v>0x00</v>
      </c>
      <c r="M269" s="2" t="str">
        <f t="shared" si="144"/>
        <v>0x00</v>
      </c>
      <c r="N269" s="2" t="str">
        <f t="shared" si="145"/>
        <v>0x00</v>
      </c>
      <c r="O269" t="e">
        <f t="shared" si="146"/>
        <v>#VALUE!</v>
      </c>
      <c r="P269" t="e">
        <f t="shared" si="147"/>
        <v>#VALUE!</v>
      </c>
      <c r="Q269" t="e">
        <f t="shared" si="148"/>
        <v>#VALUE!</v>
      </c>
      <c r="R269" t="e">
        <f t="shared" si="149"/>
        <v>#VALUE!</v>
      </c>
      <c r="S269" t="e">
        <f t="shared" si="150"/>
        <v>#VALUE!</v>
      </c>
      <c r="T269" t="e">
        <f t="shared" si="151"/>
        <v>#VALUE!</v>
      </c>
      <c r="U269" t="e">
        <f t="shared" si="152"/>
        <v>#VALUE!</v>
      </c>
      <c r="X269" s="107"/>
      <c r="Y269" s="2" t="s">
        <v>1089</v>
      </c>
      <c r="Z269" s="2" t="str">
        <f t="shared" si="153"/>
        <v>FE</v>
      </c>
      <c r="AA269" s="2" t="str">
        <f t="shared" si="154"/>
        <v>6E</v>
      </c>
      <c r="AB269" s="2" t="str">
        <f t="shared" si="155"/>
        <v>00</v>
      </c>
      <c r="AC269" s="2" t="str">
        <f t="shared" si="156"/>
        <v>00</v>
      </c>
      <c r="AD269" s="2" t="str">
        <f t="shared" si="157"/>
        <v>00</v>
      </c>
      <c r="AE269" s="107" t="e">
        <f t="shared" si="158"/>
        <v>#VALUE!</v>
      </c>
      <c r="AF269" s="107" t="e">
        <f t="shared" si="159"/>
        <v>#VALUE!</v>
      </c>
      <c r="AG269" s="107" t="e">
        <f t="shared" si="160"/>
        <v>#VALUE!</v>
      </c>
      <c r="AH269" s="107" t="e">
        <f t="shared" si="161"/>
        <v>#VALUE!</v>
      </c>
      <c r="AI269" s="107" t="e">
        <f t="shared" si="162"/>
        <v>#VALUE!</v>
      </c>
      <c r="AJ269" s="107" t="e">
        <f t="shared" si="163"/>
        <v>#VALUE!</v>
      </c>
      <c r="AK269" s="107" t="e">
        <f t="shared" si="164"/>
        <v>#VALUE!</v>
      </c>
      <c r="AL269" s="107" t="e">
        <f t="shared" si="165"/>
        <v>#VALUE!</v>
      </c>
      <c r="AN269" s="106">
        <v>267</v>
      </c>
      <c r="AO269" s="106" t="str">
        <f t="shared" si="166"/>
        <v/>
      </c>
      <c r="AQ269" s="112" t="str">
        <f t="shared" si="167"/>
        <v/>
      </c>
      <c r="AS269" s="78" t="str">
        <f t="shared" si="168"/>
        <v/>
      </c>
      <c r="AU269" t="str">
        <f t="shared" si="143"/>
        <v/>
      </c>
    </row>
    <row r="270" spans="12:47" x14ac:dyDescent="0.25">
      <c r="L270" s="2" t="str">
        <f t="shared" ref="L270:L279" si="169">IF(A270="","0x00",A270)</f>
        <v>0x00</v>
      </c>
      <c r="M270" s="2" t="str">
        <f t="shared" si="144"/>
        <v>0x00</v>
      </c>
      <c r="N270" s="2" t="str">
        <f t="shared" si="145"/>
        <v>0x00</v>
      </c>
      <c r="O270" t="e">
        <f t="shared" si="146"/>
        <v>#VALUE!</v>
      </c>
      <c r="P270" t="e">
        <f t="shared" si="147"/>
        <v>#VALUE!</v>
      </c>
      <c r="Q270" t="e">
        <f t="shared" si="148"/>
        <v>#VALUE!</v>
      </c>
      <c r="R270" t="e">
        <f t="shared" si="149"/>
        <v>#VALUE!</v>
      </c>
      <c r="S270" t="e">
        <f t="shared" si="150"/>
        <v>#VALUE!</v>
      </c>
      <c r="T270" t="e">
        <f t="shared" si="151"/>
        <v>#VALUE!</v>
      </c>
      <c r="U270" t="e">
        <f t="shared" si="152"/>
        <v>#VALUE!</v>
      </c>
      <c r="X270" s="107"/>
      <c r="Y270" s="2" t="s">
        <v>1089</v>
      </c>
      <c r="Z270" s="2" t="str">
        <f t="shared" si="153"/>
        <v>FE</v>
      </c>
      <c r="AA270" s="2" t="str">
        <f t="shared" si="154"/>
        <v>78</v>
      </c>
      <c r="AB270" s="2" t="str">
        <f t="shared" si="155"/>
        <v>00</v>
      </c>
      <c r="AC270" s="2" t="str">
        <f t="shared" si="156"/>
        <v>00</v>
      </c>
      <c r="AD270" s="2" t="str">
        <f t="shared" si="157"/>
        <v>00</v>
      </c>
      <c r="AE270" s="107" t="e">
        <f t="shared" si="158"/>
        <v>#VALUE!</v>
      </c>
      <c r="AF270" s="107" t="e">
        <f t="shared" si="159"/>
        <v>#VALUE!</v>
      </c>
      <c r="AG270" s="107" t="e">
        <f t="shared" si="160"/>
        <v>#VALUE!</v>
      </c>
      <c r="AH270" s="107" t="e">
        <f t="shared" si="161"/>
        <v>#VALUE!</v>
      </c>
      <c r="AI270" s="107" t="e">
        <f t="shared" si="162"/>
        <v>#VALUE!</v>
      </c>
      <c r="AJ270" s="107" t="e">
        <f t="shared" si="163"/>
        <v>#VALUE!</v>
      </c>
      <c r="AK270" s="107" t="e">
        <f t="shared" si="164"/>
        <v>#VALUE!</v>
      </c>
      <c r="AL270" s="107" t="e">
        <f t="shared" si="165"/>
        <v>#VALUE!</v>
      </c>
      <c r="AN270" s="106">
        <v>268</v>
      </c>
      <c r="AO270" s="106" t="str">
        <f t="shared" si="166"/>
        <v/>
      </c>
      <c r="AQ270" s="112" t="str">
        <f t="shared" si="167"/>
        <v/>
      </c>
      <c r="AS270" s="78" t="str">
        <f t="shared" si="168"/>
        <v/>
      </c>
      <c r="AU270" t="str">
        <f t="shared" ref="AU270:AU279" si="170">IFERROR(L270&amp;"; "&amp;M270&amp;"; "&amp;N270&amp;"; "&amp;O270&amp;"; "&amp;P270&amp;"; "&amp;Q270&amp;"; "&amp;R270&amp;"; "&amp;S270&amp;"; "&amp;T270&amp;"; "&amp;U270,"")</f>
        <v/>
      </c>
    </row>
    <row r="271" spans="12:47" x14ac:dyDescent="0.25">
      <c r="L271" s="2" t="str">
        <f t="shared" si="169"/>
        <v>0x00</v>
      </c>
      <c r="M271" s="2" t="str">
        <f t="shared" si="144"/>
        <v>0x00</v>
      </c>
      <c r="N271" s="2" t="str">
        <f t="shared" si="145"/>
        <v>0x00</v>
      </c>
      <c r="O271" t="e">
        <f t="shared" si="146"/>
        <v>#VALUE!</v>
      </c>
      <c r="P271" t="e">
        <f t="shared" si="147"/>
        <v>#VALUE!</v>
      </c>
      <c r="Q271" t="e">
        <f t="shared" si="148"/>
        <v>#VALUE!</v>
      </c>
      <c r="R271" t="e">
        <f t="shared" si="149"/>
        <v>#VALUE!</v>
      </c>
      <c r="S271" t="e">
        <f t="shared" si="150"/>
        <v>#VALUE!</v>
      </c>
      <c r="T271" t="e">
        <f t="shared" si="151"/>
        <v>#VALUE!</v>
      </c>
      <c r="U271" t="e">
        <f t="shared" si="152"/>
        <v>#VALUE!</v>
      </c>
      <c r="X271" s="107"/>
      <c r="Y271" s="2" t="s">
        <v>1089</v>
      </c>
      <c r="Z271" s="2" t="str">
        <f t="shared" si="153"/>
        <v>FE</v>
      </c>
      <c r="AA271" s="2" t="str">
        <f t="shared" si="154"/>
        <v>82</v>
      </c>
      <c r="AB271" s="2" t="str">
        <f t="shared" si="155"/>
        <v>00</v>
      </c>
      <c r="AC271" s="2" t="str">
        <f t="shared" si="156"/>
        <v>00</v>
      </c>
      <c r="AD271" s="2" t="str">
        <f t="shared" si="157"/>
        <v>00</v>
      </c>
      <c r="AE271" s="107" t="e">
        <f t="shared" si="158"/>
        <v>#VALUE!</v>
      </c>
      <c r="AF271" s="107" t="e">
        <f t="shared" si="159"/>
        <v>#VALUE!</v>
      </c>
      <c r="AG271" s="107" t="e">
        <f t="shared" si="160"/>
        <v>#VALUE!</v>
      </c>
      <c r="AH271" s="107" t="e">
        <f t="shared" si="161"/>
        <v>#VALUE!</v>
      </c>
      <c r="AI271" s="107" t="e">
        <f t="shared" si="162"/>
        <v>#VALUE!</v>
      </c>
      <c r="AJ271" s="107" t="e">
        <f t="shared" si="163"/>
        <v>#VALUE!</v>
      </c>
      <c r="AK271" s="107" t="e">
        <f t="shared" si="164"/>
        <v>#VALUE!</v>
      </c>
      <c r="AL271" s="107" t="e">
        <f t="shared" si="165"/>
        <v>#VALUE!</v>
      </c>
      <c r="AN271" s="106">
        <v>269</v>
      </c>
      <c r="AO271" s="106" t="str">
        <f t="shared" si="166"/>
        <v/>
      </c>
      <c r="AQ271" s="112" t="str">
        <f t="shared" si="167"/>
        <v/>
      </c>
      <c r="AS271" s="78" t="str">
        <f t="shared" si="168"/>
        <v/>
      </c>
      <c r="AU271" t="str">
        <f t="shared" si="170"/>
        <v/>
      </c>
    </row>
    <row r="272" spans="12:47" x14ac:dyDescent="0.25">
      <c r="L272" s="2" t="str">
        <f t="shared" si="169"/>
        <v>0x00</v>
      </c>
      <c r="M272" s="2" t="str">
        <f t="shared" si="144"/>
        <v>0x00</v>
      </c>
      <c r="N272" s="2" t="str">
        <f t="shared" si="145"/>
        <v>0x00</v>
      </c>
      <c r="O272" t="e">
        <f t="shared" si="146"/>
        <v>#VALUE!</v>
      </c>
      <c r="P272" t="e">
        <f t="shared" si="147"/>
        <v>#VALUE!</v>
      </c>
      <c r="Q272" t="e">
        <f t="shared" si="148"/>
        <v>#VALUE!</v>
      </c>
      <c r="R272" t="e">
        <f t="shared" si="149"/>
        <v>#VALUE!</v>
      </c>
      <c r="S272" t="e">
        <f t="shared" si="150"/>
        <v>#VALUE!</v>
      </c>
      <c r="T272" t="e">
        <f t="shared" si="151"/>
        <v>#VALUE!</v>
      </c>
      <c r="U272" t="e">
        <f t="shared" si="152"/>
        <v>#VALUE!</v>
      </c>
      <c r="X272" s="107"/>
      <c r="Y272" s="2" t="s">
        <v>1089</v>
      </c>
      <c r="Z272" s="2" t="str">
        <f t="shared" si="153"/>
        <v>FE</v>
      </c>
      <c r="AA272" s="2" t="str">
        <f t="shared" si="154"/>
        <v>8C</v>
      </c>
      <c r="AB272" s="2" t="str">
        <f t="shared" si="155"/>
        <v>00</v>
      </c>
      <c r="AC272" s="2" t="str">
        <f t="shared" si="156"/>
        <v>00</v>
      </c>
      <c r="AD272" s="2" t="str">
        <f t="shared" si="157"/>
        <v>00</v>
      </c>
      <c r="AE272" s="107" t="e">
        <f t="shared" si="158"/>
        <v>#VALUE!</v>
      </c>
      <c r="AF272" s="107" t="e">
        <f t="shared" si="159"/>
        <v>#VALUE!</v>
      </c>
      <c r="AG272" s="107" t="e">
        <f t="shared" si="160"/>
        <v>#VALUE!</v>
      </c>
      <c r="AH272" s="107" t="e">
        <f t="shared" si="161"/>
        <v>#VALUE!</v>
      </c>
      <c r="AI272" s="107" t="e">
        <f t="shared" si="162"/>
        <v>#VALUE!</v>
      </c>
      <c r="AJ272" s="107" t="e">
        <f t="shared" si="163"/>
        <v>#VALUE!</v>
      </c>
      <c r="AK272" s="107" t="e">
        <f t="shared" si="164"/>
        <v>#VALUE!</v>
      </c>
      <c r="AL272" s="107" t="e">
        <f t="shared" si="165"/>
        <v>#VALUE!</v>
      </c>
      <c r="AN272" s="106">
        <v>270</v>
      </c>
      <c r="AO272" s="106" t="str">
        <f t="shared" si="166"/>
        <v/>
      </c>
      <c r="AQ272" s="112" t="str">
        <f t="shared" si="167"/>
        <v/>
      </c>
      <c r="AS272" s="78" t="str">
        <f t="shared" si="168"/>
        <v/>
      </c>
      <c r="AU272" t="str">
        <f t="shared" si="170"/>
        <v/>
      </c>
    </row>
    <row r="273" spans="12:47" x14ac:dyDescent="0.25">
      <c r="L273" s="2" t="str">
        <f t="shared" si="169"/>
        <v>0x00</v>
      </c>
      <c r="M273" s="2" t="str">
        <f t="shared" si="144"/>
        <v>0x00</v>
      </c>
      <c r="N273" s="2" t="str">
        <f t="shared" si="145"/>
        <v>0x00</v>
      </c>
      <c r="O273" t="e">
        <f t="shared" si="146"/>
        <v>#VALUE!</v>
      </c>
      <c r="P273" t="e">
        <f t="shared" si="147"/>
        <v>#VALUE!</v>
      </c>
      <c r="Q273" t="e">
        <f t="shared" si="148"/>
        <v>#VALUE!</v>
      </c>
      <c r="R273" t="e">
        <f t="shared" si="149"/>
        <v>#VALUE!</v>
      </c>
      <c r="S273" t="e">
        <f t="shared" si="150"/>
        <v>#VALUE!</v>
      </c>
      <c r="T273" t="e">
        <f t="shared" si="151"/>
        <v>#VALUE!</v>
      </c>
      <c r="U273" t="e">
        <f t="shared" si="152"/>
        <v>#VALUE!</v>
      </c>
      <c r="X273" s="107"/>
      <c r="Y273" s="2" t="s">
        <v>1089</v>
      </c>
      <c r="Z273" s="2" t="str">
        <f t="shared" si="153"/>
        <v>FE</v>
      </c>
      <c r="AA273" s="2" t="str">
        <f t="shared" si="154"/>
        <v>96</v>
      </c>
      <c r="AB273" s="2" t="str">
        <f t="shared" si="155"/>
        <v>00</v>
      </c>
      <c r="AC273" s="2" t="str">
        <f t="shared" si="156"/>
        <v>00</v>
      </c>
      <c r="AD273" s="2" t="str">
        <f t="shared" si="157"/>
        <v>00</v>
      </c>
      <c r="AE273" s="107" t="e">
        <f t="shared" si="158"/>
        <v>#VALUE!</v>
      </c>
      <c r="AF273" s="107" t="e">
        <f t="shared" si="159"/>
        <v>#VALUE!</v>
      </c>
      <c r="AG273" s="107" t="e">
        <f t="shared" si="160"/>
        <v>#VALUE!</v>
      </c>
      <c r="AH273" s="107" t="e">
        <f t="shared" si="161"/>
        <v>#VALUE!</v>
      </c>
      <c r="AI273" s="107" t="e">
        <f t="shared" si="162"/>
        <v>#VALUE!</v>
      </c>
      <c r="AJ273" s="107" t="e">
        <f t="shared" si="163"/>
        <v>#VALUE!</v>
      </c>
      <c r="AK273" s="107" t="e">
        <f t="shared" si="164"/>
        <v>#VALUE!</v>
      </c>
      <c r="AL273" s="107" t="e">
        <f t="shared" si="165"/>
        <v>#VALUE!</v>
      </c>
      <c r="AN273" s="106">
        <v>271</v>
      </c>
      <c r="AO273" s="106" t="str">
        <f t="shared" si="166"/>
        <v/>
      </c>
      <c r="AQ273" s="112" t="str">
        <f t="shared" si="167"/>
        <v/>
      </c>
      <c r="AS273" s="78" t="str">
        <f t="shared" si="168"/>
        <v/>
      </c>
      <c r="AU273" t="str">
        <f t="shared" si="170"/>
        <v/>
      </c>
    </row>
    <row r="274" spans="12:47" x14ac:dyDescent="0.25">
      <c r="L274" s="2" t="str">
        <f t="shared" si="169"/>
        <v>0x00</v>
      </c>
      <c r="M274" s="2" t="str">
        <f t="shared" si="144"/>
        <v>0x00</v>
      </c>
      <c r="N274" s="2" t="str">
        <f t="shared" si="145"/>
        <v>0x00</v>
      </c>
      <c r="O274" t="e">
        <f t="shared" si="146"/>
        <v>#VALUE!</v>
      </c>
      <c r="P274" t="e">
        <f t="shared" si="147"/>
        <v>#VALUE!</v>
      </c>
      <c r="Q274" t="e">
        <f t="shared" si="148"/>
        <v>#VALUE!</v>
      </c>
      <c r="R274" t="e">
        <f t="shared" si="149"/>
        <v>#VALUE!</v>
      </c>
      <c r="S274" t="e">
        <f t="shared" si="150"/>
        <v>#VALUE!</v>
      </c>
      <c r="T274" t="e">
        <f t="shared" si="151"/>
        <v>#VALUE!</v>
      </c>
      <c r="U274" t="e">
        <f t="shared" si="152"/>
        <v>#VALUE!</v>
      </c>
      <c r="X274" s="107"/>
      <c r="Y274" s="2" t="s">
        <v>1089</v>
      </c>
      <c r="Z274" s="2" t="str">
        <f t="shared" si="153"/>
        <v>FE</v>
      </c>
      <c r="AA274" s="2" t="str">
        <f t="shared" si="154"/>
        <v>A0</v>
      </c>
      <c r="AB274" s="2" t="str">
        <f t="shared" si="155"/>
        <v>00</v>
      </c>
      <c r="AC274" s="2" t="str">
        <f t="shared" si="156"/>
        <v>00</v>
      </c>
      <c r="AD274" s="2" t="str">
        <f t="shared" si="157"/>
        <v>00</v>
      </c>
      <c r="AE274" s="107" t="e">
        <f t="shared" si="158"/>
        <v>#VALUE!</v>
      </c>
      <c r="AF274" s="107" t="e">
        <f t="shared" si="159"/>
        <v>#VALUE!</v>
      </c>
      <c r="AG274" s="107" t="e">
        <f t="shared" si="160"/>
        <v>#VALUE!</v>
      </c>
      <c r="AH274" s="107" t="e">
        <f t="shared" si="161"/>
        <v>#VALUE!</v>
      </c>
      <c r="AI274" s="107" t="e">
        <f t="shared" si="162"/>
        <v>#VALUE!</v>
      </c>
      <c r="AJ274" s="107" t="e">
        <f t="shared" si="163"/>
        <v>#VALUE!</v>
      </c>
      <c r="AK274" s="107" t="e">
        <f t="shared" si="164"/>
        <v>#VALUE!</v>
      </c>
      <c r="AL274" s="107" t="e">
        <f t="shared" si="165"/>
        <v>#VALUE!</v>
      </c>
      <c r="AN274" s="106">
        <v>272</v>
      </c>
      <c r="AO274" s="106" t="str">
        <f t="shared" si="166"/>
        <v/>
      </c>
      <c r="AQ274" s="112" t="str">
        <f t="shared" si="167"/>
        <v/>
      </c>
      <c r="AS274" s="78" t="str">
        <f t="shared" si="168"/>
        <v/>
      </c>
      <c r="AU274" t="str">
        <f t="shared" si="170"/>
        <v/>
      </c>
    </row>
    <row r="275" spans="12:47" x14ac:dyDescent="0.25">
      <c r="L275" s="2" t="str">
        <f t="shared" si="169"/>
        <v>0x00</v>
      </c>
      <c r="M275" s="2" t="str">
        <f t="shared" si="144"/>
        <v>0x00</v>
      </c>
      <c r="N275" s="2" t="str">
        <f t="shared" si="145"/>
        <v>0x00</v>
      </c>
      <c r="O275" t="e">
        <f t="shared" si="146"/>
        <v>#VALUE!</v>
      </c>
      <c r="P275" t="e">
        <f t="shared" si="147"/>
        <v>#VALUE!</v>
      </c>
      <c r="Q275" t="e">
        <f t="shared" si="148"/>
        <v>#VALUE!</v>
      </c>
      <c r="R275" t="e">
        <f t="shared" si="149"/>
        <v>#VALUE!</v>
      </c>
      <c r="S275" t="e">
        <f t="shared" si="150"/>
        <v>#VALUE!</v>
      </c>
      <c r="T275" t="e">
        <f t="shared" si="151"/>
        <v>#VALUE!</v>
      </c>
      <c r="U275" t="e">
        <f t="shared" si="152"/>
        <v>#VALUE!</v>
      </c>
      <c r="X275" s="107"/>
      <c r="Y275" s="2" t="s">
        <v>1089</v>
      </c>
      <c r="Z275" s="2" t="str">
        <f t="shared" si="153"/>
        <v>FE</v>
      </c>
      <c r="AA275" s="2" t="str">
        <f t="shared" si="154"/>
        <v>AA</v>
      </c>
      <c r="AB275" s="2" t="str">
        <f t="shared" si="155"/>
        <v>00</v>
      </c>
      <c r="AC275" s="2" t="str">
        <f t="shared" si="156"/>
        <v>00</v>
      </c>
      <c r="AD275" s="2" t="str">
        <f t="shared" si="157"/>
        <v>00</v>
      </c>
      <c r="AE275" s="107" t="e">
        <f t="shared" si="158"/>
        <v>#VALUE!</v>
      </c>
      <c r="AF275" s="107" t="e">
        <f t="shared" si="159"/>
        <v>#VALUE!</v>
      </c>
      <c r="AG275" s="107" t="e">
        <f t="shared" si="160"/>
        <v>#VALUE!</v>
      </c>
      <c r="AH275" s="107" t="e">
        <f t="shared" si="161"/>
        <v>#VALUE!</v>
      </c>
      <c r="AI275" s="107" t="e">
        <f t="shared" si="162"/>
        <v>#VALUE!</v>
      </c>
      <c r="AJ275" s="107" t="e">
        <f t="shared" si="163"/>
        <v>#VALUE!</v>
      </c>
      <c r="AK275" s="107" t="e">
        <f t="shared" si="164"/>
        <v>#VALUE!</v>
      </c>
      <c r="AL275" s="107" t="e">
        <f t="shared" si="165"/>
        <v>#VALUE!</v>
      </c>
      <c r="AN275" s="106">
        <v>273</v>
      </c>
      <c r="AO275" s="106" t="str">
        <f t="shared" si="166"/>
        <v/>
      </c>
      <c r="AQ275" s="112" t="str">
        <f t="shared" si="167"/>
        <v/>
      </c>
      <c r="AS275" s="78" t="str">
        <f t="shared" si="168"/>
        <v/>
      </c>
      <c r="AU275" t="str">
        <f t="shared" si="170"/>
        <v/>
      </c>
    </row>
    <row r="276" spans="12:47" x14ac:dyDescent="0.25">
      <c r="L276" s="2" t="str">
        <f t="shared" si="169"/>
        <v>0x00</v>
      </c>
      <c r="M276" s="2" t="str">
        <f t="shared" si="144"/>
        <v>0x00</v>
      </c>
      <c r="N276" s="2" t="str">
        <f t="shared" si="145"/>
        <v>0x00</v>
      </c>
      <c r="O276" t="e">
        <f t="shared" si="146"/>
        <v>#VALUE!</v>
      </c>
      <c r="P276" t="e">
        <f t="shared" si="147"/>
        <v>#VALUE!</v>
      </c>
      <c r="Q276" t="e">
        <f t="shared" si="148"/>
        <v>#VALUE!</v>
      </c>
      <c r="R276" t="e">
        <f t="shared" si="149"/>
        <v>#VALUE!</v>
      </c>
      <c r="S276" t="e">
        <f t="shared" si="150"/>
        <v>#VALUE!</v>
      </c>
      <c r="T276" t="e">
        <f t="shared" si="151"/>
        <v>#VALUE!</v>
      </c>
      <c r="U276" t="e">
        <f t="shared" si="152"/>
        <v>#VALUE!</v>
      </c>
      <c r="X276" s="107"/>
      <c r="Y276" s="2" t="s">
        <v>1089</v>
      </c>
      <c r="Z276" s="2" t="str">
        <f t="shared" si="153"/>
        <v>FE</v>
      </c>
      <c r="AA276" s="2" t="str">
        <f t="shared" si="154"/>
        <v>B4</v>
      </c>
      <c r="AB276" s="2" t="str">
        <f t="shared" si="155"/>
        <v>00</v>
      </c>
      <c r="AC276" s="2" t="str">
        <f t="shared" si="156"/>
        <v>00</v>
      </c>
      <c r="AD276" s="2" t="str">
        <f t="shared" si="157"/>
        <v>00</v>
      </c>
      <c r="AE276" s="107" t="e">
        <f t="shared" si="158"/>
        <v>#VALUE!</v>
      </c>
      <c r="AF276" s="107" t="e">
        <f t="shared" si="159"/>
        <v>#VALUE!</v>
      </c>
      <c r="AG276" s="107" t="e">
        <f t="shared" si="160"/>
        <v>#VALUE!</v>
      </c>
      <c r="AH276" s="107" t="e">
        <f t="shared" si="161"/>
        <v>#VALUE!</v>
      </c>
      <c r="AI276" s="107" t="e">
        <f t="shared" si="162"/>
        <v>#VALUE!</v>
      </c>
      <c r="AJ276" s="107" t="e">
        <f t="shared" si="163"/>
        <v>#VALUE!</v>
      </c>
      <c r="AK276" s="107" t="e">
        <f t="shared" si="164"/>
        <v>#VALUE!</v>
      </c>
      <c r="AL276" s="107" t="e">
        <f t="shared" si="165"/>
        <v>#VALUE!</v>
      </c>
      <c r="AN276" s="106">
        <v>274</v>
      </c>
      <c r="AO276" s="106" t="str">
        <f t="shared" si="166"/>
        <v/>
      </c>
      <c r="AQ276" s="112" t="str">
        <f t="shared" si="167"/>
        <v/>
      </c>
      <c r="AS276" s="78" t="str">
        <f t="shared" si="168"/>
        <v/>
      </c>
      <c r="AU276" t="str">
        <f t="shared" si="170"/>
        <v/>
      </c>
    </row>
    <row r="277" spans="12:47" x14ac:dyDescent="0.25">
      <c r="L277" s="2" t="str">
        <f t="shared" si="169"/>
        <v>0x00</v>
      </c>
      <c r="M277" s="2" t="str">
        <f t="shared" si="144"/>
        <v>0x00</v>
      </c>
      <c r="N277" s="2" t="str">
        <f t="shared" si="145"/>
        <v>0x00</v>
      </c>
      <c r="O277" t="e">
        <f t="shared" si="146"/>
        <v>#VALUE!</v>
      </c>
      <c r="P277" t="e">
        <f t="shared" si="147"/>
        <v>#VALUE!</v>
      </c>
      <c r="Q277" t="e">
        <f t="shared" si="148"/>
        <v>#VALUE!</v>
      </c>
      <c r="R277" t="e">
        <f t="shared" si="149"/>
        <v>#VALUE!</v>
      </c>
      <c r="S277" t="e">
        <f t="shared" si="150"/>
        <v>#VALUE!</v>
      </c>
      <c r="T277" t="e">
        <f t="shared" si="151"/>
        <v>#VALUE!</v>
      </c>
      <c r="U277" t="e">
        <f t="shared" si="152"/>
        <v>#VALUE!</v>
      </c>
      <c r="X277" s="107"/>
      <c r="Y277" s="2" t="s">
        <v>1089</v>
      </c>
      <c r="Z277" s="2" t="str">
        <f t="shared" si="153"/>
        <v>FE</v>
      </c>
      <c r="AA277" s="2" t="str">
        <f t="shared" si="154"/>
        <v>BE</v>
      </c>
      <c r="AB277" s="2" t="str">
        <f t="shared" si="155"/>
        <v>00</v>
      </c>
      <c r="AC277" s="2" t="str">
        <f t="shared" si="156"/>
        <v>00</v>
      </c>
      <c r="AD277" s="2" t="str">
        <f t="shared" si="157"/>
        <v>00</v>
      </c>
      <c r="AE277" s="107" t="e">
        <f t="shared" si="158"/>
        <v>#VALUE!</v>
      </c>
      <c r="AF277" s="107" t="e">
        <f t="shared" si="159"/>
        <v>#VALUE!</v>
      </c>
      <c r="AG277" s="107" t="e">
        <f t="shared" si="160"/>
        <v>#VALUE!</v>
      </c>
      <c r="AH277" s="107" t="e">
        <f t="shared" si="161"/>
        <v>#VALUE!</v>
      </c>
      <c r="AI277" s="107" t="e">
        <f t="shared" si="162"/>
        <v>#VALUE!</v>
      </c>
      <c r="AJ277" s="107" t="e">
        <f t="shared" si="163"/>
        <v>#VALUE!</v>
      </c>
      <c r="AK277" s="107" t="e">
        <f t="shared" si="164"/>
        <v>#VALUE!</v>
      </c>
      <c r="AL277" s="107" t="e">
        <f t="shared" si="165"/>
        <v>#VALUE!</v>
      </c>
      <c r="AN277" s="106">
        <v>275</v>
      </c>
      <c r="AO277" s="106" t="str">
        <f t="shared" si="166"/>
        <v/>
      </c>
      <c r="AQ277" s="112" t="str">
        <f t="shared" si="167"/>
        <v/>
      </c>
      <c r="AS277" s="78" t="str">
        <f t="shared" si="168"/>
        <v/>
      </c>
      <c r="AU277" t="str">
        <f t="shared" si="170"/>
        <v/>
      </c>
    </row>
    <row r="278" spans="12:47" x14ac:dyDescent="0.25">
      <c r="L278" s="2" t="str">
        <f t="shared" si="169"/>
        <v>0x00</v>
      </c>
      <c r="M278" s="2" t="str">
        <f t="shared" si="144"/>
        <v>0x00</v>
      </c>
      <c r="N278" s="2" t="str">
        <f t="shared" si="145"/>
        <v>0x00</v>
      </c>
      <c r="O278" t="e">
        <f t="shared" si="146"/>
        <v>#VALUE!</v>
      </c>
      <c r="P278" t="e">
        <f t="shared" si="147"/>
        <v>#VALUE!</v>
      </c>
      <c r="Q278" t="e">
        <f t="shared" si="148"/>
        <v>#VALUE!</v>
      </c>
      <c r="R278" t="e">
        <f t="shared" si="149"/>
        <v>#VALUE!</v>
      </c>
      <c r="S278" t="e">
        <f t="shared" si="150"/>
        <v>#VALUE!</v>
      </c>
      <c r="T278" t="e">
        <f t="shared" si="151"/>
        <v>#VALUE!</v>
      </c>
      <c r="U278" t="e">
        <f t="shared" si="152"/>
        <v>#VALUE!</v>
      </c>
      <c r="X278" s="107"/>
      <c r="Y278" s="2" t="s">
        <v>1089</v>
      </c>
      <c r="Z278" s="2" t="str">
        <f t="shared" si="153"/>
        <v>FE</v>
      </c>
      <c r="AA278" s="2" t="str">
        <f t="shared" si="154"/>
        <v>C8</v>
      </c>
      <c r="AB278" s="2" t="str">
        <f t="shared" si="155"/>
        <v>00</v>
      </c>
      <c r="AC278" s="2" t="str">
        <f t="shared" si="156"/>
        <v>00</v>
      </c>
      <c r="AD278" s="2" t="str">
        <f t="shared" si="157"/>
        <v>00</v>
      </c>
      <c r="AE278" s="107" t="e">
        <f t="shared" si="158"/>
        <v>#VALUE!</v>
      </c>
      <c r="AF278" s="107" t="e">
        <f t="shared" si="159"/>
        <v>#VALUE!</v>
      </c>
      <c r="AG278" s="107" t="e">
        <f t="shared" si="160"/>
        <v>#VALUE!</v>
      </c>
      <c r="AH278" s="107" t="e">
        <f t="shared" si="161"/>
        <v>#VALUE!</v>
      </c>
      <c r="AI278" s="107" t="e">
        <f t="shared" si="162"/>
        <v>#VALUE!</v>
      </c>
      <c r="AJ278" s="107" t="e">
        <f t="shared" si="163"/>
        <v>#VALUE!</v>
      </c>
      <c r="AK278" s="107" t="e">
        <f t="shared" si="164"/>
        <v>#VALUE!</v>
      </c>
      <c r="AL278" s="107" t="e">
        <f t="shared" si="165"/>
        <v>#VALUE!</v>
      </c>
      <c r="AN278" s="106">
        <v>276</v>
      </c>
      <c r="AO278" s="106" t="str">
        <f t="shared" si="166"/>
        <v/>
      </c>
      <c r="AQ278" s="112" t="str">
        <f t="shared" si="167"/>
        <v/>
      </c>
      <c r="AS278" s="78" t="str">
        <f t="shared" si="168"/>
        <v/>
      </c>
      <c r="AU278" t="str">
        <f t="shared" si="170"/>
        <v/>
      </c>
    </row>
    <row r="279" spans="12:47" x14ac:dyDescent="0.25">
      <c r="L279" s="2" t="str">
        <f t="shared" si="169"/>
        <v>0x00</v>
      </c>
      <c r="M279" s="2" t="str">
        <f t="shared" si="144"/>
        <v>0x00</v>
      </c>
      <c r="N279" s="2" t="str">
        <f t="shared" si="145"/>
        <v>0x00</v>
      </c>
      <c r="O279" t="e">
        <f t="shared" si="146"/>
        <v>#VALUE!</v>
      </c>
      <c r="P279" t="e">
        <f t="shared" si="147"/>
        <v>#VALUE!</v>
      </c>
      <c r="Q279" t="e">
        <f t="shared" si="148"/>
        <v>#VALUE!</v>
      </c>
      <c r="R279" t="e">
        <f t="shared" si="149"/>
        <v>#VALUE!</v>
      </c>
      <c r="S279" t="e">
        <f t="shared" si="150"/>
        <v>#VALUE!</v>
      </c>
      <c r="T279" t="e">
        <f t="shared" si="151"/>
        <v>#VALUE!</v>
      </c>
      <c r="U279" t="e">
        <f t="shared" si="152"/>
        <v>#VALUE!</v>
      </c>
      <c r="X279" s="107"/>
      <c r="Y279" s="2" t="s">
        <v>1089</v>
      </c>
      <c r="Z279" s="2" t="str">
        <f t="shared" si="153"/>
        <v>FE</v>
      </c>
      <c r="AA279" s="2" t="str">
        <f t="shared" si="154"/>
        <v>D2</v>
      </c>
      <c r="AB279" s="2" t="str">
        <f t="shared" si="155"/>
        <v>00</v>
      </c>
      <c r="AC279" s="2" t="str">
        <f t="shared" si="156"/>
        <v>00</v>
      </c>
      <c r="AD279" s="2" t="str">
        <f t="shared" si="157"/>
        <v>00</v>
      </c>
      <c r="AE279" s="107" t="e">
        <f t="shared" si="158"/>
        <v>#VALUE!</v>
      </c>
      <c r="AF279" s="107" t="e">
        <f t="shared" si="159"/>
        <v>#VALUE!</v>
      </c>
      <c r="AG279" s="107" t="e">
        <f t="shared" si="160"/>
        <v>#VALUE!</v>
      </c>
      <c r="AH279" s="107" t="e">
        <f t="shared" si="161"/>
        <v>#VALUE!</v>
      </c>
      <c r="AI279" s="107" t="e">
        <f t="shared" si="162"/>
        <v>#VALUE!</v>
      </c>
      <c r="AJ279" s="107" t="e">
        <f t="shared" si="163"/>
        <v>#VALUE!</v>
      </c>
      <c r="AK279" s="107" t="e">
        <f t="shared" si="164"/>
        <v>#VALUE!</v>
      </c>
      <c r="AL279" s="107" t="e">
        <f t="shared" si="165"/>
        <v>#VALUE!</v>
      </c>
      <c r="AN279" s="106">
        <v>277</v>
      </c>
      <c r="AO279" s="106" t="str">
        <f t="shared" si="166"/>
        <v/>
      </c>
      <c r="AQ279" s="112" t="str">
        <f t="shared" si="167"/>
        <v/>
      </c>
      <c r="AS279" s="78" t="str">
        <f t="shared" si="168"/>
        <v/>
      </c>
      <c r="AU279" t="str">
        <f t="shared" si="170"/>
        <v/>
      </c>
    </row>
    <row r="280" spans="12:47" x14ac:dyDescent="0.25">
      <c r="AN280" s="60">
        <v>278</v>
      </c>
    </row>
    <row r="281" spans="12:47" x14ac:dyDescent="0.25">
      <c r="AN281" s="60">
        <v>279</v>
      </c>
    </row>
    <row r="282" spans="12:47" x14ac:dyDescent="0.25">
      <c r="AN282" s="60">
        <v>280</v>
      </c>
    </row>
    <row r="283" spans="12:47" x14ac:dyDescent="0.25">
      <c r="AN283" s="60">
        <v>281</v>
      </c>
    </row>
    <row r="284" spans="12:47" x14ac:dyDescent="0.25">
      <c r="AN284" s="60">
        <v>282</v>
      </c>
    </row>
    <row r="285" spans="12:47" x14ac:dyDescent="0.25">
      <c r="AN285" s="60">
        <v>283</v>
      </c>
    </row>
    <row r="286" spans="12:47" x14ac:dyDescent="0.25">
      <c r="AN286" s="60">
        <v>284</v>
      </c>
    </row>
    <row r="287" spans="12:47" x14ac:dyDescent="0.25">
      <c r="AN287" s="60">
        <v>285</v>
      </c>
    </row>
    <row r="288" spans="12:47" x14ac:dyDescent="0.25">
      <c r="AN288" s="60">
        <v>286</v>
      </c>
    </row>
    <row r="289" spans="40:40" x14ac:dyDescent="0.25">
      <c r="AN289" s="60">
        <v>287</v>
      </c>
    </row>
    <row r="290" spans="40:40" x14ac:dyDescent="0.25">
      <c r="AN290" s="60">
        <v>288</v>
      </c>
    </row>
    <row r="291" spans="40:40" x14ac:dyDescent="0.25">
      <c r="AN291" s="60">
        <v>289</v>
      </c>
    </row>
    <row r="292" spans="40:40" x14ac:dyDescent="0.25">
      <c r="AN292" s="60">
        <v>290</v>
      </c>
    </row>
    <row r="293" spans="40:40" x14ac:dyDescent="0.25">
      <c r="AN293" s="60">
        <v>291</v>
      </c>
    </row>
    <row r="294" spans="40:40" x14ac:dyDescent="0.25">
      <c r="AN294" s="60">
        <v>292</v>
      </c>
    </row>
    <row r="295" spans="40:40" x14ac:dyDescent="0.25">
      <c r="AN295" s="60">
        <v>293</v>
      </c>
    </row>
    <row r="296" spans="40:40" x14ac:dyDescent="0.25">
      <c r="AN296" s="60">
        <v>294</v>
      </c>
    </row>
    <row r="297" spans="40:40" x14ac:dyDescent="0.25">
      <c r="AN297" s="60">
        <v>295</v>
      </c>
    </row>
    <row r="298" spans="40:40" x14ac:dyDescent="0.25">
      <c r="AN298" s="60">
        <v>296</v>
      </c>
    </row>
    <row r="299" spans="40:40" x14ac:dyDescent="0.25">
      <c r="AN299" s="60">
        <v>297</v>
      </c>
    </row>
    <row r="300" spans="40:40" x14ac:dyDescent="0.25">
      <c r="AN300" s="60">
        <v>298</v>
      </c>
    </row>
    <row r="301" spans="40:40" x14ac:dyDescent="0.25">
      <c r="AN301" s="60">
        <v>299</v>
      </c>
    </row>
    <row r="302" spans="40:40" x14ac:dyDescent="0.25">
      <c r="AN302" s="60">
        <v>300</v>
      </c>
    </row>
  </sheetData>
  <autoFilter ref="A1:AQ258" xr:uid="{EB6AF54C-E2FF-45CB-9D5D-C6E56914DF09}"/>
  <sortState xmlns:xlrd2="http://schemas.microsoft.com/office/spreadsheetml/2017/richdata2" ref="A3:AZ298">
    <sortCondition ref="A3:A298"/>
    <sortCondition ref="B3:B298"/>
    <sortCondition ref="C3:C298"/>
  </sortState>
  <pageMargins left="0.511811024" right="0.511811024" top="0.78740157499999996" bottom="0.78740157499999996" header="0.31496062000000002" footer="0.31496062000000002"/>
  <pageSetup paperSize="9" orientation="portrait" horizontalDpi="4294967294"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807D9-BCF2-42FF-8159-921A5BB1FCDF}">
  <sheetPr codeName="Planilha4"/>
  <dimension ref="A1:H49"/>
  <sheetViews>
    <sheetView topLeftCell="A16" workbookViewId="0">
      <selection activeCell="C17" sqref="C17"/>
    </sheetView>
  </sheetViews>
  <sheetFormatPr defaultRowHeight="15" x14ac:dyDescent="0.25"/>
  <cols>
    <col min="1" max="1" width="10" bestFit="1" customWidth="1"/>
    <col min="2" max="2" width="9.42578125" bestFit="1" customWidth="1"/>
    <col min="3" max="3" width="69.140625" customWidth="1"/>
    <col min="4" max="4" width="34.5703125" bestFit="1" customWidth="1"/>
    <col min="5" max="5" width="9.140625" bestFit="1" customWidth="1"/>
    <col min="6" max="6" width="9.42578125" bestFit="1" customWidth="1"/>
    <col min="8" max="8" width="9.42578125" bestFit="1" customWidth="1"/>
  </cols>
  <sheetData>
    <row r="1" spans="1:4" x14ac:dyDescent="0.25">
      <c r="A1" s="89" t="s">
        <v>879</v>
      </c>
      <c r="B1" s="89" t="s">
        <v>878</v>
      </c>
      <c r="C1" s="89" t="s">
        <v>877</v>
      </c>
      <c r="D1" s="90" t="s">
        <v>876</v>
      </c>
    </row>
    <row r="2" spans="1:4" ht="60" x14ac:dyDescent="0.25">
      <c r="A2" s="90" t="s">
        <v>875</v>
      </c>
      <c r="B2" s="90" t="s">
        <v>870</v>
      </c>
      <c r="C2" s="91" t="s">
        <v>874</v>
      </c>
      <c r="D2" s="91" t="s">
        <v>873</v>
      </c>
    </row>
    <row r="3" spans="1:4" x14ac:dyDescent="0.25">
      <c r="A3" s="90" t="s">
        <v>872</v>
      </c>
      <c r="B3" s="90" t="s">
        <v>870</v>
      </c>
      <c r="C3" s="91" t="s">
        <v>871</v>
      </c>
      <c r="D3" s="90"/>
    </row>
    <row r="4" spans="1:4" x14ac:dyDescent="0.25">
      <c r="A4" s="90" t="s">
        <v>867</v>
      </c>
      <c r="B4" s="90" t="s">
        <v>870</v>
      </c>
      <c r="C4" s="91" t="s">
        <v>866</v>
      </c>
      <c r="D4" s="90"/>
    </row>
    <row r="5" spans="1:4" ht="30" x14ac:dyDescent="0.25">
      <c r="A5" s="90" t="s">
        <v>869</v>
      </c>
      <c r="B5" s="90" t="s">
        <v>844</v>
      </c>
      <c r="C5" s="91" t="s">
        <v>868</v>
      </c>
      <c r="D5" s="90"/>
    </row>
    <row r="6" spans="1:4" x14ac:dyDescent="0.25">
      <c r="A6" s="90" t="s">
        <v>867</v>
      </c>
      <c r="B6" s="90" t="s">
        <v>844</v>
      </c>
      <c r="C6" s="91" t="s">
        <v>866</v>
      </c>
      <c r="D6" s="90"/>
    </row>
    <row r="7" spans="1:4" ht="105" x14ac:dyDescent="0.25">
      <c r="A7" s="90" t="s">
        <v>865</v>
      </c>
      <c r="B7" s="90" t="s">
        <v>844</v>
      </c>
      <c r="C7" s="91" t="s">
        <v>864</v>
      </c>
      <c r="D7" s="92"/>
    </row>
    <row r="8" spans="1:4" ht="30" x14ac:dyDescent="0.25">
      <c r="A8" s="90" t="s">
        <v>863</v>
      </c>
      <c r="B8" s="90" t="s">
        <v>844</v>
      </c>
      <c r="C8" s="91" t="s">
        <v>862</v>
      </c>
      <c r="D8" s="92"/>
    </row>
    <row r="9" spans="1:4" ht="30" x14ac:dyDescent="0.25">
      <c r="A9" s="90" t="s">
        <v>861</v>
      </c>
      <c r="B9" s="90" t="s">
        <v>844</v>
      </c>
      <c r="C9" s="91" t="s">
        <v>860</v>
      </c>
      <c r="D9" s="92"/>
    </row>
    <row r="10" spans="1:4" ht="45" x14ac:dyDescent="0.25">
      <c r="A10" s="90" t="s">
        <v>859</v>
      </c>
      <c r="B10" s="90" t="s">
        <v>844</v>
      </c>
      <c r="C10" s="91" t="s">
        <v>858</v>
      </c>
      <c r="D10" s="92"/>
    </row>
    <row r="11" spans="1:4" ht="30" x14ac:dyDescent="0.25">
      <c r="A11" s="90" t="s">
        <v>857</v>
      </c>
      <c r="B11" s="90" t="s">
        <v>844</v>
      </c>
      <c r="C11" s="91" t="s">
        <v>856</v>
      </c>
      <c r="D11" s="92"/>
    </row>
    <row r="12" spans="1:4" ht="30" x14ac:dyDescent="0.25">
      <c r="A12" s="90" t="s">
        <v>855</v>
      </c>
      <c r="B12" s="90" t="s">
        <v>844</v>
      </c>
      <c r="C12" s="91" t="s">
        <v>854</v>
      </c>
      <c r="D12" s="92"/>
    </row>
    <row r="13" spans="1:4" ht="30" x14ac:dyDescent="0.25">
      <c r="A13" s="90" t="s">
        <v>853</v>
      </c>
      <c r="B13" s="90" t="s">
        <v>844</v>
      </c>
      <c r="C13" s="91" t="s">
        <v>852</v>
      </c>
      <c r="D13" s="92"/>
    </row>
    <row r="14" spans="1:4" ht="30" x14ac:dyDescent="0.25">
      <c r="A14" s="90" t="s">
        <v>851</v>
      </c>
      <c r="B14" s="90" t="s">
        <v>844</v>
      </c>
      <c r="C14" s="91" t="s">
        <v>850</v>
      </c>
      <c r="D14" s="92"/>
    </row>
    <row r="15" spans="1:4" ht="30" x14ac:dyDescent="0.25">
      <c r="A15" s="90" t="s">
        <v>849</v>
      </c>
      <c r="B15" s="90" t="s">
        <v>844</v>
      </c>
      <c r="C15" s="91" t="s">
        <v>848</v>
      </c>
      <c r="D15" s="92"/>
    </row>
    <row r="16" spans="1:4" x14ac:dyDescent="0.25">
      <c r="A16" s="90" t="s">
        <v>847</v>
      </c>
      <c r="B16" s="90" t="s">
        <v>844</v>
      </c>
      <c r="C16" s="91" t="s">
        <v>846</v>
      </c>
      <c r="D16" s="92"/>
    </row>
    <row r="17" spans="1:8" ht="30" x14ac:dyDescent="0.25">
      <c r="A17" s="90" t="s">
        <v>845</v>
      </c>
      <c r="B17" s="90" t="s">
        <v>844</v>
      </c>
      <c r="C17" s="91" t="s">
        <v>843</v>
      </c>
      <c r="D17" s="92"/>
    </row>
    <row r="18" spans="1:8" x14ac:dyDescent="0.25">
      <c r="A18" s="68"/>
    </row>
    <row r="19" spans="1:8" ht="15.75" x14ac:dyDescent="0.25">
      <c r="A19" s="67" t="s">
        <v>842</v>
      </c>
    </row>
    <row r="20" spans="1:8" ht="16.5" thickBot="1" x14ac:dyDescent="0.3">
      <c r="A20" s="71" t="s">
        <v>841</v>
      </c>
    </row>
    <row r="21" spans="1:8" ht="15.75" x14ac:dyDescent="0.25">
      <c r="A21" s="79" t="s">
        <v>840</v>
      </c>
      <c r="B21" s="80" t="s">
        <v>839</v>
      </c>
      <c r="C21" s="79" t="s">
        <v>840</v>
      </c>
      <c r="D21" s="80" t="s">
        <v>839</v>
      </c>
      <c r="E21" s="79" t="s">
        <v>840</v>
      </c>
      <c r="F21" s="80" t="s">
        <v>839</v>
      </c>
      <c r="G21" s="79" t="s">
        <v>840</v>
      </c>
      <c r="H21" s="80" t="s">
        <v>839</v>
      </c>
    </row>
    <row r="22" spans="1:8" x14ac:dyDescent="0.25">
      <c r="A22" s="81" t="s">
        <v>838</v>
      </c>
      <c r="B22" s="82" t="s">
        <v>837</v>
      </c>
      <c r="C22" s="81" t="s">
        <v>836</v>
      </c>
      <c r="D22" s="82" t="s">
        <v>835</v>
      </c>
      <c r="E22" s="81" t="s">
        <v>834</v>
      </c>
      <c r="F22" s="82" t="s">
        <v>833</v>
      </c>
      <c r="G22" s="81" t="s">
        <v>832</v>
      </c>
      <c r="H22" s="82" t="s">
        <v>831</v>
      </c>
    </row>
    <row r="23" spans="1:8" x14ac:dyDescent="0.25">
      <c r="A23" s="81" t="s">
        <v>830</v>
      </c>
      <c r="B23" s="82" t="s">
        <v>829</v>
      </c>
      <c r="C23" s="81" t="s">
        <v>828</v>
      </c>
      <c r="D23" s="82" t="s">
        <v>827</v>
      </c>
      <c r="E23" s="81" t="s">
        <v>826</v>
      </c>
      <c r="F23" s="82" t="s">
        <v>825</v>
      </c>
      <c r="G23" s="81" t="s">
        <v>824</v>
      </c>
      <c r="H23" s="82" t="s">
        <v>823</v>
      </c>
    </row>
    <row r="24" spans="1:8" x14ac:dyDescent="0.25">
      <c r="A24" s="81" t="s">
        <v>822</v>
      </c>
      <c r="B24" s="82" t="s">
        <v>821</v>
      </c>
      <c r="C24" s="81" t="s">
        <v>820</v>
      </c>
      <c r="D24" s="82" t="s">
        <v>819</v>
      </c>
      <c r="E24" s="81" t="s">
        <v>818</v>
      </c>
      <c r="F24" s="82" t="s">
        <v>817</v>
      </c>
      <c r="G24" s="81" t="s">
        <v>816</v>
      </c>
      <c r="H24" s="82" t="s">
        <v>815</v>
      </c>
    </row>
    <row r="25" spans="1:8" x14ac:dyDescent="0.25">
      <c r="A25" s="81" t="s">
        <v>814</v>
      </c>
      <c r="B25" s="82" t="s">
        <v>813</v>
      </c>
      <c r="C25" s="81" t="s">
        <v>812</v>
      </c>
      <c r="D25" s="82" t="s">
        <v>811</v>
      </c>
      <c r="E25" s="81" t="s">
        <v>810</v>
      </c>
      <c r="F25" s="82" t="s">
        <v>809</v>
      </c>
      <c r="G25" s="81" t="s">
        <v>808</v>
      </c>
      <c r="H25" s="82" t="s">
        <v>807</v>
      </c>
    </row>
    <row r="26" spans="1:8" x14ac:dyDescent="0.25">
      <c r="A26" s="81" t="s">
        <v>806</v>
      </c>
      <c r="B26" s="82" t="s">
        <v>805</v>
      </c>
      <c r="C26" s="81" t="s">
        <v>804</v>
      </c>
      <c r="D26" s="82" t="s">
        <v>803</v>
      </c>
      <c r="E26" s="81" t="s">
        <v>802</v>
      </c>
      <c r="F26" s="82" t="s">
        <v>801</v>
      </c>
      <c r="G26" s="81" t="s">
        <v>800</v>
      </c>
      <c r="H26" s="82" t="s">
        <v>799</v>
      </c>
    </row>
    <row r="27" spans="1:8" x14ac:dyDescent="0.25">
      <c r="A27" s="81" t="s">
        <v>798</v>
      </c>
      <c r="B27" s="82" t="s">
        <v>797</v>
      </c>
      <c r="C27" s="81" t="s">
        <v>796</v>
      </c>
      <c r="D27" s="82" t="s">
        <v>795</v>
      </c>
      <c r="E27" s="81" t="s">
        <v>794</v>
      </c>
      <c r="F27" s="82" t="s">
        <v>793</v>
      </c>
      <c r="G27" s="81" t="s">
        <v>792</v>
      </c>
      <c r="H27" s="82" t="s">
        <v>791</v>
      </c>
    </row>
    <row r="28" spans="1:8" x14ac:dyDescent="0.25">
      <c r="A28" s="81" t="s">
        <v>790</v>
      </c>
      <c r="B28" s="82" t="s">
        <v>789</v>
      </c>
      <c r="C28" s="81" t="s">
        <v>788</v>
      </c>
      <c r="D28" s="82" t="s">
        <v>787</v>
      </c>
      <c r="E28" s="81" t="s">
        <v>786</v>
      </c>
      <c r="F28" s="82" t="s">
        <v>785</v>
      </c>
      <c r="G28" s="81" t="s">
        <v>784</v>
      </c>
      <c r="H28" s="82" t="s">
        <v>783</v>
      </c>
    </row>
    <row r="29" spans="1:8" ht="15.75" thickBot="1" x14ac:dyDescent="0.3">
      <c r="A29" s="83" t="s">
        <v>782</v>
      </c>
      <c r="B29" s="84" t="s">
        <v>781</v>
      </c>
      <c r="C29" s="83" t="s">
        <v>780</v>
      </c>
      <c r="D29" s="84" t="s">
        <v>779</v>
      </c>
      <c r="E29" s="83" t="s">
        <v>778</v>
      </c>
      <c r="F29" s="84" t="s">
        <v>777</v>
      </c>
      <c r="G29" s="83" t="s">
        <v>776</v>
      </c>
      <c r="H29" s="84" t="s">
        <v>775</v>
      </c>
    </row>
    <row r="30" spans="1:8" ht="16.5" thickBot="1" x14ac:dyDescent="0.3">
      <c r="A30" s="69" t="s">
        <v>774</v>
      </c>
    </row>
    <row r="31" spans="1:8" ht="31.5" x14ac:dyDescent="0.25">
      <c r="A31" s="79" t="s">
        <v>773</v>
      </c>
      <c r="B31" s="80" t="s">
        <v>772</v>
      </c>
    </row>
    <row r="32" spans="1:8" ht="15.75" x14ac:dyDescent="0.25">
      <c r="A32" s="85" t="s">
        <v>771</v>
      </c>
      <c r="B32" s="86" t="s">
        <v>770</v>
      </c>
    </row>
    <row r="33" spans="1:8" ht="15.75" x14ac:dyDescent="0.25">
      <c r="A33" s="85" t="s">
        <v>769</v>
      </c>
      <c r="B33" s="86" t="s">
        <v>768</v>
      </c>
    </row>
    <row r="34" spans="1:8" ht="15.75" x14ac:dyDescent="0.25">
      <c r="A34" s="85" t="s">
        <v>767</v>
      </c>
      <c r="B34" s="86" t="s">
        <v>766</v>
      </c>
    </row>
    <row r="35" spans="1:8" ht="16.5" thickBot="1" x14ac:dyDescent="0.3">
      <c r="A35" s="87" t="s">
        <v>765</v>
      </c>
      <c r="B35" s="88" t="s">
        <v>764</v>
      </c>
    </row>
    <row r="36" spans="1:8" x14ac:dyDescent="0.25">
      <c r="A36" s="68"/>
    </row>
    <row r="37" spans="1:8" ht="15.75" x14ac:dyDescent="0.25">
      <c r="A37" s="67"/>
    </row>
    <row r="38" spans="1:8" x14ac:dyDescent="0.25">
      <c r="A38" s="66"/>
    </row>
    <row r="39" spans="1:8" ht="30" x14ac:dyDescent="0.25">
      <c r="A39" s="93" t="s">
        <v>880</v>
      </c>
      <c r="B39" s="90" t="s">
        <v>844</v>
      </c>
      <c r="C39" s="94" t="s">
        <v>881</v>
      </c>
    </row>
    <row r="40" spans="1:8" ht="75" x14ac:dyDescent="0.25">
      <c r="A40" s="93" t="s">
        <v>882</v>
      </c>
      <c r="B40" s="90" t="s">
        <v>844</v>
      </c>
      <c r="C40" s="94" t="s">
        <v>883</v>
      </c>
    </row>
    <row r="41" spans="1:8" ht="15.75" x14ac:dyDescent="0.25">
      <c r="A41" s="93" t="s">
        <v>884</v>
      </c>
      <c r="B41" s="90" t="s">
        <v>844</v>
      </c>
      <c r="C41" s="94" t="s">
        <v>885</v>
      </c>
    </row>
    <row r="42" spans="1:8" ht="45" x14ac:dyDescent="0.25">
      <c r="A42" s="93" t="s">
        <v>886</v>
      </c>
      <c r="B42" s="90" t="s">
        <v>844</v>
      </c>
      <c r="C42" s="94" t="s">
        <v>887</v>
      </c>
    </row>
    <row r="43" spans="1:8" ht="15.75" x14ac:dyDescent="0.25">
      <c r="A43" s="65"/>
      <c r="B43" s="42"/>
      <c r="C43" s="70"/>
    </row>
    <row r="44" spans="1:8" ht="15.75" x14ac:dyDescent="0.25">
      <c r="A44" s="64" t="s">
        <v>1041</v>
      </c>
      <c r="B44" s="64" t="s">
        <v>1043</v>
      </c>
      <c r="C44" s="64" t="s">
        <v>1044</v>
      </c>
      <c r="D44" s="64" t="s">
        <v>1045</v>
      </c>
      <c r="E44" s="64" t="s">
        <v>1046</v>
      </c>
      <c r="F44" s="64" t="s">
        <v>1047</v>
      </c>
      <c r="G44" s="64" t="s">
        <v>1048</v>
      </c>
      <c r="H44" s="64" t="s">
        <v>1042</v>
      </c>
    </row>
    <row r="45" spans="1:8" ht="31.5" x14ac:dyDescent="0.25">
      <c r="A45" s="63" t="s">
        <v>763</v>
      </c>
      <c r="B45" s="63" t="s">
        <v>763</v>
      </c>
      <c r="C45" s="63" t="s">
        <v>763</v>
      </c>
      <c r="D45" s="63" t="s">
        <v>763</v>
      </c>
      <c r="E45" s="63" t="s">
        <v>763</v>
      </c>
      <c r="F45" s="63" t="s">
        <v>762</v>
      </c>
      <c r="G45" s="63" t="s">
        <v>761</v>
      </c>
      <c r="H45" s="63" t="s">
        <v>760</v>
      </c>
    </row>
    <row r="46" spans="1:8" ht="15.75" x14ac:dyDescent="0.25">
      <c r="A46" s="62" t="s">
        <v>759</v>
      </c>
    </row>
    <row r="47" spans="1:8" ht="15.75" x14ac:dyDescent="0.25">
      <c r="A47" s="62" t="s">
        <v>758</v>
      </c>
    </row>
    <row r="48" spans="1:8" ht="15.75" x14ac:dyDescent="0.25">
      <c r="A48" s="62" t="s">
        <v>757</v>
      </c>
    </row>
    <row r="49" spans="1:1" ht="15.75" x14ac:dyDescent="0.25">
      <c r="A49" s="61" t="s">
        <v>756</v>
      </c>
    </row>
  </sheetData>
  <phoneticPr fontId="3" type="noConversion"/>
  <pageMargins left="0.511811024" right="0.511811024" top="0.78740157499999996" bottom="0.78740157499999996" header="0.31496062000000002" footer="0.31496062000000002"/>
  <pageSetup paperSize="9" orientation="portrait" horizontalDpi="4294967294"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883AC-EFB3-4BBB-A1CB-AC142B99C3B5}">
  <sheetPr codeName="Planilha5"/>
  <dimension ref="A1:C24"/>
  <sheetViews>
    <sheetView workbookViewId="0">
      <selection activeCell="B11" sqref="B11"/>
    </sheetView>
  </sheetViews>
  <sheetFormatPr defaultRowHeight="15" x14ac:dyDescent="0.25"/>
  <cols>
    <col min="1" max="1" width="12.7109375" customWidth="1"/>
    <col min="2" max="2" width="31" customWidth="1"/>
    <col min="3" max="3" width="65.85546875" customWidth="1"/>
  </cols>
  <sheetData>
    <row r="1" spans="1:3" x14ac:dyDescent="0.25">
      <c r="A1" t="s">
        <v>888</v>
      </c>
    </row>
    <row r="2" spans="1:3" ht="67.5" customHeight="1" x14ac:dyDescent="0.25">
      <c r="A2" s="151" t="s">
        <v>904</v>
      </c>
      <c r="B2" s="151"/>
      <c r="C2" s="151"/>
    </row>
    <row r="3" spans="1:3" x14ac:dyDescent="0.25">
      <c r="A3" t="s">
        <v>899</v>
      </c>
      <c r="B3" t="s">
        <v>900</v>
      </c>
      <c r="C3" t="s">
        <v>905</v>
      </c>
    </row>
    <row r="4" spans="1:3" x14ac:dyDescent="0.25">
      <c r="A4" t="s">
        <v>903</v>
      </c>
      <c r="B4" t="s">
        <v>889</v>
      </c>
    </row>
    <row r="5" spans="1:3" x14ac:dyDescent="0.25">
      <c r="A5" t="s">
        <v>899</v>
      </c>
      <c r="B5" t="s">
        <v>890</v>
      </c>
    </row>
    <row r="6" spans="1:3" x14ac:dyDescent="0.25">
      <c r="A6" t="s">
        <v>903</v>
      </c>
      <c r="B6" t="s">
        <v>891</v>
      </c>
    </row>
    <row r="7" spans="1:3" x14ac:dyDescent="0.25">
      <c r="A7" t="s">
        <v>899</v>
      </c>
      <c r="B7" t="s">
        <v>890</v>
      </c>
    </row>
    <row r="8" spans="1:3" x14ac:dyDescent="0.25">
      <c r="A8" t="s">
        <v>903</v>
      </c>
      <c r="B8" t="s">
        <v>892</v>
      </c>
    </row>
    <row r="9" spans="1:3" x14ac:dyDescent="0.25">
      <c r="A9" t="s">
        <v>899</v>
      </c>
      <c r="B9" t="s">
        <v>890</v>
      </c>
    </row>
    <row r="10" spans="1:3" x14ac:dyDescent="0.25">
      <c r="A10" t="s">
        <v>899</v>
      </c>
      <c r="B10" t="s">
        <v>893</v>
      </c>
    </row>
    <row r="11" spans="1:3" x14ac:dyDescent="0.25">
      <c r="A11" t="s">
        <v>903</v>
      </c>
      <c r="B11" t="s">
        <v>901</v>
      </c>
      <c r="C11" t="s">
        <v>906</v>
      </c>
    </row>
    <row r="12" spans="1:3" x14ac:dyDescent="0.25">
      <c r="A12" t="s">
        <v>899</v>
      </c>
      <c r="B12" t="s">
        <v>890</v>
      </c>
    </row>
    <row r="13" spans="1:3" x14ac:dyDescent="0.25">
      <c r="A13" t="s">
        <v>903</v>
      </c>
      <c r="B13" t="s">
        <v>894</v>
      </c>
    </row>
    <row r="14" spans="1:3" x14ac:dyDescent="0.25">
      <c r="A14" t="s">
        <v>899</v>
      </c>
      <c r="B14" t="s">
        <v>890</v>
      </c>
    </row>
    <row r="15" spans="1:3" x14ac:dyDescent="0.25">
      <c r="A15" t="s">
        <v>903</v>
      </c>
      <c r="B15" t="s">
        <v>902</v>
      </c>
      <c r="C15" t="s">
        <v>907</v>
      </c>
    </row>
    <row r="16" spans="1:3" x14ac:dyDescent="0.25">
      <c r="A16" t="s">
        <v>899</v>
      </c>
      <c r="B16" t="s">
        <v>890</v>
      </c>
    </row>
    <row r="17" spans="1:2" x14ac:dyDescent="0.25">
      <c r="A17" t="s">
        <v>903</v>
      </c>
      <c r="B17" t="s">
        <v>895</v>
      </c>
    </row>
    <row r="18" spans="1:2" x14ac:dyDescent="0.25">
      <c r="A18" t="s">
        <v>899</v>
      </c>
      <c r="B18" t="s">
        <v>890</v>
      </c>
    </row>
    <row r="19" spans="1:2" x14ac:dyDescent="0.25">
      <c r="A19" t="s">
        <v>903</v>
      </c>
      <c r="B19" t="s">
        <v>896</v>
      </c>
    </row>
    <row r="20" spans="1:2" x14ac:dyDescent="0.25">
      <c r="A20" t="s">
        <v>899</v>
      </c>
      <c r="B20" t="s">
        <v>890</v>
      </c>
    </row>
    <row r="21" spans="1:2" x14ac:dyDescent="0.25">
      <c r="A21" t="s">
        <v>903</v>
      </c>
      <c r="B21" t="s">
        <v>897</v>
      </c>
    </row>
    <row r="22" spans="1:2" x14ac:dyDescent="0.25">
      <c r="A22" t="s">
        <v>899</v>
      </c>
      <c r="B22" t="s">
        <v>890</v>
      </c>
    </row>
    <row r="23" spans="1:2" x14ac:dyDescent="0.25">
      <c r="A23" t="s">
        <v>903</v>
      </c>
      <c r="B23" t="s">
        <v>898</v>
      </c>
    </row>
    <row r="24" spans="1:2" x14ac:dyDescent="0.25">
      <c r="A24" t="s">
        <v>899</v>
      </c>
      <c r="B24" t="s">
        <v>890</v>
      </c>
    </row>
  </sheetData>
  <mergeCells count="1">
    <mergeCell ref="A2:C2"/>
  </mergeCells>
  <pageMargins left="0.511811024" right="0.511811024" top="0.78740157499999996" bottom="0.78740157499999996" header="0.31496062000000002" footer="0.31496062000000002"/>
  <pageSetup paperSize="9" orientation="portrait" horizontalDpi="4294967294"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392DB-D28B-4F88-912C-DA5D1A1A5759}">
  <sheetPr codeName="Planilha2"/>
  <dimension ref="A1:O27"/>
  <sheetViews>
    <sheetView workbookViewId="0">
      <selection activeCell="M4" sqref="M4"/>
    </sheetView>
  </sheetViews>
  <sheetFormatPr defaultRowHeight="15" x14ac:dyDescent="0.25"/>
  <cols>
    <col min="10" max="10" width="19.42578125" bestFit="1" customWidth="1"/>
    <col min="12" max="12" width="11.85546875" bestFit="1" customWidth="1"/>
    <col min="13" max="13" width="19.42578125" bestFit="1" customWidth="1"/>
    <col min="14" max="14" width="25" bestFit="1" customWidth="1"/>
  </cols>
  <sheetData>
    <row r="1" spans="1:15" ht="90.75" customHeight="1" x14ac:dyDescent="0.25">
      <c r="O1" s="2"/>
    </row>
    <row r="2" spans="1:15" ht="15.75" thickBot="1" x14ac:dyDescent="0.3"/>
    <row r="3" spans="1:15" ht="30.75" thickBot="1" x14ac:dyDescent="0.3">
      <c r="B3" s="113" t="s">
        <v>1093</v>
      </c>
      <c r="C3" s="114" t="s">
        <v>1094</v>
      </c>
      <c r="D3" s="114" t="s">
        <v>1095</v>
      </c>
      <c r="E3" s="114" t="s">
        <v>1096</v>
      </c>
      <c r="F3" s="114" t="s">
        <v>1097</v>
      </c>
      <c r="G3" s="114" t="s">
        <v>1098</v>
      </c>
      <c r="H3" s="114" t="s">
        <v>1099</v>
      </c>
      <c r="I3" s="115" t="s">
        <v>1100</v>
      </c>
      <c r="K3" s="2" t="s">
        <v>1145</v>
      </c>
      <c r="L3" s="2" t="s">
        <v>1146</v>
      </c>
      <c r="M3" s="133" t="s">
        <v>1147</v>
      </c>
      <c r="N3" s="2"/>
    </row>
    <row r="4" spans="1:15" ht="30" x14ac:dyDescent="0.25">
      <c r="A4" s="111" t="s">
        <v>1101</v>
      </c>
      <c r="B4" s="116">
        <v>0</v>
      </c>
      <c r="C4" s="117">
        <v>1</v>
      </c>
      <c r="D4" s="117">
        <v>2</v>
      </c>
      <c r="E4" s="117">
        <v>3</v>
      </c>
      <c r="F4" s="117">
        <v>4</v>
      </c>
      <c r="G4" s="117">
        <v>5</v>
      </c>
      <c r="H4" s="118" t="s">
        <v>1102</v>
      </c>
      <c r="I4" s="119">
        <v>7</v>
      </c>
      <c r="L4" s="2">
        <v>0</v>
      </c>
      <c r="M4" s="2" t="str">
        <f>"0123456789ABCDEF"</f>
        <v>0123456789ABCDEF</v>
      </c>
      <c r="N4" s="134" t="str">
        <f>IF(LEN(M4)=0,"Empty",IF(LEN(M4)&gt;16,"Error: Max=16, but it has "&amp;LEN(M4),"Ok"))</f>
        <v>Ok</v>
      </c>
    </row>
    <row r="5" spans="1:15" ht="30" x14ac:dyDescent="0.25">
      <c r="A5" s="112" t="s">
        <v>1103</v>
      </c>
      <c r="B5" s="120">
        <v>8</v>
      </c>
      <c r="C5" s="89">
        <v>9</v>
      </c>
      <c r="D5" s="121" t="s">
        <v>1104</v>
      </c>
      <c r="E5" s="122" t="s">
        <v>1105</v>
      </c>
      <c r="F5" s="123" t="s">
        <v>1106</v>
      </c>
      <c r="G5" s="121" t="s">
        <v>1107</v>
      </c>
      <c r="H5" s="124" t="s">
        <v>1108</v>
      </c>
      <c r="I5" s="125" t="s">
        <v>375</v>
      </c>
      <c r="L5" s="2">
        <v>1</v>
      </c>
      <c r="M5" s="2"/>
    </row>
    <row r="6" spans="1:15" ht="30" x14ac:dyDescent="0.25">
      <c r="A6" s="112" t="s">
        <v>1109</v>
      </c>
      <c r="B6" s="126" t="s">
        <v>1110</v>
      </c>
      <c r="C6" s="123" t="s">
        <v>1111</v>
      </c>
      <c r="D6" s="123" t="s">
        <v>1112</v>
      </c>
      <c r="E6" s="123" t="s">
        <v>1113</v>
      </c>
      <c r="F6" s="121" t="s">
        <v>1114</v>
      </c>
      <c r="G6" s="123" t="s">
        <v>1115</v>
      </c>
      <c r="H6" s="89" t="s">
        <v>378</v>
      </c>
      <c r="I6" s="125" t="s">
        <v>377</v>
      </c>
      <c r="L6" s="2">
        <v>2</v>
      </c>
    </row>
    <row r="7" spans="1:15" x14ac:dyDescent="0.25">
      <c r="A7" s="112" t="s">
        <v>1116</v>
      </c>
      <c r="B7" s="120" t="s">
        <v>386</v>
      </c>
      <c r="C7" s="89" t="s">
        <v>385</v>
      </c>
      <c r="D7" s="89" t="s">
        <v>384</v>
      </c>
      <c r="E7" s="89" t="s">
        <v>383</v>
      </c>
      <c r="F7" s="89" t="s">
        <v>382</v>
      </c>
      <c r="G7" s="89" t="s">
        <v>381</v>
      </c>
      <c r="H7" s="89" t="s">
        <v>380</v>
      </c>
      <c r="I7" s="125" t="s">
        <v>379</v>
      </c>
      <c r="L7" s="2">
        <v>3</v>
      </c>
    </row>
    <row r="8" spans="1:15" x14ac:dyDescent="0.25">
      <c r="A8" s="112" t="s">
        <v>1117</v>
      </c>
      <c r="B8" s="120" t="s">
        <v>394</v>
      </c>
      <c r="C8" s="89" t="s">
        <v>393</v>
      </c>
      <c r="D8" s="89" t="s">
        <v>392</v>
      </c>
      <c r="E8" s="89" t="s">
        <v>391</v>
      </c>
      <c r="F8" s="89" t="s">
        <v>390</v>
      </c>
      <c r="G8" s="89" t="s">
        <v>389</v>
      </c>
      <c r="H8" s="89" t="s">
        <v>388</v>
      </c>
      <c r="I8" s="125" t="s">
        <v>387</v>
      </c>
      <c r="J8" s="2"/>
      <c r="L8" s="2">
        <v>4</v>
      </c>
    </row>
    <row r="9" spans="1:15" x14ac:dyDescent="0.25">
      <c r="A9" s="112" t="s">
        <v>1118</v>
      </c>
      <c r="B9" s="120" t="s">
        <v>401</v>
      </c>
      <c r="C9" s="89" t="s">
        <v>400</v>
      </c>
      <c r="D9" s="89" t="s">
        <v>399</v>
      </c>
      <c r="E9" s="89" t="s">
        <v>402</v>
      </c>
      <c r="F9" s="89" t="s">
        <v>398</v>
      </c>
      <c r="G9" s="89" t="s">
        <v>397</v>
      </c>
      <c r="H9" s="89" t="s">
        <v>396</v>
      </c>
      <c r="I9" s="125" t="s">
        <v>395</v>
      </c>
      <c r="L9" s="2">
        <v>5</v>
      </c>
    </row>
    <row r="10" spans="1:15" ht="30" x14ac:dyDescent="0.25">
      <c r="A10" s="112" t="s">
        <v>1119</v>
      </c>
      <c r="B10" s="120" t="s">
        <v>417</v>
      </c>
      <c r="C10" s="89" t="s">
        <v>416</v>
      </c>
      <c r="D10" s="89" t="s">
        <v>415</v>
      </c>
      <c r="E10" s="89" t="s">
        <v>414</v>
      </c>
      <c r="F10" s="121" t="s">
        <v>1120</v>
      </c>
      <c r="G10" s="89" t="s">
        <v>404</v>
      </c>
      <c r="H10" s="89" t="s">
        <v>405</v>
      </c>
      <c r="I10" s="125" t="s">
        <v>403</v>
      </c>
      <c r="L10" s="2">
        <v>6</v>
      </c>
    </row>
    <row r="11" spans="1:15" x14ac:dyDescent="0.25">
      <c r="A11" s="112" t="s">
        <v>1121</v>
      </c>
      <c r="B11" s="120" t="s">
        <v>407</v>
      </c>
      <c r="C11" s="89" t="s">
        <v>406</v>
      </c>
      <c r="D11" s="89" t="s">
        <v>421</v>
      </c>
      <c r="E11" s="89" t="s">
        <v>420</v>
      </c>
      <c r="F11" s="89" t="s">
        <v>419</v>
      </c>
      <c r="G11" s="89" t="s">
        <v>1122</v>
      </c>
      <c r="H11" s="89" t="s">
        <v>412</v>
      </c>
      <c r="I11" s="125" t="s">
        <v>418</v>
      </c>
      <c r="L11" s="2">
        <v>7</v>
      </c>
    </row>
    <row r="12" spans="1:15" ht="30.75" thickBot="1" x14ac:dyDescent="0.3">
      <c r="A12" s="127" t="s">
        <v>1123</v>
      </c>
      <c r="B12" s="128" t="s">
        <v>1124</v>
      </c>
      <c r="C12" s="129" t="s">
        <v>1125</v>
      </c>
      <c r="D12" s="130" t="s">
        <v>423</v>
      </c>
      <c r="E12" s="130" t="s">
        <v>422</v>
      </c>
      <c r="F12" s="130" t="s">
        <v>1126</v>
      </c>
      <c r="G12" s="130" t="s">
        <v>1127</v>
      </c>
      <c r="H12" s="130" t="s">
        <v>1128</v>
      </c>
      <c r="I12" s="131" t="s">
        <v>1129</v>
      </c>
      <c r="L12" s="2">
        <v>8</v>
      </c>
    </row>
    <row r="13" spans="1:15" x14ac:dyDescent="0.25">
      <c r="A13" s="112" t="s">
        <v>1130</v>
      </c>
      <c r="B13" s="120"/>
      <c r="C13" s="89"/>
      <c r="D13" s="89"/>
      <c r="E13" s="89"/>
      <c r="F13" s="89"/>
      <c r="G13" s="89"/>
      <c r="H13" s="89"/>
      <c r="I13" s="125"/>
      <c r="J13" t="s">
        <v>1136</v>
      </c>
      <c r="L13" s="2">
        <v>9</v>
      </c>
    </row>
    <row r="14" spans="1:15" x14ac:dyDescent="0.25">
      <c r="A14" s="112" t="s">
        <v>1131</v>
      </c>
      <c r="B14" s="120"/>
      <c r="C14" s="89"/>
      <c r="D14" s="89"/>
      <c r="E14" s="89"/>
      <c r="F14" s="89"/>
      <c r="G14" s="89"/>
      <c r="H14" s="89"/>
      <c r="I14" s="125"/>
      <c r="J14" t="s">
        <v>1136</v>
      </c>
      <c r="L14" s="2" t="s">
        <v>378</v>
      </c>
    </row>
    <row r="15" spans="1:15" x14ac:dyDescent="0.25">
      <c r="A15" s="112" t="s">
        <v>1132</v>
      </c>
      <c r="B15" s="120"/>
      <c r="C15" s="89"/>
      <c r="D15" s="89"/>
      <c r="E15" s="89"/>
      <c r="F15" s="89"/>
      <c r="G15" s="89"/>
      <c r="H15" s="89"/>
      <c r="I15" s="125"/>
      <c r="J15" t="s">
        <v>1136</v>
      </c>
      <c r="L15" s="2" t="s">
        <v>377</v>
      </c>
    </row>
    <row r="16" spans="1:15" x14ac:dyDescent="0.25">
      <c r="A16" s="112" t="s">
        <v>1133</v>
      </c>
      <c r="B16" s="120"/>
      <c r="C16" s="89"/>
      <c r="D16" s="89"/>
      <c r="E16" s="89"/>
      <c r="F16" s="89"/>
      <c r="G16" s="89"/>
      <c r="H16" s="89"/>
      <c r="I16" s="125"/>
      <c r="J16" t="s">
        <v>1136</v>
      </c>
      <c r="L16" s="2" t="s">
        <v>386</v>
      </c>
    </row>
    <row r="17" spans="1:12" x14ac:dyDescent="0.25">
      <c r="A17" s="112" t="s">
        <v>1134</v>
      </c>
      <c r="B17" s="120"/>
      <c r="C17" s="89"/>
      <c r="D17" s="89"/>
      <c r="E17" s="89"/>
      <c r="F17" s="89"/>
      <c r="G17" s="89"/>
      <c r="H17" s="89"/>
      <c r="I17" s="125"/>
      <c r="J17" t="s">
        <v>1136</v>
      </c>
      <c r="L17" s="2" t="s">
        <v>385</v>
      </c>
    </row>
    <row r="18" spans="1:12" ht="15.75" thickBot="1" x14ac:dyDescent="0.3">
      <c r="A18" s="127" t="s">
        <v>1135</v>
      </c>
      <c r="B18" s="128"/>
      <c r="C18" s="129"/>
      <c r="D18" s="130"/>
      <c r="E18" s="130"/>
      <c r="F18" s="130"/>
      <c r="G18" s="130"/>
      <c r="H18" s="130"/>
      <c r="I18" s="131"/>
      <c r="J18" t="s">
        <v>1136</v>
      </c>
      <c r="L18" s="2" t="s">
        <v>384</v>
      </c>
    </row>
    <row r="19" spans="1:12" x14ac:dyDescent="0.25">
      <c r="L19" s="2" t="s">
        <v>383</v>
      </c>
    </row>
    <row r="20" spans="1:12" x14ac:dyDescent="0.25">
      <c r="A20" s="152" t="s">
        <v>1137</v>
      </c>
      <c r="B20" s="152"/>
      <c r="C20" s="152"/>
      <c r="D20" s="152"/>
      <c r="E20" s="152"/>
      <c r="F20" s="152"/>
      <c r="G20" s="152"/>
      <c r="H20" s="152"/>
      <c r="I20" s="152"/>
      <c r="L20" s="2"/>
    </row>
    <row r="21" spans="1:12" x14ac:dyDescent="0.25">
      <c r="A21" s="152" t="s">
        <v>1138</v>
      </c>
      <c r="B21" s="152"/>
      <c r="C21" s="152"/>
      <c r="D21" s="152"/>
      <c r="E21" s="152"/>
      <c r="F21" s="152"/>
      <c r="G21" s="152"/>
      <c r="H21" s="152"/>
      <c r="I21" s="152"/>
    </row>
    <row r="22" spans="1:12" x14ac:dyDescent="0.25">
      <c r="A22" s="152" t="s">
        <v>1139</v>
      </c>
      <c r="B22" s="152"/>
      <c r="C22" s="152"/>
      <c r="D22" s="152"/>
      <c r="E22" s="152"/>
      <c r="F22" s="152"/>
      <c r="G22" s="152"/>
      <c r="H22" s="152"/>
      <c r="I22" s="152"/>
    </row>
    <row r="23" spans="1:12" x14ac:dyDescent="0.25">
      <c r="A23" s="152" t="s">
        <v>1140</v>
      </c>
      <c r="B23" s="152"/>
      <c r="C23" s="152"/>
      <c r="D23" s="152"/>
      <c r="E23" s="152"/>
      <c r="F23" s="152"/>
      <c r="G23" s="152"/>
      <c r="H23" s="152"/>
      <c r="I23" s="152"/>
    </row>
    <row r="24" spans="1:12" x14ac:dyDescent="0.25">
      <c r="A24" s="152" t="s">
        <v>1141</v>
      </c>
      <c r="B24" s="152"/>
      <c r="C24" s="152"/>
      <c r="D24" s="152"/>
      <c r="E24" s="152"/>
      <c r="F24" s="152"/>
      <c r="G24" s="152"/>
      <c r="H24" s="152"/>
      <c r="I24" s="152"/>
    </row>
    <row r="25" spans="1:12" x14ac:dyDescent="0.25">
      <c r="A25" s="152" t="s">
        <v>1142</v>
      </c>
      <c r="B25" s="152"/>
      <c r="C25" s="152"/>
      <c r="D25" s="152"/>
      <c r="E25" s="152"/>
      <c r="F25" s="152"/>
      <c r="G25" s="152"/>
      <c r="H25" s="152"/>
      <c r="I25" s="152"/>
    </row>
    <row r="26" spans="1:12" x14ac:dyDescent="0.25">
      <c r="A26" s="152" t="s">
        <v>1143</v>
      </c>
      <c r="B26" s="152"/>
      <c r="C26" s="152"/>
      <c r="D26" s="152"/>
      <c r="E26" s="152"/>
      <c r="F26" s="152"/>
      <c r="G26" s="152"/>
      <c r="H26" s="152"/>
      <c r="I26" s="152"/>
    </row>
    <row r="27" spans="1:12" x14ac:dyDescent="0.25">
      <c r="A27" s="152" t="s">
        <v>1144</v>
      </c>
      <c r="B27" s="152"/>
      <c r="C27" s="152"/>
      <c r="D27" s="152"/>
      <c r="E27" s="152"/>
      <c r="F27" s="152"/>
      <c r="G27" s="152"/>
      <c r="H27" s="152"/>
      <c r="I27" s="152"/>
    </row>
  </sheetData>
  <mergeCells count="8">
    <mergeCell ref="A26:I26"/>
    <mergeCell ref="A27:I27"/>
    <mergeCell ref="A20:I20"/>
    <mergeCell ref="A21:I21"/>
    <mergeCell ref="A22:I22"/>
    <mergeCell ref="A23:I23"/>
    <mergeCell ref="A24:I24"/>
    <mergeCell ref="A25:I25"/>
  </mergeCells>
  <pageMargins left="0.511811024" right="0.511811024" top="0.78740157499999996" bottom="0.78740157499999996" header="0.31496062000000002" footer="0.31496062000000002"/>
  <pageSetup paperSize="9" orientation="portrait" horizontalDpi="4294967294"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vt:i4>
      </vt:variant>
    </vt:vector>
  </HeadingPairs>
  <TitlesOfParts>
    <vt:vector size="5" baseType="lpstr">
      <vt:lpstr>Basic Definitions</vt:lpstr>
      <vt:lpstr>Generated table</vt:lpstr>
      <vt:lpstr>PS2 Keyboard Commands</vt:lpstr>
      <vt:lpstr>Basic Initiation Example</vt:lpstr>
      <vt:lpstr>Topics &amp; HB-8000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Evandro</dc:creator>
  <cp:lastModifiedBy>Evandro</cp:lastModifiedBy>
  <dcterms:created xsi:type="dcterms:W3CDTF">2021-02-14T18:08:44Z</dcterms:created>
  <dcterms:modified xsi:type="dcterms:W3CDTF">2021-07-15T15:02:32Z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6e7e18f-5bef-4af5-83ed-4f28cda7ebe7_Enabled">
    <vt:lpwstr>true</vt:lpwstr>
  </property>
  <property fmtid="{D5CDD505-2E9C-101B-9397-08002B2CF9AE}" pid="3" name="MSIP_Label_66e7e18f-5bef-4af5-83ed-4f28cda7ebe7_SetDate">
    <vt:lpwstr>2021-02-27T05:31:24Z</vt:lpwstr>
  </property>
  <property fmtid="{D5CDD505-2E9C-101B-9397-08002B2CF9AE}" pid="4" name="MSIP_Label_66e7e18f-5bef-4af5-83ed-4f28cda7ebe7_Method">
    <vt:lpwstr>Privileged</vt:lpwstr>
  </property>
  <property fmtid="{D5CDD505-2E9C-101B-9397-08002B2CF9AE}" pid="5" name="MSIP_Label_66e7e18f-5bef-4af5-83ed-4f28cda7ebe7_Name">
    <vt:lpwstr>66e7e18f-5bef-4af5-83ed-4f28cda7ebe7</vt:lpwstr>
  </property>
  <property fmtid="{D5CDD505-2E9C-101B-9397-08002B2CF9AE}" pid="6" name="MSIP_Label_66e7e18f-5bef-4af5-83ed-4f28cda7ebe7_SiteId">
    <vt:lpwstr>57b8c96e-ac2f-4d78-a149-f1fc6817d3c4</vt:lpwstr>
  </property>
  <property fmtid="{D5CDD505-2E9C-101B-9397-08002B2CF9AE}" pid="7" name="MSIP_Label_66e7e18f-5bef-4af5-83ed-4f28cda7ebe7_ActionId">
    <vt:lpwstr>a90d95e1-0258-46ca-bde4-f36ac284fff8</vt:lpwstr>
  </property>
  <property fmtid="{D5CDD505-2E9C-101B-9397-08002B2CF9AE}" pid="8" name="MSIP_Label_66e7e18f-5bef-4af5-83ed-4f28cda7ebe7_ContentBits">
    <vt:lpwstr>2</vt:lpwstr>
  </property>
</Properties>
</file>