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413002ab79e4b7/Documents/Data Analyst/Projects/Crowdfunding/"/>
    </mc:Choice>
  </mc:AlternateContent>
  <xr:revisionPtr revIDLastSave="118" documentId="13_ncr:40009_{11C9D2FE-BDF6-5C46-B9DE-A4DF0C4A6734}" xr6:coauthVersionLast="47" xr6:coauthVersionMax="47" xr10:uidLastSave="{37BCFB5B-9288-4C63-AABA-F1A32A02EC2C}"/>
  <bookViews>
    <workbookView xWindow="-108" yWindow="-108" windowWidth="23256" windowHeight="13896" activeTab="4" xr2:uid="{00000000-000D-0000-FFFF-FFFF00000000}"/>
  </bookViews>
  <sheets>
    <sheet name="Sheet2" sheetId="3" r:id="rId1"/>
    <sheet name="Sheet3" sheetId="4" r:id="rId2"/>
    <sheet name="Sheet1" sheetId="5" r:id="rId3"/>
    <sheet name="Crowdfunding" sheetId="1" r:id="rId4"/>
    <sheet name="Word Report" sheetId="6" r:id="rId5"/>
  </sheets>
  <definedNames>
    <definedName name="_xlnm._FilterDatabase" localSheetId="3" hidden="1">Crowdfunding!$A$1:$T$1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Q2" i="1"/>
  <c r="R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<sst xmlns="http://schemas.openxmlformats.org/spreadsheetml/2006/main" count="6131" uniqueCount="2064">
  <si>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</si>
  <si>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</si>
  <si>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</si>
  <si>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</si>
  <si>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</si>
  <si>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</si>
  <si>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</si>
  <si>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</si>
  <si>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</si>
  <si>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</si>
  <si>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</si>
  <si>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</si>
  <si>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</si>
  <si>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</si>
  <si>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</si>
  <si>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</si>
  <si>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</si>
  <si>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</si>
  <si>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</si>
  <si>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</si>
  <si>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</si>
  <si>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</si>
  <si>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</si>
  <si>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</si>
  <si>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</si>
  <si>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</si>
  <si>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</si>
  <si>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</si>
  <si>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</si>
  <si>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</si>
  <si>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</si>
  <si>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</si>
  <si>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</si>
  <si>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</si>
  <si>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</si>
  <si>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</si>
  <si>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</si>
  <si>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</si>
  <si>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</si>
  <si>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</si>
  <si>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</si>
  <si>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</si>
  <si>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</si>
  <si>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</si>
  <si>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</si>
  <si>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</si>
  <si>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</si>
  <si>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</si>
  <si>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</si>
  <si>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</si>
  <si>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</si>
  <si>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</si>
  <si>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</si>
  <si>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</si>
  <si>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</si>
  <si>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</si>
  <si>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</si>
  <si>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</si>
  <si>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</si>
  <si>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</si>
  <si>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</si>
  <si>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</si>
  <si>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</si>
  <si>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</si>
  <si>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</si>
  <si>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</si>
  <si>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</si>
  <si>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</si>
  <si>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</si>
  <si>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</si>
  <si>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</si>
  <si>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</si>
  <si>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</si>
  <si>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</si>
  <si>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</si>
  <si>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</si>
  <si>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</si>
  <si>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</si>
  <si>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</si>
  <si>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</si>
  <si>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</si>
  <si>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</si>
  <si>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</si>
  <si>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</si>
  <si>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</si>
  <si>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</si>
  <si>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</si>
  <si>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</si>
  <si>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</si>
  <si>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</si>
  <si>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</si>
  <si>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</si>
  <si>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</si>
  <si>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</si>
  <si>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</si>
  <si>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</si>
  <si>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</si>
  <si>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</si>
  <si>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</si>
  <si>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</si>
  <si>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</si>
  <si>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</si>
  <si>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</si>
  <si>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</si>
  <si>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</si>
  <si>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</si>
  <si>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</si>
  <si>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</si>
  <si>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</si>
  <si>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</si>
  <si>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</si>
  <si>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</si>
  <si>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</si>
  <si>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</si>
  <si>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</si>
  <si>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</si>
  <si>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</si>
  <si>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</si>
  <si>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</si>
  <si>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</si>
  <si>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</si>
  <si>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</si>
  <si>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</si>
  <si>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</si>
  <si>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</si>
  <si>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</si>
  <si>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</si>
  <si>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</si>
  <si>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</si>
  <si>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</si>
  <si>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</si>
  <si>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</si>
  <si>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</si>
  <si>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</si>
  <si>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</si>
  <si>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</si>
  <si>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</si>
  <si>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</si>
  <si>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</si>
  <si>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</si>
  <si>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</si>
  <si>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</si>
  <si>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</si>
  <si>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</si>
  <si>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</si>
  <si>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</si>
  <si>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</si>
  <si>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</si>
  <si>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</si>
  <si>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</si>
  <si>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</si>
  <si>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</si>
  <si>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</si>
  <si>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</si>
  <si>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</si>
  <si>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</si>
  <si>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</si>
  <si>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</si>
  <si>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</si>
  <si>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</si>
  <si>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</si>
  <si>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</si>
  <si>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</si>
  <si>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</si>
  <si>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</si>
  <si>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</si>
  <si>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</si>
  <si>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</si>
  <si>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</si>
  <si>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</si>
  <si>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</si>
  <si>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</si>
  <si>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</si>
  <si>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</si>
  <si>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</si>
  <si>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</si>
  <si>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</si>
  <si>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</si>
  <si>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</si>
  <si>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</si>
  <si>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</si>
  <si>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</si>
  <si>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</si>
  <si>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</si>
  <si>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</si>
  <si>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</si>
  <si>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</si>
  <si>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</si>
  <si>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</si>
  <si>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</si>
  <si>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</si>
  <si>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</si>
  <si>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</si>
  <si>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</si>
  <si>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</si>
  <si>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</si>
  <si>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</si>
  <si>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</si>
  <si>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</si>
  <si>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</si>
  <si>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</si>
  <si>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</si>
  <si>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</si>
  <si>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</si>
  <si>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</si>
  <si>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</si>
  <si>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</si>
  <si>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</si>
  <si>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</si>
  <si>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</si>
  <si>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</si>
  <si>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</si>
  <si>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</si>
  <si>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</si>
  <si>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</si>
  <si>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</si>
  <si>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</si>
  <si>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</si>
  <si>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</si>
  <si>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</si>
  <si>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</si>
  <si>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</si>
  <si>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</si>
  <si>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</si>
  <si>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</si>
  <si>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</si>
  <si>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</si>
  <si>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</si>
  <si>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</si>
  <si>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</si>
  <si>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</si>
  <si>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</si>
  <si>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</si>
  <si>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</si>
  <si>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</si>
  <si>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</si>
  <si>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</si>
  <si>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</si>
  <si>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</si>
  <si>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</si>
  <si>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</si>
  <si>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</si>
  <si>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</si>
  <si>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</si>
  <si>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</si>
  <si>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</si>
  <si>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</si>
  <si>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</si>
  <si>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</si>
  <si>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</si>
  <si>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</si>
  <si>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</si>
  <si>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</si>
  <si>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</si>
  <si>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</si>
  <si>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</si>
  <si>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</si>
  <si>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</si>
  <si>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</si>
  <si>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</si>
  <si>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</si>
  <si>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</si>
  <si>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</si>
  <si>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</si>
  <si>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</si>
  <si>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</si>
  <si>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</si>
  <si>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</si>
  <si>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</si>
  <si>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</si>
  <si>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</si>
  <si>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</si>
  <si>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</si>
  <si>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</si>
  <si>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</si>
  <si>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</si>
  <si>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</si>
  <si>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</si>
  <si>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</si>
  <si>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</si>
  <si>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</si>
  <si>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</si>
  <si>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</si>
  <si>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</si>
  <si>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</si>
  <si>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</si>
  <si>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</si>
  <si>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</si>
  <si>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</si>
  <si>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</si>
  <si>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</si>
  <si>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</si>
  <si>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</si>
  <si>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</si>
  <si>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</si>
  <si>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</si>
  <si>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</si>
  <si>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</si>
  <si>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</si>
  <si>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</si>
  <si>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</si>
  <si>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</si>
  <si>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</si>
  <si>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</si>
  <si>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</si>
  <si>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</si>
  <si>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</si>
  <si>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</si>
  <si>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</si>
  <si>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</si>
  <si>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</si>
  <si>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</si>
  <si>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</si>
  <si>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</si>
  <si>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</si>
  <si>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</si>
  <si>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</si>
  <si>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</si>
  <si>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</si>
  <si>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</si>
  <si>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</si>
  <si>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</si>
  <si>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</si>
  <si>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</si>
  <si>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</si>
  <si>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</si>
  <si>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</si>
  <si>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</si>
  <si>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</si>
  <si>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</si>
  <si>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</si>
  <si>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</si>
  <si>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</si>
  <si>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</si>
  <si>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</si>
  <si>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</si>
  <si>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</si>
  <si>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</si>
  <si>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</si>
  <si>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</si>
  <si>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</si>
  <si>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</si>
  <si>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</si>
  <si>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</si>
  <si>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</si>
  <si>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</si>
  <si>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</si>
  <si>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</si>
  <si>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</si>
  <si>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</si>
  <si>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</si>
  <si>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</si>
  <si>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</si>
  <si>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</si>
  <si>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</si>
  <si>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</si>
  <si>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</si>
  <si>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</si>
  <si>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</si>
  <si>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</si>
  <si>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</si>
  <si>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</si>
  <si>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</si>
  <si>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</si>
  <si>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</si>
  <si>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</si>
  <si>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</si>
  <si>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</si>
  <si>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</si>
  <si>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</si>
  <si>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</si>
  <si>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</si>
  <si>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</si>
  <si>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</si>
  <si>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</si>
  <si>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</si>
  <si>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</si>
  <si>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</si>
  <si>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</si>
  <si>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</si>
  <si>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</si>
  <si>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</si>
  <si>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</si>
  <si>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</si>
  <si>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</si>
  <si>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</si>
  <si>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</si>
  <si>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</si>
  <si>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</si>
  <si>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</si>
  <si>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</si>
  <si>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</si>
  <si>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</si>
  <si>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</si>
  <si>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</si>
  <si>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</si>
  <si>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</si>
  <si>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</si>
  <si>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</si>
  <si>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</si>
  <si>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</si>
  <si>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</si>
  <si>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</si>
  <si>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</si>
  <si>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</si>
  <si>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</si>
  <si>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</si>
  <si>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</si>
  <si>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</si>
  <si>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</si>
  <si>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</si>
  <si>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</si>
  <si>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</si>
  <si>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</si>
  <si>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</si>
  <si>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</si>
  <si>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</si>
  <si>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</si>
  <si>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</si>
  <si>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</si>
  <si>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</si>
  <si>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</si>
  <si>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</si>
  <si>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</si>
  <si>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</si>
  <si>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</si>
  <si>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</si>
  <si>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</si>
  <si>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</si>
  <si>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</si>
  <si>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</si>
  <si>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</si>
  <si>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</si>
  <si>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</si>
  <si>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</si>
  <si>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</si>
  <si>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</si>
  <si>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</si>
  <si>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</si>
  <si>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</si>
  <si>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</si>
  <si>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</si>
  <si>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</si>
  <si>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</si>
  <si>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</si>
  <si>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</si>
  <si>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</si>
  <si>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</si>
  <si>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</si>
  <si>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</si>
  <si>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</si>
  <si>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</si>
  <si>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</si>
  <si>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</si>
  <si>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</si>
  <si>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</si>
  <si>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</si>
  <si>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</si>
  <si>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</si>
  <si>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</si>
  <si>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</si>
  <si>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</si>
  <si>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</si>
  <si>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</si>
  <si>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</si>
  <si>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</si>
  <si>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</si>
  <si>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</si>
  <si>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</si>
  <si>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</si>
  <si>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</si>
  <si>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</si>
  <si>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</si>
  <si>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</si>
  <si>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</si>
  <si>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</si>
  <si>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</si>
  <si>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</si>
  <si>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</si>
  <si>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</si>
  <si>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</si>
  <si>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</si>
  <si>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</si>
  <si>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</si>
  <si>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</si>
  <si>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</si>
  <si>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</si>
  <si>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</si>
  <si>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</si>
  <si>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</si>
  <si>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</si>
  <si>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</si>
  <si>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</si>
  <si>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</si>
  <si>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</si>
  <si>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</si>
  <si>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</si>
  <si>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</si>
  <si>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</si>
  <si>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</si>
  <si>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</si>
  <si>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</si>
  <si>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</si>
  <si>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</si>
  <si>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</si>
  <si>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</si>
  <si>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</si>
  <si>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</si>
  <si>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</si>
  <si>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</si>
  <si>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</si>
  <si>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</si>
  <si>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</si>
  <si>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</si>
  <si>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</si>
  <si>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</si>
  <si>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</si>
  <si>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</si>
  <si>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</si>
  <si>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</si>
  <si>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</si>
  <si>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</si>
  <si>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</si>
  <si>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</si>
  <si>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</si>
  <si>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</si>
  <si>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</si>
  <si>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</si>
  <si>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</si>
  <si>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</si>
  <si>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</si>
  <si>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</si>
  <si>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</si>
  <si>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</si>
  <si>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</si>
  <si>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</si>
  <si>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</si>
  <si>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</si>
  <si>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</si>
  <si>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</si>
  <si>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</si>
  <si>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</si>
  <si>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</si>
  <si>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</si>
  <si>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</si>
  <si>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</si>
  <si>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</si>
  <si>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</si>
  <si>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</si>
  <si>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</si>
  <si>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</si>
  <si>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</si>
  <si>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</si>
  <si>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</si>
  <si>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</si>
  <si>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</si>
  <si>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</si>
  <si>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</si>
  <si>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</si>
  <si>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</si>
  <si>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</si>
  <si>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</si>
  <si>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</si>
  <si>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</si>
  <si>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</si>
  <si>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</si>
  <si>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</si>
  <si>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</si>
  <si>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</si>
  <si>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</si>
  <si>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</si>
  <si>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</si>
  <si>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</si>
  <si>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</si>
  <si>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</si>
  <si>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</si>
  <si>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</si>
  <si>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</si>
  <si>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</si>
  <si>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</si>
  <si>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</si>
  <si>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</si>
  <si>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</si>
  <si>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</si>
  <si>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</si>
  <si>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</si>
  <si>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</si>
  <si>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</si>
  <si>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</si>
  <si>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</si>
  <si>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</si>
  <si>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</si>
  <si>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</si>
  <si>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</si>
  <si>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</si>
  <si>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</si>
  <si>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</si>
  <si>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</si>
  <si>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</si>
  <si>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</si>
  <si>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</si>
  <si>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</si>
  <si>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</si>
  <si>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</si>
  <si>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</si>
  <si>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</si>
  <si>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</si>
  <si>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</si>
  <si>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</si>
  <si>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</si>
  <si>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</si>
  <si>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</si>
  <si>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</si>
  <si>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</si>
  <si>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</si>
  <si>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</si>
  <si>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</si>
  <si>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</si>
  <si>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</si>
  <si>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</si>
  <si>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</si>
  <si>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</si>
  <si>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</si>
  <si>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</si>
  <si>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</si>
  <si>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</si>
  <si>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</si>
  <si>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</si>
  <si>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</si>
  <si>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</si>
  <si>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</si>
  <si>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</si>
  <si>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</si>
  <si>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</si>
  <si>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</si>
  <si>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</si>
  <si>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</si>
  <si>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</si>
  <si>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</si>
  <si>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</si>
  <si>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</si>
  <si>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</si>
  <si>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</si>
  <si>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</si>
  <si>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</si>
  <si>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</si>
  <si>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</si>
  <si>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</si>
  <si>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</si>
  <si>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</si>
  <si>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</si>
  <si>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</si>
  <si>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</si>
  <si>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</si>
  <si>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</si>
  <si>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</si>
  <si>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</si>
  <si>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</si>
  <si>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</si>
  <si>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</si>
  <si>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</si>
  <si>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</si>
  <si>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</si>
  <si>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</si>
  <si>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</si>
  <si>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</si>
  <si>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</si>
  <si>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</si>
  <si>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</si>
  <si>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</si>
  <si>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</si>
  <si>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</si>
  <si>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</si>
  <si>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</si>
  <si>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</si>
  <si>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</si>
  <si>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</si>
  <si>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</si>
  <si>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</si>
  <si>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</si>
  <si>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</si>
  <si>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</si>
  <si>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</si>
  <si>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</si>
  <si>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</si>
  <si>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</si>
  <si>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</si>
  <si>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</si>
  <si>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</si>
  <si>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</si>
  <si>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</si>
  <si>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</si>
  <si>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</si>
  <si>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</si>
  <si>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</si>
  <si>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</si>
  <si>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</si>
  <si>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</si>
  <si>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</si>
  <si>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</si>
  <si>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</si>
  <si>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</si>
  <si>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</si>
  <si>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</si>
  <si>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</si>
  <si>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</si>
  <si>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</si>
  <si>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</si>
  <si>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</si>
  <si>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</si>
  <si>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</si>
  <si>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</si>
  <si>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</si>
  <si>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</si>
  <si>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</si>
  <si>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</si>
  <si>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</si>
  <si>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</si>
  <si>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</si>
  <si>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</si>
  <si>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</si>
  <si>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</si>
  <si>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</si>
  <si>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</si>
  <si>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</si>
  <si>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</si>
  <si>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</si>
  <si>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</si>
  <si>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</si>
  <si>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</si>
  <si>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</si>
  <si>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</si>
  <si>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</si>
  <si>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</si>
  <si>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</si>
  <si>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</si>
  <si>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</si>
  <si>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</si>
  <si>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</si>
  <si>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</si>
  <si>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</si>
  <si>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</si>
  <si>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</si>
  <si>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</si>
  <si>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</si>
  <si>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</si>
  <si>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</si>
  <si>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</si>
  <si>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</si>
  <si>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</si>
  <si>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</si>
  <si>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</si>
  <si>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</si>
  <si>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</si>
  <si>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</si>
  <si>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</si>
  <si>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</si>
  <si>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</si>
  <si>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</si>
  <si>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</si>
  <si>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</si>
  <si>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</si>
  <si>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</si>
  <si>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</si>
  <si>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</si>
  <si>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</si>
  <si>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</si>
  <si>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</si>
  <si>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</si>
  <si>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</si>
  <si>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</si>
  <si>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</si>
  <si>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</si>
  <si>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</si>
  <si>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</si>
  <si>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</si>
  <si>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</si>
  <si>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</si>
  <si>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</si>
  <si>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</si>
  <si>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</si>
  <si>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</si>
  <si>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</si>
  <si>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</si>
  <si>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</si>
  <si>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</si>
  <si>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</si>
  <si>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</si>
  <si>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</si>
  <si>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</si>
  <si>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</si>
  <si>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</si>
  <si>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</si>
  <si>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</si>
  <si>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</si>
  <si>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</si>
  <si>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</si>
  <si>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</si>
  <si>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</si>
  <si>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</si>
  <si>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</si>
  <si>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</si>
  <si>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</si>
  <si>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</si>
  <si>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</si>
  <si>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</si>
  <si>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</si>
  <si>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</si>
  <si>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</si>
  <si>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</si>
  <si>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</si>
  <si>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</si>
  <si>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</si>
  <si>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</si>
  <si>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</si>
  <si>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</si>
  <si>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</si>
  <si>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</si>
  <si>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</si>
  <si>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</si>
  <si>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</si>
  <si>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</si>
  <si>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</si>
  <si>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</si>
  <si>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</si>
  <si>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</si>
  <si>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</si>
  <si>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</si>
  <si>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</si>
  <si>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</si>
  <si>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</si>
  <si>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</si>
  <si>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</si>
  <si>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</si>
  <si>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</si>
  <si>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</si>
  <si>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</si>
  <si>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</si>
  <si>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</si>
  <si>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</si>
  <si>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</si>
  <si>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</si>
  <si>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</si>
  <si>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</si>
  <si>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</si>
  <si>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</si>
  <si>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</si>
  <si>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</si>
  <si>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</si>
  <si>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</si>
  <si>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</si>
  <si>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</si>
  <si>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</si>
  <si>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</si>
  <si>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</si>
  <si>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</si>
  <si>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</si>
  <si>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</si>
  <si>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</si>
  <si>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</si>
  <si>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</si>
  <si>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</si>
  <si>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</si>
  <si>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</si>
  <si>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</si>
  <si>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</si>
  <si>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</si>
  <si>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</si>
  <si>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</si>
  <si>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</si>
  <si>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</si>
  <si>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</si>
  <si>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</si>
  <si>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</si>
  <si>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</si>
  <si>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</si>
  <si>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</si>
  <si>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</si>
  <si>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</si>
  <si>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</si>
  <si>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</si>
  <si>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</si>
  <si>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</si>
  <si>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</si>
  <si>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</si>
  <si>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</si>
  <si>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</si>
  <si>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</si>
  <si>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</si>
  <si>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</si>
  <si>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</si>
  <si>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</si>
  <si>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</si>
  <si>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</si>
  <si>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</si>
  <si>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</si>
  <si>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</si>
  <si>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</si>
  <si>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</si>
  <si>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</si>
  <si>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</si>
  <si>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</si>
  <si>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</si>
  <si>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</si>
  <si>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</si>
  <si>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</si>
  <si>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</si>
  <si>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</si>
  <si>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</si>
  <si>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</si>
  <si>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</si>
  <si>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</si>
  <si>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</si>
  <si>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</si>
  <si>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</si>
  <si>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</si>
  <si>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</si>
  <si>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</si>
  <si>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</si>
  <si>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</si>
  <si>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</si>
  <si>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</si>
  <si>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</si>
  <si>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</si>
  <si>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</si>
  <si>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</si>
  <si>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</si>
  <si>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</si>
  <si>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</si>
  <si>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</si>
  <si>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</si>
  <si>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</si>
  <si>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</si>
  <si>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</si>
  <si>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</si>
  <si>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</si>
  <si>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</si>
  <si>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</si>
  <si>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</si>
  <si>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</si>
  <si>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</si>
  <si>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</si>
  <si>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</si>
  <si>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</si>
  <si>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</si>
  <si>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</si>
  <si>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</si>
  <si>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</si>
  <si>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</si>
  <si>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</si>
  <si>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</si>
  <si>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</si>
  <si>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</si>
  <si>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</si>
  <si>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</si>
  <si>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</si>
  <si>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</si>
  <si>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</si>
  <si>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</si>
  <si>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</si>
  <si>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</si>
  <si>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</si>
  <si>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</si>
  <si>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</si>
  <si>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</si>
  <si>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</si>
  <si>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</si>
  <si>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</si>
  <si>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</si>
  <si>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</si>
  <si>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</si>
  <si>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</si>
  <si>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</si>
  <si>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</si>
  <si>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</si>
  <si>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</si>
  <si>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</si>
  <si>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</si>
  <si>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</si>
  <si>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</si>
  <si>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</si>
  <si>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</si>
  <si>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</si>
  <si>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</si>
  <si>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</si>
  <si>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</si>
  <si>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</si>
  <si>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</si>
  <si>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</si>
  <si>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</si>
  <si>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</si>
  <si>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</si>
  <si>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</si>
  <si>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</si>
  <si>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</si>
  <si>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</si>
  <si>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</si>
  <si>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</si>
  <si>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</si>
  <si>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</si>
  <si>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</si>
  <si>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</si>
  <si>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</si>
  <si>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</si>
  <si>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</si>
  <si>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</si>
  <si>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</si>
  <si>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</si>
  <si>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</si>
  <si>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</si>
  <si>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</si>
  <si>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</si>
  <si>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</si>
  <si>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</si>
  <si>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</si>
  <si>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</si>
  <si>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</si>
  <si>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</si>
  <si>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</si>
  <si>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</si>
  <si>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</si>
  <si>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</si>
  <si>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</si>
  <si>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</si>
  <si>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</si>
  <si>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</si>
  <si>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</si>
  <si>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</si>
  <si>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</si>
  <si>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</si>
  <si>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</si>
  <si>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</si>
  <si>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</si>
  <si>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</si>
  <si>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</si>
  <si>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</si>
  <si>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</si>
  <si>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</si>
  <si>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</si>
  <si>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</si>
  <si>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</si>
  <si>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</si>
  <si>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</si>
  <si>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</si>
  <si>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</si>
  <si>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</si>
  <si>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</si>
  <si>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</si>
  <si>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</si>
  <si>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</si>
  <si>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</si>
  <si>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</si>
  <si>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</si>
  <si>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</si>
  <si>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</si>
  <si>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</si>
  <si>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</si>
  <si>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</si>
  <si>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</si>
  <si>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</si>
  <si>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</si>
  <si>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</si>
  <si>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</si>
  <si>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</si>
  <si>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</si>
  <si>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</si>
  <si>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</si>
  <si>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</si>
  <si>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</si>
  <si>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</si>
  <si>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</si>
  <si>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</si>
  <si>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</si>
  <si>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</si>
  <si>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</si>
  <si>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</si>
  <si>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</si>
  <si>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</si>
  <si>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</si>
  <si>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</si>
  <si>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</si>
  <si>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</si>
  <si>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</si>
  <si>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</si>
  <si>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</si>
  <si>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</si>
  <si>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</si>
  <si>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</si>
  <si>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</si>
  <si>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</si>
  <si>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</si>
  <si>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</si>
  <si>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</si>
  <si>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</si>
  <si>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</si>
  <si>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</si>
  <si>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</si>
  <si>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</si>
  <si>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</si>
  <si>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</si>
  <si>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</si>
  <si>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</si>
  <si>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</si>
  <si>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</si>
  <si>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</si>
  <si>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</si>
  <si>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</si>
  <si>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</si>
  <si>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</si>
  <si>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</si>
  <si>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</si>
  <si>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</si>
  <si>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</si>
  <si>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</si>
  <si>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</si>
  <si>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</si>
  <si>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</si>
  <si>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</si>
  <si>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</si>
  <si>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</si>
  <si>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</si>
  <si>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</si>
  <si>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</si>
  <si>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</si>
  <si>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</si>
  <si>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</si>
  <si>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</si>
  <si>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</si>
  <si>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</si>
  <si>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</si>
  <si>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</si>
  <si>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</si>
  <si>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</si>
  <si>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</si>
  <si>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</si>
  <si>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</si>
  <si>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</si>
  <si>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</si>
  <si>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</si>
  <si>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</si>
  <si>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</si>
  <si>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</si>
  <si>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</si>
  <si>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</si>
  <si>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</si>
  <si>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</si>
  <si>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</si>
  <si>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</si>
  <si>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</si>
  <si>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</si>
  <si>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</si>
  <si>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</si>
  <si>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</si>
  <si>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</si>
  <si>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</si>
  <si>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</si>
  <si>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</si>
  <si>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</si>
  <si>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</si>
  <si>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</si>
  <si>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</si>
  <si>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</si>
  <si>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</si>
  <si>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</si>
  <si>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</si>
  <si>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</si>
  <si>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</si>
  <si>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</si>
  <si>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</si>
  <si>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</si>
  <si>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</si>
  <si>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</si>
  <si>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</si>
  <si>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</si>
  <si>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</si>
  <si>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</si>
  <si>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</si>
  <si>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</si>
  <si>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</si>
  <si>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</si>
  <si>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</si>
  <si>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</si>
  <si>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</si>
  <si>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</si>
  <si>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</si>
  <si>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</si>
  <si>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</si>
  <si>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</si>
  <si>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</si>
  <si>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</si>
  <si>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</si>
  <si>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</si>
  <si>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</si>
  <si>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</si>
  <si>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</si>
  <si>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</si>
  <si>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</si>
  <si>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</si>
  <si>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</si>
  <si>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</si>
  <si>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</si>
  <si>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</si>
  <si>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</si>
  <si>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</si>
  <si>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</si>
  <si>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</si>
  <si>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</si>
  <si>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</si>
  <si>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</si>
  <si>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</si>
  <si>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</si>
  <si>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</si>
  <si>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</si>
  <si>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</si>
  <si>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</si>
  <si>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</si>
  <si>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</si>
  <si>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</si>
  <si>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</si>
  <si>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</si>
  <si>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</si>
  <si>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</si>
  <si>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</si>
  <si>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</si>
  <si>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</si>
  <si>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</si>
  <si>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</si>
  <si>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</si>
  <si>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</si>
  <si>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</si>
  <si>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</si>
  <si>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</si>
  <si>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</si>
  <si>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</si>
  <si>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</si>
  <si>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</si>
  <si>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</si>
  <si>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</si>
  <si>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</si>
  <si>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</si>
  <si>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</si>
  <si>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</si>
  <si>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</si>
  <si>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</si>
  <si>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</si>
  <si>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</si>
  <si>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</si>
  <si>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</si>
  <si>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</si>
  <si>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</si>
  <si>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</si>
  <si>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</si>
  <si>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</si>
  <si>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</si>
  <si>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</si>
  <si>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</si>
  <si>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</si>
  <si>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</si>
  <si>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</si>
  <si>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</si>
  <si>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</si>
  <si>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</si>
  <si>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</si>
  <si>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</si>
  <si>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</si>
  <si>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</si>
  <si>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</si>
  <si>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</si>
  <si>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</si>
  <si>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</si>
  <si>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</si>
  <si>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</si>
  <si>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</si>
  <si>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</si>
  <si>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</si>
  <si>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</si>
  <si>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</si>
  <si>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</si>
  <si>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</si>
  <si>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</si>
  <si>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</si>
  <si>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</si>
  <si>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</si>
  <si>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</si>
  <si>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</si>
  <si>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</si>
  <si>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</si>
  <si>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</si>
  <si>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</si>
  <si>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</si>
  <si>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</si>
  <si>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</si>
  <si>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</si>
  <si>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</si>
  <si>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</si>
  <si>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</si>
  <si>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</si>
  <si>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</si>
  <si>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</si>
  <si>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</si>
  <si>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</si>
  <si>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</si>
  <si>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</si>
  <si>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</si>
  <si>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</si>
  <si>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</si>
  <si>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</si>
  <si>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</si>
  <si>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</si>
  <si>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</si>
  <si>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</si>
  <si>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</si>
  <si>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</si>
  <si>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</si>
  <si>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</si>
  <si>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</si>
  <si>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</si>
  <si>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</si>
  <si>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</si>
  <si>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</si>
  <si>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</si>
  <si>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</si>
  <si>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</si>
  <si>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</si>
  <si>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</si>
  <si>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</si>
  <si>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</si>
  <si>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</si>
  <si>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</si>
  <si>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</si>
  <si>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</si>
  <si>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</si>
  <si>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</si>
  <si>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</si>
  <si>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</si>
  <si>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</si>
  <si>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</si>
  <si>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</si>
  <si>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</si>
  <si>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</si>
  <si>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</si>
  <si>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</si>
  <si>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</si>
  <si>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</si>
  <si>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</si>
  <si>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</si>
  <si>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</si>
  <si>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</si>
  <si>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</si>
  <si>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</si>
  <si>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</si>
  <si>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</si>
  <si>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</si>
  <si>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</si>
  <si>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</si>
  <si>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</si>
  <si>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</si>
  <si>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</si>
  <si>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</si>
  <si>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</si>
  <si>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</si>
  <si>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</si>
  <si>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</si>
  <si>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</si>
  <si>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</si>
  <si>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</si>
  <si>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</si>
  <si>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</si>
  <si>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</si>
  <si>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</si>
  <si>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</si>
  <si>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</si>
  <si>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</si>
  <si>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</si>
  <si>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</si>
  <si>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</si>
  <si>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</si>
  <si>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</si>
  <si>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</si>
  <si>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</si>
  <si>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</si>
  <si>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</si>
  <si>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</si>
  <si>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</si>
  <si>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</si>
  <si>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</si>
  <si>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</si>
  <si>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</si>
  <si>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</si>
  <si>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</si>
  <si>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</si>
  <si>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</si>
  <si>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</si>
  <si>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</si>
  <si>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</si>
  <si>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</si>
  <si>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</si>
  <si>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</si>
  <si>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</si>
  <si>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</si>
  <si>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</si>
  <si>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</si>
  <si>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</si>
  <si>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</si>
  <si>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</si>
  <si>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</si>
  <si>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</si>
  <si>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</si>
  <si>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</si>
  <si>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</si>
  <si>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</si>
  <si>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</si>
  <si>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</si>
  <si>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</si>
  <si>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</si>
  <si>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</si>
  <si>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</si>
  <si>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</si>
  <si>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</si>
  <si>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</si>
  <si>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</si>
  <si>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</si>
  <si>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</si>
  <si>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</si>
  <si>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</si>
  <si>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</si>
  <si>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</si>
  <si>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</si>
  <si>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</si>
  <si>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</si>
  <si>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</si>
  <si>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</si>
  <si>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</si>
  <si>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</si>
  <si>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</si>
  <si>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</si>
  <si>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</si>
  <si>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</si>
  <si>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</si>
  <si>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</si>
  <si>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</si>
  <si>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</si>
  <si>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</si>
  <si>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</si>
  <si>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</si>
  <si>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</si>
  <si>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</si>
  <si>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</si>
  <si>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</si>
  <si>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</si>
  <si>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</si>
  <si>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</si>
  <si>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</si>
  <si>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</si>
  <si>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</si>
  <si>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</si>
  <si>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</si>
  <si>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</si>
  <si>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</si>
  <si>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</si>
  <si>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</si>
  <si>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</si>
  <si>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</si>
  <si>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</si>
  <si>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</si>
  <si>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</si>
  <si>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</si>
  <si>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</si>
  <si>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</si>
  <si>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</si>
  <si>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</si>
  <si>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</si>
  <si>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</si>
  <si>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</si>
  <si>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</si>
  <si>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</si>
  <si>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</si>
  <si>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</si>
  <si>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</si>
  <si>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</si>
  <si>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</si>
  <si>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</si>
  <si>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</si>
  <si>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</si>
  <si>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</si>
  <si>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</si>
  <si>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</si>
  <si>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</si>
  <si>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</si>
  <si>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</si>
  <si>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</si>
  <si>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</si>
  <si>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</si>
  <si>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</si>
  <si>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</si>
  <si>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</si>
  <si>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</si>
  <si>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</si>
  <si>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</si>
  <si>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</si>
  <si>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</si>
  <si>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</si>
  <si>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</si>
  <si>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</si>
  <si>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</si>
  <si>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</si>
  <si>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</si>
  <si>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</si>
  <si>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</si>
  <si>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</si>
  <si>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</si>
  <si>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</si>
  <si>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</si>
  <si>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</si>
  <si>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</si>
  <si>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</si>
  <si>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</si>
  <si>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</si>
  <si>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</si>
  <si>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</si>
  <si>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</si>
  <si>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</si>
  <si>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</si>
  <si>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</si>
  <si>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</si>
  <si>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</si>
  <si>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</si>
  <si>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</si>
  <si>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</si>
  <si>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</si>
  <si>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</si>
  <si>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</si>
  <si>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</si>
  <si>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</si>
  <si>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</si>
  <si>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</si>
  <si>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</si>
  <si>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</si>
  <si>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</si>
  <si>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</si>
  <si>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</si>
  <si>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</si>
  <si>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</si>
  <si>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</si>
  <si>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</si>
  <si>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</si>
  <si>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</si>
  <si>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</si>
  <si>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</si>
  <si>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</si>
  <si>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</si>
  <si>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</si>
  <si>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</si>
  <si>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</si>
  <si>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</si>
  <si>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</si>
  <si>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</si>
  <si>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</si>
  <si>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</si>
  <si>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</si>
  <si>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</si>
  <si>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</si>
  <si>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</si>
  <si>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</si>
  <si>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</si>
  <si>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</si>
  <si>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</si>
  <si>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</si>
  <si>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</si>
  <si>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</si>
  <si>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</si>
  <si>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</si>
  <si>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</si>
  <si>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</si>
  <si>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</si>
  <si>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</si>
  <si>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</si>
  <si>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</si>
  <si>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</si>
  <si>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</si>
  <si>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</si>
  <si>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</si>
  <si>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</si>
  <si>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</si>
  <si>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</si>
  <si>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</si>
  <si>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</si>
  <si>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</si>
  <si>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</si>
  <si>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</si>
  <si>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</si>
  <si>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</si>
  <si>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</si>
  <si>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</si>
  <si>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</si>
  <si>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</si>
  <si>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</si>
  <si>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</si>
  <si>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</si>
  <si>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</si>
  <si>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</si>
  <si>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</si>
  <si>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</si>
  <si>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</si>
  <si>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</si>
  <si>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</si>
  <si>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</si>
  <si>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</si>
  <si>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</si>
  <si>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</si>
  <si>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</si>
  <si>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</si>
  <si>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</si>
  <si>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</si>
  <si>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</si>
  <si>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</si>
  <si>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</si>
  <si>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</si>
  <si>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</si>
  <si>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</si>
  <si>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</si>
  <si>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</si>
  <si>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</si>
  <si>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</si>
  <si>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</si>
  <si>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</si>
  <si>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</si>
  <si>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</si>
  <si>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</si>
  <si>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</si>
  <si>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</si>
  <si>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</si>
  <si>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</si>
  <si>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</si>
  <si>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</si>
  <si>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</si>
  <si>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</si>
  <si>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</si>
  <si>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</si>
  <si>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</si>
  <si>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</si>
  <si>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</si>
  <si>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</si>
  <si>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</si>
  <si>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</si>
  <si>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</si>
  <si>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</si>
  <si>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</si>
  <si>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</si>
  <si>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</si>
  <si>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</si>
  <si>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</si>
  <si>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</si>
  <si>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</si>
  <si>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</si>
  <si>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</si>
  <si>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</si>
  <si>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</si>
  <si>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</si>
  <si>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</si>
  <si>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</si>
  <si>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</si>
  <si>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</si>
  <si>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</si>
  <si>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</si>
  <si>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</si>
  <si>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</si>
  <si>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</si>
  <si>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</si>
  <si>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</si>
  <si>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</si>
  <si>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</si>
  <si>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</si>
  <si>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</si>
  <si>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</si>
  <si>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</si>
  <si>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</si>
  <si>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</si>
  <si>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</si>
  <si>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</si>
  <si>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</si>
  <si>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</si>
  <si>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</si>
  <si>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</si>
  <si>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</si>
  <si>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</si>
  <si>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</si>
  <si>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</si>
  <si>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</si>
  <si>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</si>
  <si>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</si>
  <si>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</si>
  <si>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</si>
  <si>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</si>
  <si>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</si>
  <si>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</si>
  <si>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</si>
  <si>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</si>
  <si>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</si>
  <si>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</si>
  <si>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</si>
  <si>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</si>
  <si>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</si>
  <si>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</si>
  <si>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</si>
  <si>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</si>
  <si>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</si>
  <si>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</si>
  <si>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</si>
  <si>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</si>
  <si>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</si>
  <si>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</si>
  <si>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</si>
  <si>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</si>
  <si>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</si>
  <si>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</si>
  <si>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</si>
  <si>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</si>
  <si>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</si>
  <si>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</si>
  <si>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</si>
  <si>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</si>
  <si>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</si>
  <si>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</si>
  <si>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</si>
  <si>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</si>
  <si>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</si>
  <si>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</si>
  <si>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</si>
  <si>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</si>
  <si>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</si>
  <si>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</si>
  <si>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</si>
  <si>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</si>
  <si>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</si>
  <si>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</si>
  <si>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</si>
  <si>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</si>
  <si>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</si>
  <si>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</si>
  <si>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</si>
  <si>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</si>
  <si>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</si>
  <si>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</si>
  <si>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</si>
  <si>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</si>
  <si>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</si>
  <si>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</si>
  <si>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</si>
  <si>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</si>
  <si>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</si>
  <si>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</si>
  <si>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</si>
  <si>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</si>
  <si>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</si>
  <si>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</si>
  <si>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</si>
  <si>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</si>
  <si>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</si>
  <si>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</si>
  <si>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</si>
  <si>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</si>
  <si>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</si>
  <si>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</si>
  <si>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</si>
  <si>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</si>
  <si>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</si>
  <si>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</si>
  <si>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</si>
  <si>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</si>
  <si>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</si>
  <si>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</si>
  <si>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</si>
  <si>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</si>
  <si>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</si>
  <si>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</si>
  <si>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</si>
  <si>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</si>
  <si>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</si>
  <si>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</si>
  <si>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</si>
  <si>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</si>
  <si>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</si>
  <si>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</si>
  <si>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</si>
  <si>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</si>
  <si>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</si>
  <si>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</si>
  <si>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</si>
  <si>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</si>
  <si>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</si>
  <si>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</si>
  <si>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</si>
  <si>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</si>
  <si>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</si>
  <si>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</si>
  <si>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</si>
  <si>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</si>
  <si>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</si>
  <si>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</si>
  <si>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</si>
  <si>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</si>
  <si>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</si>
  <si>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</si>
  <si>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</si>
  <si>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</si>
  <si>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</si>
  <si>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</si>
  <si>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</si>
  <si>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</si>
  <si>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</si>
  <si>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</si>
  <si>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</si>
  <si>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</si>
  <si>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</si>
  <si>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</si>
  <si>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</si>
  <si>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</si>
  <si>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</si>
  <si>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</si>
  <si>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</si>
  <si>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</si>
  <si>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</si>
  <si>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</si>
  <si>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</si>
  <si>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</si>
  <si>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</si>
  <si>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</si>
  <si>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</si>
  <si>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</si>
  <si>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</si>
  <si>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</si>
  <si>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</si>
  <si>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</si>
  <si>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</si>
  <si>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</si>
  <si>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</si>
  <si>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</si>
  <si>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</si>
  <si>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</si>
  <si>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</si>
  <si>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</si>
  <si>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</si>
  <si>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</si>
  <si>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</si>
  <si>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</si>
  <si>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</si>
  <si>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</si>
  <si>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</si>
  <si>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</si>
  <si>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</si>
  <si>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</si>
  <si>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</si>
  <si>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</si>
  <si>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</si>
  <si>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</si>
  <si>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</si>
  <si>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</si>
  <si>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</si>
  <si>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</si>
  <si>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</si>
  <si>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</si>
  <si>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</si>
  <si>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</si>
  <si>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</si>
  <si>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</si>
  <si>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</si>
  <si>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</si>
  <si>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</si>
  <si>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</si>
  <si>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</si>
  <si>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</si>
  <si>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</si>
  <si>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</si>
  <si>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</si>
  <si>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</si>
  <si>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</si>
  <si>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</si>
  <si>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</si>
  <si>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</si>
  <si>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</si>
  <si>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</si>
  <si>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</si>
  <si>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</si>
  <si>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</si>
  <si>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</si>
  <si>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</si>
  <si>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</si>
  <si>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</si>
  <si>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</si>
  <si>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</si>
  <si>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</si>
  <si>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</si>
  <si>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</si>
  <si>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</si>
  <si>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</si>
  <si>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</si>
  <si>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</si>
  <si>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</si>
  <si>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</si>
  <si>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</si>
  <si>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</si>
  <si>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</si>
  <si>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</si>
  <si>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</si>
  <si>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</si>
  <si>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</si>
  <si>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</si>
  <si>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</si>
  <si>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</si>
  <si>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</si>
  <si>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</si>
  <si>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</si>
  <si>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</si>
  <si>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</si>
  <si>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</si>
  <si>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</si>
  <si>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</si>
  <si>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</si>
  <si>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</si>
  <si>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</si>
  <si>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</si>
  <si>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</si>
  <si>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</si>
  <si>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</si>
  <si>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</si>
  <si>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</si>
  <si>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</si>
  <si>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</si>
  <si>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</si>
  <si>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</si>
  <si>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</si>
  <si>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</si>
  <si>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</si>
  <si>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</si>
  <si>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</si>
  <si>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</si>
  <si>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</si>
  <si>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</si>
  <si>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</si>
  <si>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</si>
  <si>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</si>
  <si>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</si>
  <si>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</si>
  <si>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</si>
  <si>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</si>
  <si>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</si>
  <si>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</si>
  <si>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</si>
  <si>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</si>
  <si>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</si>
  <si>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</si>
  <si>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</si>
  <si>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</si>
  <si>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</si>
  <si>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</si>
  <si>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</si>
  <si>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</si>
  <si>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</si>
  <si>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</si>
  <si>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</si>
  <si>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</si>
  <si>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</si>
  <si>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</si>
  <si>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</si>
  <si>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</si>
  <si>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</si>
  <si>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</si>
  <si>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</si>
  <si>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</si>
  <si>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</si>
  <si>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</si>
  <si>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</si>
  <si>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</si>
  <si>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</si>
  <si>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</si>
  <si>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</si>
  <si>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</si>
  <si>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</si>
  <si>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</si>
  <si>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</si>
  <si>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</si>
  <si>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</si>
  <si>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</si>
  <si>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</si>
  <si>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</si>
  <si>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</si>
  <si>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</si>
  <si>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</si>
  <si>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</si>
  <si>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</si>
  <si>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</si>
  <si>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</si>
  <si>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</si>
  <si>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</si>
  <si>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</si>
  <si>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</si>
  <si>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</si>
  <si>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</si>
  <si>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</si>
  <si>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</si>
  <si>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</si>
  <si>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</si>
  <si>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</si>
  <si>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</si>
  <si>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</si>
  <si>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</si>
  <si>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</si>
  <si>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</si>
  <si>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</si>
  <si>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</si>
  <si>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</si>
  <si>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</si>
  <si>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</si>
  <si>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</si>
  <si>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</si>
  <si>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</si>
  <si>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</si>
  <si>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</si>
  <si>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</si>
  <si>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</si>
  <si>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</si>
  <si>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</si>
  <si>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</si>
  <si>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</si>
  <si>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</si>
  <si>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</si>
  <si>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</si>
  <si>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</si>
  <si>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</si>
  <si>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</si>
  <si>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</si>
  <si>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</si>
  <si>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</si>
  <si>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(blank)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</si>
  <si>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</si>
  <si>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</si>
  <si>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</si>
  <si>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</si>
  <si>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</si>
  <si>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</si>
  <si>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</si>
  <si>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</si>
  <si>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</si>
  <si>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</si>
  <si>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</si>
  <si>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</si>
  <si>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</si>
  <si>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</si>
  <si>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</si>
  <si>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</si>
  <si>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</si>
  <si>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</si>
  <si>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</si>
  <si>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r>
      <t>1.</t>
    </r>
    <r>
      <rPr>
        <sz val="7"/>
        <color rgb="FF2B2B2B"/>
        <rFont val="Times New Roman"/>
        <family val="1"/>
      </rPr>
      <t xml:space="preserve">   </t>
    </r>
    <r>
      <rPr>
        <sz val="15"/>
        <color rgb="FF2B2B2B"/>
        <rFont val="Times New Roman"/>
        <family val="1"/>
      </rPr>
      <t>Given the provided data, what are three conclusions that we can draw about crowdfunding campaigns?</t>
    </r>
  </si>
  <si>
    <r>
      <t>§</t>
    </r>
    <r>
      <rPr>
        <sz val="7"/>
        <color rgb="FF2B2B2B"/>
        <rFont val="Times New Roman"/>
        <family val="1"/>
      </rPr>
      <t xml:space="preserve">  </t>
    </r>
    <r>
      <rPr>
        <sz val="15"/>
        <color rgb="FF2B2B2B"/>
        <rFont val="Times New Roman"/>
        <family val="1"/>
      </rPr>
      <t>July is the most successful month for crowdfunding campaigns</t>
    </r>
  </si>
  <si>
    <r>
      <t>§</t>
    </r>
    <r>
      <rPr>
        <sz val="7"/>
        <color rgb="FF2B2B2B"/>
        <rFont val="Times New Roman"/>
        <family val="1"/>
      </rPr>
      <t xml:space="preserve">  </t>
    </r>
    <r>
      <rPr>
        <sz val="15"/>
        <color rgb="FF2B2B2B"/>
        <rFont val="Times New Roman"/>
        <family val="1"/>
      </rPr>
      <t>August is the least successful month for crowdfunding campaigns</t>
    </r>
  </si>
  <si>
    <r>
      <t>§</t>
    </r>
    <r>
      <rPr>
        <sz val="7"/>
        <color rgb="FF2B2B2B"/>
        <rFont val="Times New Roman"/>
        <family val="1"/>
      </rPr>
      <t xml:space="preserve">  </t>
    </r>
    <r>
      <rPr>
        <sz val="15"/>
        <color rgb="FF2B2B2B"/>
        <rFont val="Times New Roman"/>
        <family val="1"/>
      </rPr>
      <t>Theater/plays are the most common crowdfunding campaigns</t>
    </r>
  </si>
  <si>
    <r>
      <t>2.</t>
    </r>
    <r>
      <rPr>
        <sz val="7"/>
        <color rgb="FF2B2B2B"/>
        <rFont val="Times New Roman"/>
        <family val="1"/>
      </rPr>
      <t xml:space="preserve">   </t>
    </r>
    <r>
      <rPr>
        <sz val="15"/>
        <color rgb="FF2B2B2B"/>
        <rFont val="Roboto"/>
      </rPr>
      <t>What are some limitations of this dataset?</t>
    </r>
  </si>
  <si>
    <r>
      <t>§</t>
    </r>
    <r>
      <rPr>
        <sz val="7"/>
        <color rgb="FF2B2B2B"/>
        <rFont val="Times New Roman"/>
        <family val="1"/>
      </rPr>
      <t xml:space="preserve">  </t>
    </r>
    <r>
      <rPr>
        <sz val="15"/>
        <color rgb="FF2B2B2B"/>
        <rFont val="Roboto"/>
      </rPr>
      <t>The newest data is 2 years old</t>
    </r>
  </si>
  <si>
    <r>
      <t>3.</t>
    </r>
    <r>
      <rPr>
        <sz val="7"/>
        <color rgb="FF2B2B2B"/>
        <rFont val="Times New Roman"/>
        <family val="1"/>
      </rPr>
      <t xml:space="preserve">   </t>
    </r>
    <r>
      <rPr>
        <sz val="15"/>
        <color rgb="FF2B2B2B"/>
        <rFont val="Roboto"/>
      </rPr>
      <t>What are some other possible tables and/or graphs that we could create, and what additional value would they provide?</t>
    </r>
  </si>
  <si>
    <r>
      <t>§</t>
    </r>
    <r>
      <rPr>
        <sz val="7"/>
        <color rgb="FF2B2B2B"/>
        <rFont val="Times New Roman"/>
        <family val="1"/>
      </rPr>
      <t xml:space="preserve">  </t>
    </r>
    <r>
      <rPr>
        <sz val="15"/>
        <color rgb="FF2B2B2B"/>
        <rFont val="Roboto"/>
      </rPr>
      <t>Names associated with success/failure</t>
    </r>
  </si>
  <si>
    <r>
      <t>§</t>
    </r>
    <r>
      <rPr>
        <sz val="7"/>
        <color rgb="FF2B2B2B"/>
        <rFont val="Times New Roman"/>
        <family val="1"/>
      </rPr>
      <t xml:space="preserve">  </t>
    </r>
    <r>
      <rPr>
        <sz val="15"/>
        <color rgb="FF2B2B2B"/>
        <rFont val="Roboto"/>
      </rPr>
      <t xml:space="preserve">Categories versus sub-categories </t>
    </r>
  </si>
  <si>
    <r>
      <t>§</t>
    </r>
    <r>
      <rPr>
        <sz val="7"/>
        <color rgb="FF2B2B2B"/>
        <rFont val="Times New Roman"/>
        <family val="1"/>
      </rPr>
      <t xml:space="preserve">  </t>
    </r>
    <r>
      <rPr>
        <sz val="15"/>
        <color rgb="FF2B2B2B"/>
        <rFont val="Roboto"/>
      </rPr>
      <t>Total amount raised compared to categories to evaluate most money raised instead of goal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</si>
</sst>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24292F"/>
      <name val="Consolas"/>
      <family val="3"/>
    </font>
    <font>
      <sz val="15"/>
      <color rgb="FF2B2B2B"/>
      <name val="Roboto"/>
    </font>
    <font>
      <sz val="7"/>
      <color rgb="FF2B2B2B"/>
      <name val="Times New Roman"/>
      <family val="1"/>
    </font>
    <font>
      <sz val="15"/>
      <color rgb="FF2B2B2B"/>
      <name val="Times New Roman"/>
      <family val="1"/>
    </font>
    <font>
      <sz val="10"/>
      <color rgb="FF2B2B2B"/>
      <name val="Wingdings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9" fillId="0" borderId="0" xfId="0" applyFont="1" applyAlignment="1">
      <alignment horizontal="left" vertical="center" indent="2"/>
    </xf>
    <xf numFmtId="0" fontId="22" fillId="0" borderId="0" xfId="0" applyFont="1" applyAlignment="1">
      <alignment horizontal="left" vertical="center" indent="1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Sheet2!$A$5:$A$30</c:f>
              <c:strCache>
                <c:ptCount val="25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  <c:pt idx="24">
                  <c:v>(blank)</c:v>
                </c:pt>
              </c:strCache>
            </c:strRef>
          </c:cat>
          <c:val>
            <c:numRef>
              <c:f>Sheet2!$B$5:$B$30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8">
                  <c:v>1</c:v>
                </c:pt>
                <c:pt idx="11">
                  <c:v>3</c:v>
                </c:pt>
                <c:pt idx="12">
                  <c:v>1</c:v>
                </c:pt>
                <c:pt idx="14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22">
                  <c:v>2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2-43FD-B5C5-A2E05ADF933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Sheet2!$A$5:$A$30</c:f>
              <c:strCache>
                <c:ptCount val="25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  <c:pt idx="24">
                  <c:v>(blank)</c:v>
                </c:pt>
              </c:strCache>
            </c:strRef>
          </c:cat>
          <c:val>
            <c:numRef>
              <c:f>Sheet2!$C$5:$C$30</c:f>
              <c:numCache>
                <c:formatCode>General</c:formatCode>
                <c:ptCount val="25"/>
                <c:pt idx="0">
                  <c:v>10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20</c:v>
                </c:pt>
                <c:pt idx="7">
                  <c:v>8</c:v>
                </c:pt>
                <c:pt idx="8">
                  <c:v>15</c:v>
                </c:pt>
                <c:pt idx="10">
                  <c:v>8</c:v>
                </c:pt>
                <c:pt idx="11">
                  <c:v>19</c:v>
                </c:pt>
                <c:pt idx="12">
                  <c:v>6</c:v>
                </c:pt>
                <c:pt idx="13">
                  <c:v>3</c:v>
                </c:pt>
                <c:pt idx="14">
                  <c:v>30</c:v>
                </c:pt>
                <c:pt idx="16">
                  <c:v>11</c:v>
                </c:pt>
                <c:pt idx="17">
                  <c:v>7</c:v>
                </c:pt>
                <c:pt idx="18">
                  <c:v>6</c:v>
                </c:pt>
                <c:pt idx="19">
                  <c:v>4</c:v>
                </c:pt>
                <c:pt idx="20">
                  <c:v>7</c:v>
                </c:pt>
                <c:pt idx="21">
                  <c:v>16</c:v>
                </c:pt>
                <c:pt idx="22">
                  <c:v>12</c:v>
                </c:pt>
                <c:pt idx="2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2-43FD-B5C5-A2E05ADF933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Sheet2!$A$5:$A$30</c:f>
              <c:strCache>
                <c:ptCount val="25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  <c:pt idx="24">
                  <c:v>(blank)</c:v>
                </c:pt>
              </c:strCache>
            </c:strRef>
          </c:cat>
          <c:val>
            <c:numRef>
              <c:f>Sheet2!$D$5:$D$30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2</c:v>
                </c:pt>
                <c:pt idx="16">
                  <c:v>1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52-43FD-B5C5-A2E05ADF933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Sheet2!$A$5:$A$30</c:f>
              <c:strCache>
                <c:ptCount val="25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  <c:pt idx="24">
                  <c:v>(blank)</c:v>
                </c:pt>
              </c:strCache>
            </c:strRef>
          </c:cat>
          <c:val>
            <c:numRef>
              <c:f>Sheet2!$E$5:$E$30</c:f>
              <c:numCache>
                <c:formatCode>General</c:formatCode>
                <c:ptCount val="25"/>
                <c:pt idx="0">
                  <c:v>21</c:v>
                </c:pt>
                <c:pt idx="1">
                  <c:v>34</c:v>
                </c:pt>
                <c:pt idx="2">
                  <c:v>22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22</c:v>
                </c:pt>
                <c:pt idx="7">
                  <c:v>4</c:v>
                </c:pt>
                <c:pt idx="8">
                  <c:v>17</c:v>
                </c:pt>
                <c:pt idx="9">
                  <c:v>4</c:v>
                </c:pt>
                <c:pt idx="10">
                  <c:v>10</c:v>
                </c:pt>
                <c:pt idx="11">
                  <c:v>23</c:v>
                </c:pt>
                <c:pt idx="12">
                  <c:v>10</c:v>
                </c:pt>
                <c:pt idx="13">
                  <c:v>4</c:v>
                </c:pt>
                <c:pt idx="14">
                  <c:v>49</c:v>
                </c:pt>
                <c:pt idx="15">
                  <c:v>3</c:v>
                </c:pt>
                <c:pt idx="16">
                  <c:v>26</c:v>
                </c:pt>
                <c:pt idx="17">
                  <c:v>9</c:v>
                </c:pt>
                <c:pt idx="18">
                  <c:v>13</c:v>
                </c:pt>
                <c:pt idx="19">
                  <c:v>4</c:v>
                </c:pt>
                <c:pt idx="20">
                  <c:v>14</c:v>
                </c:pt>
                <c:pt idx="21">
                  <c:v>28</c:v>
                </c:pt>
                <c:pt idx="22">
                  <c:v>36</c:v>
                </c:pt>
                <c:pt idx="2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52-43FD-B5C5-A2E05ADF933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Sheet2!$A$5:$A$30</c:f>
              <c:strCache>
                <c:ptCount val="25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  <c:pt idx="24">
                  <c:v>(blank)</c:v>
                </c:pt>
              </c:strCache>
            </c:strRef>
          </c:cat>
          <c:val>
            <c:numRef>
              <c:f>Sheet2!$F$5:$F$30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1652-43FD-B5C5-A2E05ADF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7844015"/>
        <c:axId val="1547844431"/>
      </c:barChart>
      <c:catAx>
        <c:axId val="154784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844431"/>
        <c:crosses val="autoZero"/>
        <c:auto val="1"/>
        <c:lblAlgn val="ctr"/>
        <c:lblOffset val="100"/>
        <c:noMultiLvlLbl val="0"/>
      </c:catAx>
      <c:valAx>
        <c:axId val="154784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84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499387576552931"/>
          <c:y val="0.10444006999125112"/>
          <c:w val="0.71719575678040248"/>
          <c:h val="0.32503608923884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  <c:pt idx="24">
                  <c:v>(blank)</c:v>
                </c:pt>
              </c:strCache>
            </c:strRef>
          </c:cat>
          <c:val>
            <c:numRef>
              <c:f>Sheet3!$B$6:$B$31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8">
                  <c:v>1</c:v>
                </c:pt>
                <c:pt idx="11">
                  <c:v>3</c:v>
                </c:pt>
                <c:pt idx="12">
                  <c:v>1</c:v>
                </c:pt>
                <c:pt idx="14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22">
                  <c:v>2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2-4B96-A70B-18DD29EAFC1D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  <c:pt idx="24">
                  <c:v>(blank)</c:v>
                </c:pt>
              </c:strCache>
            </c:strRef>
          </c:cat>
          <c:val>
            <c:numRef>
              <c:f>Sheet3!$C$6:$C$31</c:f>
              <c:numCache>
                <c:formatCode>General</c:formatCode>
                <c:ptCount val="25"/>
                <c:pt idx="0">
                  <c:v>10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20</c:v>
                </c:pt>
                <c:pt idx="7">
                  <c:v>8</c:v>
                </c:pt>
                <c:pt idx="8">
                  <c:v>15</c:v>
                </c:pt>
                <c:pt idx="10">
                  <c:v>8</c:v>
                </c:pt>
                <c:pt idx="11">
                  <c:v>19</c:v>
                </c:pt>
                <c:pt idx="12">
                  <c:v>6</c:v>
                </c:pt>
                <c:pt idx="13">
                  <c:v>3</c:v>
                </c:pt>
                <c:pt idx="14">
                  <c:v>30</c:v>
                </c:pt>
                <c:pt idx="16">
                  <c:v>11</c:v>
                </c:pt>
                <c:pt idx="17">
                  <c:v>7</c:v>
                </c:pt>
                <c:pt idx="18">
                  <c:v>6</c:v>
                </c:pt>
                <c:pt idx="19">
                  <c:v>4</c:v>
                </c:pt>
                <c:pt idx="20">
                  <c:v>7</c:v>
                </c:pt>
                <c:pt idx="21">
                  <c:v>16</c:v>
                </c:pt>
                <c:pt idx="22">
                  <c:v>12</c:v>
                </c:pt>
                <c:pt idx="2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2-4B96-A70B-18DD29EAFC1D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  <c:pt idx="24">
                  <c:v>(blank)</c:v>
                </c:pt>
              </c:strCache>
            </c:strRef>
          </c:cat>
          <c:val>
            <c:numRef>
              <c:f>Sheet3!$D$6:$D$31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2</c:v>
                </c:pt>
                <c:pt idx="16">
                  <c:v>1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62-4B96-A70B-18DD29EAFC1D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  <c:pt idx="24">
                  <c:v>(blank)</c:v>
                </c:pt>
              </c:strCache>
            </c:strRef>
          </c:cat>
          <c:val>
            <c:numRef>
              <c:f>Sheet3!$E$6:$E$31</c:f>
              <c:numCache>
                <c:formatCode>General</c:formatCode>
                <c:ptCount val="25"/>
                <c:pt idx="0">
                  <c:v>21</c:v>
                </c:pt>
                <c:pt idx="1">
                  <c:v>34</c:v>
                </c:pt>
                <c:pt idx="2">
                  <c:v>22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22</c:v>
                </c:pt>
                <c:pt idx="7">
                  <c:v>4</c:v>
                </c:pt>
                <c:pt idx="8">
                  <c:v>17</c:v>
                </c:pt>
                <c:pt idx="9">
                  <c:v>4</c:v>
                </c:pt>
                <c:pt idx="10">
                  <c:v>10</c:v>
                </c:pt>
                <c:pt idx="11">
                  <c:v>23</c:v>
                </c:pt>
                <c:pt idx="12">
                  <c:v>10</c:v>
                </c:pt>
                <c:pt idx="13">
                  <c:v>4</c:v>
                </c:pt>
                <c:pt idx="14">
                  <c:v>49</c:v>
                </c:pt>
                <c:pt idx="15">
                  <c:v>3</c:v>
                </c:pt>
                <c:pt idx="16">
                  <c:v>26</c:v>
                </c:pt>
                <c:pt idx="17">
                  <c:v>9</c:v>
                </c:pt>
                <c:pt idx="18">
                  <c:v>13</c:v>
                </c:pt>
                <c:pt idx="19">
                  <c:v>4</c:v>
                </c:pt>
                <c:pt idx="20">
                  <c:v>14</c:v>
                </c:pt>
                <c:pt idx="21">
                  <c:v>28</c:v>
                </c:pt>
                <c:pt idx="22">
                  <c:v>36</c:v>
                </c:pt>
                <c:pt idx="2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62-4B96-A70B-18DD29EAFC1D}"/>
            </c:ext>
          </c:extLst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  <c:pt idx="24">
                  <c:v>(blank)</c:v>
                </c:pt>
              </c:strCache>
            </c:strRef>
          </c:cat>
          <c:val>
            <c:numRef>
              <c:f>Sheet3!$F$6:$F$31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4362-4B96-A70B-18DD29EA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6855807"/>
        <c:axId val="1396832095"/>
      </c:barChart>
      <c:catAx>
        <c:axId val="139685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832095"/>
        <c:crosses val="autoZero"/>
        <c:auto val="1"/>
        <c:lblAlgn val="ctr"/>
        <c:lblOffset val="100"/>
        <c:noMultiLvlLbl val="0"/>
      </c:catAx>
      <c:valAx>
        <c:axId val="139683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85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2-4B0F-9366-3DC1BEE13C1C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52-4B0F-9366-3DC1BEE13C1C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52-4B0F-9366-3DC1BEE13C1C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52-4B0F-9366-3DC1BEE13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965919"/>
        <c:axId val="984086863"/>
      </c:lineChart>
      <c:catAx>
        <c:axId val="99096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086863"/>
        <c:crosses val="autoZero"/>
        <c:auto val="1"/>
        <c:lblAlgn val="ctr"/>
        <c:lblOffset val="100"/>
        <c:noMultiLvlLbl val="0"/>
      </c:catAx>
      <c:valAx>
        <c:axId val="9840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6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392430</xdr:colOff>
      <xdr:row>3</xdr:row>
      <xdr:rowOff>38100</xdr:rowOff>
    </xdr:from>
    <xdr:to>
      <xdr:col>14</xdr:col>
      <xdr:colOff>270510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9AB1E-EE0C-0CA0-4A88-82F2DBAF5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</xdr:colOff>
      <xdr:row>9</xdr:row>
      <xdr:rowOff>76200</xdr:rowOff>
    </xdr:from>
    <xdr:to>
      <xdr:col>16</xdr:col>
      <xdr:colOff>106680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10CEB-74A2-9CE7-8452-074FA658E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430530</xdr:colOff>
      <xdr:row>2</xdr:row>
      <xdr:rowOff>114300</xdr:rowOff>
    </xdr:from>
    <xdr:to>
      <xdr:col>13</xdr:col>
      <xdr:colOff>308610</xdr:colOff>
      <xdr:row>16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75D8C-F00A-EE81-E17D-5FBCE6BAC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n Ensweiler" refreshedDate="44824.838465740744" createdVersion="8" refreshedVersion="8" minRefreshableVersion="3" recordCount="1001" xr:uid="{BC4EF670-4092-4507-A559-59DC6C9CD8FF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2010-01-09T06:00:00" maxDate="2020-01-27T06:00:00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2">
        <s v="food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n Ensweiler" refreshedDate="44824.839267476855" createdVersion="8" refreshedVersion="8" minRefreshableVersion="3" recordCount="1000" xr:uid="{0AF064B8-6A46-4B83-AAE2-B1A14EF96C5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ntainsBlank="1" count="2">
        <s v="food"/>
        <m/>
      </sharedItems>
    </cacheField>
    <cacheField name="Sub-Category" numFmtId="0">
      <sharedItems containsBlank="1"/>
    </cacheField>
    <cacheField name="Average Donation" numFmtId="0">
      <sharedItems containsSemiMixedTypes="0" containsString="0" containsNumber="1" minValue="0" maxValue="113.17"/>
    </cacheField>
    <cacheField name="Percent Funded" numFmtId="0">
      <sharedItems containsSemiMixedTypes="0" containsString="0" containsNumber="1" containsInteger="1" minValue="0" maxValue="2339"/>
    </cacheField>
    <cacheField name="Quarters" numFmtId="0" databaseField="0">
      <fieldGroup base="1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d v="2015-11-28T06:00:00"/>
    <n v="1450159200"/>
    <d v="2015-12-15T06:00:00"/>
    <b v="0"/>
    <b v="0"/>
    <x v="0"/>
    <x v="0"/>
    <s v="food trucks"/>
  </r>
  <r>
    <n v="1"/>
    <s v="Odom Inc"/>
    <s v="Managed bottom-line architecture"/>
    <n v="1400"/>
    <n v="14560"/>
    <x v="1"/>
    <n v="158"/>
    <x v="1"/>
    <s v="USD"/>
    <n v="1408424400"/>
    <d v="2014-08-19T05:00:00"/>
    <n v="1408597200"/>
    <d v="2014-08-21T05:00:00"/>
    <b v="0"/>
    <b v="1"/>
    <x v="1"/>
    <x v="1"/>
    <m/>
  </r>
  <r>
    <n v="2"/>
    <s v="Melton, Robinson and Fritz"/>
    <s v="Function-based leadingedge pricing structure"/>
    <n v="108400"/>
    <n v="142523"/>
    <x v="1"/>
    <n v="1425"/>
    <x v="2"/>
    <s v="AUD"/>
    <n v="1384668000"/>
    <d v="2013-11-17T06:00:00"/>
    <n v="1384840800"/>
    <d v="2013-11-19T06:00:00"/>
    <b v="0"/>
    <b v="0"/>
    <x v="2"/>
    <x v="1"/>
    <m/>
  </r>
  <r>
    <n v="3"/>
    <s v="Mcdonald, Gonzalez and Ross"/>
    <s v="Vision-oriented fresh-thinking conglomeration"/>
    <n v="4200"/>
    <n v="2477"/>
    <x v="0"/>
    <n v="24"/>
    <x v="1"/>
    <s v="USD"/>
    <n v="1565499600"/>
    <d v="2019-08-11T05:00:00"/>
    <n v="1568955600"/>
    <d v="2019-09-20T05:00:00"/>
    <b v="0"/>
    <b v="0"/>
    <x v="1"/>
    <x v="1"/>
    <m/>
  </r>
  <r>
    <n v="4"/>
    <s v="Larson-Little"/>
    <s v="Proactive foreground core"/>
    <n v="7600"/>
    <n v="5265"/>
    <x v="0"/>
    <n v="53"/>
    <x v="1"/>
    <s v="USD"/>
    <n v="1547964000"/>
    <d v="2019-01-20T06:00:00"/>
    <n v="1548309600"/>
    <d v="2019-01-24T06:00:00"/>
    <b v="0"/>
    <b v="0"/>
    <x v="3"/>
    <x v="1"/>
    <m/>
  </r>
  <r>
    <n v="5"/>
    <s v="Harris Group"/>
    <s v="Open-source optimizing database"/>
    <n v="7600"/>
    <n v="13195"/>
    <x v="1"/>
    <n v="174"/>
    <x v="3"/>
    <s v="DKK"/>
    <n v="1346130000"/>
    <d v="2012-08-28T05:00:00"/>
    <n v="1347080400"/>
    <d v="2012-09-08T05:00:00"/>
    <b v="0"/>
    <b v="0"/>
    <x v="3"/>
    <x v="1"/>
    <m/>
  </r>
  <r>
    <n v="6"/>
    <s v="Ortiz, Coleman and Mitchell"/>
    <s v="Operative upward-trending algorithm"/>
    <n v="5200"/>
    <n v="1090"/>
    <x v="0"/>
    <n v="18"/>
    <x v="4"/>
    <s v="GBP"/>
    <n v="1505278800"/>
    <d v="2017-09-13T05:00:00"/>
    <n v="1505365200"/>
    <d v="2017-09-14T05:00:00"/>
    <b v="0"/>
    <b v="0"/>
    <x v="4"/>
    <x v="1"/>
    <m/>
  </r>
  <r>
    <n v="7"/>
    <s v="Carter-Guzman"/>
    <s v="Centralized cohesive challenge"/>
    <n v="4500"/>
    <n v="14741"/>
    <x v="1"/>
    <n v="227"/>
    <x v="3"/>
    <s v="DKK"/>
    <n v="1439442000"/>
    <d v="2015-08-13T05:00:00"/>
    <n v="1439614800"/>
    <d v="2015-08-15T05:00:00"/>
    <b v="0"/>
    <b v="0"/>
    <x v="3"/>
    <x v="1"/>
    <m/>
  </r>
  <r>
    <n v="8"/>
    <s v="Nunez-Richards"/>
    <s v="Exclusive attitude-oriented intranet"/>
    <n v="110100"/>
    <n v="21946"/>
    <x v="2"/>
    <n v="708"/>
    <x v="3"/>
    <s v="DKK"/>
    <n v="1281330000"/>
    <d v="2010-08-09T05:00:00"/>
    <n v="1281502800"/>
    <d v="2010-08-11T05:00:00"/>
    <b v="0"/>
    <b v="0"/>
    <x v="3"/>
    <x v="1"/>
    <m/>
  </r>
  <r>
    <n v="9"/>
    <s v="Rangel, Holt and Jones"/>
    <s v="Open-source fresh-thinking model"/>
    <n v="6200"/>
    <n v="3208"/>
    <x v="0"/>
    <n v="44"/>
    <x v="1"/>
    <s v="USD"/>
    <n v="1379566800"/>
    <d v="2013-09-19T05:00:00"/>
    <n v="1383804000"/>
    <d v="2013-11-07T06:00:00"/>
    <b v="0"/>
    <b v="0"/>
    <x v="5"/>
    <x v="1"/>
    <m/>
  </r>
  <r>
    <n v="10"/>
    <s v="Green Ltd"/>
    <s v="Monitored empowering installation"/>
    <n v="5200"/>
    <n v="13838"/>
    <x v="1"/>
    <n v="220"/>
    <x v="1"/>
    <s v="USD"/>
    <n v="1281762000"/>
    <d v="2010-08-14T05:00:00"/>
    <n v="1285909200"/>
    <d v="2010-10-01T05:00:00"/>
    <b v="0"/>
    <b v="0"/>
    <x v="6"/>
    <x v="1"/>
    <m/>
  </r>
  <r>
    <n v="11"/>
    <s v="Perez, Johnson and Gardner"/>
    <s v="Grass-roots zero administration system engine"/>
    <n v="6300"/>
    <n v="3030"/>
    <x v="0"/>
    <n v="27"/>
    <x v="1"/>
    <s v="USD"/>
    <n v="1285045200"/>
    <d v="2010-09-21T05:00:00"/>
    <n v="1285563600"/>
    <d v="2010-09-27T05:00:00"/>
    <b v="0"/>
    <b v="1"/>
    <x v="3"/>
    <x v="1"/>
    <m/>
  </r>
  <r>
    <n v="12"/>
    <s v="Kim Ltd"/>
    <s v="Assimilated hybrid intranet"/>
    <n v="6300"/>
    <n v="5629"/>
    <x v="0"/>
    <n v="55"/>
    <x v="1"/>
    <s v="USD"/>
    <n v="1571720400"/>
    <d v="2019-10-22T05:00:00"/>
    <n v="1572411600"/>
    <d v="2019-10-30T05:00:00"/>
    <b v="0"/>
    <b v="0"/>
    <x v="6"/>
    <x v="1"/>
    <m/>
  </r>
  <r>
    <n v="13"/>
    <s v="Walker, Taylor and Coleman"/>
    <s v="Multi-tiered directional open architecture"/>
    <n v="4200"/>
    <n v="10295"/>
    <x v="1"/>
    <n v="98"/>
    <x v="1"/>
    <s v="USD"/>
    <n v="1465621200"/>
    <d v="2016-06-11T05:00:00"/>
    <n v="1466658000"/>
    <d v="2016-06-23T05:00:00"/>
    <b v="0"/>
    <b v="0"/>
    <x v="7"/>
    <x v="1"/>
    <m/>
  </r>
  <r>
    <n v="14"/>
    <s v="Rodriguez, Rose and Stewart"/>
    <s v="Cloned directional synergy"/>
    <n v="28200"/>
    <n v="18829"/>
    <x v="0"/>
    <n v="200"/>
    <x v="1"/>
    <s v="USD"/>
    <n v="1331013600"/>
    <d v="2012-03-06T06:00:00"/>
    <n v="1333342800"/>
    <d v="2012-04-02T05:00:00"/>
    <b v="0"/>
    <b v="0"/>
    <x v="7"/>
    <x v="1"/>
    <m/>
  </r>
  <r>
    <n v="15"/>
    <s v="Wright, Hunt and Rowe"/>
    <s v="Extended eco-centric pricing structure"/>
    <n v="81200"/>
    <n v="38414"/>
    <x v="0"/>
    <n v="452"/>
    <x v="1"/>
    <s v="USD"/>
    <n v="1575957600"/>
    <d v="2019-12-10T06:00:00"/>
    <n v="1576303200"/>
    <d v="2019-12-14T06:00:00"/>
    <b v="0"/>
    <b v="0"/>
    <x v="8"/>
    <x v="1"/>
    <m/>
  </r>
  <r>
    <n v="16"/>
    <s v="Hines Inc"/>
    <s v="Cross-platform systemic adapter"/>
    <n v="1700"/>
    <n v="11041"/>
    <x v="1"/>
    <n v="100"/>
    <x v="1"/>
    <s v="USD"/>
    <n v="1390370400"/>
    <d v="2014-01-22T06:00:00"/>
    <n v="1392271200"/>
    <d v="2014-02-13T06:00:00"/>
    <b v="0"/>
    <b v="0"/>
    <x v="9"/>
    <x v="1"/>
    <m/>
  </r>
  <r>
    <n v="17"/>
    <s v="Cochran-Nguyen"/>
    <s v="Seamless 4thgeneration methodology"/>
    <n v="84600"/>
    <n v="134845"/>
    <x v="1"/>
    <n v="1249"/>
    <x v="1"/>
    <s v="USD"/>
    <n v="1294812000"/>
    <d v="2011-01-12T06:00:00"/>
    <n v="1294898400"/>
    <d v="2011-01-13T06:00:00"/>
    <b v="0"/>
    <b v="0"/>
    <x v="10"/>
    <x v="1"/>
    <m/>
  </r>
  <r>
    <n v="18"/>
    <s v="Johnson-Gould"/>
    <s v="Exclusive needs-based adapter"/>
    <n v="9100"/>
    <n v="6089"/>
    <x v="3"/>
    <n v="135"/>
    <x v="1"/>
    <s v="USD"/>
    <n v="1536382800"/>
    <d v="2018-09-08T05:00:00"/>
    <n v="1537074000"/>
    <d v="2018-09-16T05:00:00"/>
    <b v="0"/>
    <b v="0"/>
    <x v="3"/>
    <x v="1"/>
    <m/>
  </r>
  <r>
    <n v="19"/>
    <s v="Perez-Hess"/>
    <s v="Down-sized cohesive archive"/>
    <n v="62500"/>
    <n v="30331"/>
    <x v="0"/>
    <n v="674"/>
    <x v="1"/>
    <s v="USD"/>
    <n v="1551679200"/>
    <d v="2019-03-04T06:00:00"/>
    <n v="1553490000"/>
    <d v="2019-03-25T05:00:00"/>
    <b v="0"/>
    <b v="1"/>
    <x v="3"/>
    <x v="1"/>
    <m/>
  </r>
  <r>
    <n v="20"/>
    <s v="Reeves, Thompson and Richardson"/>
    <s v="Proactive composite alliance"/>
    <n v="131800"/>
    <n v="147936"/>
    <x v="1"/>
    <n v="1396"/>
    <x v="1"/>
    <s v="USD"/>
    <n v="1406523600"/>
    <d v="2014-07-28T05:00:00"/>
    <n v="1406523600"/>
    <d v="2014-07-28T05:00:00"/>
    <b v="0"/>
    <b v="0"/>
    <x v="6"/>
    <x v="1"/>
    <m/>
  </r>
  <r>
    <n v="21"/>
    <s v="Simmons-Reynolds"/>
    <s v="Re-engineered intangible definition"/>
    <n v="94000"/>
    <n v="38533"/>
    <x v="0"/>
    <n v="558"/>
    <x v="1"/>
    <s v="USD"/>
    <n v="1313384400"/>
    <d v="2011-08-15T05:00:00"/>
    <n v="1316322000"/>
    <d v="2011-09-18T05:00:00"/>
    <b v="0"/>
    <b v="0"/>
    <x v="3"/>
    <x v="1"/>
    <m/>
  </r>
  <r>
    <n v="22"/>
    <s v="Collier Inc"/>
    <s v="Enhanced dynamic definition"/>
    <n v="59100"/>
    <n v="75690"/>
    <x v="1"/>
    <n v="890"/>
    <x v="1"/>
    <s v="USD"/>
    <n v="1522731600"/>
    <d v="2018-04-03T05:00:00"/>
    <n v="1524027600"/>
    <d v="2018-04-18T05:00:00"/>
    <b v="0"/>
    <b v="0"/>
    <x v="3"/>
    <x v="1"/>
    <m/>
  </r>
  <r>
    <n v="23"/>
    <s v="Gray-Jenkins"/>
    <s v="Devolved next generation adapter"/>
    <n v="4500"/>
    <n v="14942"/>
    <x v="1"/>
    <n v="142"/>
    <x v="4"/>
    <s v="GBP"/>
    <n v="1550124000"/>
    <d v="2019-02-14T06:00:00"/>
    <n v="1554699600"/>
    <d v="2019-04-08T05:00:00"/>
    <b v="0"/>
    <b v="0"/>
    <x v="4"/>
    <x v="1"/>
    <m/>
  </r>
  <r>
    <n v="24"/>
    <s v="Scott, Wilson and Martin"/>
    <s v="Cross-platform intermediate frame"/>
    <n v="92400"/>
    <n v="104257"/>
    <x v="1"/>
    <n v="2673"/>
    <x v="1"/>
    <s v="USD"/>
    <n v="1403326800"/>
    <d v="2014-06-21T05:00:00"/>
    <n v="1403499600"/>
    <d v="2014-06-23T05:00:00"/>
    <b v="0"/>
    <b v="0"/>
    <x v="8"/>
    <x v="1"/>
    <m/>
  </r>
  <r>
    <n v="25"/>
    <s v="Caldwell, Velazquez and Wilson"/>
    <s v="Monitored impactful analyzer"/>
    <n v="5500"/>
    <n v="11904"/>
    <x v="1"/>
    <n v="163"/>
    <x v="1"/>
    <s v="USD"/>
    <n v="1305694800"/>
    <d v="2011-05-18T05:00:00"/>
    <n v="1307422800"/>
    <d v="2011-06-07T05:00:00"/>
    <b v="0"/>
    <b v="1"/>
    <x v="11"/>
    <x v="1"/>
    <m/>
  </r>
  <r>
    <n v="26"/>
    <s v="Spencer-Bates"/>
    <s v="Optional responsive customer loyalty"/>
    <n v="107500"/>
    <n v="51814"/>
    <x v="3"/>
    <n v="1480"/>
    <x v="1"/>
    <s v="USD"/>
    <n v="1533013200"/>
    <d v="2018-07-31T05:00:00"/>
    <n v="1535346000"/>
    <d v="2018-08-27T05:00:00"/>
    <b v="0"/>
    <b v="0"/>
    <x v="3"/>
    <x v="1"/>
    <m/>
  </r>
  <r>
    <n v="27"/>
    <s v="Best, Carr and Williams"/>
    <s v="Diverse transitional migration"/>
    <n v="2000"/>
    <n v="1599"/>
    <x v="0"/>
    <n v="15"/>
    <x v="1"/>
    <s v="USD"/>
    <n v="1443848400"/>
    <d v="2015-10-03T05:00:00"/>
    <n v="1444539600"/>
    <d v="2015-10-11T05:00:00"/>
    <b v="0"/>
    <b v="0"/>
    <x v="1"/>
    <x v="1"/>
    <m/>
  </r>
  <r>
    <n v="28"/>
    <s v="Campbell, Brown and Powell"/>
    <s v="Synchronized global task-force"/>
    <n v="130800"/>
    <n v="137635"/>
    <x v="1"/>
    <n v="2220"/>
    <x v="1"/>
    <s v="USD"/>
    <n v="1265695200"/>
    <d v="2010-02-09T06:00:00"/>
    <n v="1267682400"/>
    <d v="2010-03-04T06:00:00"/>
    <b v="0"/>
    <b v="1"/>
    <x v="3"/>
    <x v="1"/>
    <m/>
  </r>
  <r>
    <n v="29"/>
    <s v="Johnson, Parker and Haynes"/>
    <s v="Focused 6thgeneration forecast"/>
    <n v="45900"/>
    <n v="150965"/>
    <x v="1"/>
    <n v="1606"/>
    <x v="5"/>
    <s v="CHF"/>
    <n v="1532062800"/>
    <d v="2018-07-20T05:00:00"/>
    <n v="1535518800"/>
    <d v="2018-08-29T05:00:00"/>
    <b v="0"/>
    <b v="0"/>
    <x v="12"/>
    <x v="1"/>
    <m/>
  </r>
  <r>
    <n v="30"/>
    <s v="Clark-Cooke"/>
    <s v="Down-sized analyzing challenge"/>
    <n v="9000"/>
    <n v="14455"/>
    <x v="1"/>
    <n v="129"/>
    <x v="1"/>
    <s v="USD"/>
    <n v="1558674000"/>
    <d v="2019-05-24T05:00:00"/>
    <n v="1559106000"/>
    <d v="2019-05-29T05:00:00"/>
    <b v="0"/>
    <b v="0"/>
    <x v="10"/>
    <x v="1"/>
    <m/>
  </r>
  <r>
    <n v="31"/>
    <s v="Schroeder Ltd"/>
    <s v="Progressive needs-based focus group"/>
    <n v="3500"/>
    <n v="10850"/>
    <x v="1"/>
    <n v="226"/>
    <x v="4"/>
    <s v="GBP"/>
    <n v="1451973600"/>
    <d v="2016-01-05T06:00:00"/>
    <n v="1454392800"/>
    <d v="2016-02-02T06:00:00"/>
    <b v="0"/>
    <b v="0"/>
    <x v="11"/>
    <x v="1"/>
    <m/>
  </r>
  <r>
    <n v="32"/>
    <s v="Jackson PLC"/>
    <s v="Ergonomic 6thgeneration success"/>
    <n v="101000"/>
    <n v="87676"/>
    <x v="0"/>
    <n v="2307"/>
    <x v="6"/>
    <s v="EUR"/>
    <n v="1515564000"/>
    <d v="2018-01-10T06:00:00"/>
    <n v="1517896800"/>
    <d v="2018-02-06T06:00:00"/>
    <b v="0"/>
    <b v="0"/>
    <x v="4"/>
    <x v="1"/>
    <m/>
  </r>
  <r>
    <n v="33"/>
    <s v="Blair, Collins and Carter"/>
    <s v="Exclusive interactive approach"/>
    <n v="50200"/>
    <n v="189666"/>
    <x v="1"/>
    <n v="5419"/>
    <x v="1"/>
    <s v="USD"/>
    <n v="1412485200"/>
    <d v="2014-10-05T05:00:00"/>
    <n v="1415685600"/>
    <d v="2014-11-11T06:00:00"/>
    <b v="0"/>
    <b v="0"/>
    <x v="3"/>
    <x v="1"/>
    <m/>
  </r>
  <r>
    <n v="34"/>
    <s v="Maldonado and Sons"/>
    <s v="Reverse-engineered asynchronous archive"/>
    <n v="9300"/>
    <n v="14025"/>
    <x v="1"/>
    <n v="165"/>
    <x v="1"/>
    <s v="USD"/>
    <n v="1490245200"/>
    <d v="2017-03-23T05:00:00"/>
    <n v="1490677200"/>
    <d v="2017-03-28T05:00:00"/>
    <b v="0"/>
    <b v="0"/>
    <x v="4"/>
    <x v="1"/>
    <m/>
  </r>
  <r>
    <n v="35"/>
    <s v="Mitchell and Sons"/>
    <s v="Synergized intangible challenge"/>
    <n v="125500"/>
    <n v="188628"/>
    <x v="1"/>
    <n v="1965"/>
    <x v="3"/>
    <s v="DKK"/>
    <n v="1547877600"/>
    <d v="2019-01-19T06:00:00"/>
    <n v="1551506400"/>
    <d v="2019-03-02T06:00:00"/>
    <b v="0"/>
    <b v="1"/>
    <x v="6"/>
    <x v="1"/>
    <m/>
  </r>
  <r>
    <n v="36"/>
    <s v="Jackson-Lewis"/>
    <s v="Monitored multi-state encryption"/>
    <n v="700"/>
    <n v="1101"/>
    <x v="1"/>
    <n v="16"/>
    <x v="1"/>
    <s v="USD"/>
    <n v="1298700000"/>
    <d v="2011-02-26T06:00:00"/>
    <n v="1300856400"/>
    <d v="2011-03-23T05:00:00"/>
    <b v="0"/>
    <b v="0"/>
    <x v="3"/>
    <x v="1"/>
    <m/>
  </r>
  <r>
    <n v="37"/>
    <s v="Black, Armstrong and Anderson"/>
    <s v="Profound attitude-oriented functionalities"/>
    <n v="8100"/>
    <n v="11339"/>
    <x v="1"/>
    <n v="107"/>
    <x v="1"/>
    <s v="USD"/>
    <n v="1570338000"/>
    <d v="2019-10-06T05:00:00"/>
    <n v="1573192800"/>
    <d v="2019-11-08T06:00:00"/>
    <b v="0"/>
    <b v="1"/>
    <x v="13"/>
    <x v="1"/>
    <m/>
  </r>
  <r>
    <n v="38"/>
    <s v="Maldonado-Gonzalez"/>
    <s v="Digitized client-driven database"/>
    <n v="3100"/>
    <n v="10085"/>
    <x v="1"/>
    <n v="134"/>
    <x v="1"/>
    <s v="USD"/>
    <n v="1287378000"/>
    <d v="2010-10-18T05:00:00"/>
    <n v="1287810000"/>
    <d v="2010-10-23T05:00:00"/>
    <b v="0"/>
    <b v="0"/>
    <x v="14"/>
    <x v="1"/>
    <m/>
  </r>
  <r>
    <n v="39"/>
    <s v="Kim-Rice"/>
    <s v="Organized bi-directional function"/>
    <n v="9900"/>
    <n v="5027"/>
    <x v="0"/>
    <n v="88"/>
    <x v="3"/>
    <s v="DKK"/>
    <n v="1361772000"/>
    <d v="2013-02-25T06:00:00"/>
    <n v="1362978000"/>
    <d v="2013-03-11T05:00:00"/>
    <b v="0"/>
    <b v="0"/>
    <x v="3"/>
    <x v="1"/>
    <m/>
  </r>
  <r>
    <n v="40"/>
    <s v="Garcia, Garcia and Lopez"/>
    <s v="Reduced stable middleware"/>
    <n v="8800"/>
    <n v="14878"/>
    <x v="1"/>
    <n v="198"/>
    <x v="1"/>
    <s v="USD"/>
    <n v="1275714000"/>
    <d v="2010-06-05T05:00:00"/>
    <n v="1277355600"/>
    <d v="2010-06-24T05:00:00"/>
    <b v="0"/>
    <b v="1"/>
    <x v="8"/>
    <x v="1"/>
    <m/>
  </r>
  <r>
    <n v="41"/>
    <s v="Watts Group"/>
    <s v="Universal 5thgeneration neural-net"/>
    <n v="5600"/>
    <n v="11924"/>
    <x v="1"/>
    <n v="111"/>
    <x v="6"/>
    <s v="EUR"/>
    <n v="1346734800"/>
    <d v="2012-09-04T05:00:00"/>
    <n v="1348981200"/>
    <d v="2012-09-30T05:00:00"/>
    <b v="0"/>
    <b v="1"/>
    <x v="1"/>
    <x v="1"/>
    <m/>
  </r>
  <r>
    <n v="42"/>
    <s v="Werner-Bryant"/>
    <s v="Virtual uniform frame"/>
    <n v="1800"/>
    <n v="7991"/>
    <x v="1"/>
    <n v="222"/>
    <x v="1"/>
    <s v="USD"/>
    <n v="1309755600"/>
    <d v="2011-07-04T05:00:00"/>
    <n v="1310533200"/>
    <d v="2011-07-13T05:00:00"/>
    <b v="0"/>
    <b v="0"/>
    <x v="0"/>
    <x v="1"/>
    <m/>
  </r>
  <r>
    <n v="43"/>
    <s v="Schmitt-Mendoza"/>
    <s v="Profound explicit paradigm"/>
    <n v="90200"/>
    <n v="167717"/>
    <x v="1"/>
    <n v="6212"/>
    <x v="1"/>
    <s v="USD"/>
    <n v="1406178000"/>
    <d v="2014-07-24T05:00:00"/>
    <n v="1407560400"/>
    <d v="2014-08-09T05:00:00"/>
    <b v="0"/>
    <b v="0"/>
    <x v="15"/>
    <x v="1"/>
    <m/>
  </r>
  <r>
    <n v="44"/>
    <s v="Reid-Mccullough"/>
    <s v="Visionary real-time groupware"/>
    <n v="1600"/>
    <n v="10541"/>
    <x v="1"/>
    <n v="98"/>
    <x v="3"/>
    <s v="DKK"/>
    <n v="1552798800"/>
    <d v="2019-03-17T05:00:00"/>
    <n v="1552885200"/>
    <d v="2019-03-18T05:00:00"/>
    <b v="0"/>
    <b v="0"/>
    <x v="13"/>
    <x v="1"/>
    <m/>
  </r>
  <r>
    <n v="45"/>
    <s v="Woods-Clark"/>
    <s v="Networked tertiary Graphical User Interface"/>
    <n v="9500"/>
    <n v="4530"/>
    <x v="0"/>
    <n v="48"/>
    <x v="1"/>
    <s v="USD"/>
    <n v="1478062800"/>
    <d v="2016-11-02T05:00:00"/>
    <n v="1479362400"/>
    <d v="2016-11-17T06:00:00"/>
    <b v="0"/>
    <b v="1"/>
    <x v="3"/>
    <x v="1"/>
    <m/>
  </r>
  <r>
    <n v="46"/>
    <s v="Vaughn, Hunt and Caldwell"/>
    <s v="Virtual grid-enabled task-force"/>
    <n v="3700"/>
    <n v="4247"/>
    <x v="1"/>
    <n v="92"/>
    <x v="1"/>
    <s v="USD"/>
    <n v="1278565200"/>
    <d v="2010-07-08T05:00:00"/>
    <n v="1280552400"/>
    <d v="2010-07-31T05:00:00"/>
    <b v="0"/>
    <b v="0"/>
    <x v="1"/>
    <x v="1"/>
    <m/>
  </r>
  <r>
    <n v="47"/>
    <s v="Bennett and Sons"/>
    <s v="Function-based multi-state software"/>
    <n v="1500"/>
    <n v="7129"/>
    <x v="1"/>
    <n v="149"/>
    <x v="1"/>
    <s v="USD"/>
    <n v="1396069200"/>
    <d v="2014-03-29T05:00:00"/>
    <n v="1398661200"/>
    <d v="2014-04-28T05:00:00"/>
    <b v="0"/>
    <b v="0"/>
    <x v="3"/>
    <x v="1"/>
    <m/>
  </r>
  <r>
    <n v="48"/>
    <s v="Lamb Inc"/>
    <s v="Optimized leadingedge concept"/>
    <n v="33300"/>
    <n v="128862"/>
    <x v="1"/>
    <n v="2431"/>
    <x v="1"/>
    <s v="USD"/>
    <n v="1435208400"/>
    <d v="2015-06-25T05:00:00"/>
    <n v="1436245200"/>
    <d v="2015-07-07T05:00:00"/>
    <b v="0"/>
    <b v="0"/>
    <x v="3"/>
    <x v="1"/>
    <m/>
  </r>
  <r>
    <n v="49"/>
    <s v="Casey-Kelly"/>
    <s v="Sharable holistic interface"/>
    <n v="7200"/>
    <n v="13653"/>
    <x v="1"/>
    <n v="303"/>
    <x v="1"/>
    <s v="USD"/>
    <n v="1571547600"/>
    <d v="2019-10-20T05:00:00"/>
    <n v="1575439200"/>
    <d v="2019-12-04T06:00:00"/>
    <b v="0"/>
    <b v="0"/>
    <x v="1"/>
    <x v="1"/>
    <m/>
  </r>
  <r>
    <n v="50"/>
    <s v="Jones, Taylor and Moore"/>
    <s v="Down-sized system-worthy secured line"/>
    <n v="100"/>
    <n v="2"/>
    <x v="0"/>
    <n v="1"/>
    <x v="6"/>
    <s v="EUR"/>
    <n v="1375333200"/>
    <d v="2013-08-01T05:00:00"/>
    <n v="1377752400"/>
    <d v="2013-08-29T05:00:00"/>
    <b v="0"/>
    <b v="0"/>
    <x v="16"/>
    <x v="1"/>
    <m/>
  </r>
  <r>
    <n v="51"/>
    <s v="Bradshaw, Gill and Donovan"/>
    <s v="Inverse secondary infrastructure"/>
    <n v="158100"/>
    <n v="145243"/>
    <x v="0"/>
    <n v="1467"/>
    <x v="4"/>
    <s v="GBP"/>
    <n v="1332824400"/>
    <d v="2012-03-27T05:00:00"/>
    <n v="1334206800"/>
    <d v="2012-04-12T05:00:00"/>
    <b v="0"/>
    <b v="1"/>
    <x v="8"/>
    <x v="1"/>
    <m/>
  </r>
  <r>
    <n v="52"/>
    <s v="Hernandez, Rodriguez and Clark"/>
    <s v="Organic foreground leverage"/>
    <n v="7200"/>
    <n v="2459"/>
    <x v="0"/>
    <n v="75"/>
    <x v="1"/>
    <s v="USD"/>
    <n v="1284526800"/>
    <d v="2010-09-15T05:00:00"/>
    <n v="1284872400"/>
    <d v="2010-09-19T05:00:00"/>
    <b v="0"/>
    <b v="0"/>
    <x v="3"/>
    <x v="1"/>
    <m/>
  </r>
  <r>
    <n v="53"/>
    <s v="Smith-Jones"/>
    <s v="Reverse-engineered static concept"/>
    <n v="8800"/>
    <n v="12356"/>
    <x v="1"/>
    <n v="209"/>
    <x v="1"/>
    <s v="USD"/>
    <n v="1400562000"/>
    <d v="2014-05-20T05:00:00"/>
    <n v="1403931600"/>
    <d v="2014-06-28T05:00:00"/>
    <b v="0"/>
    <b v="0"/>
    <x v="6"/>
    <x v="1"/>
    <m/>
  </r>
  <r>
    <n v="54"/>
    <s v="Roy PLC"/>
    <s v="Multi-channeled neutral customer loyalty"/>
    <n v="6000"/>
    <n v="5392"/>
    <x v="0"/>
    <n v="120"/>
    <x v="1"/>
    <s v="USD"/>
    <n v="1520748000"/>
    <d v="2018-03-11T06:00:00"/>
    <n v="1521262800"/>
    <d v="2018-03-17T05:00:00"/>
    <b v="0"/>
    <b v="0"/>
    <x v="8"/>
    <x v="1"/>
    <m/>
  </r>
  <r>
    <n v="55"/>
    <s v="Wright, Brooks and Villarreal"/>
    <s v="Reverse-engineered bifurcated strategy"/>
    <n v="6600"/>
    <n v="11746"/>
    <x v="1"/>
    <n v="131"/>
    <x v="1"/>
    <s v="USD"/>
    <n v="1532926800"/>
    <d v="2018-07-30T05:00:00"/>
    <n v="1533358800"/>
    <d v="2018-08-04T05:00:00"/>
    <b v="0"/>
    <b v="0"/>
    <x v="17"/>
    <x v="1"/>
    <m/>
  </r>
  <r>
    <n v="56"/>
    <s v="Flores, Miller and Johnson"/>
    <s v="Horizontal context-sensitive knowledge user"/>
    <n v="8000"/>
    <n v="11493"/>
    <x v="1"/>
    <n v="164"/>
    <x v="1"/>
    <s v="USD"/>
    <n v="1420869600"/>
    <d v="2015-01-10T06:00:00"/>
    <n v="1421474400"/>
    <d v="2015-01-17T06:00:00"/>
    <b v="0"/>
    <b v="0"/>
    <x v="8"/>
    <x v="1"/>
    <m/>
  </r>
  <r>
    <n v="57"/>
    <s v="Bridges, Freeman and Kim"/>
    <s v="Cross-group multi-state task-force"/>
    <n v="2900"/>
    <n v="6243"/>
    <x v="1"/>
    <n v="201"/>
    <x v="1"/>
    <s v="USD"/>
    <n v="1504242000"/>
    <d v="2017-09-01T05:00:00"/>
    <n v="1505278800"/>
    <d v="2017-09-13T05:00:00"/>
    <b v="0"/>
    <b v="0"/>
    <x v="11"/>
    <x v="1"/>
    <m/>
  </r>
  <r>
    <n v="58"/>
    <s v="Anderson-Perez"/>
    <s v="Expanded 3rdgeneration strategy"/>
    <n v="2700"/>
    <n v="6132"/>
    <x v="1"/>
    <n v="211"/>
    <x v="1"/>
    <s v="USD"/>
    <n v="1442811600"/>
    <d v="2015-09-21T05:00:00"/>
    <n v="1443934800"/>
    <d v="2015-10-04T05:00:00"/>
    <b v="0"/>
    <b v="0"/>
    <x v="3"/>
    <x v="1"/>
    <m/>
  </r>
  <r>
    <n v="59"/>
    <s v="Wright, Fox and Marks"/>
    <s v="Assimilated real-time support"/>
    <n v="1400"/>
    <n v="3851"/>
    <x v="1"/>
    <n v="128"/>
    <x v="1"/>
    <s v="USD"/>
    <n v="1497243600"/>
    <d v="2017-06-12T05:00:00"/>
    <n v="1498539600"/>
    <d v="2017-06-27T05:00:00"/>
    <b v="0"/>
    <b v="1"/>
    <x v="3"/>
    <x v="1"/>
    <m/>
  </r>
  <r>
    <n v="60"/>
    <s v="Crawford-Peters"/>
    <s v="User-centric regional database"/>
    <n v="94200"/>
    <n v="135997"/>
    <x v="1"/>
    <n v="1600"/>
    <x v="0"/>
    <s v="CAD"/>
    <n v="1342501200"/>
    <d v="2012-07-17T05:00:00"/>
    <n v="1342760400"/>
    <d v="2012-07-20T05:00:00"/>
    <b v="0"/>
    <b v="0"/>
    <x v="3"/>
    <x v="1"/>
    <m/>
  </r>
  <r>
    <n v="61"/>
    <s v="Romero-Hoffman"/>
    <s v="Open-source zero administration complexity"/>
    <n v="199200"/>
    <n v="184750"/>
    <x v="0"/>
    <n v="2253"/>
    <x v="0"/>
    <s v="CAD"/>
    <n v="1298268000"/>
    <d v="2011-02-21T06:00:00"/>
    <n v="1301720400"/>
    <d v="2011-04-02T05:00:00"/>
    <b v="0"/>
    <b v="0"/>
    <x v="3"/>
    <x v="1"/>
    <m/>
  </r>
  <r>
    <n v="62"/>
    <s v="Sparks-West"/>
    <s v="Organized incremental standardization"/>
    <n v="2000"/>
    <n v="14452"/>
    <x v="1"/>
    <n v="249"/>
    <x v="1"/>
    <s v="USD"/>
    <n v="1433480400"/>
    <d v="2015-06-05T05:00:00"/>
    <n v="1433566800"/>
    <d v="2015-06-06T05:00:00"/>
    <b v="0"/>
    <b v="0"/>
    <x v="2"/>
    <x v="1"/>
    <m/>
  </r>
  <r>
    <n v="63"/>
    <s v="Baker, Morgan and Brown"/>
    <s v="Assimilated didactic open system"/>
    <n v="4700"/>
    <n v="557"/>
    <x v="0"/>
    <n v="5"/>
    <x v="1"/>
    <s v="USD"/>
    <n v="1493355600"/>
    <d v="2017-04-28T05:00:00"/>
    <n v="1493874000"/>
    <d v="2017-05-04T05:00:00"/>
    <b v="0"/>
    <b v="0"/>
    <x v="3"/>
    <x v="1"/>
    <m/>
  </r>
  <r>
    <n v="64"/>
    <s v="Mosley-Gilbert"/>
    <s v="Vision-oriented logistical intranet"/>
    <n v="2800"/>
    <n v="2734"/>
    <x v="0"/>
    <n v="38"/>
    <x v="1"/>
    <s v="USD"/>
    <n v="1530507600"/>
    <d v="2018-07-02T05:00:00"/>
    <n v="1531803600"/>
    <d v="2018-07-17T05:00:00"/>
    <b v="0"/>
    <b v="1"/>
    <x v="2"/>
    <x v="1"/>
    <m/>
  </r>
  <r>
    <n v="65"/>
    <s v="Berry-Boyer"/>
    <s v="Mandatory incremental projection"/>
    <n v="6100"/>
    <n v="14405"/>
    <x v="1"/>
    <n v="236"/>
    <x v="1"/>
    <s v="USD"/>
    <n v="1296108000"/>
    <d v="2011-01-27T06:00:00"/>
    <n v="1296712800"/>
    <d v="2011-02-03T06:00:00"/>
    <b v="0"/>
    <b v="0"/>
    <x v="3"/>
    <x v="1"/>
    <m/>
  </r>
  <r>
    <n v="66"/>
    <s v="Sanders-Allen"/>
    <s v="Grass-roots needs-based encryption"/>
    <n v="2900"/>
    <n v="1307"/>
    <x v="0"/>
    <n v="12"/>
    <x v="1"/>
    <s v="USD"/>
    <n v="1428469200"/>
    <d v="2015-04-08T05:00:00"/>
    <n v="1428901200"/>
    <d v="2015-04-13T05:00:00"/>
    <b v="0"/>
    <b v="1"/>
    <x v="3"/>
    <x v="1"/>
    <m/>
  </r>
  <r>
    <n v="67"/>
    <s v="Lopez Inc"/>
    <s v="Team-oriented 6thgeneration middleware"/>
    <n v="72600"/>
    <n v="117892"/>
    <x v="1"/>
    <n v="4065"/>
    <x v="4"/>
    <s v="GBP"/>
    <n v="1264399200"/>
    <d v="2010-01-25T06:00:00"/>
    <n v="1264831200"/>
    <d v="2010-01-30T06:00:00"/>
    <b v="0"/>
    <b v="1"/>
    <x v="8"/>
    <x v="1"/>
    <m/>
  </r>
  <r>
    <n v="68"/>
    <s v="Moreno-Turner"/>
    <s v="Inverse multi-tasking installation"/>
    <n v="5700"/>
    <n v="14508"/>
    <x v="1"/>
    <n v="246"/>
    <x v="6"/>
    <s v="EUR"/>
    <n v="1501131600"/>
    <d v="2017-07-27T05:00:00"/>
    <n v="1505192400"/>
    <d v="2017-09-12T05:00:00"/>
    <b v="0"/>
    <b v="1"/>
    <x v="3"/>
    <x v="1"/>
    <m/>
  </r>
  <r>
    <n v="69"/>
    <s v="Jones-Watson"/>
    <s v="Switchable disintermediate moderator"/>
    <n v="7900"/>
    <n v="1901"/>
    <x v="3"/>
    <n v="17"/>
    <x v="1"/>
    <s v="USD"/>
    <n v="1292738400"/>
    <d v="2010-12-19T06:00:00"/>
    <n v="1295676000"/>
    <d v="2011-01-22T06:00:00"/>
    <b v="0"/>
    <b v="0"/>
    <x v="3"/>
    <x v="1"/>
    <m/>
  </r>
  <r>
    <n v="70"/>
    <s v="Barker Inc"/>
    <s v="Re-engineered 24/7 task-force"/>
    <n v="128000"/>
    <n v="158389"/>
    <x v="1"/>
    <n v="2475"/>
    <x v="6"/>
    <s v="EUR"/>
    <n v="1288674000"/>
    <d v="2010-11-02T05:00:00"/>
    <n v="1292911200"/>
    <d v="2010-12-21T06:00:00"/>
    <b v="0"/>
    <b v="1"/>
    <x v="3"/>
    <x v="1"/>
    <m/>
  </r>
  <r>
    <n v="71"/>
    <s v="Tate, Bass and House"/>
    <s v="Organic object-oriented budgetary management"/>
    <n v="6000"/>
    <n v="6484"/>
    <x v="1"/>
    <n v="76"/>
    <x v="1"/>
    <s v="USD"/>
    <n v="1575093600"/>
    <d v="2019-11-30T06:00:00"/>
    <n v="1575439200"/>
    <d v="2019-12-04T06:00:00"/>
    <b v="0"/>
    <b v="0"/>
    <x v="3"/>
    <x v="1"/>
    <m/>
  </r>
  <r>
    <n v="72"/>
    <s v="Hampton, Lewis and Ray"/>
    <s v="Seamless coherent parallelism"/>
    <n v="600"/>
    <n v="4022"/>
    <x v="1"/>
    <n v="54"/>
    <x v="1"/>
    <s v="USD"/>
    <n v="1435726800"/>
    <d v="2015-07-01T05:00:00"/>
    <n v="1438837200"/>
    <d v="2015-08-06T05:00:00"/>
    <b v="0"/>
    <b v="0"/>
    <x v="10"/>
    <x v="1"/>
    <m/>
  </r>
  <r>
    <n v="73"/>
    <s v="Collins-Goodman"/>
    <s v="Cross-platform even-keeled initiative"/>
    <n v="1400"/>
    <n v="9253"/>
    <x v="1"/>
    <n v="88"/>
    <x v="1"/>
    <s v="USD"/>
    <n v="1480226400"/>
    <d v="2016-11-27T06:00:00"/>
    <n v="1480485600"/>
    <d v="2016-11-30T06:00:00"/>
    <b v="0"/>
    <b v="0"/>
    <x v="17"/>
    <x v="1"/>
    <m/>
  </r>
  <r>
    <n v="74"/>
    <s v="Davis-Michael"/>
    <s v="Progressive tertiary framework"/>
    <n v="3900"/>
    <n v="4776"/>
    <x v="1"/>
    <n v="85"/>
    <x v="4"/>
    <s v="GBP"/>
    <n v="1459054800"/>
    <d v="2016-03-27T05:00:00"/>
    <n v="1459141200"/>
    <d v="2016-03-28T05:00:00"/>
    <b v="0"/>
    <b v="0"/>
    <x v="16"/>
    <x v="1"/>
    <m/>
  </r>
  <r>
    <n v="75"/>
    <s v="White, Torres and Bishop"/>
    <s v="Multi-layered dynamic protocol"/>
    <n v="9700"/>
    <n v="14606"/>
    <x v="1"/>
    <n v="170"/>
    <x v="1"/>
    <s v="USD"/>
    <n v="1531630800"/>
    <d v="2018-07-15T05:00:00"/>
    <n v="1532322000"/>
    <d v="2018-07-23T05:00:00"/>
    <b v="0"/>
    <b v="0"/>
    <x v="14"/>
    <x v="1"/>
    <m/>
  </r>
  <r>
    <n v="76"/>
    <s v="Martin, Conway and Larsen"/>
    <s v="Horizontal next generation function"/>
    <n v="122900"/>
    <n v="95993"/>
    <x v="0"/>
    <n v="1684"/>
    <x v="1"/>
    <s v="USD"/>
    <n v="1421992800"/>
    <d v="2015-01-23T06:00:00"/>
    <n v="1426222800"/>
    <d v="2015-03-13T05:00:00"/>
    <b v="1"/>
    <b v="1"/>
    <x v="3"/>
    <x v="1"/>
    <m/>
  </r>
  <r>
    <n v="77"/>
    <s v="Acevedo-Huffman"/>
    <s v="Pre-emptive impactful model"/>
    <n v="9500"/>
    <n v="4460"/>
    <x v="0"/>
    <n v="56"/>
    <x v="1"/>
    <s v="USD"/>
    <n v="1285563600"/>
    <d v="2010-09-27T05:00:00"/>
    <n v="1286773200"/>
    <d v="2010-10-11T05:00:00"/>
    <b v="0"/>
    <b v="1"/>
    <x v="10"/>
    <x v="1"/>
    <m/>
  </r>
  <r>
    <n v="78"/>
    <s v="Montgomery, Larson and Spencer"/>
    <s v="User-centric bifurcated knowledge user"/>
    <n v="4500"/>
    <n v="13536"/>
    <x v="1"/>
    <n v="330"/>
    <x v="1"/>
    <s v="USD"/>
    <n v="1523854800"/>
    <d v="2018-04-16T05:00:00"/>
    <n v="1523941200"/>
    <d v="2018-04-17T05:00:00"/>
    <b v="0"/>
    <b v="0"/>
    <x v="18"/>
    <x v="1"/>
    <m/>
  </r>
  <r>
    <n v="79"/>
    <s v="Soto LLC"/>
    <s v="Triple-buffered reciprocal project"/>
    <n v="57800"/>
    <n v="40228"/>
    <x v="0"/>
    <n v="838"/>
    <x v="1"/>
    <s v="USD"/>
    <n v="1529125200"/>
    <d v="2018-06-16T05:00:00"/>
    <n v="1529557200"/>
    <d v="2018-06-21T05:00:00"/>
    <b v="0"/>
    <b v="0"/>
    <x v="3"/>
    <x v="1"/>
    <m/>
  </r>
  <r>
    <n v="80"/>
    <s v="Sutton, Barrett and Tucker"/>
    <s v="Cross-platform needs-based approach"/>
    <n v="1100"/>
    <n v="7012"/>
    <x v="1"/>
    <n v="127"/>
    <x v="1"/>
    <s v="USD"/>
    <n v="1503982800"/>
    <d v="2017-08-29T05:00:00"/>
    <n v="1506574800"/>
    <d v="2017-09-28T05:00:00"/>
    <b v="0"/>
    <b v="0"/>
    <x v="11"/>
    <x v="1"/>
    <m/>
  </r>
  <r>
    <n v="81"/>
    <s v="Gomez, Bailey and Flores"/>
    <s v="User-friendly static contingency"/>
    <n v="16800"/>
    <n v="37857"/>
    <x v="1"/>
    <n v="411"/>
    <x v="1"/>
    <s v="USD"/>
    <n v="1511416800"/>
    <d v="2017-11-23T06:00:00"/>
    <n v="1513576800"/>
    <d v="2017-12-18T06:00:00"/>
    <b v="0"/>
    <b v="0"/>
    <x v="1"/>
    <x v="1"/>
    <m/>
  </r>
  <r>
    <n v="82"/>
    <s v="Porter-George"/>
    <s v="Reactive content-based framework"/>
    <n v="1000"/>
    <n v="14973"/>
    <x v="1"/>
    <n v="180"/>
    <x v="4"/>
    <s v="GBP"/>
    <n v="1547704800"/>
    <d v="2019-01-17T06:00:00"/>
    <n v="1548309600"/>
    <d v="2019-01-24T06:00:00"/>
    <b v="0"/>
    <b v="1"/>
    <x v="11"/>
    <x v="1"/>
    <m/>
  </r>
  <r>
    <n v="83"/>
    <s v="Fitzgerald PLC"/>
    <s v="Realigned user-facing concept"/>
    <n v="106400"/>
    <n v="39996"/>
    <x v="0"/>
    <n v="1000"/>
    <x v="1"/>
    <s v="USD"/>
    <n v="1469682000"/>
    <d v="2016-07-28T05:00:00"/>
    <n v="1471582800"/>
    <d v="2016-08-19T05:00:00"/>
    <b v="0"/>
    <b v="0"/>
    <x v="5"/>
    <x v="1"/>
    <m/>
  </r>
  <r>
    <n v="84"/>
    <s v="Cisneros-Burton"/>
    <s v="Public-key zero tolerance orchestration"/>
    <n v="31400"/>
    <n v="41564"/>
    <x v="1"/>
    <n v="374"/>
    <x v="1"/>
    <s v="USD"/>
    <n v="1343451600"/>
    <d v="2012-07-28T05:00:00"/>
    <n v="1344315600"/>
    <d v="2012-08-07T05:00:00"/>
    <b v="0"/>
    <b v="0"/>
    <x v="8"/>
    <x v="1"/>
    <m/>
  </r>
  <r>
    <n v="85"/>
    <s v="Hill, Lawson and Wilkinson"/>
    <s v="Multi-tiered eco-centric architecture"/>
    <n v="4900"/>
    <n v="6430"/>
    <x v="1"/>
    <n v="71"/>
    <x v="2"/>
    <s v="AUD"/>
    <n v="1315717200"/>
    <d v="2011-09-11T05:00:00"/>
    <n v="1316408400"/>
    <d v="2011-09-19T05:00:00"/>
    <b v="0"/>
    <b v="0"/>
    <x v="7"/>
    <x v="1"/>
    <m/>
  </r>
  <r>
    <n v="86"/>
    <s v="Davis-Smith"/>
    <s v="Organic motivating firmware"/>
    <n v="7400"/>
    <n v="12405"/>
    <x v="1"/>
    <n v="203"/>
    <x v="1"/>
    <s v="USD"/>
    <n v="1430715600"/>
    <d v="2015-05-04T05:00:00"/>
    <n v="1431838800"/>
    <d v="2015-05-17T05:00:00"/>
    <b v="1"/>
    <b v="0"/>
    <x v="3"/>
    <x v="1"/>
    <m/>
  </r>
  <r>
    <n v="87"/>
    <s v="Farrell and Sons"/>
    <s v="Synergized 4thgeneration conglomeration"/>
    <n v="198500"/>
    <n v="123040"/>
    <x v="0"/>
    <n v="1482"/>
    <x v="2"/>
    <s v="AUD"/>
    <n v="1299564000"/>
    <d v="2011-03-08T06:00:00"/>
    <n v="1300510800"/>
    <d v="2011-03-19T05:00:00"/>
    <b v="0"/>
    <b v="1"/>
    <x v="1"/>
    <x v="1"/>
    <m/>
  </r>
  <r>
    <n v="88"/>
    <s v="Clark Group"/>
    <s v="Grass-roots fault-tolerant policy"/>
    <n v="4800"/>
    <n v="12516"/>
    <x v="1"/>
    <n v="113"/>
    <x v="1"/>
    <s v="USD"/>
    <n v="1429160400"/>
    <d v="2015-04-16T05:00:00"/>
    <n v="1431061200"/>
    <d v="2015-05-08T05:00:00"/>
    <b v="0"/>
    <b v="0"/>
    <x v="18"/>
    <x v="1"/>
    <m/>
  </r>
  <r>
    <n v="89"/>
    <s v="White, Singleton and Zimmerman"/>
    <s v="Monitored scalable knowledgebase"/>
    <n v="3400"/>
    <n v="8588"/>
    <x v="1"/>
    <n v="96"/>
    <x v="1"/>
    <s v="USD"/>
    <n v="1271307600"/>
    <d v="2010-04-15T05:00:00"/>
    <n v="1271480400"/>
    <d v="2010-04-17T05:00:00"/>
    <b v="0"/>
    <b v="0"/>
    <x v="3"/>
    <x v="1"/>
    <m/>
  </r>
  <r>
    <n v="90"/>
    <s v="Kramer Group"/>
    <s v="Synergistic explicit parallelism"/>
    <n v="7800"/>
    <n v="6132"/>
    <x v="0"/>
    <n v="106"/>
    <x v="1"/>
    <s v="USD"/>
    <n v="1456380000"/>
    <d v="2016-02-25T06:00:00"/>
    <n v="1456380000"/>
    <d v="2016-02-25T06:00:00"/>
    <b v="0"/>
    <b v="1"/>
    <x v="3"/>
    <x v="1"/>
    <m/>
  </r>
  <r>
    <n v="91"/>
    <s v="Frazier, Patrick and Smith"/>
    <s v="Enhanced systemic analyzer"/>
    <n v="154300"/>
    <n v="74688"/>
    <x v="0"/>
    <n v="679"/>
    <x v="6"/>
    <s v="EUR"/>
    <n v="1470459600"/>
    <d v="2016-08-06T05:00:00"/>
    <n v="1472878800"/>
    <d v="2016-09-03T05:00:00"/>
    <b v="0"/>
    <b v="0"/>
    <x v="18"/>
    <x v="1"/>
    <m/>
  </r>
  <r>
    <n v="92"/>
    <s v="Santos, Bell and Lloyd"/>
    <s v="Object-based analyzing knowledge user"/>
    <n v="20000"/>
    <n v="51775"/>
    <x v="1"/>
    <n v="498"/>
    <x v="5"/>
    <s v="CHF"/>
    <n v="1277269200"/>
    <d v="2010-06-23T05:00:00"/>
    <n v="1277355600"/>
    <d v="2010-06-24T05:00:00"/>
    <b v="0"/>
    <b v="1"/>
    <x v="11"/>
    <x v="1"/>
    <m/>
  </r>
  <r>
    <n v="93"/>
    <s v="Hall and Sons"/>
    <s v="Pre-emptive radical architecture"/>
    <n v="108800"/>
    <n v="65877"/>
    <x v="3"/>
    <n v="610"/>
    <x v="1"/>
    <s v="USD"/>
    <n v="1350709200"/>
    <d v="2012-10-20T05:00:00"/>
    <n v="1351054800"/>
    <d v="2012-10-24T05:00:00"/>
    <b v="0"/>
    <b v="1"/>
    <x v="3"/>
    <x v="1"/>
    <m/>
  </r>
  <r>
    <n v="94"/>
    <s v="Hanson Inc"/>
    <s v="Grass-roots web-enabled contingency"/>
    <n v="2900"/>
    <n v="8807"/>
    <x v="1"/>
    <n v="180"/>
    <x v="4"/>
    <s v="GBP"/>
    <n v="1554613200"/>
    <d v="2019-04-07T05:00:00"/>
    <n v="1555563600"/>
    <d v="2019-04-18T05:00:00"/>
    <b v="0"/>
    <b v="0"/>
    <x v="2"/>
    <x v="1"/>
    <m/>
  </r>
  <r>
    <n v="95"/>
    <s v="Sanchez LLC"/>
    <s v="Stand-alone system-worthy standardization"/>
    <n v="900"/>
    <n v="1017"/>
    <x v="1"/>
    <n v="27"/>
    <x v="1"/>
    <s v="USD"/>
    <n v="1571029200"/>
    <d v="2019-10-14T05:00:00"/>
    <n v="1571634000"/>
    <d v="2019-10-21T05:00:00"/>
    <b v="0"/>
    <b v="0"/>
    <x v="4"/>
    <x v="1"/>
    <m/>
  </r>
  <r>
    <n v="96"/>
    <s v="Howard Ltd"/>
    <s v="Down-sized systematic policy"/>
    <n v="69700"/>
    <n v="151513"/>
    <x v="1"/>
    <n v="2331"/>
    <x v="1"/>
    <s v="USD"/>
    <n v="1299736800"/>
    <d v="2011-03-10T06:00:00"/>
    <n v="1300856400"/>
    <d v="2011-03-23T05:00:00"/>
    <b v="0"/>
    <b v="0"/>
    <x v="3"/>
    <x v="1"/>
    <m/>
  </r>
  <r>
    <n v="97"/>
    <s v="Stewart LLC"/>
    <s v="Cloned bi-directional architecture"/>
    <n v="1300"/>
    <n v="12047"/>
    <x v="1"/>
    <n v="113"/>
    <x v="1"/>
    <s v="USD"/>
    <n v="1435208400"/>
    <d v="2015-06-25T05:00:00"/>
    <n v="1439874000"/>
    <d v="2015-08-18T05:00:00"/>
    <b v="0"/>
    <b v="0"/>
    <x v="0"/>
    <x v="1"/>
    <m/>
  </r>
  <r>
    <n v="98"/>
    <s v="Arias, Allen and Miller"/>
    <s v="Seamless transitional portal"/>
    <n v="97800"/>
    <n v="32951"/>
    <x v="0"/>
    <n v="1220"/>
    <x v="2"/>
    <s v="AUD"/>
    <n v="1437973200"/>
    <d v="2015-07-27T05:00:00"/>
    <n v="1438318800"/>
    <d v="2015-07-31T05:00:00"/>
    <b v="0"/>
    <b v="0"/>
    <x v="11"/>
    <x v="1"/>
    <m/>
  </r>
  <r>
    <n v="99"/>
    <s v="Baker-Morris"/>
    <s v="Fully-configurable motivating approach"/>
    <n v="7600"/>
    <n v="14951"/>
    <x v="1"/>
    <n v="164"/>
    <x v="1"/>
    <s v="USD"/>
    <n v="1416895200"/>
    <d v="2014-11-25T06:00:00"/>
    <n v="1419400800"/>
    <d v="2014-12-24T06:00:00"/>
    <b v="0"/>
    <b v="0"/>
    <x v="3"/>
    <x v="1"/>
    <m/>
  </r>
  <r>
    <n v="100"/>
    <s v="Tucker, Fox and Green"/>
    <s v="Upgradable fault-tolerant approach"/>
    <n v="100"/>
    <n v="1"/>
    <x v="0"/>
    <n v="1"/>
    <x v="1"/>
    <s v="USD"/>
    <n v="1319000400"/>
    <d v="2011-10-19T05:00:00"/>
    <n v="1320555600"/>
    <d v="2011-11-06T05:00:00"/>
    <b v="0"/>
    <b v="0"/>
    <x v="3"/>
    <x v="1"/>
    <m/>
  </r>
  <r>
    <n v="101"/>
    <s v="Douglas LLC"/>
    <s v="Reduced heuristic moratorium"/>
    <n v="900"/>
    <n v="9193"/>
    <x v="1"/>
    <n v="164"/>
    <x v="1"/>
    <s v="USD"/>
    <n v="1424498400"/>
    <d v="2015-02-21T06:00:00"/>
    <n v="1425103200"/>
    <d v="2015-02-28T06:00:00"/>
    <b v="0"/>
    <b v="1"/>
    <x v="5"/>
    <x v="1"/>
    <m/>
  </r>
  <r>
    <n v="102"/>
    <s v="Garcia Inc"/>
    <s v="Front-line web-enabled model"/>
    <n v="3700"/>
    <n v="10422"/>
    <x v="1"/>
    <n v="336"/>
    <x v="1"/>
    <s v="USD"/>
    <n v="1526274000"/>
    <d v="2018-05-14T05:00:00"/>
    <n v="1526878800"/>
    <d v="2018-05-21T05:00:00"/>
    <b v="0"/>
    <b v="1"/>
    <x v="8"/>
    <x v="1"/>
    <m/>
  </r>
  <r>
    <n v="103"/>
    <s v="Frye, Hunt and Powell"/>
    <s v="Polarized incremental emulation"/>
    <n v="10000"/>
    <n v="2461"/>
    <x v="0"/>
    <n v="37"/>
    <x v="6"/>
    <s v="EUR"/>
    <n v="1287896400"/>
    <d v="2010-10-24T05:00:00"/>
    <n v="1288674000"/>
    <d v="2010-11-02T05:00:00"/>
    <b v="0"/>
    <b v="0"/>
    <x v="5"/>
    <x v="1"/>
    <m/>
  </r>
  <r>
    <n v="104"/>
    <s v="Smith, Wells and Nguyen"/>
    <s v="Self-enabling grid-enabled initiative"/>
    <n v="119200"/>
    <n v="170623"/>
    <x v="1"/>
    <n v="1917"/>
    <x v="1"/>
    <s v="USD"/>
    <n v="1495515600"/>
    <d v="2017-05-23T05:00:00"/>
    <n v="1495602000"/>
    <d v="2017-05-24T05:00:00"/>
    <b v="0"/>
    <b v="0"/>
    <x v="7"/>
    <x v="1"/>
    <m/>
  </r>
  <r>
    <n v="105"/>
    <s v="Charles-Johnson"/>
    <s v="Total fresh-thinking system engine"/>
    <n v="6800"/>
    <n v="9829"/>
    <x v="1"/>
    <n v="95"/>
    <x v="1"/>
    <s v="USD"/>
    <n v="1364878800"/>
    <d v="2013-04-02T05:00:00"/>
    <n v="1366434000"/>
    <d v="2013-04-20T05:00:00"/>
    <b v="0"/>
    <b v="0"/>
    <x v="2"/>
    <x v="1"/>
    <m/>
  </r>
  <r>
    <n v="106"/>
    <s v="Brandt, Carter and Wood"/>
    <s v="Ameliorated clear-thinking circuit"/>
    <n v="3900"/>
    <n v="14006"/>
    <x v="1"/>
    <n v="147"/>
    <x v="1"/>
    <s v="USD"/>
    <n v="1567918800"/>
    <d v="2019-09-08T05:00:00"/>
    <n v="1568350800"/>
    <d v="2019-09-13T05:00:00"/>
    <b v="0"/>
    <b v="0"/>
    <x v="3"/>
    <x v="1"/>
    <m/>
  </r>
  <r>
    <n v="107"/>
    <s v="Tucker, Schmidt and Reid"/>
    <s v="Multi-layered encompassing installation"/>
    <n v="3500"/>
    <n v="6527"/>
    <x v="1"/>
    <n v="86"/>
    <x v="1"/>
    <s v="USD"/>
    <n v="1524459600"/>
    <d v="2018-04-23T05:00:00"/>
    <n v="1525928400"/>
    <d v="2018-05-10T05:00:00"/>
    <b v="0"/>
    <b v="1"/>
    <x v="3"/>
    <x v="1"/>
    <m/>
  </r>
  <r>
    <n v="108"/>
    <s v="Decker Inc"/>
    <s v="Universal encompassing implementation"/>
    <n v="1500"/>
    <n v="8929"/>
    <x v="1"/>
    <n v="83"/>
    <x v="1"/>
    <s v="USD"/>
    <n v="1333688400"/>
    <d v="2012-04-06T05:00:00"/>
    <n v="1336885200"/>
    <d v="2012-05-13T05:00:00"/>
    <b v="0"/>
    <b v="0"/>
    <x v="4"/>
    <x v="1"/>
    <m/>
  </r>
  <r>
    <n v="109"/>
    <s v="Romero and Sons"/>
    <s v="Object-based client-server application"/>
    <n v="5200"/>
    <n v="3079"/>
    <x v="0"/>
    <n v="60"/>
    <x v="1"/>
    <s v="USD"/>
    <n v="1389506400"/>
    <d v="2014-01-12T06:00:00"/>
    <n v="1389679200"/>
    <d v="2014-01-14T06:00:00"/>
    <b v="0"/>
    <b v="0"/>
    <x v="19"/>
    <x v="1"/>
    <m/>
  </r>
  <r>
    <n v="110"/>
    <s v="Castillo-Carey"/>
    <s v="Cross-platform solution-oriented process improvement"/>
    <n v="142400"/>
    <n v="21307"/>
    <x v="0"/>
    <n v="296"/>
    <x v="1"/>
    <s v="USD"/>
    <n v="1536642000"/>
    <d v="2018-09-11T05:00:00"/>
    <n v="1538283600"/>
    <d v="2018-09-30T05:00:00"/>
    <b v="0"/>
    <b v="0"/>
    <x v="0"/>
    <x v="1"/>
    <m/>
  </r>
  <r>
    <n v="111"/>
    <s v="Hart-Briggs"/>
    <s v="Re-engineered user-facing approach"/>
    <n v="61400"/>
    <n v="73653"/>
    <x v="1"/>
    <n v="676"/>
    <x v="1"/>
    <s v="USD"/>
    <n v="1348290000"/>
    <d v="2012-09-22T05:00:00"/>
    <n v="1348808400"/>
    <d v="2012-09-28T05:00:00"/>
    <b v="0"/>
    <b v="0"/>
    <x v="15"/>
    <x v="1"/>
    <m/>
  </r>
  <r>
    <n v="112"/>
    <s v="Jones-Meyer"/>
    <s v="Re-engineered client-driven hub"/>
    <n v="4700"/>
    <n v="12635"/>
    <x v="1"/>
    <n v="361"/>
    <x v="2"/>
    <s v="AUD"/>
    <n v="1408856400"/>
    <d v="2014-08-24T05:00:00"/>
    <n v="1410152400"/>
    <d v="2014-09-08T05:00:00"/>
    <b v="0"/>
    <b v="0"/>
    <x v="2"/>
    <x v="1"/>
    <m/>
  </r>
  <r>
    <n v="113"/>
    <s v="Wright, Hartman and Yu"/>
    <s v="User-friendly tertiary array"/>
    <n v="3300"/>
    <n v="12437"/>
    <x v="1"/>
    <n v="131"/>
    <x v="1"/>
    <s v="USD"/>
    <n v="1505192400"/>
    <d v="2017-09-12T05:00:00"/>
    <n v="1505797200"/>
    <d v="2017-09-19T05:00:00"/>
    <b v="0"/>
    <b v="0"/>
    <x v="0"/>
    <x v="1"/>
    <m/>
  </r>
  <r>
    <n v="114"/>
    <s v="Harper-Davis"/>
    <s v="Robust heuristic encoding"/>
    <n v="1900"/>
    <n v="13816"/>
    <x v="1"/>
    <n v="126"/>
    <x v="1"/>
    <s v="USD"/>
    <n v="1554786000"/>
    <d v="2019-04-09T05:00:00"/>
    <n v="1554872400"/>
    <d v="2019-04-10T05:00:00"/>
    <b v="0"/>
    <b v="1"/>
    <x v="8"/>
    <x v="1"/>
    <m/>
  </r>
  <r>
    <n v="115"/>
    <s v="Barrett PLC"/>
    <s v="Team-oriented clear-thinking capacity"/>
    <n v="166700"/>
    <n v="145382"/>
    <x v="0"/>
    <n v="3304"/>
    <x v="6"/>
    <s v="EUR"/>
    <n v="1510898400"/>
    <d v="2017-11-17T06:00:00"/>
    <n v="1513922400"/>
    <d v="2017-12-22T06:00:00"/>
    <b v="0"/>
    <b v="0"/>
    <x v="13"/>
    <x v="1"/>
    <m/>
  </r>
  <r>
    <n v="116"/>
    <s v="David-Clark"/>
    <s v="De-engineered motivating standardization"/>
    <n v="7200"/>
    <n v="6336"/>
    <x v="0"/>
    <n v="73"/>
    <x v="1"/>
    <s v="USD"/>
    <n v="1442552400"/>
    <d v="2015-09-18T05:00:00"/>
    <n v="1442638800"/>
    <d v="2015-09-19T05:00:00"/>
    <b v="0"/>
    <b v="0"/>
    <x v="3"/>
    <x v="1"/>
    <m/>
  </r>
  <r>
    <n v="117"/>
    <s v="Chaney-Dennis"/>
    <s v="Business-focused 24hour groupware"/>
    <n v="4900"/>
    <n v="8523"/>
    <x v="1"/>
    <n v="275"/>
    <x v="1"/>
    <s v="USD"/>
    <n v="1316667600"/>
    <d v="2011-09-22T05:00:00"/>
    <n v="1317186000"/>
    <d v="2011-09-28T05:00:00"/>
    <b v="0"/>
    <b v="0"/>
    <x v="19"/>
    <x v="1"/>
    <m/>
  </r>
  <r>
    <n v="118"/>
    <s v="Robinson, Lopez and Christensen"/>
    <s v="Organic next generation protocol"/>
    <n v="5400"/>
    <n v="6351"/>
    <x v="1"/>
    <n v="67"/>
    <x v="1"/>
    <s v="USD"/>
    <n v="1390716000"/>
    <d v="2014-01-26T06:00:00"/>
    <n v="1391234400"/>
    <d v="2014-02-01T06:00:00"/>
    <b v="0"/>
    <b v="0"/>
    <x v="14"/>
    <x v="1"/>
    <m/>
  </r>
  <r>
    <n v="119"/>
    <s v="Clark and Sons"/>
    <s v="Reverse-engineered full-range Internet solution"/>
    <n v="5000"/>
    <n v="10748"/>
    <x v="1"/>
    <n v="154"/>
    <x v="1"/>
    <s v="USD"/>
    <n v="1402894800"/>
    <d v="2014-06-16T05:00:00"/>
    <n v="1404363600"/>
    <d v="2014-07-03T05:00:00"/>
    <b v="0"/>
    <b v="1"/>
    <x v="4"/>
    <x v="1"/>
    <m/>
  </r>
  <r>
    <n v="120"/>
    <s v="Vega Group"/>
    <s v="Synchronized regional synergy"/>
    <n v="75100"/>
    <n v="112272"/>
    <x v="1"/>
    <n v="1782"/>
    <x v="1"/>
    <s v="USD"/>
    <n v="1429246800"/>
    <d v="2015-04-17T05:00:00"/>
    <n v="1429592400"/>
    <d v="2015-04-21T05:00:00"/>
    <b v="0"/>
    <b v="1"/>
    <x v="20"/>
    <x v="1"/>
    <m/>
  </r>
  <r>
    <n v="121"/>
    <s v="Brown-Brown"/>
    <s v="Multi-lateral homogeneous success"/>
    <n v="45300"/>
    <n v="99361"/>
    <x v="1"/>
    <n v="903"/>
    <x v="1"/>
    <s v="USD"/>
    <n v="1412485200"/>
    <d v="2014-10-05T05:00:00"/>
    <n v="1413608400"/>
    <d v="2014-10-18T05:00:00"/>
    <b v="0"/>
    <b v="0"/>
    <x v="11"/>
    <x v="1"/>
    <m/>
  </r>
  <r>
    <n v="122"/>
    <s v="Taylor PLC"/>
    <s v="Seamless zero-defect solution"/>
    <n v="136800"/>
    <n v="88055"/>
    <x v="0"/>
    <n v="3387"/>
    <x v="1"/>
    <s v="USD"/>
    <n v="1417068000"/>
    <d v="2014-11-27T06:00:00"/>
    <n v="1419400800"/>
    <d v="2014-12-24T06:00:00"/>
    <b v="0"/>
    <b v="0"/>
    <x v="13"/>
    <x v="1"/>
    <m/>
  </r>
  <r>
    <n v="123"/>
    <s v="Edwards-Lewis"/>
    <s v="Enhanced scalable concept"/>
    <n v="177700"/>
    <n v="33092"/>
    <x v="0"/>
    <n v="662"/>
    <x v="0"/>
    <s v="CAD"/>
    <n v="1448344800"/>
    <d v="2015-11-24T06:00:00"/>
    <n v="1448604000"/>
    <d v="2015-11-27T06:00:00"/>
    <b v="1"/>
    <b v="0"/>
    <x v="3"/>
    <x v="1"/>
    <m/>
  </r>
  <r>
    <n v="124"/>
    <s v="Stanton, Neal and Rodriguez"/>
    <s v="Polarized uniform software"/>
    <n v="2600"/>
    <n v="9562"/>
    <x v="1"/>
    <n v="94"/>
    <x v="6"/>
    <s v="EUR"/>
    <n v="1557723600"/>
    <d v="2019-05-13T05:00:00"/>
    <n v="1562302800"/>
    <d v="2019-07-05T05:00:00"/>
    <b v="0"/>
    <b v="0"/>
    <x v="14"/>
    <x v="1"/>
    <m/>
  </r>
  <r>
    <n v="125"/>
    <s v="Pratt LLC"/>
    <s v="Stand-alone web-enabled moderator"/>
    <n v="5300"/>
    <n v="8475"/>
    <x v="1"/>
    <n v="180"/>
    <x v="1"/>
    <s v="USD"/>
    <n v="1537333200"/>
    <d v="2018-09-19T05:00:00"/>
    <n v="1537678800"/>
    <d v="2018-09-23T05:00:00"/>
    <b v="0"/>
    <b v="0"/>
    <x v="3"/>
    <x v="1"/>
    <m/>
  </r>
  <r>
    <n v="126"/>
    <s v="Gross PLC"/>
    <s v="Proactive methodical benchmark"/>
    <n v="180200"/>
    <n v="69617"/>
    <x v="0"/>
    <n v="774"/>
    <x v="1"/>
    <s v="USD"/>
    <n v="1471150800"/>
    <d v="2016-08-14T05:00:00"/>
    <n v="1473570000"/>
    <d v="2016-09-11T05:00:00"/>
    <b v="0"/>
    <b v="1"/>
    <x v="3"/>
    <x v="1"/>
    <m/>
  </r>
  <r>
    <n v="127"/>
    <s v="Martinez, Gomez and Dalton"/>
    <s v="Team-oriented 6thgeneration matrix"/>
    <n v="103200"/>
    <n v="53067"/>
    <x v="0"/>
    <n v="672"/>
    <x v="0"/>
    <s v="CAD"/>
    <n v="1273640400"/>
    <d v="2010-05-12T05:00:00"/>
    <n v="1273899600"/>
    <d v="2010-05-15T05:00:00"/>
    <b v="0"/>
    <b v="0"/>
    <x v="3"/>
    <x v="1"/>
    <m/>
  </r>
  <r>
    <n v="128"/>
    <s v="Allen-Curtis"/>
    <s v="Phased human-resource core"/>
    <n v="70600"/>
    <n v="42596"/>
    <x v="3"/>
    <n v="532"/>
    <x v="1"/>
    <s v="USD"/>
    <n v="1282885200"/>
    <d v="2010-08-27T05:00:00"/>
    <n v="1284008400"/>
    <d v="2010-09-09T05:00:00"/>
    <b v="0"/>
    <b v="0"/>
    <x v="1"/>
    <x v="1"/>
    <m/>
  </r>
  <r>
    <n v="129"/>
    <s v="Morgan-Martinez"/>
    <s v="Mandatory tertiary implementation"/>
    <n v="148500"/>
    <n v="4756"/>
    <x v="3"/>
    <n v="55"/>
    <x v="2"/>
    <s v="AUD"/>
    <n v="1422943200"/>
    <d v="2015-02-03T06:00:00"/>
    <n v="1425103200"/>
    <d v="2015-02-28T06:00:00"/>
    <b v="0"/>
    <b v="0"/>
    <x v="0"/>
    <x v="1"/>
    <m/>
  </r>
  <r>
    <n v="130"/>
    <s v="Luna, Anderson and Fox"/>
    <s v="Secured directional encryption"/>
    <n v="9600"/>
    <n v="14925"/>
    <x v="1"/>
    <n v="533"/>
    <x v="3"/>
    <s v="DKK"/>
    <n v="1319605200"/>
    <d v="2011-10-26T05:00:00"/>
    <n v="1320991200"/>
    <d v="2011-11-11T06:00:00"/>
    <b v="0"/>
    <b v="0"/>
    <x v="6"/>
    <x v="1"/>
    <m/>
  </r>
  <r>
    <n v="131"/>
    <s v="Fleming, Zhang and Henderson"/>
    <s v="Distributed 5thgeneration implementation"/>
    <n v="164700"/>
    <n v="166116"/>
    <x v="1"/>
    <n v="2443"/>
    <x v="4"/>
    <s v="GBP"/>
    <n v="1385704800"/>
    <d v="2013-11-29T06:00:00"/>
    <n v="1386828000"/>
    <d v="2013-12-12T06:00:00"/>
    <b v="0"/>
    <b v="0"/>
    <x v="2"/>
    <x v="1"/>
    <m/>
  </r>
  <r>
    <n v="132"/>
    <s v="Flowers and Sons"/>
    <s v="Virtual static core"/>
    <n v="3300"/>
    <n v="3834"/>
    <x v="1"/>
    <n v="89"/>
    <x v="1"/>
    <s v="USD"/>
    <n v="1515736800"/>
    <d v="2018-01-12T06:00:00"/>
    <n v="1517119200"/>
    <d v="2018-01-28T06:00:00"/>
    <b v="0"/>
    <b v="1"/>
    <x v="3"/>
    <x v="1"/>
    <m/>
  </r>
  <r>
    <n v="133"/>
    <s v="Gates PLC"/>
    <s v="Secured content-based product"/>
    <n v="4500"/>
    <n v="13985"/>
    <x v="1"/>
    <n v="159"/>
    <x v="1"/>
    <s v="USD"/>
    <n v="1313125200"/>
    <d v="2011-08-12T05:00:00"/>
    <n v="1315026000"/>
    <d v="2011-09-03T05:00:00"/>
    <b v="0"/>
    <b v="0"/>
    <x v="21"/>
    <x v="1"/>
    <m/>
  </r>
  <r>
    <n v="134"/>
    <s v="Caldwell LLC"/>
    <s v="Secured executive concept"/>
    <n v="99500"/>
    <n v="89288"/>
    <x v="0"/>
    <n v="940"/>
    <x v="5"/>
    <s v="CHF"/>
    <n v="1308459600"/>
    <d v="2011-06-19T05:00:00"/>
    <n v="1312693200"/>
    <d v="2011-08-07T05:00:00"/>
    <b v="0"/>
    <b v="1"/>
    <x v="4"/>
    <x v="1"/>
    <m/>
  </r>
  <r>
    <n v="135"/>
    <s v="Le, Burton and Evans"/>
    <s v="Balanced zero-defect software"/>
    <n v="7700"/>
    <n v="5488"/>
    <x v="0"/>
    <n v="117"/>
    <x v="1"/>
    <s v="USD"/>
    <n v="1362636000"/>
    <d v="2013-03-07T06:00:00"/>
    <n v="1363064400"/>
    <d v="2013-03-12T05:00:00"/>
    <b v="0"/>
    <b v="1"/>
    <x v="3"/>
    <x v="1"/>
    <m/>
  </r>
  <r>
    <n v="136"/>
    <s v="Briggs PLC"/>
    <s v="Distributed context-sensitive flexibility"/>
    <n v="82800"/>
    <n v="2721"/>
    <x v="3"/>
    <n v="58"/>
    <x v="1"/>
    <s v="USD"/>
    <n v="1402117200"/>
    <d v="2014-06-07T05:00:00"/>
    <n v="1403154000"/>
    <d v="2014-06-19T05:00:00"/>
    <b v="0"/>
    <b v="1"/>
    <x v="6"/>
    <x v="1"/>
    <m/>
  </r>
  <r>
    <n v="137"/>
    <s v="Hudson-Nguyen"/>
    <s v="Down-sized disintermediate support"/>
    <n v="1800"/>
    <n v="4712"/>
    <x v="1"/>
    <n v="50"/>
    <x v="1"/>
    <s v="USD"/>
    <n v="1286341200"/>
    <d v="2010-10-06T05:00:00"/>
    <n v="1286859600"/>
    <d v="2010-10-12T05:00:00"/>
    <b v="0"/>
    <b v="0"/>
    <x v="9"/>
    <x v="1"/>
    <m/>
  </r>
  <r>
    <n v="138"/>
    <s v="Hogan Ltd"/>
    <s v="Stand-alone mission-critical moratorium"/>
    <n v="9600"/>
    <n v="9216"/>
    <x v="0"/>
    <n v="115"/>
    <x v="1"/>
    <s v="USD"/>
    <n v="1348808400"/>
    <d v="2012-09-28T05:00:00"/>
    <n v="1349326800"/>
    <d v="2012-10-04T05:00:00"/>
    <b v="0"/>
    <b v="0"/>
    <x v="20"/>
    <x v="1"/>
    <m/>
  </r>
  <r>
    <n v="139"/>
    <s v="Hamilton, Wright and Chavez"/>
    <s v="Down-sized empowering protocol"/>
    <n v="92100"/>
    <n v="19246"/>
    <x v="0"/>
    <n v="326"/>
    <x v="1"/>
    <s v="USD"/>
    <n v="1429592400"/>
    <d v="2015-04-21T05:00:00"/>
    <n v="1430974800"/>
    <d v="2015-05-07T05:00:00"/>
    <b v="0"/>
    <b v="1"/>
    <x v="8"/>
    <x v="1"/>
    <m/>
  </r>
  <r>
    <n v="140"/>
    <s v="Bautista-Cross"/>
    <s v="Fully-configurable coherent Internet solution"/>
    <n v="5500"/>
    <n v="12274"/>
    <x v="1"/>
    <n v="186"/>
    <x v="1"/>
    <s v="USD"/>
    <n v="1519538400"/>
    <d v="2018-02-25T06:00:00"/>
    <n v="1519970400"/>
    <d v="2018-03-02T06:00:00"/>
    <b v="0"/>
    <b v="0"/>
    <x v="4"/>
    <x v="1"/>
    <m/>
  </r>
  <r>
    <n v="141"/>
    <s v="Jackson LLC"/>
    <s v="Distributed motivating algorithm"/>
    <n v="64300"/>
    <n v="65323"/>
    <x v="1"/>
    <n v="1071"/>
    <x v="1"/>
    <s v="USD"/>
    <n v="1434085200"/>
    <d v="2015-06-12T05:00:00"/>
    <n v="1434603600"/>
    <d v="2015-06-18T05:00:00"/>
    <b v="0"/>
    <b v="0"/>
    <x v="2"/>
    <x v="1"/>
    <m/>
  </r>
  <r>
    <n v="142"/>
    <s v="Figueroa Ltd"/>
    <s v="Expanded solution-oriented benchmark"/>
    <n v="5000"/>
    <n v="11502"/>
    <x v="1"/>
    <n v="117"/>
    <x v="1"/>
    <s v="USD"/>
    <n v="1333688400"/>
    <d v="2012-04-06T05:00:00"/>
    <n v="1337230800"/>
    <d v="2012-05-17T05:00:00"/>
    <b v="0"/>
    <b v="0"/>
    <x v="2"/>
    <x v="1"/>
    <m/>
  </r>
  <r>
    <n v="143"/>
    <s v="Avila-Jones"/>
    <s v="Implemented discrete secured line"/>
    <n v="5400"/>
    <n v="7322"/>
    <x v="1"/>
    <n v="70"/>
    <x v="1"/>
    <s v="USD"/>
    <n v="1277701200"/>
    <d v="2010-06-28T05:00:00"/>
    <n v="1279429200"/>
    <d v="2010-07-18T05:00:00"/>
    <b v="0"/>
    <b v="0"/>
    <x v="7"/>
    <x v="1"/>
    <m/>
  </r>
  <r>
    <n v="144"/>
    <s v="Martin, Lopez and Hunter"/>
    <s v="Multi-lateral actuating installation"/>
    <n v="9000"/>
    <n v="11619"/>
    <x v="1"/>
    <n v="135"/>
    <x v="1"/>
    <s v="USD"/>
    <n v="1560747600"/>
    <d v="2019-06-17T05:00:00"/>
    <n v="1561438800"/>
    <d v="2019-06-25T05:00:00"/>
    <b v="0"/>
    <b v="0"/>
    <x v="3"/>
    <x v="1"/>
    <m/>
  </r>
  <r>
    <n v="145"/>
    <s v="Fields-Moore"/>
    <s v="Secured reciprocal array"/>
    <n v="25000"/>
    <n v="59128"/>
    <x v="1"/>
    <n v="768"/>
    <x v="5"/>
    <s v="CHF"/>
    <n v="1410066000"/>
    <d v="2014-09-07T05:00:00"/>
    <n v="1410498000"/>
    <d v="2014-09-12T05:00:00"/>
    <b v="0"/>
    <b v="0"/>
    <x v="8"/>
    <x v="1"/>
    <m/>
  </r>
  <r>
    <n v="146"/>
    <s v="Harris-Golden"/>
    <s v="Optional bandwidth-monitored middleware"/>
    <n v="8800"/>
    <n v="1518"/>
    <x v="3"/>
    <n v="51"/>
    <x v="1"/>
    <s v="USD"/>
    <n v="1320732000"/>
    <d v="2011-11-08T06:00:00"/>
    <n v="1322460000"/>
    <d v="2011-11-28T06:00:00"/>
    <b v="0"/>
    <b v="0"/>
    <x v="3"/>
    <x v="1"/>
    <m/>
  </r>
  <r>
    <n v="147"/>
    <s v="Moss, Norman and Dunlap"/>
    <s v="Upgradable upward-trending workforce"/>
    <n v="8300"/>
    <n v="9337"/>
    <x v="1"/>
    <n v="199"/>
    <x v="1"/>
    <s v="USD"/>
    <n v="1465794000"/>
    <d v="2016-06-13T05:00:00"/>
    <n v="1466312400"/>
    <d v="2016-06-19T05:00:00"/>
    <b v="0"/>
    <b v="1"/>
    <x v="3"/>
    <x v="1"/>
    <m/>
  </r>
  <r>
    <n v="148"/>
    <s v="White, Larson and Wright"/>
    <s v="Upgradable hybrid capability"/>
    <n v="9300"/>
    <n v="11255"/>
    <x v="1"/>
    <n v="107"/>
    <x v="1"/>
    <s v="USD"/>
    <n v="1500958800"/>
    <d v="2017-07-25T05:00:00"/>
    <n v="1501736400"/>
    <d v="2017-08-03T05:00:00"/>
    <b v="0"/>
    <b v="0"/>
    <x v="8"/>
    <x v="1"/>
    <m/>
  </r>
  <r>
    <n v="149"/>
    <s v="Payne, Oliver and Burch"/>
    <s v="Managed fresh-thinking flexibility"/>
    <n v="6200"/>
    <n v="13632"/>
    <x v="1"/>
    <n v="195"/>
    <x v="1"/>
    <s v="USD"/>
    <n v="1357020000"/>
    <d v="2013-01-01T06:00:00"/>
    <n v="1361512800"/>
    <d v="2013-02-22T06:00:00"/>
    <b v="0"/>
    <b v="0"/>
    <x v="7"/>
    <x v="1"/>
    <m/>
  </r>
  <r>
    <n v="150"/>
    <s v="Brown, Palmer and Pace"/>
    <s v="Networked stable workforce"/>
    <n v="100"/>
    <n v="1"/>
    <x v="0"/>
    <n v="1"/>
    <x v="1"/>
    <s v="USD"/>
    <n v="1544940000"/>
    <d v="2018-12-16T06:00:00"/>
    <n v="1545026400"/>
    <d v="2018-12-17T06:00:00"/>
    <b v="0"/>
    <b v="0"/>
    <x v="1"/>
    <x v="1"/>
    <m/>
  </r>
  <r>
    <n v="151"/>
    <s v="Parker LLC"/>
    <s v="Customizable intermediate extranet"/>
    <n v="137200"/>
    <n v="88037"/>
    <x v="0"/>
    <n v="1467"/>
    <x v="1"/>
    <s v="USD"/>
    <n v="1402290000"/>
    <d v="2014-06-09T05:00:00"/>
    <n v="1406696400"/>
    <d v="2014-07-30T05:00:00"/>
    <b v="0"/>
    <b v="0"/>
    <x v="5"/>
    <x v="1"/>
    <m/>
  </r>
  <r>
    <n v="152"/>
    <s v="Bowen, Mcdonald and Hall"/>
    <s v="User-centric fault-tolerant task-force"/>
    <n v="41500"/>
    <n v="175573"/>
    <x v="1"/>
    <n v="3376"/>
    <x v="1"/>
    <s v="USD"/>
    <n v="1487311200"/>
    <d v="2017-02-17T06:00:00"/>
    <n v="1487916000"/>
    <d v="2017-02-24T06:00:00"/>
    <b v="0"/>
    <b v="0"/>
    <x v="7"/>
    <x v="1"/>
    <m/>
  </r>
  <r>
    <n v="153"/>
    <s v="Whitehead, Bell and Hughes"/>
    <s v="Multi-tiered radical definition"/>
    <n v="189400"/>
    <n v="176112"/>
    <x v="0"/>
    <n v="5681"/>
    <x v="1"/>
    <s v="USD"/>
    <n v="1350622800"/>
    <d v="2012-10-19T05:00:00"/>
    <n v="1351141200"/>
    <d v="2012-10-25T05:00:00"/>
    <b v="0"/>
    <b v="0"/>
    <x v="3"/>
    <x v="1"/>
    <m/>
  </r>
  <r>
    <n v="154"/>
    <s v="Rodriguez-Brown"/>
    <s v="Devolved foreground benchmark"/>
    <n v="171300"/>
    <n v="100650"/>
    <x v="0"/>
    <n v="1059"/>
    <x v="1"/>
    <s v="USD"/>
    <n v="1463029200"/>
    <d v="2016-05-12T05:00:00"/>
    <n v="1465016400"/>
    <d v="2016-06-04T05:00:00"/>
    <b v="0"/>
    <b v="1"/>
    <x v="7"/>
    <x v="1"/>
    <m/>
  </r>
  <r>
    <n v="155"/>
    <s v="Hall-Schaefer"/>
    <s v="Distributed eco-centric methodology"/>
    <n v="139500"/>
    <n v="90706"/>
    <x v="0"/>
    <n v="1194"/>
    <x v="1"/>
    <s v="USD"/>
    <n v="1269493200"/>
    <d v="2010-03-25T05:00:00"/>
    <n v="1270789200"/>
    <d v="2010-04-09T05:00:00"/>
    <b v="0"/>
    <b v="0"/>
    <x v="3"/>
    <x v="1"/>
    <m/>
  </r>
  <r>
    <n v="156"/>
    <s v="Meza-Rogers"/>
    <s v="Streamlined encompassing encryption"/>
    <n v="36400"/>
    <n v="26914"/>
    <x v="3"/>
    <n v="379"/>
    <x v="2"/>
    <s v="AUD"/>
    <n v="1570251600"/>
    <d v="2019-10-05T05:00:00"/>
    <n v="1572325200"/>
    <d v="2019-10-29T05:00:00"/>
    <b v="0"/>
    <b v="0"/>
    <x v="1"/>
    <x v="1"/>
    <m/>
  </r>
  <r>
    <n v="157"/>
    <s v="Curtis-Curtis"/>
    <s v="User-friendly reciprocal initiative"/>
    <n v="4200"/>
    <n v="2212"/>
    <x v="0"/>
    <n v="30"/>
    <x v="2"/>
    <s v="AUD"/>
    <n v="1388383200"/>
    <d v="2013-12-30T06:00:00"/>
    <n v="1389420000"/>
    <d v="2014-01-11T06:00:00"/>
    <b v="0"/>
    <b v="0"/>
    <x v="14"/>
    <x v="1"/>
    <m/>
  </r>
  <r>
    <n v="158"/>
    <s v="Carlson Inc"/>
    <s v="Ergonomic fresh-thinking installation"/>
    <n v="2100"/>
    <n v="4640"/>
    <x v="1"/>
    <n v="41"/>
    <x v="1"/>
    <s v="USD"/>
    <n v="1449554400"/>
    <d v="2015-12-08T06:00:00"/>
    <n v="1449640800"/>
    <d v="2015-12-09T06:00:00"/>
    <b v="0"/>
    <b v="0"/>
    <x v="1"/>
    <x v="1"/>
    <m/>
  </r>
  <r>
    <n v="159"/>
    <s v="Clarke, Anderson and Lee"/>
    <s v="Robust explicit hardware"/>
    <n v="191200"/>
    <n v="191222"/>
    <x v="1"/>
    <n v="1821"/>
    <x v="1"/>
    <s v="USD"/>
    <n v="1553662800"/>
    <d v="2019-03-27T05:00:00"/>
    <n v="1555218000"/>
    <d v="2019-04-14T05:00:00"/>
    <b v="0"/>
    <b v="1"/>
    <x v="3"/>
    <x v="1"/>
    <m/>
  </r>
  <r>
    <n v="160"/>
    <s v="Evans Group"/>
    <s v="Stand-alone actuating support"/>
    <n v="8000"/>
    <n v="12985"/>
    <x v="1"/>
    <n v="164"/>
    <x v="1"/>
    <s v="USD"/>
    <n v="1556341200"/>
    <d v="2019-04-27T05:00:00"/>
    <n v="1557723600"/>
    <d v="2019-05-13T05:00:00"/>
    <b v="0"/>
    <b v="0"/>
    <x v="8"/>
    <x v="1"/>
    <m/>
  </r>
  <r>
    <n v="161"/>
    <s v="Bruce Group"/>
    <s v="Cross-platform methodical process improvement"/>
    <n v="5500"/>
    <n v="4300"/>
    <x v="0"/>
    <n v="75"/>
    <x v="1"/>
    <s v="USD"/>
    <n v="1442984400"/>
    <d v="2015-09-23T05:00:00"/>
    <n v="1443502800"/>
    <d v="2015-09-29T05:00:00"/>
    <b v="0"/>
    <b v="1"/>
    <x v="2"/>
    <x v="1"/>
    <m/>
  </r>
  <r>
    <n v="162"/>
    <s v="Keith, Alvarez and Potter"/>
    <s v="Extended bottom-line open architecture"/>
    <n v="6100"/>
    <n v="9134"/>
    <x v="1"/>
    <n v="157"/>
    <x v="5"/>
    <s v="CHF"/>
    <n v="1544248800"/>
    <d v="2018-12-08T06:00:00"/>
    <n v="1546840800"/>
    <d v="2019-01-07T06:00:00"/>
    <b v="0"/>
    <b v="0"/>
    <x v="1"/>
    <x v="1"/>
    <m/>
  </r>
  <r>
    <n v="163"/>
    <s v="Burton-Watkins"/>
    <s v="Extended reciprocal circuit"/>
    <n v="3500"/>
    <n v="8864"/>
    <x v="1"/>
    <n v="246"/>
    <x v="1"/>
    <s v="USD"/>
    <n v="1508475600"/>
    <d v="2017-10-20T05:00:00"/>
    <n v="1512712800"/>
    <d v="2017-12-08T06:00:00"/>
    <b v="0"/>
    <b v="1"/>
    <x v="14"/>
    <x v="1"/>
    <m/>
  </r>
  <r>
    <n v="164"/>
    <s v="Lopez and Sons"/>
    <s v="Polarized human-resource protocol"/>
    <n v="150500"/>
    <n v="150755"/>
    <x v="1"/>
    <n v="1396"/>
    <x v="1"/>
    <s v="USD"/>
    <n v="1507438800"/>
    <d v="2017-10-08T05:00:00"/>
    <n v="1507525200"/>
    <d v="2017-10-09T05:00:00"/>
    <b v="0"/>
    <b v="0"/>
    <x v="3"/>
    <x v="1"/>
    <m/>
  </r>
  <r>
    <n v="165"/>
    <s v="Cordova Ltd"/>
    <s v="Synergized radical product"/>
    <n v="90400"/>
    <n v="110279"/>
    <x v="1"/>
    <n v="2506"/>
    <x v="1"/>
    <s v="USD"/>
    <n v="1501563600"/>
    <d v="2017-08-01T05:00:00"/>
    <n v="1504328400"/>
    <d v="2017-09-02T05:00:00"/>
    <b v="0"/>
    <b v="0"/>
    <x v="2"/>
    <x v="1"/>
    <m/>
  </r>
  <r>
    <n v="166"/>
    <s v="Brown-Vang"/>
    <s v="Robust heuristic artificial intelligence"/>
    <n v="9800"/>
    <n v="13439"/>
    <x v="1"/>
    <n v="244"/>
    <x v="1"/>
    <s v="USD"/>
    <n v="1292997600"/>
    <d v="2010-12-22T06:00:00"/>
    <n v="1293343200"/>
    <d v="2010-12-26T06:00:00"/>
    <b v="0"/>
    <b v="0"/>
    <x v="14"/>
    <x v="1"/>
    <m/>
  </r>
  <r>
    <n v="167"/>
    <s v="Cruz-Ward"/>
    <s v="Robust content-based emulation"/>
    <n v="2600"/>
    <n v="10804"/>
    <x v="1"/>
    <n v="146"/>
    <x v="2"/>
    <s v="AUD"/>
    <n v="1370840400"/>
    <d v="2013-06-10T05:00:00"/>
    <n v="1371704400"/>
    <d v="2013-06-20T05:00:00"/>
    <b v="0"/>
    <b v="0"/>
    <x v="3"/>
    <x v="1"/>
    <m/>
  </r>
  <r>
    <n v="168"/>
    <s v="Hernandez Group"/>
    <s v="Ergonomic uniform open system"/>
    <n v="128100"/>
    <n v="40107"/>
    <x v="0"/>
    <n v="955"/>
    <x v="3"/>
    <s v="DKK"/>
    <n v="1550815200"/>
    <d v="2019-02-22T06:00:00"/>
    <n v="1552798800"/>
    <d v="2019-03-17T05:00:00"/>
    <b v="0"/>
    <b v="1"/>
    <x v="7"/>
    <x v="1"/>
    <m/>
  </r>
  <r>
    <n v="169"/>
    <s v="Tran, Steele and Wilson"/>
    <s v="Profit-focused modular product"/>
    <n v="23300"/>
    <n v="98811"/>
    <x v="1"/>
    <n v="1267"/>
    <x v="1"/>
    <s v="USD"/>
    <n v="1339909200"/>
    <d v="2012-06-17T05:00:00"/>
    <n v="1342328400"/>
    <d v="2012-07-15T05:00:00"/>
    <b v="0"/>
    <b v="1"/>
    <x v="12"/>
    <x v="1"/>
    <m/>
  </r>
  <r>
    <n v="170"/>
    <s v="Summers, Gallegos and Stein"/>
    <s v="Mandatory mobile product"/>
    <n v="188100"/>
    <n v="5528"/>
    <x v="0"/>
    <n v="67"/>
    <x v="1"/>
    <s v="USD"/>
    <n v="1501736400"/>
    <d v="2017-08-03T05:00:00"/>
    <n v="1502341200"/>
    <d v="2017-08-10T05:00:00"/>
    <b v="0"/>
    <b v="0"/>
    <x v="7"/>
    <x v="1"/>
    <m/>
  </r>
  <r>
    <n v="171"/>
    <s v="Blair Group"/>
    <s v="Public-key 3rdgeneration budgetary management"/>
    <n v="4900"/>
    <n v="521"/>
    <x v="0"/>
    <n v="5"/>
    <x v="1"/>
    <s v="USD"/>
    <n v="1395291600"/>
    <d v="2014-03-20T05:00:00"/>
    <n v="1397192400"/>
    <d v="2014-04-11T05:00:00"/>
    <b v="0"/>
    <b v="0"/>
    <x v="18"/>
    <x v="1"/>
    <m/>
  </r>
  <r>
    <n v="172"/>
    <s v="Nixon Inc"/>
    <s v="Centralized national firmware"/>
    <n v="800"/>
    <n v="663"/>
    <x v="0"/>
    <n v="26"/>
    <x v="1"/>
    <s v="USD"/>
    <n v="1405746000"/>
    <d v="2014-07-19T05:00:00"/>
    <n v="1407042000"/>
    <d v="2014-08-03T05:00:00"/>
    <b v="0"/>
    <b v="1"/>
    <x v="4"/>
    <x v="1"/>
    <m/>
  </r>
  <r>
    <n v="173"/>
    <s v="White LLC"/>
    <s v="Cross-group 4thgeneration middleware"/>
    <n v="96700"/>
    <n v="157635"/>
    <x v="1"/>
    <n v="1561"/>
    <x v="1"/>
    <s v="USD"/>
    <n v="1368853200"/>
    <d v="2013-05-18T05:00:00"/>
    <n v="1369371600"/>
    <d v="2013-05-24T05:00:00"/>
    <b v="0"/>
    <b v="0"/>
    <x v="3"/>
    <x v="1"/>
    <m/>
  </r>
  <r>
    <n v="174"/>
    <s v="Santos, Black and Donovan"/>
    <s v="Pre-emptive scalable access"/>
    <n v="600"/>
    <n v="5368"/>
    <x v="1"/>
    <n v="48"/>
    <x v="1"/>
    <s v="USD"/>
    <n v="1444021200"/>
    <d v="2015-10-05T05:00:00"/>
    <n v="1444107600"/>
    <d v="2015-10-06T05:00:00"/>
    <b v="0"/>
    <b v="1"/>
    <x v="8"/>
    <x v="1"/>
    <m/>
  </r>
  <r>
    <n v="175"/>
    <s v="Jones, Contreras and Burnett"/>
    <s v="Sharable intangible migration"/>
    <n v="181200"/>
    <n v="47459"/>
    <x v="0"/>
    <n v="1130"/>
    <x v="1"/>
    <s v="USD"/>
    <n v="1472619600"/>
    <d v="2016-08-31T05:00:00"/>
    <n v="1474261200"/>
    <d v="2016-09-19T05:00:00"/>
    <b v="0"/>
    <b v="0"/>
    <x v="3"/>
    <x v="1"/>
    <m/>
  </r>
  <r>
    <n v="176"/>
    <s v="Stone-Orozco"/>
    <s v="Proactive scalable Graphical User Interface"/>
    <n v="115000"/>
    <n v="86060"/>
    <x v="0"/>
    <n v="782"/>
    <x v="1"/>
    <s v="USD"/>
    <n v="1472878800"/>
    <d v="2016-09-03T05:00:00"/>
    <n v="1473656400"/>
    <d v="2016-09-12T05:00:00"/>
    <b v="0"/>
    <b v="0"/>
    <x v="3"/>
    <x v="1"/>
    <m/>
  </r>
  <r>
    <n v="177"/>
    <s v="Lee, Gibson and Morgan"/>
    <s v="Digitized solution-oriented product"/>
    <n v="38800"/>
    <n v="161593"/>
    <x v="1"/>
    <n v="2739"/>
    <x v="1"/>
    <s v="USD"/>
    <n v="1289800800"/>
    <d v="2010-11-15T06:00:00"/>
    <n v="1291960800"/>
    <d v="2010-12-10T06:00:00"/>
    <b v="0"/>
    <b v="0"/>
    <x v="3"/>
    <x v="1"/>
    <m/>
  </r>
  <r>
    <n v="178"/>
    <s v="Alexander-Williams"/>
    <s v="Triple-buffered cohesive structure"/>
    <n v="7200"/>
    <n v="6927"/>
    <x v="0"/>
    <n v="210"/>
    <x v="1"/>
    <s v="USD"/>
    <n v="1505970000"/>
    <d v="2017-09-21T05:00:00"/>
    <n v="1506747600"/>
    <d v="2017-09-30T05:00:00"/>
    <b v="0"/>
    <b v="0"/>
    <x v="0"/>
    <x v="1"/>
    <m/>
  </r>
  <r>
    <n v="179"/>
    <s v="Marks Ltd"/>
    <s v="Realigned human-resource orchestration"/>
    <n v="44500"/>
    <n v="159185"/>
    <x v="1"/>
    <n v="3537"/>
    <x v="0"/>
    <s v="CAD"/>
    <n v="1363496400"/>
    <d v="2013-03-17T05:00:00"/>
    <n v="1363582800"/>
    <d v="2013-03-18T05:00:00"/>
    <b v="0"/>
    <b v="1"/>
    <x v="3"/>
    <x v="1"/>
    <m/>
  </r>
  <r>
    <n v="180"/>
    <s v="Olsen, Edwards and Reid"/>
    <s v="Optional clear-thinking software"/>
    <n v="56000"/>
    <n v="172736"/>
    <x v="1"/>
    <n v="2107"/>
    <x v="2"/>
    <s v="AUD"/>
    <n v="1269234000"/>
    <d v="2010-03-22T05:00:00"/>
    <n v="1269666000"/>
    <d v="2010-03-27T05:00:00"/>
    <b v="0"/>
    <b v="0"/>
    <x v="8"/>
    <x v="1"/>
    <m/>
  </r>
  <r>
    <n v="181"/>
    <s v="Daniels, Rose and Tyler"/>
    <s v="Centralized global approach"/>
    <n v="8600"/>
    <n v="5315"/>
    <x v="0"/>
    <n v="136"/>
    <x v="1"/>
    <s v="USD"/>
    <n v="1507093200"/>
    <d v="2017-10-04T05:00:00"/>
    <n v="1508648400"/>
    <d v="2017-10-22T05:00:00"/>
    <b v="0"/>
    <b v="0"/>
    <x v="2"/>
    <x v="1"/>
    <m/>
  </r>
  <r>
    <n v="182"/>
    <s v="Adams Group"/>
    <s v="Reverse-engineered bandwidth-monitored contingency"/>
    <n v="27100"/>
    <n v="195750"/>
    <x v="1"/>
    <n v="3318"/>
    <x v="3"/>
    <s v="DKK"/>
    <n v="1560574800"/>
    <d v="2019-06-15T05:00:00"/>
    <n v="1561957200"/>
    <d v="2019-07-01T05:00:00"/>
    <b v="0"/>
    <b v="0"/>
    <x v="3"/>
    <x v="1"/>
    <m/>
  </r>
  <r>
    <n v="183"/>
    <s v="Rogers, Huerta and Medina"/>
    <s v="Pre-emptive bandwidth-monitored instruction set"/>
    <n v="5100"/>
    <n v="3525"/>
    <x v="0"/>
    <n v="86"/>
    <x v="0"/>
    <s v="CAD"/>
    <n v="1284008400"/>
    <d v="2010-09-09T05:00:00"/>
    <n v="1285131600"/>
    <d v="2010-09-22T05:00:00"/>
    <b v="0"/>
    <b v="0"/>
    <x v="1"/>
    <x v="1"/>
    <m/>
  </r>
  <r>
    <n v="184"/>
    <s v="Howard, Carter and Griffith"/>
    <s v="Adaptive asynchronous emulation"/>
    <n v="3600"/>
    <n v="10550"/>
    <x v="1"/>
    <n v="340"/>
    <x v="1"/>
    <s v="USD"/>
    <n v="1556859600"/>
    <d v="2019-05-03T05:00:00"/>
    <n v="1556946000"/>
    <d v="2019-05-04T05:00:00"/>
    <b v="0"/>
    <b v="0"/>
    <x v="3"/>
    <x v="1"/>
    <m/>
  </r>
  <r>
    <n v="185"/>
    <s v="Bailey PLC"/>
    <s v="Innovative actuating conglomeration"/>
    <n v="1000"/>
    <n v="718"/>
    <x v="0"/>
    <n v="19"/>
    <x v="1"/>
    <s v="USD"/>
    <n v="1526187600"/>
    <d v="2018-05-13T05:00:00"/>
    <n v="1527138000"/>
    <d v="2018-05-24T05:00:00"/>
    <b v="0"/>
    <b v="0"/>
    <x v="19"/>
    <x v="1"/>
    <m/>
  </r>
  <r>
    <n v="186"/>
    <s v="Parker Group"/>
    <s v="Grass-roots foreground policy"/>
    <n v="88800"/>
    <n v="28358"/>
    <x v="0"/>
    <n v="886"/>
    <x v="1"/>
    <s v="USD"/>
    <n v="1400821200"/>
    <d v="2014-05-23T05:00:00"/>
    <n v="1402117200"/>
    <d v="2014-06-07T05:00:00"/>
    <b v="0"/>
    <b v="0"/>
    <x v="3"/>
    <x v="1"/>
    <m/>
  </r>
  <r>
    <n v="187"/>
    <s v="Fox Group"/>
    <s v="Horizontal transitional paradigm"/>
    <n v="60200"/>
    <n v="138384"/>
    <x v="1"/>
    <n v="1442"/>
    <x v="0"/>
    <s v="CAD"/>
    <n v="1361599200"/>
    <d v="2013-02-23T06:00:00"/>
    <n v="1364014800"/>
    <d v="2013-03-23T05:00:00"/>
    <b v="0"/>
    <b v="1"/>
    <x v="12"/>
    <x v="1"/>
    <m/>
  </r>
  <r>
    <n v="188"/>
    <s v="Walker, Jones and Rodriguez"/>
    <s v="Networked didactic info-mediaries"/>
    <n v="8200"/>
    <n v="2625"/>
    <x v="0"/>
    <n v="35"/>
    <x v="6"/>
    <s v="EUR"/>
    <n v="1417500000"/>
    <d v="2014-12-02T06:00:00"/>
    <n v="1417586400"/>
    <d v="2014-12-03T06:00:00"/>
    <b v="0"/>
    <b v="0"/>
    <x v="3"/>
    <x v="1"/>
    <m/>
  </r>
  <r>
    <n v="189"/>
    <s v="Anthony-Shaw"/>
    <s v="Switchable contextually-based access"/>
    <n v="191300"/>
    <n v="45004"/>
    <x v="3"/>
    <n v="441"/>
    <x v="1"/>
    <s v="USD"/>
    <n v="1457071200"/>
    <d v="2016-03-04T06:00:00"/>
    <n v="1457071200"/>
    <d v="2016-03-04T06:00:00"/>
    <b v="0"/>
    <b v="0"/>
    <x v="3"/>
    <x v="1"/>
    <m/>
  </r>
  <r>
    <n v="190"/>
    <s v="Cook LLC"/>
    <s v="Up-sized dynamic throughput"/>
    <n v="3700"/>
    <n v="2538"/>
    <x v="0"/>
    <n v="24"/>
    <x v="1"/>
    <s v="USD"/>
    <n v="1370322000"/>
    <d v="2013-06-04T05:00:00"/>
    <n v="1370408400"/>
    <d v="2013-06-05T05:00:00"/>
    <b v="0"/>
    <b v="1"/>
    <x v="3"/>
    <x v="1"/>
    <m/>
  </r>
  <r>
    <n v="191"/>
    <s v="Sutton PLC"/>
    <s v="Mandatory reciprocal superstructure"/>
    <n v="8400"/>
    <n v="3188"/>
    <x v="0"/>
    <n v="86"/>
    <x v="6"/>
    <s v="EUR"/>
    <n v="1552366800"/>
    <d v="2019-03-12T05:00:00"/>
    <n v="1552626000"/>
    <d v="2019-03-15T05:00:00"/>
    <b v="0"/>
    <b v="0"/>
    <x v="3"/>
    <x v="1"/>
    <m/>
  </r>
  <r>
    <n v="192"/>
    <s v="Long, Morgan and Mitchell"/>
    <s v="Upgradable 4thgeneration productivity"/>
    <n v="42600"/>
    <n v="8517"/>
    <x v="0"/>
    <n v="243"/>
    <x v="1"/>
    <s v="USD"/>
    <n v="1403845200"/>
    <d v="2014-06-27T05:00:00"/>
    <n v="1404190800"/>
    <d v="2014-07-01T05:00:00"/>
    <b v="0"/>
    <b v="0"/>
    <x v="1"/>
    <x v="1"/>
    <m/>
  </r>
  <r>
    <n v="193"/>
    <s v="Calhoun, Rogers and Long"/>
    <s v="Progressive discrete hub"/>
    <n v="6600"/>
    <n v="3012"/>
    <x v="0"/>
    <n v="65"/>
    <x v="1"/>
    <s v="USD"/>
    <n v="1523163600"/>
    <d v="2018-04-08T05:00:00"/>
    <n v="1523509200"/>
    <d v="2018-04-12T05:00:00"/>
    <b v="1"/>
    <b v="0"/>
    <x v="7"/>
    <x v="1"/>
    <m/>
  </r>
  <r>
    <n v="194"/>
    <s v="Sandoval Group"/>
    <s v="Assimilated multi-tasking archive"/>
    <n v="7100"/>
    <n v="8716"/>
    <x v="1"/>
    <n v="126"/>
    <x v="1"/>
    <s v="USD"/>
    <n v="1442206800"/>
    <d v="2015-09-14T05:00:00"/>
    <n v="1443589200"/>
    <d v="2015-09-30T05:00:00"/>
    <b v="0"/>
    <b v="0"/>
    <x v="16"/>
    <x v="1"/>
    <m/>
  </r>
  <r>
    <n v="195"/>
    <s v="Smith and Sons"/>
    <s v="Upgradable high-level solution"/>
    <n v="15800"/>
    <n v="57157"/>
    <x v="1"/>
    <n v="524"/>
    <x v="1"/>
    <s v="USD"/>
    <n v="1532840400"/>
    <d v="2018-07-29T05:00:00"/>
    <n v="1533445200"/>
    <d v="2018-08-05T05:00:00"/>
    <b v="0"/>
    <b v="0"/>
    <x v="5"/>
    <x v="1"/>
    <m/>
  </r>
  <r>
    <n v="196"/>
    <s v="King Inc"/>
    <s v="Organic bandwidth-monitored frame"/>
    <n v="8200"/>
    <n v="5178"/>
    <x v="0"/>
    <n v="100"/>
    <x v="3"/>
    <s v="DKK"/>
    <n v="1472878800"/>
    <d v="2016-09-03T05:00:00"/>
    <n v="1474520400"/>
    <d v="2016-09-22T05:00:00"/>
    <b v="0"/>
    <b v="0"/>
    <x v="8"/>
    <x v="1"/>
    <m/>
  </r>
  <r>
    <n v="197"/>
    <s v="Perry and Sons"/>
    <s v="Business-focused logistical framework"/>
    <n v="54700"/>
    <n v="163118"/>
    <x v="1"/>
    <n v="1989"/>
    <x v="1"/>
    <s v="USD"/>
    <n v="1498194000"/>
    <d v="2017-06-23T05:00:00"/>
    <n v="1499403600"/>
    <d v="2017-07-07T05:00:00"/>
    <b v="0"/>
    <b v="0"/>
    <x v="6"/>
    <x v="1"/>
    <m/>
  </r>
  <r>
    <n v="198"/>
    <s v="Palmer Inc"/>
    <s v="Universal multi-state capability"/>
    <n v="63200"/>
    <n v="6041"/>
    <x v="0"/>
    <n v="168"/>
    <x v="1"/>
    <s v="USD"/>
    <n v="1281070800"/>
    <d v="2010-08-06T05:00:00"/>
    <n v="1283576400"/>
    <d v="2010-09-04T05:00:00"/>
    <b v="0"/>
    <b v="0"/>
    <x v="5"/>
    <x v="1"/>
    <m/>
  </r>
  <r>
    <n v="199"/>
    <s v="Hull, Baker and Martinez"/>
    <s v="Digitized reciprocal infrastructure"/>
    <n v="1800"/>
    <n v="968"/>
    <x v="0"/>
    <n v="13"/>
    <x v="1"/>
    <s v="USD"/>
    <n v="1436245200"/>
    <d v="2015-07-07T05:00:00"/>
    <n v="1436590800"/>
    <d v="2015-07-11T05:00:00"/>
    <b v="0"/>
    <b v="0"/>
    <x v="1"/>
    <x v="1"/>
    <m/>
  </r>
  <r>
    <n v="200"/>
    <s v="Becker, Rice and White"/>
    <s v="Reduced dedicated capability"/>
    <n v="100"/>
    <n v="2"/>
    <x v="0"/>
    <n v="1"/>
    <x v="0"/>
    <s v="CAD"/>
    <n v="1269493200"/>
    <d v="2010-03-25T05:00:00"/>
    <n v="1270443600"/>
    <d v="2010-04-05T05:00:00"/>
    <b v="0"/>
    <b v="0"/>
    <x v="3"/>
    <x v="1"/>
    <m/>
  </r>
  <r>
    <n v="201"/>
    <s v="Osborne, Perkins and Knox"/>
    <s v="Cross-platform bi-directional workforce"/>
    <n v="2100"/>
    <n v="14305"/>
    <x v="1"/>
    <n v="157"/>
    <x v="1"/>
    <s v="USD"/>
    <n v="1406264400"/>
    <d v="2014-07-25T05:00:00"/>
    <n v="1407819600"/>
    <d v="2014-08-12T05:00:00"/>
    <b v="0"/>
    <b v="0"/>
    <x v="2"/>
    <x v="1"/>
    <m/>
  </r>
  <r>
    <n v="202"/>
    <s v="Mcknight-Freeman"/>
    <s v="Upgradable scalable methodology"/>
    <n v="8300"/>
    <n v="6543"/>
    <x v="3"/>
    <n v="82"/>
    <x v="1"/>
    <s v="USD"/>
    <n v="1317531600"/>
    <d v="2011-10-02T05:00:00"/>
    <n v="1317877200"/>
    <d v="2011-10-06T05:00:00"/>
    <b v="0"/>
    <b v="0"/>
    <x v="0"/>
    <x v="1"/>
    <m/>
  </r>
  <r>
    <n v="203"/>
    <s v="Hayden, Shannon and Stein"/>
    <s v="Customer-focused client-server service-desk"/>
    <n v="143900"/>
    <n v="193413"/>
    <x v="1"/>
    <n v="4498"/>
    <x v="2"/>
    <s v="AUD"/>
    <n v="1484632800"/>
    <d v="2017-01-17T06:00:00"/>
    <n v="1484805600"/>
    <d v="2017-01-19T06:00:00"/>
    <b v="0"/>
    <b v="0"/>
    <x v="3"/>
    <x v="1"/>
    <m/>
  </r>
  <r>
    <n v="204"/>
    <s v="Daniel-Luna"/>
    <s v="Mandatory multimedia leverage"/>
    <n v="75000"/>
    <n v="2529"/>
    <x v="0"/>
    <n v="40"/>
    <x v="1"/>
    <s v="USD"/>
    <n v="1301806800"/>
    <d v="2011-04-03T05:00:00"/>
    <n v="1302670800"/>
    <d v="2011-04-13T05:00:00"/>
    <b v="0"/>
    <b v="0"/>
    <x v="17"/>
    <x v="1"/>
    <m/>
  </r>
  <r>
    <n v="205"/>
    <s v="Weaver-Marquez"/>
    <s v="Focused analyzing circuit"/>
    <n v="1300"/>
    <n v="5614"/>
    <x v="1"/>
    <n v="80"/>
    <x v="1"/>
    <s v="USD"/>
    <n v="1539752400"/>
    <d v="2018-10-17T05:00:00"/>
    <n v="1540789200"/>
    <d v="2018-10-29T05:00:00"/>
    <b v="1"/>
    <b v="0"/>
    <x v="3"/>
    <x v="1"/>
    <m/>
  </r>
  <r>
    <n v="206"/>
    <s v="Austin, Baker and Kelley"/>
    <s v="Fundamental grid-enabled strategy"/>
    <n v="9000"/>
    <n v="3496"/>
    <x v="3"/>
    <n v="57"/>
    <x v="1"/>
    <s v="USD"/>
    <n v="1267250400"/>
    <d v="2010-02-27T06:00:00"/>
    <n v="1268028000"/>
    <d v="2010-03-08T06:00:00"/>
    <b v="0"/>
    <b v="0"/>
    <x v="13"/>
    <x v="1"/>
    <m/>
  </r>
  <r>
    <n v="207"/>
    <s v="Carney-Anderson"/>
    <s v="Digitized 5thgeneration knowledgebase"/>
    <n v="1000"/>
    <n v="4257"/>
    <x v="1"/>
    <n v="43"/>
    <x v="1"/>
    <s v="USD"/>
    <n v="1535432400"/>
    <d v="2018-08-28T05:00:00"/>
    <n v="1537160400"/>
    <d v="2018-09-17T05:00:00"/>
    <b v="0"/>
    <b v="1"/>
    <x v="1"/>
    <x v="1"/>
    <m/>
  </r>
  <r>
    <n v="208"/>
    <s v="Jackson Inc"/>
    <s v="Mandatory multi-tasking encryption"/>
    <n v="196900"/>
    <n v="199110"/>
    <x v="1"/>
    <n v="2053"/>
    <x v="1"/>
    <s v="USD"/>
    <n v="1510207200"/>
    <d v="2017-11-09T06:00:00"/>
    <n v="1512280800"/>
    <d v="2017-12-03T06:00:00"/>
    <b v="0"/>
    <b v="0"/>
    <x v="4"/>
    <x v="1"/>
    <m/>
  </r>
  <r>
    <n v="209"/>
    <s v="Warren Ltd"/>
    <s v="Distributed system-worthy application"/>
    <n v="194500"/>
    <n v="41212"/>
    <x v="2"/>
    <n v="808"/>
    <x v="2"/>
    <s v="AUD"/>
    <n v="1462510800"/>
    <d v="2016-05-06T05:00:00"/>
    <n v="1463115600"/>
    <d v="2016-05-13T05:00:00"/>
    <b v="0"/>
    <b v="0"/>
    <x v="4"/>
    <x v="1"/>
    <m/>
  </r>
  <r>
    <n v="210"/>
    <s v="Schultz Inc"/>
    <s v="Synergistic tertiary time-frame"/>
    <n v="9400"/>
    <n v="6338"/>
    <x v="0"/>
    <n v="226"/>
    <x v="3"/>
    <s v="DKK"/>
    <n v="1488520800"/>
    <d v="2017-03-03T06:00:00"/>
    <n v="1490850000"/>
    <d v="2017-03-30T05:00:00"/>
    <b v="0"/>
    <b v="0"/>
    <x v="22"/>
    <x v="1"/>
    <m/>
  </r>
  <r>
    <n v="211"/>
    <s v="Thompson LLC"/>
    <s v="Customer-focused impactful benchmark"/>
    <n v="104400"/>
    <n v="99100"/>
    <x v="0"/>
    <n v="1625"/>
    <x v="1"/>
    <s v="USD"/>
    <n v="1377579600"/>
    <d v="2013-08-27T05:00:00"/>
    <n v="1379653200"/>
    <d v="2013-09-20T05:00:00"/>
    <b v="0"/>
    <b v="0"/>
    <x v="3"/>
    <x v="1"/>
    <m/>
  </r>
  <r>
    <n v="212"/>
    <s v="Johnson Inc"/>
    <s v="Profound next generation infrastructure"/>
    <n v="8100"/>
    <n v="12300"/>
    <x v="1"/>
    <n v="168"/>
    <x v="1"/>
    <s v="USD"/>
    <n v="1576389600"/>
    <d v="2019-12-15T06:00:00"/>
    <n v="1580364000"/>
    <d v="2020-01-30T06:00:00"/>
    <b v="0"/>
    <b v="0"/>
    <x v="3"/>
    <x v="1"/>
    <m/>
  </r>
  <r>
    <n v="213"/>
    <s v="Morgan-Warren"/>
    <s v="Face-to-face encompassing info-mediaries"/>
    <n v="87900"/>
    <n v="171549"/>
    <x v="1"/>
    <n v="4289"/>
    <x v="1"/>
    <s v="USD"/>
    <n v="1289019600"/>
    <d v="2010-11-06T05:00:00"/>
    <n v="1289714400"/>
    <d v="2010-11-14T06:00:00"/>
    <b v="0"/>
    <b v="1"/>
    <x v="7"/>
    <x v="1"/>
    <m/>
  </r>
  <r>
    <n v="214"/>
    <s v="Sullivan Group"/>
    <s v="Open-source fresh-thinking policy"/>
    <n v="1400"/>
    <n v="14324"/>
    <x v="1"/>
    <n v="165"/>
    <x v="1"/>
    <s v="USD"/>
    <n v="1282194000"/>
    <d v="2010-08-19T05:00:00"/>
    <n v="1282712400"/>
    <d v="2010-08-25T05:00:00"/>
    <b v="0"/>
    <b v="0"/>
    <x v="1"/>
    <x v="1"/>
    <m/>
  </r>
  <r>
    <n v="215"/>
    <s v="Vargas, Banks and Palmer"/>
    <s v="Extended 24/7 implementation"/>
    <n v="156800"/>
    <n v="6024"/>
    <x v="0"/>
    <n v="143"/>
    <x v="1"/>
    <s v="USD"/>
    <n v="1550037600"/>
    <d v="2019-02-13T06:00:00"/>
    <n v="1550210400"/>
    <d v="2019-02-15T06:00:00"/>
    <b v="0"/>
    <b v="0"/>
    <x v="3"/>
    <x v="1"/>
    <m/>
  </r>
  <r>
    <n v="216"/>
    <s v="Johnson, Dixon and Zimmerman"/>
    <s v="Organic dynamic algorithm"/>
    <n v="121700"/>
    <n v="188721"/>
    <x v="1"/>
    <n v="1815"/>
    <x v="1"/>
    <s v="USD"/>
    <n v="1321941600"/>
    <d v="2011-11-22T06:00:00"/>
    <n v="1322114400"/>
    <d v="2011-11-24T06:00:00"/>
    <b v="0"/>
    <b v="0"/>
    <x v="3"/>
    <x v="1"/>
    <m/>
  </r>
  <r>
    <n v="217"/>
    <s v="Moore, Dudley and Navarro"/>
    <s v="Organic multi-tasking focus group"/>
    <n v="129400"/>
    <n v="57911"/>
    <x v="0"/>
    <n v="934"/>
    <x v="1"/>
    <s v="USD"/>
    <n v="1556427600"/>
    <d v="2019-04-28T05:00:00"/>
    <n v="1557205200"/>
    <d v="2019-05-07T05:00:00"/>
    <b v="0"/>
    <b v="0"/>
    <x v="22"/>
    <x v="1"/>
    <m/>
  </r>
  <r>
    <n v="218"/>
    <s v="Price-Rodriguez"/>
    <s v="Adaptive logistical initiative"/>
    <n v="5700"/>
    <n v="12309"/>
    <x v="1"/>
    <n v="397"/>
    <x v="4"/>
    <s v="GBP"/>
    <n v="1320991200"/>
    <d v="2011-11-11T06:00:00"/>
    <n v="1323928800"/>
    <d v="2011-12-15T06:00:00"/>
    <b v="0"/>
    <b v="1"/>
    <x v="12"/>
    <x v="1"/>
    <m/>
  </r>
  <r>
    <n v="219"/>
    <s v="Huang-Henderson"/>
    <s v="Stand-alone mobile customer loyalty"/>
    <n v="41700"/>
    <n v="138497"/>
    <x v="1"/>
    <n v="1539"/>
    <x v="1"/>
    <s v="USD"/>
    <n v="1345093200"/>
    <d v="2012-08-16T05:00:00"/>
    <n v="1346130000"/>
    <d v="2012-08-28T05:00:00"/>
    <b v="0"/>
    <b v="0"/>
    <x v="10"/>
    <x v="1"/>
    <m/>
  </r>
  <r>
    <n v="220"/>
    <s v="Owens-Le"/>
    <s v="Focused composite approach"/>
    <n v="7900"/>
    <n v="667"/>
    <x v="0"/>
    <n v="17"/>
    <x v="1"/>
    <s v="USD"/>
    <n v="1309496400"/>
    <d v="2011-07-01T05:00:00"/>
    <n v="1311051600"/>
    <d v="2011-07-19T05:00:00"/>
    <b v="1"/>
    <b v="0"/>
    <x v="3"/>
    <x v="1"/>
    <m/>
  </r>
  <r>
    <n v="221"/>
    <s v="Huff LLC"/>
    <s v="Face-to-face clear-thinking Local Area Network"/>
    <n v="121500"/>
    <n v="119830"/>
    <x v="0"/>
    <n v="2179"/>
    <x v="1"/>
    <s v="USD"/>
    <n v="1340254800"/>
    <d v="2012-06-21T05:00:00"/>
    <n v="1340427600"/>
    <d v="2012-06-23T05:00:00"/>
    <b v="1"/>
    <b v="0"/>
    <x v="0"/>
    <x v="1"/>
    <m/>
  </r>
  <r>
    <n v="222"/>
    <s v="Johnson LLC"/>
    <s v="Cross-group cohesive circuit"/>
    <n v="4800"/>
    <n v="6623"/>
    <x v="1"/>
    <n v="138"/>
    <x v="1"/>
    <s v="USD"/>
    <n v="1412226000"/>
    <d v="2014-10-02T05:00:00"/>
    <n v="1412312400"/>
    <d v="2014-10-03T05:00:00"/>
    <b v="0"/>
    <b v="0"/>
    <x v="14"/>
    <x v="1"/>
    <m/>
  </r>
  <r>
    <n v="223"/>
    <s v="Chavez, Garcia and Cantu"/>
    <s v="Synergistic explicit capability"/>
    <n v="87300"/>
    <n v="81897"/>
    <x v="0"/>
    <n v="931"/>
    <x v="1"/>
    <s v="USD"/>
    <n v="1458104400"/>
    <d v="2016-03-16T05:00:00"/>
    <n v="1459314000"/>
    <d v="2016-03-30T05:00:00"/>
    <b v="0"/>
    <b v="0"/>
    <x v="3"/>
    <x v="1"/>
    <m/>
  </r>
  <r>
    <n v="224"/>
    <s v="Lester-Moore"/>
    <s v="Diverse analyzing definition"/>
    <n v="46300"/>
    <n v="186885"/>
    <x v="1"/>
    <n v="3594"/>
    <x v="1"/>
    <s v="USD"/>
    <n v="1411534800"/>
    <d v="2014-09-24T05:00:00"/>
    <n v="1415426400"/>
    <d v="2014-11-08T06:00:00"/>
    <b v="0"/>
    <b v="0"/>
    <x v="22"/>
    <x v="1"/>
    <m/>
  </r>
  <r>
    <n v="225"/>
    <s v="Fox-Quinn"/>
    <s v="Enterprise-wide reciprocal success"/>
    <n v="67800"/>
    <n v="176398"/>
    <x v="1"/>
    <n v="5880"/>
    <x v="1"/>
    <s v="USD"/>
    <n v="1399093200"/>
    <d v="2014-05-03T05:00:00"/>
    <n v="1399093200"/>
    <d v="2014-05-03T05:00:00"/>
    <b v="1"/>
    <b v="0"/>
    <x v="1"/>
    <x v="1"/>
    <m/>
  </r>
  <r>
    <n v="226"/>
    <s v="Garcia Inc"/>
    <s v="Progressive neutral middleware"/>
    <n v="3000"/>
    <n v="10999"/>
    <x v="1"/>
    <n v="112"/>
    <x v="1"/>
    <s v="USD"/>
    <n v="1270702800"/>
    <d v="2010-04-08T05:00:00"/>
    <n v="1273899600"/>
    <d v="2010-05-15T05:00:00"/>
    <b v="0"/>
    <b v="0"/>
    <x v="14"/>
    <x v="1"/>
    <m/>
  </r>
  <r>
    <n v="227"/>
    <s v="Johnson-Lee"/>
    <s v="Intuitive exuding process improvement"/>
    <n v="60900"/>
    <n v="102751"/>
    <x v="1"/>
    <n v="943"/>
    <x v="1"/>
    <s v="USD"/>
    <n v="1431666000"/>
    <d v="2015-05-15T05:00:00"/>
    <n v="1432184400"/>
    <d v="2015-05-21T05:00:00"/>
    <b v="0"/>
    <b v="0"/>
    <x v="20"/>
    <x v="1"/>
    <m/>
  </r>
  <r>
    <n v="228"/>
    <s v="Pineda Group"/>
    <s v="Exclusive real-time protocol"/>
    <n v="137900"/>
    <n v="165352"/>
    <x v="1"/>
    <n v="2468"/>
    <x v="1"/>
    <s v="USD"/>
    <n v="1472619600"/>
    <d v="2016-08-31T05:00:00"/>
    <n v="1474779600"/>
    <d v="2016-09-25T05:00:00"/>
    <b v="0"/>
    <b v="0"/>
    <x v="10"/>
    <x v="1"/>
    <m/>
  </r>
  <r>
    <n v="229"/>
    <s v="Hoffman-Howard"/>
    <s v="Extended encompassing application"/>
    <n v="85600"/>
    <n v="165798"/>
    <x v="1"/>
    <n v="2551"/>
    <x v="1"/>
    <s v="USD"/>
    <n v="1496293200"/>
    <d v="2017-06-01T05:00:00"/>
    <n v="1500440400"/>
    <d v="2017-07-19T05:00:00"/>
    <b v="0"/>
    <b v="1"/>
    <x v="20"/>
    <x v="1"/>
    <m/>
  </r>
  <r>
    <n v="230"/>
    <s v="Miranda, Hall and Mcgrath"/>
    <s v="Progressive value-added ability"/>
    <n v="2400"/>
    <n v="10084"/>
    <x v="1"/>
    <n v="101"/>
    <x v="1"/>
    <s v="USD"/>
    <n v="1575612000"/>
    <d v="2019-12-06T06:00:00"/>
    <n v="1575612000"/>
    <d v="2019-12-06T06:00:00"/>
    <b v="0"/>
    <b v="0"/>
    <x v="11"/>
    <x v="1"/>
    <m/>
  </r>
  <r>
    <n v="231"/>
    <s v="Williams, Carter and Gonzalez"/>
    <s v="Cross-platform uniform hardware"/>
    <n v="7200"/>
    <n v="5523"/>
    <x v="3"/>
    <n v="67"/>
    <x v="1"/>
    <s v="USD"/>
    <n v="1369112400"/>
    <d v="2013-05-21T05:00:00"/>
    <n v="1374123600"/>
    <d v="2013-07-18T05:00:00"/>
    <b v="0"/>
    <b v="0"/>
    <x v="3"/>
    <x v="1"/>
    <m/>
  </r>
  <r>
    <n v="232"/>
    <s v="Davis-Rodriguez"/>
    <s v="Progressive secondary portal"/>
    <n v="3400"/>
    <n v="5823"/>
    <x v="1"/>
    <n v="92"/>
    <x v="1"/>
    <s v="USD"/>
    <n v="1469422800"/>
    <d v="2016-07-25T05:00:00"/>
    <n v="1469509200"/>
    <d v="2016-07-26T05:00:00"/>
    <b v="0"/>
    <b v="0"/>
    <x v="3"/>
    <x v="1"/>
    <m/>
  </r>
  <r>
    <n v="233"/>
    <s v="Reid, Rivera and Perry"/>
    <s v="Multi-lateral national adapter"/>
    <n v="3800"/>
    <n v="6000"/>
    <x v="1"/>
    <n v="62"/>
    <x v="1"/>
    <s v="USD"/>
    <n v="1307854800"/>
    <d v="2011-06-12T05:00:00"/>
    <n v="1309237200"/>
    <d v="2011-06-28T05:00:00"/>
    <b v="0"/>
    <b v="0"/>
    <x v="10"/>
    <x v="1"/>
    <m/>
  </r>
  <r>
    <n v="234"/>
    <s v="Mendoza-Parker"/>
    <s v="Enterprise-wide motivating matrices"/>
    <n v="7500"/>
    <n v="8181"/>
    <x v="1"/>
    <n v="149"/>
    <x v="6"/>
    <s v="EUR"/>
    <n v="1503378000"/>
    <d v="2017-08-22T05:00:00"/>
    <n v="1503982800"/>
    <d v="2017-08-29T05:00:00"/>
    <b v="0"/>
    <b v="1"/>
    <x v="11"/>
    <x v="1"/>
    <m/>
  </r>
  <r>
    <n v="235"/>
    <s v="Lee, Ali and Guzman"/>
    <s v="Polarized upward-trending Local Area Network"/>
    <n v="8600"/>
    <n v="3589"/>
    <x v="0"/>
    <n v="92"/>
    <x v="1"/>
    <s v="USD"/>
    <n v="1486965600"/>
    <d v="2017-02-13T06:00:00"/>
    <n v="1487397600"/>
    <d v="2017-02-18T06:00:00"/>
    <b v="0"/>
    <b v="0"/>
    <x v="10"/>
    <x v="1"/>
    <m/>
  </r>
  <r>
    <n v="236"/>
    <s v="Gallegos-Cobb"/>
    <s v="Object-based directional function"/>
    <n v="39500"/>
    <n v="4323"/>
    <x v="0"/>
    <n v="57"/>
    <x v="2"/>
    <s v="AUD"/>
    <n v="1561438800"/>
    <d v="2019-06-25T05:00:00"/>
    <n v="1562043600"/>
    <d v="2019-07-02T05:00:00"/>
    <b v="0"/>
    <b v="1"/>
    <x v="1"/>
    <x v="1"/>
    <m/>
  </r>
  <r>
    <n v="237"/>
    <s v="Ellison PLC"/>
    <s v="Re-contextualized tangible open architecture"/>
    <n v="9300"/>
    <n v="14822"/>
    <x v="1"/>
    <n v="329"/>
    <x v="1"/>
    <s v="USD"/>
    <n v="1398402000"/>
    <d v="2014-04-25T05:00:00"/>
    <n v="1398574800"/>
    <d v="2014-04-27T05:00:00"/>
    <b v="0"/>
    <b v="0"/>
    <x v="10"/>
    <x v="1"/>
    <m/>
  </r>
  <r>
    <n v="238"/>
    <s v="Bolton, Sanchez and Carrillo"/>
    <s v="Distributed systemic adapter"/>
    <n v="2400"/>
    <n v="10138"/>
    <x v="1"/>
    <n v="97"/>
    <x v="3"/>
    <s v="DKK"/>
    <n v="1513231200"/>
    <d v="2017-12-14T06:00:00"/>
    <n v="1515391200"/>
    <d v="2018-01-08T06:00:00"/>
    <b v="0"/>
    <b v="1"/>
    <x v="3"/>
    <x v="1"/>
    <m/>
  </r>
  <r>
    <n v="239"/>
    <s v="Mason-Sanders"/>
    <s v="Networked web-enabled instruction set"/>
    <n v="3200"/>
    <n v="3127"/>
    <x v="0"/>
    <n v="41"/>
    <x v="1"/>
    <s v="USD"/>
    <n v="1440824400"/>
    <d v="2015-08-29T05:00:00"/>
    <n v="1441170000"/>
    <d v="2015-09-02T05:00:00"/>
    <b v="0"/>
    <b v="0"/>
    <x v="8"/>
    <x v="1"/>
    <m/>
  </r>
  <r>
    <n v="240"/>
    <s v="Pitts-Reed"/>
    <s v="Vision-oriented dynamic service-desk"/>
    <n v="29400"/>
    <n v="123124"/>
    <x v="1"/>
    <n v="1784"/>
    <x v="1"/>
    <s v="USD"/>
    <n v="1281070800"/>
    <d v="2010-08-06T05:00:00"/>
    <n v="1281157200"/>
    <d v="2010-08-07T05:00:00"/>
    <b v="0"/>
    <b v="0"/>
    <x v="3"/>
    <x v="1"/>
    <m/>
  </r>
  <r>
    <n v="241"/>
    <s v="Gonzalez-Martinez"/>
    <s v="Vision-oriented actuating open system"/>
    <n v="168500"/>
    <n v="171729"/>
    <x v="1"/>
    <n v="1684"/>
    <x v="2"/>
    <s v="AUD"/>
    <n v="1397365200"/>
    <d v="2014-04-13T05:00:00"/>
    <n v="1398229200"/>
    <d v="2014-04-23T05:00:00"/>
    <b v="0"/>
    <b v="1"/>
    <x v="9"/>
    <x v="1"/>
    <m/>
  </r>
  <r>
    <n v="242"/>
    <s v="Hill, Martin and Garcia"/>
    <s v="Sharable scalable core"/>
    <n v="8400"/>
    <n v="10729"/>
    <x v="1"/>
    <n v="250"/>
    <x v="1"/>
    <s v="USD"/>
    <n v="1494392400"/>
    <d v="2017-05-10T05:00:00"/>
    <n v="1495256400"/>
    <d v="2017-05-20T05:00:00"/>
    <b v="0"/>
    <b v="1"/>
    <x v="1"/>
    <x v="1"/>
    <m/>
  </r>
  <r>
    <n v="243"/>
    <s v="Garcia PLC"/>
    <s v="Customer-focused attitude-oriented function"/>
    <n v="2300"/>
    <n v="10240"/>
    <x v="1"/>
    <n v="238"/>
    <x v="1"/>
    <s v="USD"/>
    <n v="1520143200"/>
    <d v="2018-03-04T06:00:00"/>
    <n v="1520402400"/>
    <d v="2018-03-07T06:00:00"/>
    <b v="0"/>
    <b v="0"/>
    <x v="3"/>
    <x v="1"/>
    <m/>
  </r>
  <r>
    <n v="244"/>
    <s v="Herring-Bailey"/>
    <s v="Reverse-engineered system-worthy extranet"/>
    <n v="700"/>
    <n v="3988"/>
    <x v="1"/>
    <n v="53"/>
    <x v="1"/>
    <s v="USD"/>
    <n v="1405314000"/>
    <d v="2014-07-14T05:00:00"/>
    <n v="1409806800"/>
    <d v="2014-09-04T05:00:00"/>
    <b v="0"/>
    <b v="0"/>
    <x v="3"/>
    <x v="1"/>
    <m/>
  </r>
  <r>
    <n v="245"/>
    <s v="Russell-Gardner"/>
    <s v="Re-engineered systematic monitoring"/>
    <n v="2900"/>
    <n v="14771"/>
    <x v="1"/>
    <n v="214"/>
    <x v="1"/>
    <s v="USD"/>
    <n v="1396846800"/>
    <d v="2014-04-07T05:00:00"/>
    <n v="1396933200"/>
    <d v="2014-04-08T05:00:00"/>
    <b v="0"/>
    <b v="0"/>
    <x v="3"/>
    <x v="1"/>
    <m/>
  </r>
  <r>
    <n v="246"/>
    <s v="Walters-Carter"/>
    <s v="Seamless value-added standardization"/>
    <n v="4500"/>
    <n v="14649"/>
    <x v="1"/>
    <n v="222"/>
    <x v="1"/>
    <s v="USD"/>
    <n v="1375678800"/>
    <d v="2013-08-05T05:00:00"/>
    <n v="1376024400"/>
    <d v="2013-08-09T05:00:00"/>
    <b v="0"/>
    <b v="0"/>
    <x v="2"/>
    <x v="1"/>
    <m/>
  </r>
  <r>
    <n v="247"/>
    <s v="Johnson, Patterson and Montoya"/>
    <s v="Triple-buffered fresh-thinking frame"/>
    <n v="19800"/>
    <n v="184658"/>
    <x v="1"/>
    <n v="1884"/>
    <x v="1"/>
    <s v="USD"/>
    <n v="1482386400"/>
    <d v="2016-12-22T06:00:00"/>
    <n v="1483682400"/>
    <d v="2017-01-06T06:00:00"/>
    <b v="0"/>
    <b v="1"/>
    <x v="13"/>
    <x v="1"/>
    <m/>
  </r>
  <r>
    <n v="248"/>
    <s v="Roberts and Sons"/>
    <s v="Streamlined holistic knowledgebase"/>
    <n v="6200"/>
    <n v="13103"/>
    <x v="1"/>
    <n v="218"/>
    <x v="2"/>
    <s v="AUD"/>
    <n v="1420005600"/>
    <d v="2014-12-31T06:00:00"/>
    <n v="1420437600"/>
    <d v="2015-01-05T06:00:00"/>
    <b v="0"/>
    <b v="0"/>
    <x v="20"/>
    <x v="1"/>
    <m/>
  </r>
  <r>
    <n v="249"/>
    <s v="Avila-Nelson"/>
    <s v="Up-sized intermediate website"/>
    <n v="61500"/>
    <n v="168095"/>
    <x v="1"/>
    <n v="6465"/>
    <x v="1"/>
    <s v="USD"/>
    <n v="1420178400"/>
    <d v="2015-01-02T06:00:00"/>
    <n v="1420783200"/>
    <d v="2015-01-09T06:00:00"/>
    <b v="0"/>
    <b v="0"/>
    <x v="18"/>
    <x v="1"/>
    <m/>
  </r>
  <r>
    <n v="250"/>
    <s v="Robbins and Sons"/>
    <s v="Future-proofed directional synergy"/>
    <n v="100"/>
    <n v="3"/>
    <x v="0"/>
    <n v="1"/>
    <x v="1"/>
    <s v="USD"/>
    <n v="1264399200"/>
    <d v="2010-01-25T06:00:00"/>
    <n v="1267423200"/>
    <d v="2010-03-01T06:00:00"/>
    <b v="0"/>
    <b v="0"/>
    <x v="1"/>
    <x v="1"/>
    <m/>
  </r>
  <r>
    <n v="251"/>
    <s v="Singleton Ltd"/>
    <s v="Enhanced user-facing function"/>
    <n v="7100"/>
    <n v="3840"/>
    <x v="0"/>
    <n v="101"/>
    <x v="1"/>
    <s v="USD"/>
    <n v="1355032800"/>
    <d v="2012-12-09T06:00:00"/>
    <n v="1355205600"/>
    <d v="2012-12-11T06:00:00"/>
    <b v="0"/>
    <b v="0"/>
    <x v="3"/>
    <x v="1"/>
    <m/>
  </r>
  <r>
    <n v="252"/>
    <s v="Perez PLC"/>
    <s v="Operative bandwidth-monitored interface"/>
    <n v="1000"/>
    <n v="6263"/>
    <x v="1"/>
    <n v="59"/>
    <x v="1"/>
    <s v="USD"/>
    <n v="1382677200"/>
    <d v="2013-10-25T05:00:00"/>
    <n v="1383109200"/>
    <d v="2013-10-30T05:00:00"/>
    <b v="0"/>
    <b v="0"/>
    <x v="3"/>
    <x v="1"/>
    <m/>
  </r>
  <r>
    <n v="253"/>
    <s v="Rogers, Jacobs and Jackson"/>
    <s v="Upgradable multi-state instruction set"/>
    <n v="121500"/>
    <n v="108161"/>
    <x v="0"/>
    <n v="1335"/>
    <x v="0"/>
    <s v="CAD"/>
    <n v="1302238800"/>
    <d v="2011-04-08T05:00:00"/>
    <n v="1303275600"/>
    <d v="2011-04-20T05:00:00"/>
    <b v="0"/>
    <b v="0"/>
    <x v="6"/>
    <x v="1"/>
    <m/>
  </r>
  <r>
    <n v="254"/>
    <s v="Barry Group"/>
    <s v="De-engineered static Local Area Network"/>
    <n v="4600"/>
    <n v="8505"/>
    <x v="1"/>
    <n v="88"/>
    <x v="1"/>
    <s v="USD"/>
    <n v="1487656800"/>
    <d v="2017-02-21T06:00:00"/>
    <n v="1487829600"/>
    <d v="2017-02-23T06:00:00"/>
    <b v="0"/>
    <b v="0"/>
    <x v="9"/>
    <x v="1"/>
    <m/>
  </r>
  <r>
    <n v="255"/>
    <s v="Rosales, Branch and Harmon"/>
    <s v="Upgradable grid-enabled superstructure"/>
    <n v="80500"/>
    <n v="96735"/>
    <x v="1"/>
    <n v="1697"/>
    <x v="1"/>
    <s v="USD"/>
    <n v="1297836000"/>
    <d v="2011-02-16T06:00:00"/>
    <n v="1298268000"/>
    <d v="2011-02-21T06:00:00"/>
    <b v="0"/>
    <b v="1"/>
    <x v="1"/>
    <x v="1"/>
    <m/>
  </r>
  <r>
    <n v="256"/>
    <s v="Smith-Reid"/>
    <s v="Optimized actuating toolset"/>
    <n v="4100"/>
    <n v="959"/>
    <x v="0"/>
    <n v="15"/>
    <x v="4"/>
    <s v="GBP"/>
    <n v="1453615200"/>
    <d v="2016-01-24T06:00:00"/>
    <n v="1456812000"/>
    <d v="2016-03-01T06:00:00"/>
    <b v="0"/>
    <b v="0"/>
    <x v="1"/>
    <x v="1"/>
    <m/>
  </r>
  <r>
    <n v="257"/>
    <s v="Williams Inc"/>
    <s v="Decentralized exuding strategy"/>
    <n v="5700"/>
    <n v="8322"/>
    <x v="1"/>
    <n v="92"/>
    <x v="1"/>
    <s v="USD"/>
    <n v="1362463200"/>
    <d v="2013-03-05T06:00:00"/>
    <n v="1363669200"/>
    <d v="2013-03-19T05:00:00"/>
    <b v="0"/>
    <b v="0"/>
    <x v="3"/>
    <x v="1"/>
    <m/>
  </r>
  <r>
    <n v="258"/>
    <s v="Duncan, Mcdonald and Miller"/>
    <s v="Assimilated coherent hardware"/>
    <n v="5000"/>
    <n v="13424"/>
    <x v="1"/>
    <n v="186"/>
    <x v="1"/>
    <s v="USD"/>
    <n v="1481176800"/>
    <d v="2016-12-08T06:00:00"/>
    <n v="1482904800"/>
    <d v="2016-12-28T06:00:00"/>
    <b v="0"/>
    <b v="1"/>
    <x v="3"/>
    <x v="1"/>
    <m/>
  </r>
  <r>
    <n v="259"/>
    <s v="Watkins Ltd"/>
    <s v="Multi-channeled responsive implementation"/>
    <n v="1800"/>
    <n v="10755"/>
    <x v="1"/>
    <n v="138"/>
    <x v="1"/>
    <s v="USD"/>
    <n v="1354946400"/>
    <d v="2012-12-08T06:00:00"/>
    <n v="1356588000"/>
    <d v="2012-12-27T06:00:00"/>
    <b v="1"/>
    <b v="0"/>
    <x v="14"/>
    <x v="1"/>
    <m/>
  </r>
  <r>
    <n v="260"/>
    <s v="Allen-Jones"/>
    <s v="Centralized modular initiative"/>
    <n v="6300"/>
    <n v="9935"/>
    <x v="1"/>
    <n v="261"/>
    <x v="1"/>
    <s v="USD"/>
    <n v="1348808400"/>
    <d v="2012-09-28T05:00:00"/>
    <n v="1349845200"/>
    <d v="2012-10-10T05:00:00"/>
    <b v="0"/>
    <b v="0"/>
    <x v="1"/>
    <x v="1"/>
    <m/>
  </r>
  <r>
    <n v="261"/>
    <s v="Mason-Smith"/>
    <s v="Reverse-engineered cohesive migration"/>
    <n v="84300"/>
    <n v="26303"/>
    <x v="0"/>
    <n v="454"/>
    <x v="1"/>
    <s v="USD"/>
    <n v="1282712400"/>
    <d v="2010-08-25T05:00:00"/>
    <n v="1283058000"/>
    <d v="2010-08-29T05:00:00"/>
    <b v="0"/>
    <b v="1"/>
    <x v="1"/>
    <x v="1"/>
    <m/>
  </r>
  <r>
    <n v="262"/>
    <s v="Lloyd, Kennedy and Davis"/>
    <s v="Compatible multimedia hub"/>
    <n v="1700"/>
    <n v="5328"/>
    <x v="1"/>
    <n v="107"/>
    <x v="1"/>
    <s v="USD"/>
    <n v="1301979600"/>
    <d v="2011-04-05T05:00:00"/>
    <n v="1304226000"/>
    <d v="2011-05-01T05:00:00"/>
    <b v="0"/>
    <b v="1"/>
    <x v="7"/>
    <x v="1"/>
    <m/>
  </r>
  <r>
    <n v="263"/>
    <s v="Walker Ltd"/>
    <s v="Organic eco-centric success"/>
    <n v="2900"/>
    <n v="10756"/>
    <x v="1"/>
    <n v="199"/>
    <x v="1"/>
    <s v="USD"/>
    <n v="1263016800"/>
    <d v="2010-01-09T06:00:00"/>
    <n v="1263016800"/>
    <d v="2010-01-09T06:00:00"/>
    <b v="0"/>
    <b v="0"/>
    <x v="14"/>
    <x v="1"/>
    <m/>
  </r>
  <r>
    <n v="264"/>
    <s v="Gordon PLC"/>
    <s v="Virtual reciprocal policy"/>
    <n v="45600"/>
    <n v="165375"/>
    <x v="1"/>
    <n v="5512"/>
    <x v="1"/>
    <s v="USD"/>
    <n v="1360648800"/>
    <d v="2013-02-12T06:00:00"/>
    <n v="1362031200"/>
    <d v="2013-02-28T06:00:00"/>
    <b v="0"/>
    <b v="0"/>
    <x v="3"/>
    <x v="1"/>
    <m/>
  </r>
  <r>
    <n v="265"/>
    <s v="Lee and Sons"/>
    <s v="Persevering interactive emulation"/>
    <n v="4900"/>
    <n v="6031"/>
    <x v="1"/>
    <n v="86"/>
    <x v="1"/>
    <s v="USD"/>
    <n v="1451800800"/>
    <d v="2016-01-03T06:00:00"/>
    <n v="1455602400"/>
    <d v="2016-02-16T06:00:00"/>
    <b v="0"/>
    <b v="0"/>
    <x v="3"/>
    <x v="1"/>
    <m/>
  </r>
  <r>
    <n v="266"/>
    <s v="Cole LLC"/>
    <s v="Proactive responsive emulation"/>
    <n v="111900"/>
    <n v="85902"/>
    <x v="0"/>
    <n v="3182"/>
    <x v="6"/>
    <s v="EUR"/>
    <n v="1415340000"/>
    <d v="2014-11-07T06:00:00"/>
    <n v="1418191200"/>
    <d v="2014-12-10T06:00:00"/>
    <b v="0"/>
    <b v="1"/>
    <x v="17"/>
    <x v="1"/>
    <m/>
  </r>
  <r>
    <n v="267"/>
    <s v="Acosta PLC"/>
    <s v="Extended eco-centric function"/>
    <n v="61600"/>
    <n v="143910"/>
    <x v="1"/>
    <n v="2768"/>
    <x v="2"/>
    <s v="AUD"/>
    <n v="1351054800"/>
    <d v="2012-10-24T05:00:00"/>
    <n v="1352440800"/>
    <d v="2012-11-09T06:00:00"/>
    <b v="0"/>
    <b v="0"/>
    <x v="3"/>
    <x v="1"/>
    <m/>
  </r>
  <r>
    <n v="268"/>
    <s v="Brown-Mckee"/>
    <s v="Networked optimal productivity"/>
    <n v="1500"/>
    <n v="2708"/>
    <x v="1"/>
    <n v="48"/>
    <x v="1"/>
    <s v="USD"/>
    <n v="1349326800"/>
    <d v="2012-10-04T05:00:00"/>
    <n v="1353304800"/>
    <d v="2012-11-19T06:00:00"/>
    <b v="0"/>
    <b v="0"/>
    <x v="4"/>
    <x v="1"/>
    <m/>
  </r>
  <r>
    <n v="269"/>
    <s v="Miles and Sons"/>
    <s v="Persistent attitude-oriented approach"/>
    <n v="3500"/>
    <n v="8842"/>
    <x v="1"/>
    <n v="87"/>
    <x v="1"/>
    <s v="USD"/>
    <n v="1548914400"/>
    <d v="2019-01-31T06:00:00"/>
    <n v="1550728800"/>
    <d v="2019-02-21T06:00:00"/>
    <b v="0"/>
    <b v="0"/>
    <x v="19"/>
    <x v="1"/>
    <m/>
  </r>
  <r>
    <n v="270"/>
    <s v="Sawyer, Horton and Williams"/>
    <s v="Triple-buffered 4thgeneration toolset"/>
    <n v="173900"/>
    <n v="47260"/>
    <x v="3"/>
    <n v="1890"/>
    <x v="1"/>
    <s v="USD"/>
    <n v="1291269600"/>
    <d v="2010-12-02T06:00:00"/>
    <n v="1291442400"/>
    <d v="2010-12-04T06:00:00"/>
    <b v="0"/>
    <b v="0"/>
    <x v="11"/>
    <x v="1"/>
    <m/>
  </r>
  <r>
    <n v="271"/>
    <s v="Foley-Cox"/>
    <s v="Progressive zero administration leverage"/>
    <n v="153700"/>
    <n v="1953"/>
    <x v="2"/>
    <n v="61"/>
    <x v="1"/>
    <s v="USD"/>
    <n v="1449468000"/>
    <d v="2015-12-07T06:00:00"/>
    <n v="1452146400"/>
    <d v="2016-01-07T06:00:00"/>
    <b v="0"/>
    <b v="0"/>
    <x v="14"/>
    <x v="1"/>
    <m/>
  </r>
  <r>
    <n v="272"/>
    <s v="Horton, Morrison and Clark"/>
    <s v="Networked radical neural-net"/>
    <n v="51100"/>
    <n v="155349"/>
    <x v="1"/>
    <n v="1894"/>
    <x v="1"/>
    <s v="USD"/>
    <n v="1562734800"/>
    <d v="2019-07-10T05:00:00"/>
    <n v="1564894800"/>
    <d v="2019-08-04T05:00:00"/>
    <b v="0"/>
    <b v="1"/>
    <x v="3"/>
    <x v="1"/>
    <m/>
  </r>
  <r>
    <n v="273"/>
    <s v="Thomas and Sons"/>
    <s v="Re-engineered heuristic forecast"/>
    <n v="7800"/>
    <n v="10704"/>
    <x v="1"/>
    <n v="282"/>
    <x v="0"/>
    <s v="CAD"/>
    <n v="1505624400"/>
    <d v="2017-09-17T05:00:00"/>
    <n v="1505883600"/>
    <d v="2017-09-20T05:00:00"/>
    <b v="0"/>
    <b v="0"/>
    <x v="3"/>
    <x v="1"/>
    <m/>
  </r>
  <r>
    <n v="274"/>
    <s v="Morgan-Jenkins"/>
    <s v="Fully-configurable background algorithm"/>
    <n v="2400"/>
    <n v="773"/>
    <x v="0"/>
    <n v="15"/>
    <x v="1"/>
    <s v="USD"/>
    <n v="1509948000"/>
    <d v="2017-11-06T06:00:00"/>
    <n v="1510380000"/>
    <d v="2017-11-11T06:00:00"/>
    <b v="0"/>
    <b v="0"/>
    <x v="3"/>
    <x v="1"/>
    <m/>
  </r>
  <r>
    <n v="275"/>
    <s v="Ward, Sanchez and Kemp"/>
    <s v="Stand-alone discrete Graphical User Interface"/>
    <n v="3900"/>
    <n v="9419"/>
    <x v="1"/>
    <n v="116"/>
    <x v="1"/>
    <s v="USD"/>
    <n v="1554526800"/>
    <d v="2019-04-06T05:00:00"/>
    <n v="1555218000"/>
    <d v="2019-04-14T05:00:00"/>
    <b v="0"/>
    <b v="0"/>
    <x v="18"/>
    <x v="1"/>
    <m/>
  </r>
  <r>
    <n v="276"/>
    <s v="Fields Ltd"/>
    <s v="Front-line foreground project"/>
    <n v="5500"/>
    <n v="5324"/>
    <x v="0"/>
    <n v="133"/>
    <x v="1"/>
    <s v="USD"/>
    <n v="1334811600"/>
    <d v="2012-04-19T05:00:00"/>
    <n v="1335243600"/>
    <d v="2012-04-24T05:00:00"/>
    <b v="0"/>
    <b v="1"/>
    <x v="11"/>
    <x v="1"/>
    <m/>
  </r>
  <r>
    <n v="277"/>
    <s v="Ramos-Mitchell"/>
    <s v="Persevering system-worthy info-mediaries"/>
    <n v="700"/>
    <n v="7465"/>
    <x v="1"/>
    <n v="83"/>
    <x v="1"/>
    <s v="USD"/>
    <n v="1279515600"/>
    <d v="2010-07-19T05:00:00"/>
    <n v="1279688400"/>
    <d v="2010-07-21T05:00:00"/>
    <b v="0"/>
    <b v="0"/>
    <x v="3"/>
    <x v="1"/>
    <m/>
  </r>
  <r>
    <n v="278"/>
    <s v="Higgins, Davis and Salazar"/>
    <s v="Distributed multi-tasking strategy"/>
    <n v="2700"/>
    <n v="8799"/>
    <x v="1"/>
    <n v="91"/>
    <x v="1"/>
    <s v="USD"/>
    <n v="1353909600"/>
    <d v="2012-11-26T06:00:00"/>
    <n v="1356069600"/>
    <d v="2012-12-21T06:00:00"/>
    <b v="0"/>
    <b v="0"/>
    <x v="2"/>
    <x v="1"/>
    <m/>
  </r>
  <r>
    <n v="279"/>
    <s v="Smith-Jenkins"/>
    <s v="Vision-oriented methodical application"/>
    <n v="8000"/>
    <n v="13656"/>
    <x v="1"/>
    <n v="546"/>
    <x v="1"/>
    <s v="USD"/>
    <n v="1535950800"/>
    <d v="2018-09-03T05:00:00"/>
    <n v="1536210000"/>
    <d v="2018-09-06T05:00:00"/>
    <b v="0"/>
    <b v="0"/>
    <x v="3"/>
    <x v="1"/>
    <m/>
  </r>
  <r>
    <n v="280"/>
    <s v="Braun PLC"/>
    <s v="Function-based high-level infrastructure"/>
    <n v="2500"/>
    <n v="14536"/>
    <x v="1"/>
    <n v="393"/>
    <x v="1"/>
    <s v="USD"/>
    <n v="1511244000"/>
    <d v="2017-11-21T06:00:00"/>
    <n v="1511762400"/>
    <d v="2017-11-27T06:00:00"/>
    <b v="0"/>
    <b v="0"/>
    <x v="10"/>
    <x v="1"/>
    <m/>
  </r>
  <r>
    <n v="281"/>
    <s v="Drake PLC"/>
    <s v="Profound object-oriented paradigm"/>
    <n v="164500"/>
    <n v="150552"/>
    <x v="0"/>
    <n v="2062"/>
    <x v="1"/>
    <s v="USD"/>
    <n v="1331445600"/>
    <d v="2012-03-11T06:00:00"/>
    <n v="1333256400"/>
    <d v="2012-04-01T05:00:00"/>
    <b v="0"/>
    <b v="1"/>
    <x v="3"/>
    <x v="1"/>
    <m/>
  </r>
  <r>
    <n v="282"/>
    <s v="Ross, Kelly and Brown"/>
    <s v="Virtual contextually-based circuit"/>
    <n v="8400"/>
    <n v="9076"/>
    <x v="1"/>
    <n v="133"/>
    <x v="1"/>
    <s v="USD"/>
    <n v="1480226400"/>
    <d v="2016-11-27T06:00:00"/>
    <n v="1480744800"/>
    <d v="2016-12-03T06:00:00"/>
    <b v="0"/>
    <b v="1"/>
    <x v="19"/>
    <x v="1"/>
    <m/>
  </r>
  <r>
    <n v="283"/>
    <s v="Lucas-Mullins"/>
    <s v="Business-focused dynamic instruction set"/>
    <n v="8100"/>
    <n v="1517"/>
    <x v="0"/>
    <n v="29"/>
    <x v="3"/>
    <s v="DKK"/>
    <n v="1464584400"/>
    <d v="2016-05-30T05:00:00"/>
    <n v="1465016400"/>
    <d v="2016-06-04T05:00:00"/>
    <b v="0"/>
    <b v="0"/>
    <x v="1"/>
    <x v="1"/>
    <m/>
  </r>
  <r>
    <n v="284"/>
    <s v="Tran LLC"/>
    <s v="Ameliorated fresh-thinking protocol"/>
    <n v="9800"/>
    <n v="8153"/>
    <x v="0"/>
    <n v="132"/>
    <x v="1"/>
    <s v="USD"/>
    <n v="1335848400"/>
    <d v="2012-05-01T05:00:00"/>
    <n v="1336280400"/>
    <d v="2012-05-06T05:00:00"/>
    <b v="0"/>
    <b v="0"/>
    <x v="2"/>
    <x v="1"/>
    <m/>
  </r>
  <r>
    <n v="285"/>
    <s v="Dawson, Brady and Gilbert"/>
    <s v="Front-line optimizing emulation"/>
    <n v="900"/>
    <n v="6357"/>
    <x v="1"/>
    <n v="254"/>
    <x v="1"/>
    <s v="USD"/>
    <n v="1473483600"/>
    <d v="2016-09-10T05:00:00"/>
    <n v="1476766800"/>
    <d v="2016-10-18T05:00:00"/>
    <b v="0"/>
    <b v="0"/>
    <x v="3"/>
    <x v="1"/>
    <m/>
  </r>
  <r>
    <n v="286"/>
    <s v="Obrien-Aguirre"/>
    <s v="Devolved uniform complexity"/>
    <n v="112100"/>
    <n v="19557"/>
    <x v="3"/>
    <n v="184"/>
    <x v="1"/>
    <s v="USD"/>
    <n v="1479880800"/>
    <d v="2016-11-23T06:00:00"/>
    <n v="1480485600"/>
    <d v="2016-11-30T06:00:00"/>
    <b v="0"/>
    <b v="0"/>
    <x v="3"/>
    <x v="1"/>
    <m/>
  </r>
  <r>
    <n v="287"/>
    <s v="Ferguson PLC"/>
    <s v="Public-key intangible superstructure"/>
    <n v="6300"/>
    <n v="13213"/>
    <x v="1"/>
    <n v="176"/>
    <x v="1"/>
    <s v="USD"/>
    <n v="1430197200"/>
    <d v="2015-04-28T05:00:00"/>
    <n v="1430197200"/>
    <d v="2015-04-28T05:00:00"/>
    <b v="0"/>
    <b v="0"/>
    <x v="5"/>
    <x v="1"/>
    <m/>
  </r>
  <r>
    <n v="288"/>
    <s v="Garcia Ltd"/>
    <s v="Secured global success"/>
    <n v="5600"/>
    <n v="5476"/>
    <x v="0"/>
    <n v="137"/>
    <x v="3"/>
    <s v="DKK"/>
    <n v="1331701200"/>
    <d v="2012-03-14T05:00:00"/>
    <n v="1331787600"/>
    <d v="2012-03-15T05:00:00"/>
    <b v="0"/>
    <b v="1"/>
    <x v="16"/>
    <x v="1"/>
    <m/>
  </r>
  <r>
    <n v="289"/>
    <s v="Smith, Love and Smith"/>
    <s v="Grass-roots mission-critical capability"/>
    <n v="800"/>
    <n v="13474"/>
    <x v="1"/>
    <n v="337"/>
    <x v="0"/>
    <s v="CAD"/>
    <n v="1438578000"/>
    <d v="2015-08-03T05:00:00"/>
    <n v="1438837200"/>
    <d v="2015-08-06T05:00:00"/>
    <b v="0"/>
    <b v="0"/>
    <x v="3"/>
    <x v="1"/>
    <m/>
  </r>
  <r>
    <n v="290"/>
    <s v="Wilson, Hall and Osborne"/>
    <s v="Advanced global data-warehouse"/>
    <n v="168600"/>
    <n v="91722"/>
    <x v="0"/>
    <n v="908"/>
    <x v="1"/>
    <s v="USD"/>
    <n v="1368162000"/>
    <d v="2013-05-10T05:00:00"/>
    <n v="1370926800"/>
    <d v="2013-06-11T05:00:00"/>
    <b v="0"/>
    <b v="1"/>
    <x v="4"/>
    <x v="1"/>
    <m/>
  </r>
  <r>
    <n v="291"/>
    <s v="Bell, Grimes and Kerr"/>
    <s v="Self-enabling uniform complexity"/>
    <n v="1800"/>
    <n v="8219"/>
    <x v="1"/>
    <n v="107"/>
    <x v="1"/>
    <s v="USD"/>
    <n v="1318654800"/>
    <d v="2011-10-15T05:00:00"/>
    <n v="1319000400"/>
    <d v="2011-10-19T05:00:00"/>
    <b v="1"/>
    <b v="0"/>
    <x v="2"/>
    <x v="1"/>
    <m/>
  </r>
  <r>
    <n v="292"/>
    <s v="Ho-Harris"/>
    <s v="Versatile cohesive encoding"/>
    <n v="7300"/>
    <n v="717"/>
    <x v="0"/>
    <n v="10"/>
    <x v="1"/>
    <s v="USD"/>
    <n v="1331874000"/>
    <d v="2012-03-16T05:00:00"/>
    <n v="1333429200"/>
    <d v="2012-04-03T05:00:00"/>
    <b v="0"/>
    <b v="0"/>
    <x v="0"/>
    <x v="1"/>
    <m/>
  </r>
  <r>
    <n v="293"/>
    <s v="Ross Group"/>
    <s v="Organized executive solution"/>
    <n v="6500"/>
    <n v="1065"/>
    <x v="3"/>
    <n v="32"/>
    <x v="6"/>
    <s v="EUR"/>
    <n v="1286254800"/>
    <d v="2010-10-05T05:00:00"/>
    <n v="1287032400"/>
    <d v="2010-10-14T05:00:00"/>
    <b v="0"/>
    <b v="0"/>
    <x v="3"/>
    <x v="1"/>
    <m/>
  </r>
  <r>
    <n v="294"/>
    <s v="Turner-Davis"/>
    <s v="Automated local emulation"/>
    <n v="600"/>
    <n v="8038"/>
    <x v="1"/>
    <n v="183"/>
    <x v="1"/>
    <s v="USD"/>
    <n v="1540530000"/>
    <d v="2018-10-26T05:00:00"/>
    <n v="1541570400"/>
    <d v="2018-11-07T06:00:00"/>
    <b v="0"/>
    <b v="0"/>
    <x v="3"/>
    <x v="1"/>
    <m/>
  </r>
  <r>
    <n v="295"/>
    <s v="Smith, Jackson and Herrera"/>
    <s v="Enterprise-wide intermediate middleware"/>
    <n v="192900"/>
    <n v="68769"/>
    <x v="0"/>
    <n v="1910"/>
    <x v="5"/>
    <s v="CHF"/>
    <n v="1381813200"/>
    <d v="2013-10-15T05:00:00"/>
    <n v="1383976800"/>
    <d v="2013-11-09T06:00:00"/>
    <b v="0"/>
    <b v="0"/>
    <x v="3"/>
    <x v="1"/>
    <m/>
  </r>
  <r>
    <n v="296"/>
    <s v="Smith-Hess"/>
    <s v="Grass-roots real-time Local Area Network"/>
    <n v="6100"/>
    <n v="3352"/>
    <x v="0"/>
    <n v="38"/>
    <x v="2"/>
    <s v="AUD"/>
    <n v="1548655200"/>
    <d v="2019-01-28T06:00:00"/>
    <n v="1550556000"/>
    <d v="2019-02-19T06:00:00"/>
    <b v="0"/>
    <b v="0"/>
    <x v="3"/>
    <x v="1"/>
    <m/>
  </r>
  <r>
    <n v="297"/>
    <s v="Brown, Herring and Bass"/>
    <s v="Organized client-driven capacity"/>
    <n v="7200"/>
    <n v="6785"/>
    <x v="0"/>
    <n v="104"/>
    <x v="2"/>
    <s v="AUD"/>
    <n v="1389679200"/>
    <d v="2014-01-14T06:00:00"/>
    <n v="1390456800"/>
    <d v="2014-01-23T06:00:00"/>
    <b v="0"/>
    <b v="1"/>
    <x v="3"/>
    <x v="1"/>
    <m/>
  </r>
  <r>
    <n v="298"/>
    <s v="Chase, Garcia and Johnson"/>
    <s v="Adaptive intangible database"/>
    <n v="3500"/>
    <n v="5037"/>
    <x v="1"/>
    <n v="72"/>
    <x v="1"/>
    <s v="USD"/>
    <n v="1456466400"/>
    <d v="2016-02-26T06:00:00"/>
    <n v="1458018000"/>
    <d v="2016-03-15T05:00:00"/>
    <b v="0"/>
    <b v="1"/>
    <x v="1"/>
    <x v="1"/>
    <m/>
  </r>
  <r>
    <n v="299"/>
    <s v="Ramsey and Sons"/>
    <s v="Grass-roots contextually-based algorithm"/>
    <n v="3800"/>
    <n v="1954"/>
    <x v="0"/>
    <n v="49"/>
    <x v="1"/>
    <s v="USD"/>
    <n v="1456984800"/>
    <d v="2016-03-03T06:00:00"/>
    <n v="1461819600"/>
    <d v="2016-04-28T05:00:00"/>
    <b v="0"/>
    <b v="0"/>
    <x v="0"/>
    <x v="1"/>
    <m/>
  </r>
  <r>
    <n v="300"/>
    <s v="Cooke PLC"/>
    <s v="Focused executive core"/>
    <n v="100"/>
    <n v="5"/>
    <x v="0"/>
    <n v="1"/>
    <x v="3"/>
    <s v="DKK"/>
    <n v="1504069200"/>
    <d v="2017-08-30T05:00:00"/>
    <n v="1504155600"/>
    <d v="2017-08-31T05:00:00"/>
    <b v="0"/>
    <b v="1"/>
    <x v="9"/>
    <x v="1"/>
    <m/>
  </r>
  <r>
    <n v="301"/>
    <s v="Wong-Walker"/>
    <s v="Multi-channeled disintermediate policy"/>
    <n v="900"/>
    <n v="12102"/>
    <x v="1"/>
    <n v="295"/>
    <x v="1"/>
    <s v="USD"/>
    <n v="1424930400"/>
    <d v="2015-02-26T06:00:00"/>
    <n v="1426395600"/>
    <d v="2015-03-15T05:00:00"/>
    <b v="0"/>
    <b v="0"/>
    <x v="4"/>
    <x v="1"/>
    <m/>
  </r>
  <r>
    <n v="302"/>
    <s v="Ferguson, Collins and Mata"/>
    <s v="Customizable bi-directional hardware"/>
    <n v="76100"/>
    <n v="24234"/>
    <x v="0"/>
    <n v="245"/>
    <x v="1"/>
    <s v="USD"/>
    <n v="1535864400"/>
    <d v="2018-09-02T05:00:00"/>
    <n v="1537074000"/>
    <d v="2018-09-16T05:00:00"/>
    <b v="0"/>
    <b v="0"/>
    <x v="3"/>
    <x v="1"/>
    <m/>
  </r>
  <r>
    <n v="303"/>
    <s v="Guerrero, Flores and Jenkins"/>
    <s v="Networked optimal architecture"/>
    <n v="3400"/>
    <n v="2809"/>
    <x v="0"/>
    <n v="32"/>
    <x v="1"/>
    <s v="USD"/>
    <n v="1452146400"/>
    <d v="2016-01-07T06:00:00"/>
    <n v="1452578400"/>
    <d v="2016-01-12T06:00:00"/>
    <b v="0"/>
    <b v="0"/>
    <x v="7"/>
    <x v="1"/>
    <m/>
  </r>
  <r>
    <n v="304"/>
    <s v="Peterson PLC"/>
    <s v="User-friendly discrete benchmark"/>
    <n v="2100"/>
    <n v="11469"/>
    <x v="1"/>
    <n v="142"/>
    <x v="1"/>
    <s v="USD"/>
    <n v="1470546000"/>
    <d v="2016-08-07T05:00:00"/>
    <n v="1474088400"/>
    <d v="2016-09-17T05:00:00"/>
    <b v="0"/>
    <b v="0"/>
    <x v="4"/>
    <x v="1"/>
    <m/>
  </r>
  <r>
    <n v="305"/>
    <s v="Townsend Ltd"/>
    <s v="Grass-roots actuating policy"/>
    <n v="2800"/>
    <n v="8014"/>
    <x v="1"/>
    <n v="85"/>
    <x v="1"/>
    <s v="USD"/>
    <n v="1458363600"/>
    <d v="2016-03-19T05:00:00"/>
    <n v="1461906000"/>
    <d v="2016-04-29T05:00:00"/>
    <b v="0"/>
    <b v="0"/>
    <x v="3"/>
    <x v="1"/>
    <m/>
  </r>
  <r>
    <n v="306"/>
    <s v="Rush, Reed and Hall"/>
    <s v="Enterprise-wide 3rdgeneration knowledge user"/>
    <n v="6500"/>
    <n v="514"/>
    <x v="0"/>
    <n v="7"/>
    <x v="1"/>
    <s v="USD"/>
    <n v="1500008400"/>
    <d v="2017-07-14T05:00:00"/>
    <n v="1500267600"/>
    <d v="2017-07-17T05:00:00"/>
    <b v="0"/>
    <b v="1"/>
    <x v="3"/>
    <x v="1"/>
    <m/>
  </r>
  <r>
    <n v="307"/>
    <s v="Salazar-Dodson"/>
    <s v="Face-to-face zero tolerance moderator"/>
    <n v="32900"/>
    <n v="43473"/>
    <x v="1"/>
    <n v="659"/>
    <x v="3"/>
    <s v="DKK"/>
    <n v="1338958800"/>
    <d v="2012-06-06T05:00:00"/>
    <n v="1340686800"/>
    <d v="2012-06-26T05:00:00"/>
    <b v="0"/>
    <b v="1"/>
    <x v="13"/>
    <x v="1"/>
    <m/>
  </r>
  <r>
    <n v="308"/>
    <s v="Davis Ltd"/>
    <s v="Grass-roots optimizing projection"/>
    <n v="118200"/>
    <n v="87560"/>
    <x v="0"/>
    <n v="803"/>
    <x v="1"/>
    <s v="USD"/>
    <n v="1303102800"/>
    <d v="2011-04-18T05:00:00"/>
    <n v="1303189200"/>
    <d v="2011-04-19T05:00:00"/>
    <b v="0"/>
    <b v="0"/>
    <x v="3"/>
    <x v="1"/>
    <m/>
  </r>
  <r>
    <n v="309"/>
    <s v="Harris-Perry"/>
    <s v="User-centric 6thgeneration attitude"/>
    <n v="4100"/>
    <n v="3087"/>
    <x v="3"/>
    <n v="75"/>
    <x v="1"/>
    <s v="USD"/>
    <n v="1316581200"/>
    <d v="2011-09-21T05:00:00"/>
    <n v="1318309200"/>
    <d v="2011-10-11T05:00:00"/>
    <b v="0"/>
    <b v="1"/>
    <x v="7"/>
    <x v="1"/>
    <m/>
  </r>
  <r>
    <n v="310"/>
    <s v="Velazquez, Hunt and Ortiz"/>
    <s v="Switchable zero tolerance website"/>
    <n v="7800"/>
    <n v="1586"/>
    <x v="0"/>
    <n v="16"/>
    <x v="1"/>
    <s v="USD"/>
    <n v="1270789200"/>
    <d v="2010-04-09T05:00:00"/>
    <n v="1272171600"/>
    <d v="2010-04-25T05:00:00"/>
    <b v="0"/>
    <b v="0"/>
    <x v="11"/>
    <x v="1"/>
    <m/>
  </r>
  <r>
    <n v="311"/>
    <s v="Flores PLC"/>
    <s v="Focused real-time help-desk"/>
    <n v="6300"/>
    <n v="12812"/>
    <x v="1"/>
    <n v="121"/>
    <x v="1"/>
    <s v="USD"/>
    <n v="1297836000"/>
    <d v="2011-02-16T06:00:00"/>
    <n v="1298872800"/>
    <d v="2011-02-28T06:00:00"/>
    <b v="0"/>
    <b v="0"/>
    <x v="3"/>
    <x v="1"/>
    <m/>
  </r>
  <r>
    <n v="312"/>
    <s v="Martinez LLC"/>
    <s v="Robust impactful approach"/>
    <n v="59100"/>
    <n v="183345"/>
    <x v="1"/>
    <n v="3742"/>
    <x v="1"/>
    <s v="USD"/>
    <n v="1382677200"/>
    <d v="2013-10-25T05:00:00"/>
    <n v="1383282000"/>
    <d v="2013-11-01T05:00:00"/>
    <b v="0"/>
    <b v="0"/>
    <x v="3"/>
    <x v="1"/>
    <m/>
  </r>
  <r>
    <n v="313"/>
    <s v="Miller-Irwin"/>
    <s v="Secured maximized policy"/>
    <n v="2200"/>
    <n v="8697"/>
    <x v="1"/>
    <n v="223"/>
    <x v="1"/>
    <s v="USD"/>
    <n v="1330322400"/>
    <d v="2012-02-27T06:00:00"/>
    <n v="1330495200"/>
    <d v="2012-02-29T06:00:00"/>
    <b v="0"/>
    <b v="0"/>
    <x v="1"/>
    <x v="1"/>
    <m/>
  </r>
  <r>
    <n v="314"/>
    <s v="Sanchez-Morgan"/>
    <s v="Realigned upward-trending strategy"/>
    <n v="1400"/>
    <n v="4126"/>
    <x v="1"/>
    <n v="133"/>
    <x v="1"/>
    <s v="USD"/>
    <n v="1552366800"/>
    <d v="2019-03-12T05:00:00"/>
    <n v="1552798800"/>
    <d v="2019-03-17T05:00:00"/>
    <b v="0"/>
    <b v="1"/>
    <x v="4"/>
    <x v="1"/>
    <m/>
  </r>
  <r>
    <n v="315"/>
    <s v="Lopez, Adams and Johnson"/>
    <s v="Open-source interactive knowledge user"/>
    <n v="9500"/>
    <n v="3220"/>
    <x v="0"/>
    <n v="31"/>
    <x v="1"/>
    <s v="USD"/>
    <n v="1400907600"/>
    <d v="2014-05-24T05:00:00"/>
    <n v="1403413200"/>
    <d v="2014-06-22T05:00:00"/>
    <b v="0"/>
    <b v="0"/>
    <x v="3"/>
    <x v="1"/>
    <m/>
  </r>
  <r>
    <n v="316"/>
    <s v="Martin-Marshall"/>
    <s v="Configurable demand-driven matrix"/>
    <n v="9600"/>
    <n v="6401"/>
    <x v="0"/>
    <n v="108"/>
    <x v="6"/>
    <s v="EUR"/>
    <n v="1574143200"/>
    <d v="2019-11-19T06:00:00"/>
    <n v="1574229600"/>
    <d v="2019-11-20T06:00:00"/>
    <b v="0"/>
    <b v="1"/>
    <x v="0"/>
    <x v="1"/>
    <m/>
  </r>
  <r>
    <n v="317"/>
    <s v="Summers PLC"/>
    <s v="Cross-group coherent hierarchy"/>
    <n v="6600"/>
    <n v="1269"/>
    <x v="0"/>
    <n v="30"/>
    <x v="1"/>
    <s v="USD"/>
    <n v="1494738000"/>
    <d v="2017-05-14T05:00:00"/>
    <n v="1495861200"/>
    <d v="2017-05-27T05:00:00"/>
    <b v="0"/>
    <b v="0"/>
    <x v="3"/>
    <x v="1"/>
    <m/>
  </r>
  <r>
    <n v="318"/>
    <s v="Young, Hart and Ryan"/>
    <s v="Decentralized demand-driven open system"/>
    <n v="5700"/>
    <n v="903"/>
    <x v="0"/>
    <n v="17"/>
    <x v="1"/>
    <s v="USD"/>
    <n v="1392357600"/>
    <d v="2014-02-14T06:00:00"/>
    <n v="1392530400"/>
    <d v="2014-02-16T06:00:00"/>
    <b v="0"/>
    <b v="0"/>
    <x v="1"/>
    <x v="1"/>
    <m/>
  </r>
  <r>
    <n v="319"/>
    <s v="Mills Group"/>
    <s v="Advanced empowering matrix"/>
    <n v="8400"/>
    <n v="3251"/>
    <x v="3"/>
    <n v="64"/>
    <x v="1"/>
    <s v="USD"/>
    <n v="1281589200"/>
    <d v="2010-08-12T05:00:00"/>
    <n v="1283662800"/>
    <d v="2010-09-05T05:00:00"/>
    <b v="0"/>
    <b v="0"/>
    <x v="2"/>
    <x v="1"/>
    <m/>
  </r>
  <r>
    <n v="320"/>
    <s v="Sandoval-Powell"/>
    <s v="Phased holistic implementation"/>
    <n v="84400"/>
    <n v="8092"/>
    <x v="0"/>
    <n v="80"/>
    <x v="1"/>
    <s v="USD"/>
    <n v="1305003600"/>
    <d v="2011-05-10T05:00:00"/>
    <n v="1305781200"/>
    <d v="2011-05-19T05:00:00"/>
    <b v="0"/>
    <b v="0"/>
    <x v="13"/>
    <x v="1"/>
    <m/>
  </r>
  <r>
    <n v="321"/>
    <s v="Mills, Frazier and Perez"/>
    <s v="Proactive attitude-oriented knowledge user"/>
    <n v="170400"/>
    <n v="160422"/>
    <x v="0"/>
    <n v="2468"/>
    <x v="1"/>
    <s v="USD"/>
    <n v="1301634000"/>
    <d v="2011-04-01T05:00:00"/>
    <n v="1302325200"/>
    <d v="2011-04-09T05:00:00"/>
    <b v="0"/>
    <b v="0"/>
    <x v="12"/>
    <x v="1"/>
    <m/>
  </r>
  <r>
    <n v="322"/>
    <s v="Hebert Group"/>
    <s v="Visionary asymmetric Graphical User Interface"/>
    <n v="117900"/>
    <n v="196377"/>
    <x v="1"/>
    <n v="5168"/>
    <x v="1"/>
    <s v="USD"/>
    <n v="1290664800"/>
    <d v="2010-11-25T06:00:00"/>
    <n v="1291788000"/>
    <d v="2010-12-08T06:00:00"/>
    <b v="0"/>
    <b v="0"/>
    <x v="3"/>
    <x v="1"/>
    <m/>
  </r>
  <r>
    <n v="323"/>
    <s v="Cole, Smith and Wood"/>
    <s v="Integrated zero-defect help-desk"/>
    <n v="8900"/>
    <n v="2148"/>
    <x v="0"/>
    <n v="26"/>
    <x v="4"/>
    <s v="GBP"/>
    <n v="1395896400"/>
    <d v="2014-03-27T05:00:00"/>
    <n v="1396069200"/>
    <d v="2014-03-29T05:00:00"/>
    <b v="0"/>
    <b v="0"/>
    <x v="4"/>
    <x v="1"/>
    <m/>
  </r>
  <r>
    <n v="324"/>
    <s v="Harris, Hall and Harris"/>
    <s v="Inverse analyzing matrices"/>
    <n v="7100"/>
    <n v="11648"/>
    <x v="1"/>
    <n v="307"/>
    <x v="1"/>
    <s v="USD"/>
    <n v="1434862800"/>
    <d v="2015-06-21T05:00:00"/>
    <n v="1435899600"/>
    <d v="2015-07-03T05:00:00"/>
    <b v="0"/>
    <b v="1"/>
    <x v="3"/>
    <x v="1"/>
    <m/>
  </r>
  <r>
    <n v="325"/>
    <s v="Saunders Group"/>
    <s v="Programmable systemic implementation"/>
    <n v="6500"/>
    <n v="5897"/>
    <x v="0"/>
    <n v="73"/>
    <x v="1"/>
    <s v="USD"/>
    <n v="1529125200"/>
    <d v="2018-06-16T05:00:00"/>
    <n v="1531112400"/>
    <d v="2018-07-09T05:00:00"/>
    <b v="0"/>
    <b v="1"/>
    <x v="3"/>
    <x v="1"/>
    <m/>
  </r>
  <r>
    <n v="326"/>
    <s v="Pham, Avila and Nash"/>
    <s v="Multi-channeled next generation architecture"/>
    <n v="7200"/>
    <n v="3326"/>
    <x v="0"/>
    <n v="128"/>
    <x v="1"/>
    <s v="USD"/>
    <n v="1451109600"/>
    <d v="2015-12-26T06:00:00"/>
    <n v="1451628000"/>
    <d v="2016-01-01T06:00:00"/>
    <b v="0"/>
    <b v="0"/>
    <x v="10"/>
    <x v="1"/>
    <m/>
  </r>
  <r>
    <n v="327"/>
    <s v="Patterson, Salinas and Lucas"/>
    <s v="Digitized 3rdgeneration encoding"/>
    <n v="2600"/>
    <n v="1002"/>
    <x v="0"/>
    <n v="33"/>
    <x v="1"/>
    <s v="USD"/>
    <n v="1566968400"/>
    <d v="2019-08-28T05:00:00"/>
    <n v="1567314000"/>
    <d v="2019-09-01T05:00:00"/>
    <b v="0"/>
    <b v="1"/>
    <x v="3"/>
    <x v="1"/>
    <m/>
  </r>
  <r>
    <n v="328"/>
    <s v="Young PLC"/>
    <s v="Innovative well-modulated functionalities"/>
    <n v="98700"/>
    <n v="131826"/>
    <x v="1"/>
    <n v="2441"/>
    <x v="1"/>
    <s v="USD"/>
    <n v="1543557600"/>
    <d v="2018-11-30T06:00:00"/>
    <n v="1544508000"/>
    <d v="2018-12-11T06:00:00"/>
    <b v="0"/>
    <b v="0"/>
    <x v="1"/>
    <x v="1"/>
    <m/>
  </r>
  <r>
    <n v="329"/>
    <s v="Willis and Sons"/>
    <s v="Fundamental incremental database"/>
    <n v="93800"/>
    <n v="21477"/>
    <x v="2"/>
    <n v="211"/>
    <x v="1"/>
    <s v="USD"/>
    <n v="1481522400"/>
    <d v="2016-12-12T06:00:00"/>
    <n v="1482472800"/>
    <d v="2016-12-23T06:00:00"/>
    <b v="0"/>
    <b v="0"/>
    <x v="11"/>
    <x v="1"/>
    <m/>
  </r>
  <r>
    <n v="330"/>
    <s v="Thompson-Bates"/>
    <s v="Expanded encompassing open architecture"/>
    <n v="33700"/>
    <n v="62330"/>
    <x v="1"/>
    <n v="1385"/>
    <x v="4"/>
    <s v="GBP"/>
    <n v="1512712800"/>
    <d v="2017-12-08T06:00:00"/>
    <n v="1512799200"/>
    <d v="2017-12-09T06:00:00"/>
    <b v="0"/>
    <b v="0"/>
    <x v="4"/>
    <x v="1"/>
    <m/>
  </r>
  <r>
    <n v="331"/>
    <s v="Rose-Silva"/>
    <s v="Intuitive static portal"/>
    <n v="3300"/>
    <n v="14643"/>
    <x v="1"/>
    <n v="190"/>
    <x v="1"/>
    <s v="USD"/>
    <n v="1324274400"/>
    <d v="2011-12-19T06:00:00"/>
    <n v="1324360800"/>
    <d v="2011-12-20T06:00:00"/>
    <b v="0"/>
    <b v="0"/>
    <x v="0"/>
    <x v="1"/>
    <m/>
  </r>
  <r>
    <n v="332"/>
    <s v="Pacheco, Johnson and Torres"/>
    <s v="Optional bandwidth-monitored definition"/>
    <n v="20700"/>
    <n v="41396"/>
    <x v="1"/>
    <n v="470"/>
    <x v="1"/>
    <s v="USD"/>
    <n v="1364446800"/>
    <d v="2013-03-28T05:00:00"/>
    <n v="1364533200"/>
    <d v="2013-03-29T05:00:00"/>
    <b v="0"/>
    <b v="0"/>
    <x v="8"/>
    <x v="1"/>
    <m/>
  </r>
  <r>
    <n v="333"/>
    <s v="Carlson, Dixon and Jones"/>
    <s v="Persistent well-modulated synergy"/>
    <n v="9600"/>
    <n v="11900"/>
    <x v="1"/>
    <n v="253"/>
    <x v="1"/>
    <s v="USD"/>
    <n v="1542693600"/>
    <d v="2018-11-20T06:00:00"/>
    <n v="1545112800"/>
    <d v="2018-12-18T06:00:00"/>
    <b v="0"/>
    <b v="0"/>
    <x v="3"/>
    <x v="1"/>
    <m/>
  </r>
  <r>
    <n v="334"/>
    <s v="Mcgee Group"/>
    <s v="Assimilated discrete algorithm"/>
    <n v="66200"/>
    <n v="123538"/>
    <x v="1"/>
    <n v="1113"/>
    <x v="1"/>
    <s v="USD"/>
    <n v="1515564000"/>
    <d v="2018-01-10T06:00:00"/>
    <n v="1516168800"/>
    <d v="2018-01-17T06:00:00"/>
    <b v="0"/>
    <b v="0"/>
    <x v="1"/>
    <x v="1"/>
    <m/>
  </r>
  <r>
    <n v="335"/>
    <s v="Jordan-Acosta"/>
    <s v="Operative uniform hub"/>
    <n v="173800"/>
    <n v="198628"/>
    <x v="1"/>
    <n v="2283"/>
    <x v="1"/>
    <s v="USD"/>
    <n v="1573797600"/>
    <d v="2019-11-15T06:00:00"/>
    <n v="1574920800"/>
    <d v="2019-11-28T06:00:00"/>
    <b v="0"/>
    <b v="0"/>
    <x v="1"/>
    <x v="1"/>
    <m/>
  </r>
  <r>
    <n v="336"/>
    <s v="Nunez Inc"/>
    <s v="Customizable intangible capability"/>
    <n v="70700"/>
    <n v="68602"/>
    <x v="0"/>
    <n v="1072"/>
    <x v="1"/>
    <s v="USD"/>
    <n v="1292392800"/>
    <d v="2010-12-15T06:00:00"/>
    <n v="1292479200"/>
    <d v="2010-12-16T06:00:00"/>
    <b v="0"/>
    <b v="1"/>
    <x v="1"/>
    <x v="1"/>
    <m/>
  </r>
  <r>
    <n v="337"/>
    <s v="Hayden Ltd"/>
    <s v="Innovative didactic analyzer"/>
    <n v="94500"/>
    <n v="116064"/>
    <x v="1"/>
    <n v="1095"/>
    <x v="1"/>
    <s v="USD"/>
    <n v="1573452000"/>
    <d v="2019-11-11T06:00:00"/>
    <n v="1573538400"/>
    <d v="2019-11-12T06:00:00"/>
    <b v="0"/>
    <b v="0"/>
    <x v="3"/>
    <x v="1"/>
    <m/>
  </r>
  <r>
    <n v="338"/>
    <s v="Gonzalez-Burton"/>
    <s v="Decentralized intangible encoding"/>
    <n v="69800"/>
    <n v="125042"/>
    <x v="1"/>
    <n v="1690"/>
    <x v="1"/>
    <s v="USD"/>
    <n v="1317790800"/>
    <d v="2011-10-05T05:00:00"/>
    <n v="1320382800"/>
    <d v="2011-11-04T05:00:00"/>
    <b v="0"/>
    <b v="0"/>
    <x v="3"/>
    <x v="1"/>
    <m/>
  </r>
  <r>
    <n v="339"/>
    <s v="Lewis, Taylor and Rivers"/>
    <s v="Front-line transitional algorithm"/>
    <n v="136300"/>
    <n v="108974"/>
    <x v="3"/>
    <n v="1297"/>
    <x v="0"/>
    <s v="CAD"/>
    <n v="1501650000"/>
    <d v="2017-08-02T05:00:00"/>
    <n v="1502859600"/>
    <d v="2017-08-16T05:00:00"/>
    <b v="0"/>
    <b v="0"/>
    <x v="3"/>
    <x v="1"/>
    <m/>
  </r>
  <r>
    <n v="340"/>
    <s v="Butler, Henry and Espinoza"/>
    <s v="Switchable didactic matrices"/>
    <n v="37100"/>
    <n v="34964"/>
    <x v="0"/>
    <n v="393"/>
    <x v="1"/>
    <s v="USD"/>
    <n v="1323669600"/>
    <d v="2011-12-12T06:00:00"/>
    <n v="1323756000"/>
    <d v="2011-12-13T06:00:00"/>
    <b v="0"/>
    <b v="0"/>
    <x v="14"/>
    <x v="1"/>
    <m/>
  </r>
  <r>
    <n v="341"/>
    <s v="Guzman Group"/>
    <s v="Ameliorated disintermediate utilization"/>
    <n v="114300"/>
    <n v="96777"/>
    <x v="0"/>
    <n v="1257"/>
    <x v="1"/>
    <s v="USD"/>
    <n v="1440738000"/>
    <d v="2015-08-28T05:00:00"/>
    <n v="1441342800"/>
    <d v="2015-09-04T05:00:00"/>
    <b v="0"/>
    <b v="0"/>
    <x v="7"/>
    <x v="1"/>
    <m/>
  </r>
  <r>
    <n v="342"/>
    <s v="Gibson-Hernandez"/>
    <s v="Visionary foreground middleware"/>
    <n v="47900"/>
    <n v="31864"/>
    <x v="0"/>
    <n v="328"/>
    <x v="1"/>
    <s v="USD"/>
    <n v="1374296400"/>
    <d v="2013-07-20T05:00:00"/>
    <n v="1375333200"/>
    <d v="2013-08-01T05:00:00"/>
    <b v="0"/>
    <b v="0"/>
    <x v="3"/>
    <x v="1"/>
    <m/>
  </r>
  <r>
    <n v="343"/>
    <s v="Spencer-Weber"/>
    <s v="Optional zero-defect task-force"/>
    <n v="9000"/>
    <n v="4853"/>
    <x v="0"/>
    <n v="147"/>
    <x v="1"/>
    <s v="USD"/>
    <n v="1384840800"/>
    <d v="2013-11-19T06:00:00"/>
    <n v="1389420000"/>
    <d v="2014-01-11T06:00:00"/>
    <b v="0"/>
    <b v="0"/>
    <x v="3"/>
    <x v="1"/>
    <m/>
  </r>
  <r>
    <n v="344"/>
    <s v="Berger, Johnson and Marshall"/>
    <s v="Devolved exuding emulation"/>
    <n v="197600"/>
    <n v="82959"/>
    <x v="0"/>
    <n v="830"/>
    <x v="1"/>
    <s v="USD"/>
    <n v="1516600800"/>
    <d v="2018-01-22T06:00:00"/>
    <n v="1520056800"/>
    <d v="2018-03-03T06:00:00"/>
    <b v="0"/>
    <b v="0"/>
    <x v="11"/>
    <x v="1"/>
    <m/>
  </r>
  <r>
    <n v="345"/>
    <s v="Taylor, Cisneros and Romero"/>
    <s v="Open-source neutral task-force"/>
    <n v="157600"/>
    <n v="23159"/>
    <x v="0"/>
    <n v="331"/>
    <x v="4"/>
    <s v="GBP"/>
    <n v="1436418000"/>
    <d v="2015-07-09T05:00:00"/>
    <n v="1436504400"/>
    <d v="2015-07-10T05:00:00"/>
    <b v="0"/>
    <b v="0"/>
    <x v="6"/>
    <x v="1"/>
    <m/>
  </r>
  <r>
    <n v="346"/>
    <s v="Little-Marsh"/>
    <s v="Virtual attitude-oriented migration"/>
    <n v="8000"/>
    <n v="2758"/>
    <x v="0"/>
    <n v="25"/>
    <x v="1"/>
    <s v="USD"/>
    <n v="1503550800"/>
    <d v="2017-08-24T05:00:00"/>
    <n v="1508302800"/>
    <d v="2017-10-18T05:00:00"/>
    <b v="0"/>
    <b v="1"/>
    <x v="7"/>
    <x v="1"/>
    <m/>
  </r>
  <r>
    <n v="347"/>
    <s v="Petersen and Sons"/>
    <s v="Open-source full-range portal"/>
    <n v="900"/>
    <n v="12607"/>
    <x v="1"/>
    <n v="191"/>
    <x v="1"/>
    <s v="USD"/>
    <n v="1423634400"/>
    <d v="2015-02-11T06:00:00"/>
    <n v="1425708000"/>
    <d v="2015-03-07T06:00:00"/>
    <b v="0"/>
    <b v="0"/>
    <x v="2"/>
    <x v="1"/>
    <m/>
  </r>
  <r>
    <n v="348"/>
    <s v="Hensley Ltd"/>
    <s v="Versatile cohesive open system"/>
    <n v="199000"/>
    <n v="142823"/>
    <x v="0"/>
    <n v="3483"/>
    <x v="1"/>
    <s v="USD"/>
    <n v="1487224800"/>
    <d v="2017-02-16T06:00:00"/>
    <n v="1488348000"/>
    <d v="2017-03-01T06:00:00"/>
    <b v="0"/>
    <b v="0"/>
    <x v="0"/>
    <x v="1"/>
    <m/>
  </r>
  <r>
    <n v="349"/>
    <s v="Navarro and Sons"/>
    <s v="Multi-layered bottom-line frame"/>
    <n v="180800"/>
    <n v="95958"/>
    <x v="0"/>
    <n v="923"/>
    <x v="1"/>
    <s v="USD"/>
    <n v="1500008400"/>
    <d v="2017-07-14T05:00:00"/>
    <n v="1502600400"/>
    <d v="2017-08-13T05:00:00"/>
    <b v="0"/>
    <b v="0"/>
    <x v="3"/>
    <x v="1"/>
    <m/>
  </r>
  <r>
    <n v="350"/>
    <s v="Shannon Ltd"/>
    <s v="Pre-emptive neutral capacity"/>
    <n v="100"/>
    <n v="5"/>
    <x v="0"/>
    <n v="1"/>
    <x v="1"/>
    <s v="USD"/>
    <n v="1432098000"/>
    <d v="2015-05-20T05:00:00"/>
    <n v="1433653200"/>
    <d v="2015-06-07T05:00:00"/>
    <b v="0"/>
    <b v="1"/>
    <x v="17"/>
    <x v="1"/>
    <m/>
  </r>
  <r>
    <n v="351"/>
    <s v="Young LLC"/>
    <s v="Universal maximized methodology"/>
    <n v="74100"/>
    <n v="94631"/>
    <x v="1"/>
    <n v="2013"/>
    <x v="1"/>
    <s v="USD"/>
    <n v="1440392400"/>
    <d v="2015-08-24T05:00:00"/>
    <n v="1441602000"/>
    <d v="2015-09-07T05:00:00"/>
    <b v="0"/>
    <b v="0"/>
    <x v="1"/>
    <x v="1"/>
    <m/>
  </r>
  <r>
    <n v="352"/>
    <s v="Adams, Willis and Sanchez"/>
    <s v="Expanded hybrid hardware"/>
    <n v="2800"/>
    <n v="977"/>
    <x v="0"/>
    <n v="33"/>
    <x v="0"/>
    <s v="CAD"/>
    <n v="1446876000"/>
    <d v="2015-11-07T06:00:00"/>
    <n v="1447567200"/>
    <d v="2015-11-15T06:00:00"/>
    <b v="0"/>
    <b v="0"/>
    <x v="3"/>
    <x v="1"/>
    <m/>
  </r>
  <r>
    <n v="353"/>
    <s v="Mills-Roy"/>
    <s v="Profit-focused multi-tasking access"/>
    <n v="33600"/>
    <n v="137961"/>
    <x v="1"/>
    <n v="1703"/>
    <x v="1"/>
    <s v="USD"/>
    <n v="1562302800"/>
    <d v="2019-07-05T05:00:00"/>
    <n v="1562389200"/>
    <d v="2019-07-06T05:00:00"/>
    <b v="0"/>
    <b v="0"/>
    <x v="3"/>
    <x v="1"/>
    <m/>
  </r>
  <r>
    <n v="354"/>
    <s v="Brown Group"/>
    <s v="Profit-focused transitional capability"/>
    <n v="6100"/>
    <n v="7548"/>
    <x v="1"/>
    <n v="80"/>
    <x v="3"/>
    <s v="DKK"/>
    <n v="1378184400"/>
    <d v="2013-09-03T05:00:00"/>
    <n v="1378789200"/>
    <d v="2013-09-10T05:00:00"/>
    <b v="0"/>
    <b v="0"/>
    <x v="4"/>
    <x v="1"/>
    <m/>
  </r>
  <r>
    <n v="355"/>
    <s v="Burns-Burnett"/>
    <s v="Front-line scalable definition"/>
    <n v="3800"/>
    <n v="2241"/>
    <x v="2"/>
    <n v="86"/>
    <x v="1"/>
    <s v="USD"/>
    <n v="1485064800"/>
    <d v="2017-01-22T06:00:00"/>
    <n v="1488520800"/>
    <d v="2017-03-03T06:00:00"/>
    <b v="0"/>
    <b v="0"/>
    <x v="8"/>
    <x v="1"/>
    <m/>
  </r>
  <r>
    <n v="356"/>
    <s v="Glass, Nunez and Mcdonald"/>
    <s v="Open-source systematic protocol"/>
    <n v="9300"/>
    <n v="3431"/>
    <x v="0"/>
    <n v="40"/>
    <x v="6"/>
    <s v="EUR"/>
    <n v="1326520800"/>
    <d v="2012-01-14T06:00:00"/>
    <n v="1327298400"/>
    <d v="2012-01-23T06:00:00"/>
    <b v="0"/>
    <b v="0"/>
    <x v="3"/>
    <x v="1"/>
    <m/>
  </r>
  <r>
    <n v="357"/>
    <s v="Perez, Davis and Wilson"/>
    <s v="Implemented tangible algorithm"/>
    <n v="2300"/>
    <n v="4253"/>
    <x v="1"/>
    <n v="41"/>
    <x v="1"/>
    <s v="USD"/>
    <n v="1441256400"/>
    <d v="2015-09-03T05:00:00"/>
    <n v="1443416400"/>
    <d v="2015-09-28T05:00:00"/>
    <b v="0"/>
    <b v="0"/>
    <x v="11"/>
    <x v="1"/>
    <m/>
  </r>
  <r>
    <n v="358"/>
    <s v="Diaz-Garcia"/>
    <s v="Profit-focused 3rdgeneration circuit"/>
    <n v="9700"/>
    <n v="1146"/>
    <x v="0"/>
    <n v="23"/>
    <x v="0"/>
    <s v="CAD"/>
    <n v="1533877200"/>
    <d v="2018-08-10T05:00:00"/>
    <n v="1534136400"/>
    <d v="2018-08-13T05:00:00"/>
    <b v="1"/>
    <b v="0"/>
    <x v="14"/>
    <x v="1"/>
    <m/>
  </r>
  <r>
    <n v="359"/>
    <s v="Salazar-Moon"/>
    <s v="Compatible needs-based architecture"/>
    <n v="4000"/>
    <n v="11948"/>
    <x v="1"/>
    <n v="187"/>
    <x v="1"/>
    <s v="USD"/>
    <n v="1314421200"/>
    <d v="2011-08-27T05:00:00"/>
    <n v="1315026000"/>
    <d v="2011-09-03T05:00:00"/>
    <b v="0"/>
    <b v="0"/>
    <x v="10"/>
    <x v="1"/>
    <m/>
  </r>
  <r>
    <n v="360"/>
    <s v="Larsen-Chung"/>
    <s v="Right-sized zero tolerance migration"/>
    <n v="59700"/>
    <n v="135132"/>
    <x v="1"/>
    <n v="2875"/>
    <x v="4"/>
    <s v="GBP"/>
    <n v="1293861600"/>
    <d v="2011-01-01T06:00:00"/>
    <n v="1295071200"/>
    <d v="2011-01-15T06:00:00"/>
    <b v="0"/>
    <b v="1"/>
    <x v="3"/>
    <x v="1"/>
    <m/>
  </r>
  <r>
    <n v="361"/>
    <s v="Anderson and Sons"/>
    <s v="Quality-focused reciprocal structure"/>
    <n v="5500"/>
    <n v="9546"/>
    <x v="1"/>
    <n v="88"/>
    <x v="1"/>
    <s v="USD"/>
    <n v="1507352400"/>
    <d v="2017-10-07T05:00:00"/>
    <n v="1509426000"/>
    <d v="2017-10-31T05:00:00"/>
    <b v="0"/>
    <b v="0"/>
    <x v="3"/>
    <x v="1"/>
    <m/>
  </r>
  <r>
    <n v="362"/>
    <s v="Lawrence Group"/>
    <s v="Automated actuating conglomeration"/>
    <n v="3700"/>
    <n v="13755"/>
    <x v="1"/>
    <n v="191"/>
    <x v="1"/>
    <s v="USD"/>
    <n v="1296108000"/>
    <d v="2011-01-27T06:00:00"/>
    <n v="1299391200"/>
    <d v="2011-03-06T06:00:00"/>
    <b v="0"/>
    <b v="0"/>
    <x v="1"/>
    <x v="1"/>
    <m/>
  </r>
  <r>
    <n v="363"/>
    <s v="Gray-Davis"/>
    <s v="Re-contextualized local initiative"/>
    <n v="5200"/>
    <n v="8330"/>
    <x v="1"/>
    <n v="139"/>
    <x v="1"/>
    <s v="USD"/>
    <n v="1324965600"/>
    <d v="2011-12-27T06:00:00"/>
    <n v="1325052000"/>
    <d v="2011-12-28T06:00:00"/>
    <b v="0"/>
    <b v="0"/>
    <x v="1"/>
    <x v="1"/>
    <m/>
  </r>
  <r>
    <n v="364"/>
    <s v="Ramirez-Myers"/>
    <s v="Switchable intangible definition"/>
    <n v="900"/>
    <n v="14547"/>
    <x v="1"/>
    <n v="186"/>
    <x v="1"/>
    <s v="USD"/>
    <n v="1520229600"/>
    <d v="2018-03-05T06:00:00"/>
    <n v="1522818000"/>
    <d v="2018-04-04T05:00:00"/>
    <b v="0"/>
    <b v="0"/>
    <x v="7"/>
    <x v="1"/>
    <m/>
  </r>
  <r>
    <n v="365"/>
    <s v="Lucas, Hall and Bonilla"/>
    <s v="Networked bottom-line initiative"/>
    <n v="1600"/>
    <n v="11735"/>
    <x v="1"/>
    <n v="112"/>
    <x v="2"/>
    <s v="AUD"/>
    <n v="1482991200"/>
    <d v="2016-12-29T06:00:00"/>
    <n v="1485324000"/>
    <d v="2017-01-25T06:00:00"/>
    <b v="0"/>
    <b v="0"/>
    <x v="3"/>
    <x v="1"/>
    <m/>
  </r>
  <r>
    <n v="366"/>
    <s v="Williams, Perez and Villegas"/>
    <s v="Robust directional system engine"/>
    <n v="1800"/>
    <n v="10658"/>
    <x v="1"/>
    <n v="101"/>
    <x v="1"/>
    <s v="USD"/>
    <n v="1294034400"/>
    <d v="2011-01-03T06:00:00"/>
    <n v="1294120800"/>
    <d v="2011-01-04T06:00:00"/>
    <b v="0"/>
    <b v="1"/>
    <x v="3"/>
    <x v="1"/>
    <m/>
  </r>
  <r>
    <n v="367"/>
    <s v="Brooks, Jones and Ingram"/>
    <s v="Triple-buffered explicit methodology"/>
    <n v="9900"/>
    <n v="1870"/>
    <x v="0"/>
    <n v="75"/>
    <x v="1"/>
    <s v="USD"/>
    <n v="1413608400"/>
    <d v="2014-10-18T05:00:00"/>
    <n v="1415685600"/>
    <d v="2014-11-11T06:00:00"/>
    <b v="0"/>
    <b v="1"/>
    <x v="3"/>
    <x v="1"/>
    <m/>
  </r>
  <r>
    <n v="368"/>
    <s v="Whitaker, Wallace and Daniels"/>
    <s v="Reactive directional capacity"/>
    <n v="5200"/>
    <n v="14394"/>
    <x v="1"/>
    <n v="206"/>
    <x v="4"/>
    <s v="GBP"/>
    <n v="1286946000"/>
    <d v="2010-10-13T05:00:00"/>
    <n v="1288933200"/>
    <d v="2010-11-05T05:00:00"/>
    <b v="0"/>
    <b v="1"/>
    <x v="4"/>
    <x v="1"/>
    <m/>
  </r>
  <r>
    <n v="369"/>
    <s v="Smith-Gonzalez"/>
    <s v="Polarized needs-based approach"/>
    <n v="5400"/>
    <n v="14743"/>
    <x v="1"/>
    <n v="154"/>
    <x v="1"/>
    <s v="USD"/>
    <n v="1359871200"/>
    <d v="2013-02-03T06:00:00"/>
    <n v="1363237200"/>
    <d v="2013-03-14T05:00:00"/>
    <b v="0"/>
    <b v="1"/>
    <x v="19"/>
    <x v="1"/>
    <m/>
  </r>
  <r>
    <n v="370"/>
    <s v="Skinner PLC"/>
    <s v="Intuitive well-modulated middleware"/>
    <n v="112300"/>
    <n v="178965"/>
    <x v="1"/>
    <n v="5966"/>
    <x v="1"/>
    <s v="USD"/>
    <n v="1555304400"/>
    <d v="2019-04-15T05:00:00"/>
    <n v="1555822800"/>
    <d v="2019-04-21T05:00:00"/>
    <b v="0"/>
    <b v="0"/>
    <x v="3"/>
    <x v="1"/>
    <m/>
  </r>
  <r>
    <n v="371"/>
    <s v="Nolan, Smith and Sanchez"/>
    <s v="Multi-channeled logistical matrices"/>
    <n v="189200"/>
    <n v="128410"/>
    <x v="0"/>
    <n v="2176"/>
    <x v="1"/>
    <s v="USD"/>
    <n v="1423375200"/>
    <d v="2015-02-08T06:00:00"/>
    <n v="1427778000"/>
    <d v="2015-03-31T05:00:00"/>
    <b v="0"/>
    <b v="0"/>
    <x v="3"/>
    <x v="1"/>
    <m/>
  </r>
  <r>
    <n v="372"/>
    <s v="Green-Carr"/>
    <s v="Pre-emptive bifurcated artificial intelligence"/>
    <n v="900"/>
    <n v="14324"/>
    <x v="1"/>
    <n v="169"/>
    <x v="1"/>
    <s v="USD"/>
    <n v="1420696800"/>
    <d v="2015-01-08T06:00:00"/>
    <n v="1422424800"/>
    <d v="2015-01-28T06:00:00"/>
    <b v="0"/>
    <b v="1"/>
    <x v="4"/>
    <x v="1"/>
    <m/>
  </r>
  <r>
    <n v="373"/>
    <s v="Brown-Parker"/>
    <s v="Down-sized coherent toolset"/>
    <n v="22500"/>
    <n v="164291"/>
    <x v="1"/>
    <n v="2106"/>
    <x v="1"/>
    <s v="USD"/>
    <n v="1502946000"/>
    <d v="2017-08-17T05:00:00"/>
    <n v="1503637200"/>
    <d v="2017-08-25T05:00:00"/>
    <b v="0"/>
    <b v="0"/>
    <x v="3"/>
    <x v="1"/>
    <m/>
  </r>
  <r>
    <n v="374"/>
    <s v="Marshall Inc"/>
    <s v="Open-source multi-tasking data-warehouse"/>
    <n v="167400"/>
    <n v="22073"/>
    <x v="0"/>
    <n v="441"/>
    <x v="1"/>
    <s v="USD"/>
    <n v="1547186400"/>
    <d v="2019-01-11T06:00:00"/>
    <n v="1547618400"/>
    <d v="2019-01-16T06:00:00"/>
    <b v="0"/>
    <b v="1"/>
    <x v="4"/>
    <x v="1"/>
    <m/>
  </r>
  <r>
    <n v="375"/>
    <s v="Leblanc-Pineda"/>
    <s v="Future-proofed upward-trending contingency"/>
    <n v="2700"/>
    <n v="1479"/>
    <x v="0"/>
    <n v="25"/>
    <x v="1"/>
    <s v="USD"/>
    <n v="1444971600"/>
    <d v="2015-10-16T05:00:00"/>
    <n v="1449900000"/>
    <d v="2015-12-12T06:00:00"/>
    <b v="0"/>
    <b v="0"/>
    <x v="7"/>
    <x v="1"/>
    <m/>
  </r>
  <r>
    <n v="376"/>
    <s v="Perry PLC"/>
    <s v="Mandatory uniform matrix"/>
    <n v="3400"/>
    <n v="12275"/>
    <x v="1"/>
    <n v="131"/>
    <x v="1"/>
    <s v="USD"/>
    <n v="1404622800"/>
    <d v="2014-07-06T05:00:00"/>
    <n v="1405141200"/>
    <d v="2014-07-12T05:00:00"/>
    <b v="0"/>
    <b v="0"/>
    <x v="1"/>
    <x v="1"/>
    <m/>
  </r>
  <r>
    <n v="377"/>
    <s v="Klein, Stark and Livingston"/>
    <s v="Phased methodical initiative"/>
    <n v="49700"/>
    <n v="5098"/>
    <x v="0"/>
    <n v="127"/>
    <x v="1"/>
    <s v="USD"/>
    <n v="1571720400"/>
    <d v="2019-10-22T05:00:00"/>
    <n v="1572933600"/>
    <d v="2019-11-05T06:00:00"/>
    <b v="0"/>
    <b v="0"/>
    <x v="3"/>
    <x v="1"/>
    <m/>
  </r>
  <r>
    <n v="378"/>
    <s v="Fleming-Oliver"/>
    <s v="Managed stable function"/>
    <n v="178200"/>
    <n v="24882"/>
    <x v="0"/>
    <n v="355"/>
    <x v="1"/>
    <s v="USD"/>
    <n v="1526878800"/>
    <d v="2018-05-21T05:00:00"/>
    <n v="1530162000"/>
    <d v="2018-06-28T05:00:00"/>
    <b v="0"/>
    <b v="0"/>
    <x v="4"/>
    <x v="1"/>
    <m/>
  </r>
  <r>
    <n v="379"/>
    <s v="Reilly, Aguirre and Johnson"/>
    <s v="Realigned clear-thinking migration"/>
    <n v="7200"/>
    <n v="2912"/>
    <x v="0"/>
    <n v="44"/>
    <x v="4"/>
    <s v="GBP"/>
    <n v="1319691600"/>
    <d v="2011-10-27T05:00:00"/>
    <n v="1320904800"/>
    <d v="2011-11-10T06:00:00"/>
    <b v="0"/>
    <b v="0"/>
    <x v="3"/>
    <x v="1"/>
    <m/>
  </r>
  <r>
    <n v="380"/>
    <s v="Davidson, Wilcox and Lewis"/>
    <s v="Optional clear-thinking process improvement"/>
    <n v="2500"/>
    <n v="4008"/>
    <x v="1"/>
    <n v="84"/>
    <x v="1"/>
    <s v="USD"/>
    <n v="1371963600"/>
    <d v="2013-06-23T05:00:00"/>
    <n v="1372395600"/>
    <d v="2013-06-28T05:00:00"/>
    <b v="0"/>
    <b v="0"/>
    <x v="3"/>
    <x v="1"/>
    <m/>
  </r>
  <r>
    <n v="381"/>
    <s v="Michael, Anderson and Vincent"/>
    <s v="Cross-group global moratorium"/>
    <n v="5300"/>
    <n v="9749"/>
    <x v="1"/>
    <n v="155"/>
    <x v="1"/>
    <s v="USD"/>
    <n v="1433739600"/>
    <d v="2015-06-08T05:00:00"/>
    <n v="1437714000"/>
    <d v="2015-07-24T05:00:00"/>
    <b v="0"/>
    <b v="0"/>
    <x v="3"/>
    <x v="1"/>
    <m/>
  </r>
  <r>
    <n v="382"/>
    <s v="King Ltd"/>
    <s v="Visionary systemic process improvement"/>
    <n v="9100"/>
    <n v="5803"/>
    <x v="0"/>
    <n v="67"/>
    <x v="1"/>
    <s v="USD"/>
    <n v="1508130000"/>
    <d v="2017-10-16T05:00:00"/>
    <n v="1509771600"/>
    <d v="2017-11-04T05:00:00"/>
    <b v="0"/>
    <b v="0"/>
    <x v="14"/>
    <x v="1"/>
    <m/>
  </r>
  <r>
    <n v="383"/>
    <s v="Baker Ltd"/>
    <s v="Progressive intangible flexibility"/>
    <n v="6300"/>
    <n v="14199"/>
    <x v="1"/>
    <n v="189"/>
    <x v="1"/>
    <s v="USD"/>
    <n v="1550037600"/>
    <d v="2019-02-13T06:00:00"/>
    <n v="1550556000"/>
    <d v="2019-02-19T06:00:00"/>
    <b v="0"/>
    <b v="1"/>
    <x v="0"/>
    <x v="1"/>
    <m/>
  </r>
  <r>
    <n v="384"/>
    <s v="Baker, Collins and Smith"/>
    <s v="Reactive real-time software"/>
    <n v="114400"/>
    <n v="196779"/>
    <x v="1"/>
    <n v="4799"/>
    <x v="1"/>
    <s v="USD"/>
    <n v="1486706400"/>
    <d v="2017-02-10T06:00:00"/>
    <n v="1489039200"/>
    <d v="2017-03-09T06:00:00"/>
    <b v="1"/>
    <b v="1"/>
    <x v="4"/>
    <x v="1"/>
    <m/>
  </r>
  <r>
    <n v="385"/>
    <s v="Warren-Harrison"/>
    <s v="Programmable incremental knowledge user"/>
    <n v="38900"/>
    <n v="56859"/>
    <x v="1"/>
    <n v="1137"/>
    <x v="1"/>
    <s v="USD"/>
    <n v="1553835600"/>
    <d v="2019-03-29T05:00:00"/>
    <n v="1556600400"/>
    <d v="2019-04-30T05:00:00"/>
    <b v="0"/>
    <b v="0"/>
    <x v="9"/>
    <x v="1"/>
    <m/>
  </r>
  <r>
    <n v="386"/>
    <s v="Gardner Group"/>
    <s v="Progressive 5thgeneration customer loyalty"/>
    <n v="135500"/>
    <n v="103554"/>
    <x v="0"/>
    <n v="1068"/>
    <x v="1"/>
    <s v="USD"/>
    <n v="1277528400"/>
    <d v="2010-06-26T05:00:00"/>
    <n v="1278565200"/>
    <d v="2010-07-08T05:00:00"/>
    <b v="0"/>
    <b v="0"/>
    <x v="3"/>
    <x v="1"/>
    <m/>
  </r>
  <r>
    <n v="387"/>
    <s v="Flores-Lambert"/>
    <s v="Triple-buffered logistical frame"/>
    <n v="109000"/>
    <n v="42795"/>
    <x v="0"/>
    <n v="424"/>
    <x v="1"/>
    <s v="USD"/>
    <n v="1339477200"/>
    <d v="2012-06-12T05:00:00"/>
    <n v="1339909200"/>
    <d v="2012-06-17T05:00:00"/>
    <b v="0"/>
    <b v="0"/>
    <x v="8"/>
    <x v="1"/>
    <m/>
  </r>
  <r>
    <n v="388"/>
    <s v="Cruz Ltd"/>
    <s v="Exclusive dynamic adapter"/>
    <n v="114800"/>
    <n v="12938"/>
    <x v="3"/>
    <n v="145"/>
    <x v="5"/>
    <s v="CHF"/>
    <n v="1325656800"/>
    <d v="2012-01-04T06:00:00"/>
    <n v="1325829600"/>
    <d v="2012-01-06T06:00:00"/>
    <b v="0"/>
    <b v="0"/>
    <x v="7"/>
    <x v="1"/>
    <m/>
  </r>
  <r>
    <n v="389"/>
    <s v="Knox-Garner"/>
    <s v="Automated systemic hierarchy"/>
    <n v="83000"/>
    <n v="101352"/>
    <x v="1"/>
    <n v="1152"/>
    <x v="1"/>
    <s v="USD"/>
    <n v="1288242000"/>
    <d v="2010-10-28T05:00:00"/>
    <n v="1290578400"/>
    <d v="2010-11-24T06:00:00"/>
    <b v="0"/>
    <b v="0"/>
    <x v="3"/>
    <x v="1"/>
    <m/>
  </r>
  <r>
    <n v="390"/>
    <s v="Davis-Allen"/>
    <s v="Digitized eco-centric core"/>
    <n v="2400"/>
    <n v="4477"/>
    <x v="1"/>
    <n v="50"/>
    <x v="1"/>
    <s v="USD"/>
    <n v="1379048400"/>
    <d v="2013-09-13T05:00:00"/>
    <n v="1380344400"/>
    <d v="2013-09-28T05:00:00"/>
    <b v="0"/>
    <b v="0"/>
    <x v="14"/>
    <x v="1"/>
    <m/>
  </r>
  <r>
    <n v="391"/>
    <s v="Miller-Patel"/>
    <s v="Mandatory uniform strategy"/>
    <n v="60400"/>
    <n v="4393"/>
    <x v="0"/>
    <n v="151"/>
    <x v="1"/>
    <s v="USD"/>
    <n v="1389679200"/>
    <d v="2014-01-14T06:00:00"/>
    <n v="1389852000"/>
    <d v="2014-01-16T06:00:00"/>
    <b v="0"/>
    <b v="0"/>
    <x v="9"/>
    <x v="1"/>
    <m/>
  </r>
  <r>
    <n v="392"/>
    <s v="Hernandez-Grimes"/>
    <s v="Profit-focused zero administration forecast"/>
    <n v="102900"/>
    <n v="67546"/>
    <x v="0"/>
    <n v="1608"/>
    <x v="1"/>
    <s v="USD"/>
    <n v="1294293600"/>
    <d v="2011-01-06T06:00:00"/>
    <n v="1294466400"/>
    <d v="2011-01-08T06:00:00"/>
    <b v="0"/>
    <b v="0"/>
    <x v="8"/>
    <x v="1"/>
    <m/>
  </r>
  <r>
    <n v="393"/>
    <s v="Owens, Hall and Gonzalez"/>
    <s v="De-engineered static orchestration"/>
    <n v="62800"/>
    <n v="143788"/>
    <x v="1"/>
    <n v="3059"/>
    <x v="0"/>
    <s v="CAD"/>
    <n v="1500267600"/>
    <d v="2017-07-17T05:00:00"/>
    <n v="1500354000"/>
    <d v="2017-07-18T05:00:00"/>
    <b v="0"/>
    <b v="0"/>
    <x v="17"/>
    <x v="1"/>
    <m/>
  </r>
  <r>
    <n v="394"/>
    <s v="Noble-Bailey"/>
    <s v="Customizable dynamic info-mediaries"/>
    <n v="800"/>
    <n v="3755"/>
    <x v="1"/>
    <n v="34"/>
    <x v="1"/>
    <s v="USD"/>
    <n v="1375074000"/>
    <d v="2013-07-29T05:00:00"/>
    <n v="1375938000"/>
    <d v="2013-08-08T05:00:00"/>
    <b v="0"/>
    <b v="1"/>
    <x v="4"/>
    <x v="1"/>
    <m/>
  </r>
  <r>
    <n v="395"/>
    <s v="Taylor PLC"/>
    <s v="Enhanced incremental budgetary management"/>
    <n v="7100"/>
    <n v="9238"/>
    <x v="1"/>
    <n v="220"/>
    <x v="1"/>
    <s v="USD"/>
    <n v="1323324000"/>
    <d v="2011-12-08T06:00:00"/>
    <n v="1323410400"/>
    <d v="2011-12-09T06:00:00"/>
    <b v="1"/>
    <b v="0"/>
    <x v="3"/>
    <x v="1"/>
    <m/>
  </r>
  <r>
    <n v="396"/>
    <s v="Holmes PLC"/>
    <s v="Digitized local info-mediaries"/>
    <n v="46100"/>
    <n v="77012"/>
    <x v="1"/>
    <n v="1604"/>
    <x v="2"/>
    <s v="AUD"/>
    <n v="1538715600"/>
    <d v="2018-10-05T05:00:00"/>
    <n v="1539406800"/>
    <d v="2018-10-13T05:00:00"/>
    <b v="0"/>
    <b v="0"/>
    <x v="6"/>
    <x v="1"/>
    <m/>
  </r>
  <r>
    <n v="397"/>
    <s v="Jones-Martin"/>
    <s v="Virtual systematic monitoring"/>
    <n v="8100"/>
    <n v="14083"/>
    <x v="1"/>
    <n v="454"/>
    <x v="1"/>
    <s v="USD"/>
    <n v="1369285200"/>
    <d v="2013-05-23T05:00:00"/>
    <n v="1369803600"/>
    <d v="2013-05-29T05:00:00"/>
    <b v="0"/>
    <b v="0"/>
    <x v="1"/>
    <x v="1"/>
    <m/>
  </r>
  <r>
    <n v="398"/>
    <s v="Myers LLC"/>
    <s v="Reactive bottom-line open architecture"/>
    <n v="1700"/>
    <n v="12202"/>
    <x v="1"/>
    <n v="123"/>
    <x v="6"/>
    <s v="EUR"/>
    <n v="1525755600"/>
    <d v="2018-05-08T05:00:00"/>
    <n v="1525928400"/>
    <d v="2018-05-10T05:00:00"/>
    <b v="0"/>
    <b v="1"/>
    <x v="10"/>
    <x v="1"/>
    <m/>
  </r>
  <r>
    <n v="399"/>
    <s v="Acosta, Mullins and Morris"/>
    <s v="Pre-emptive interactive model"/>
    <n v="97300"/>
    <n v="62127"/>
    <x v="0"/>
    <n v="941"/>
    <x v="1"/>
    <s v="USD"/>
    <n v="1296626400"/>
    <d v="2011-02-02T06:00:00"/>
    <n v="1297231200"/>
    <d v="2011-02-09T06:00:00"/>
    <b v="0"/>
    <b v="0"/>
    <x v="7"/>
    <x v="1"/>
    <m/>
  </r>
  <r>
    <n v="400"/>
    <s v="Bell PLC"/>
    <s v="Ergonomic eco-centric open architecture"/>
    <n v="100"/>
    <n v="2"/>
    <x v="0"/>
    <n v="1"/>
    <x v="1"/>
    <s v="USD"/>
    <n v="1376629200"/>
    <d v="2013-08-16T05:00:00"/>
    <n v="1378530000"/>
    <d v="2013-09-07T05:00:00"/>
    <b v="0"/>
    <b v="1"/>
    <x v="14"/>
    <x v="1"/>
    <m/>
  </r>
  <r>
    <n v="401"/>
    <s v="Smith-Schmidt"/>
    <s v="Inverse radical hierarchy"/>
    <n v="900"/>
    <n v="13772"/>
    <x v="1"/>
    <n v="299"/>
    <x v="1"/>
    <s v="USD"/>
    <n v="1572152400"/>
    <d v="2019-10-27T05:00:00"/>
    <n v="1572152400"/>
    <d v="2019-10-27T05:00:00"/>
    <b v="0"/>
    <b v="0"/>
    <x v="3"/>
    <x v="1"/>
    <m/>
  </r>
  <r>
    <n v="402"/>
    <s v="Ruiz, Richardson and Cole"/>
    <s v="Team-oriented static interface"/>
    <n v="7300"/>
    <n v="2946"/>
    <x v="0"/>
    <n v="40"/>
    <x v="1"/>
    <s v="USD"/>
    <n v="1325829600"/>
    <d v="2012-01-06T06:00:00"/>
    <n v="1329890400"/>
    <d v="2012-02-22T06:00:00"/>
    <b v="0"/>
    <b v="1"/>
    <x v="12"/>
    <x v="1"/>
    <m/>
  </r>
  <r>
    <n v="403"/>
    <s v="Leonard-Mcclain"/>
    <s v="Virtual foreground throughput"/>
    <n v="195800"/>
    <n v="168820"/>
    <x v="0"/>
    <n v="3015"/>
    <x v="0"/>
    <s v="CAD"/>
    <n v="1273640400"/>
    <d v="2010-05-12T05:00:00"/>
    <n v="1276750800"/>
    <d v="2010-06-17T05:00:00"/>
    <b v="0"/>
    <b v="1"/>
    <x v="3"/>
    <x v="1"/>
    <m/>
  </r>
  <r>
    <n v="404"/>
    <s v="Bailey-Boyer"/>
    <s v="Visionary exuding Internet solution"/>
    <n v="48900"/>
    <n v="154321"/>
    <x v="1"/>
    <n v="2237"/>
    <x v="1"/>
    <s v="USD"/>
    <n v="1510639200"/>
    <d v="2017-11-14T06:00:00"/>
    <n v="1510898400"/>
    <d v="2017-11-17T06:00:00"/>
    <b v="0"/>
    <b v="0"/>
    <x v="3"/>
    <x v="1"/>
    <m/>
  </r>
  <r>
    <n v="405"/>
    <s v="Lee LLC"/>
    <s v="Synchronized secondary analyzer"/>
    <n v="29600"/>
    <n v="26527"/>
    <x v="0"/>
    <n v="435"/>
    <x v="1"/>
    <s v="USD"/>
    <n v="1528088400"/>
    <d v="2018-06-04T05:00:00"/>
    <n v="1532408400"/>
    <d v="2018-07-24T05:00:00"/>
    <b v="0"/>
    <b v="0"/>
    <x v="3"/>
    <x v="1"/>
    <m/>
  </r>
  <r>
    <n v="406"/>
    <s v="Lyons Inc"/>
    <s v="Balanced attitude-oriented parallelism"/>
    <n v="39300"/>
    <n v="71583"/>
    <x v="1"/>
    <n v="645"/>
    <x v="1"/>
    <s v="USD"/>
    <n v="1359525600"/>
    <d v="2013-01-30T06:00:00"/>
    <n v="1360562400"/>
    <d v="2013-02-11T06:00:00"/>
    <b v="1"/>
    <b v="0"/>
    <x v="4"/>
    <x v="1"/>
    <m/>
  </r>
  <r>
    <n v="407"/>
    <s v="Herrera-Wilson"/>
    <s v="Organized bandwidth-monitored core"/>
    <n v="3400"/>
    <n v="12100"/>
    <x v="1"/>
    <n v="484"/>
    <x v="3"/>
    <s v="DKK"/>
    <n v="1570942800"/>
    <d v="2019-10-13T05:00:00"/>
    <n v="1571547600"/>
    <d v="2019-10-20T05:00:00"/>
    <b v="0"/>
    <b v="0"/>
    <x v="3"/>
    <x v="1"/>
    <m/>
  </r>
  <r>
    <n v="408"/>
    <s v="Mahoney, Adams and Lucas"/>
    <s v="Cloned leadingedge utilization"/>
    <n v="9200"/>
    <n v="12129"/>
    <x v="1"/>
    <n v="154"/>
    <x v="0"/>
    <s v="CAD"/>
    <n v="1466398800"/>
    <d v="2016-06-20T05:00:00"/>
    <n v="1468126800"/>
    <d v="2016-07-10T05:00:00"/>
    <b v="0"/>
    <b v="0"/>
    <x v="4"/>
    <x v="1"/>
    <m/>
  </r>
  <r>
    <n v="409"/>
    <s v="Stewart LLC"/>
    <s v="Secured asymmetric projection"/>
    <n v="135600"/>
    <n v="62804"/>
    <x v="0"/>
    <n v="714"/>
    <x v="1"/>
    <s v="USD"/>
    <n v="1492491600"/>
    <d v="2017-04-18T05:00:00"/>
    <n v="1492837200"/>
    <d v="2017-04-22T05:00:00"/>
    <b v="0"/>
    <b v="0"/>
    <x v="1"/>
    <x v="1"/>
    <m/>
  </r>
  <r>
    <n v="410"/>
    <s v="Mcmillan Group"/>
    <s v="Advanced cohesive Graphic Interface"/>
    <n v="153700"/>
    <n v="55536"/>
    <x v="2"/>
    <n v="1111"/>
    <x v="1"/>
    <s v="USD"/>
    <n v="1430197200"/>
    <d v="2015-04-28T05:00:00"/>
    <n v="1430197200"/>
    <d v="2015-04-28T05:00:00"/>
    <b v="0"/>
    <b v="0"/>
    <x v="20"/>
    <x v="1"/>
    <m/>
  </r>
  <r>
    <n v="411"/>
    <s v="Beck, Thompson and Martinez"/>
    <s v="Down-sized maximized function"/>
    <n v="7800"/>
    <n v="8161"/>
    <x v="1"/>
    <n v="82"/>
    <x v="1"/>
    <s v="USD"/>
    <n v="1496034000"/>
    <d v="2017-05-29T05:00:00"/>
    <n v="1496206800"/>
    <d v="2017-05-31T05:00:00"/>
    <b v="0"/>
    <b v="0"/>
    <x v="3"/>
    <x v="1"/>
    <m/>
  </r>
  <r>
    <n v="412"/>
    <s v="Rodriguez-Scott"/>
    <s v="Realigned zero tolerance software"/>
    <n v="2100"/>
    <n v="14046"/>
    <x v="1"/>
    <n v="134"/>
    <x v="1"/>
    <s v="USD"/>
    <n v="1388728800"/>
    <d v="2014-01-03T06:00:00"/>
    <n v="1389592800"/>
    <d v="2014-01-13T06:00:00"/>
    <b v="0"/>
    <b v="0"/>
    <x v="13"/>
    <x v="1"/>
    <m/>
  </r>
  <r>
    <n v="413"/>
    <s v="Rush-Bowers"/>
    <s v="Persevering analyzing extranet"/>
    <n v="189500"/>
    <n v="117628"/>
    <x v="2"/>
    <n v="1089"/>
    <x v="1"/>
    <s v="USD"/>
    <n v="1543298400"/>
    <d v="2018-11-27T06:00:00"/>
    <n v="1545631200"/>
    <d v="2018-12-24T06:00:00"/>
    <b v="0"/>
    <b v="0"/>
    <x v="10"/>
    <x v="1"/>
    <m/>
  </r>
  <r>
    <n v="414"/>
    <s v="Davis and Sons"/>
    <s v="Innovative human-resource migration"/>
    <n v="188200"/>
    <n v="159405"/>
    <x v="0"/>
    <n v="5497"/>
    <x v="1"/>
    <s v="USD"/>
    <n v="1271739600"/>
    <d v="2010-04-20T05:00:00"/>
    <n v="1272430800"/>
    <d v="2010-04-28T05:00:00"/>
    <b v="0"/>
    <b v="1"/>
    <x v="0"/>
    <x v="1"/>
    <m/>
  </r>
  <r>
    <n v="415"/>
    <s v="Anderson-Pham"/>
    <s v="Intuitive needs-based monitoring"/>
    <n v="113500"/>
    <n v="12552"/>
    <x v="0"/>
    <n v="418"/>
    <x v="1"/>
    <s v="USD"/>
    <n v="1326434400"/>
    <d v="2012-01-13T06:00:00"/>
    <n v="1327903200"/>
    <d v="2012-01-30T06:00:00"/>
    <b v="0"/>
    <b v="0"/>
    <x v="3"/>
    <x v="1"/>
    <m/>
  </r>
  <r>
    <n v="416"/>
    <s v="Stewart-Coleman"/>
    <s v="Customer-focused disintermediate toolset"/>
    <n v="134600"/>
    <n v="59007"/>
    <x v="0"/>
    <n v="1439"/>
    <x v="1"/>
    <s v="USD"/>
    <n v="1295244000"/>
    <d v="2011-01-17T06:00:00"/>
    <n v="1296021600"/>
    <d v="2011-01-26T06:00:00"/>
    <b v="0"/>
    <b v="1"/>
    <x v="4"/>
    <x v="1"/>
    <m/>
  </r>
  <r>
    <n v="417"/>
    <s v="Bradshaw, Smith and Ryan"/>
    <s v="Upgradable 24/7 emulation"/>
    <n v="1700"/>
    <n v="943"/>
    <x v="0"/>
    <n v="15"/>
    <x v="1"/>
    <s v="USD"/>
    <n v="1541221200"/>
    <d v="2018-11-03T05:00:00"/>
    <n v="1543298400"/>
    <d v="2018-11-27T06:00:00"/>
    <b v="0"/>
    <b v="0"/>
    <x v="3"/>
    <x v="1"/>
    <m/>
  </r>
  <r>
    <n v="418"/>
    <s v="Jackson PLC"/>
    <s v="Quality-focused client-server core"/>
    <n v="163700"/>
    <n v="93963"/>
    <x v="0"/>
    <n v="1999"/>
    <x v="0"/>
    <s v="CAD"/>
    <n v="1336280400"/>
    <d v="2012-05-06T05:00:00"/>
    <n v="1336366800"/>
    <d v="2012-05-07T05:00:00"/>
    <b v="0"/>
    <b v="0"/>
    <x v="4"/>
    <x v="1"/>
    <m/>
  </r>
  <r>
    <n v="419"/>
    <s v="Ware-Arias"/>
    <s v="Upgradable maximized protocol"/>
    <n v="113800"/>
    <n v="140469"/>
    <x v="1"/>
    <n v="5203"/>
    <x v="1"/>
    <s v="USD"/>
    <n v="1324533600"/>
    <d v="2011-12-22T06:00:00"/>
    <n v="1325052000"/>
    <d v="2011-12-28T06:00:00"/>
    <b v="0"/>
    <b v="0"/>
    <x v="2"/>
    <x v="1"/>
    <m/>
  </r>
  <r>
    <n v="420"/>
    <s v="Blair, Reyes and Woods"/>
    <s v="Cross-platform interactive synergy"/>
    <n v="5000"/>
    <n v="6423"/>
    <x v="1"/>
    <n v="94"/>
    <x v="1"/>
    <s v="USD"/>
    <n v="1498366800"/>
    <d v="2017-06-25T05:00:00"/>
    <n v="1499576400"/>
    <d v="2017-07-09T05:00:00"/>
    <b v="0"/>
    <b v="0"/>
    <x v="3"/>
    <x v="1"/>
    <m/>
  </r>
  <r>
    <n v="421"/>
    <s v="Thomas-Lopez"/>
    <s v="User-centric fault-tolerant archive"/>
    <n v="9400"/>
    <n v="6015"/>
    <x v="0"/>
    <n v="118"/>
    <x v="1"/>
    <s v="USD"/>
    <n v="1498712400"/>
    <d v="2017-06-29T05:00:00"/>
    <n v="1501304400"/>
    <d v="2017-07-29T05:00:00"/>
    <b v="0"/>
    <b v="1"/>
    <x v="8"/>
    <x v="1"/>
    <m/>
  </r>
  <r>
    <n v="422"/>
    <s v="Brown, Davies and Pacheco"/>
    <s v="Reverse-engineered regional knowledge user"/>
    <n v="8700"/>
    <n v="11075"/>
    <x v="1"/>
    <n v="205"/>
    <x v="1"/>
    <s v="USD"/>
    <n v="1271480400"/>
    <d v="2010-04-17T05:00:00"/>
    <n v="1273208400"/>
    <d v="2010-05-07T05:00:00"/>
    <b v="0"/>
    <b v="1"/>
    <x v="3"/>
    <x v="1"/>
    <m/>
  </r>
  <r>
    <n v="423"/>
    <s v="Jones-Riddle"/>
    <s v="Self-enabling real-time definition"/>
    <n v="147800"/>
    <n v="15723"/>
    <x v="0"/>
    <n v="162"/>
    <x v="1"/>
    <s v="USD"/>
    <n v="1316667600"/>
    <d v="2011-09-22T05:00:00"/>
    <n v="1316840400"/>
    <d v="2011-09-24T05:00:00"/>
    <b v="0"/>
    <b v="1"/>
    <x v="0"/>
    <x v="1"/>
    <m/>
  </r>
  <r>
    <n v="424"/>
    <s v="Schmidt-Gomez"/>
    <s v="User-centric impactful projection"/>
    <n v="5100"/>
    <n v="2064"/>
    <x v="0"/>
    <n v="83"/>
    <x v="1"/>
    <s v="USD"/>
    <n v="1524027600"/>
    <d v="2018-04-18T05:00:00"/>
    <n v="1524546000"/>
    <d v="2018-04-24T05:00:00"/>
    <b v="0"/>
    <b v="0"/>
    <x v="7"/>
    <x v="1"/>
    <m/>
  </r>
  <r>
    <n v="425"/>
    <s v="Sullivan, Davis and Booth"/>
    <s v="Vision-oriented actuating hardware"/>
    <n v="2700"/>
    <n v="7767"/>
    <x v="1"/>
    <n v="92"/>
    <x v="1"/>
    <s v="USD"/>
    <n v="1438059600"/>
    <d v="2015-07-28T05:00:00"/>
    <n v="1438578000"/>
    <d v="2015-08-03T05:00:00"/>
    <b v="0"/>
    <b v="0"/>
    <x v="14"/>
    <x v="1"/>
    <m/>
  </r>
  <r>
    <n v="426"/>
    <s v="Edwards-Kane"/>
    <s v="Virtual leadingedge framework"/>
    <n v="1800"/>
    <n v="10313"/>
    <x v="1"/>
    <n v="219"/>
    <x v="1"/>
    <s v="USD"/>
    <n v="1361944800"/>
    <d v="2013-02-27T06:00:00"/>
    <n v="1362549600"/>
    <d v="2013-03-06T06:00:00"/>
    <b v="0"/>
    <b v="0"/>
    <x v="3"/>
    <x v="1"/>
    <m/>
  </r>
  <r>
    <n v="427"/>
    <s v="Hicks, Wall and Webb"/>
    <s v="Managed discrete framework"/>
    <n v="174500"/>
    <n v="197018"/>
    <x v="1"/>
    <n v="2526"/>
    <x v="1"/>
    <s v="USD"/>
    <n v="1410584400"/>
    <d v="2014-09-13T05:00:00"/>
    <n v="1413349200"/>
    <d v="2014-10-15T05:00:00"/>
    <b v="0"/>
    <b v="1"/>
    <x v="3"/>
    <x v="1"/>
    <m/>
  </r>
  <r>
    <n v="428"/>
    <s v="Mayer-Richmond"/>
    <s v="Progressive zero-defect capability"/>
    <n v="101400"/>
    <n v="47037"/>
    <x v="0"/>
    <n v="747"/>
    <x v="1"/>
    <s v="USD"/>
    <n v="1297404000"/>
    <d v="2011-02-11T06:00:00"/>
    <n v="1298008800"/>
    <d v="2011-02-18T06:00:00"/>
    <b v="0"/>
    <b v="0"/>
    <x v="10"/>
    <x v="1"/>
    <m/>
  </r>
  <r>
    <n v="429"/>
    <s v="Robles Ltd"/>
    <s v="Right-sized demand-driven adapter"/>
    <n v="191000"/>
    <n v="173191"/>
    <x v="3"/>
    <n v="2138"/>
    <x v="1"/>
    <s v="USD"/>
    <n v="1392012000"/>
    <d v="2014-02-10T06:00:00"/>
    <n v="1394427600"/>
    <d v="2014-03-10T05:00:00"/>
    <b v="0"/>
    <b v="1"/>
    <x v="14"/>
    <x v="1"/>
    <m/>
  </r>
  <r>
    <n v="430"/>
    <s v="Cochran Ltd"/>
    <s v="Re-engineered attitude-oriented frame"/>
    <n v="8100"/>
    <n v="5487"/>
    <x v="0"/>
    <n v="84"/>
    <x v="1"/>
    <s v="USD"/>
    <n v="1569733200"/>
    <d v="2019-09-29T05:00:00"/>
    <n v="1572670800"/>
    <d v="2019-11-02T05:00:00"/>
    <b v="0"/>
    <b v="0"/>
    <x v="3"/>
    <x v="1"/>
    <m/>
  </r>
  <r>
    <n v="431"/>
    <s v="Rosales LLC"/>
    <s v="Compatible multimedia utilization"/>
    <n v="5100"/>
    <n v="9817"/>
    <x v="1"/>
    <n v="94"/>
    <x v="1"/>
    <s v="USD"/>
    <n v="1529643600"/>
    <d v="2018-06-22T05:00:00"/>
    <n v="1531112400"/>
    <d v="2018-07-09T05:00:00"/>
    <b v="1"/>
    <b v="0"/>
    <x v="3"/>
    <x v="1"/>
    <m/>
  </r>
  <r>
    <n v="432"/>
    <s v="Harper-Bryan"/>
    <s v="Re-contextualized dedicated hardware"/>
    <n v="7700"/>
    <n v="6369"/>
    <x v="0"/>
    <n v="91"/>
    <x v="1"/>
    <s v="USD"/>
    <n v="1399006800"/>
    <d v="2014-05-02T05:00:00"/>
    <n v="1400734800"/>
    <d v="2014-05-22T05:00:00"/>
    <b v="0"/>
    <b v="0"/>
    <x v="3"/>
    <x v="1"/>
    <m/>
  </r>
  <r>
    <n v="433"/>
    <s v="Potter, Harper and Everett"/>
    <s v="Decentralized composite paradigm"/>
    <n v="121400"/>
    <n v="65755"/>
    <x v="0"/>
    <n v="792"/>
    <x v="1"/>
    <s v="USD"/>
    <n v="1385359200"/>
    <d v="2013-11-25T06:00:00"/>
    <n v="1386741600"/>
    <d v="2013-12-11T06:00:00"/>
    <b v="0"/>
    <b v="1"/>
    <x v="4"/>
    <x v="1"/>
    <m/>
  </r>
  <r>
    <n v="434"/>
    <s v="Floyd-Sims"/>
    <s v="Cloned transitional hierarchy"/>
    <n v="5400"/>
    <n v="903"/>
    <x v="3"/>
    <n v="10"/>
    <x v="0"/>
    <s v="CAD"/>
    <n v="1480572000"/>
    <d v="2016-12-01T06:00:00"/>
    <n v="1481781600"/>
    <d v="2016-12-15T06:00:00"/>
    <b v="1"/>
    <b v="0"/>
    <x v="3"/>
    <x v="1"/>
    <m/>
  </r>
  <r>
    <n v="435"/>
    <s v="Spence, Jackson and Kelly"/>
    <s v="Advanced discrete leverage"/>
    <n v="152400"/>
    <n v="178120"/>
    <x v="1"/>
    <n v="1713"/>
    <x v="6"/>
    <s v="EUR"/>
    <n v="1418623200"/>
    <d v="2014-12-15T06:00:00"/>
    <n v="1419660000"/>
    <d v="2014-12-27T06:00:00"/>
    <b v="0"/>
    <b v="1"/>
    <x v="3"/>
    <x v="1"/>
    <m/>
  </r>
  <r>
    <n v="436"/>
    <s v="King-Nguyen"/>
    <s v="Open-source incremental throughput"/>
    <n v="1300"/>
    <n v="13678"/>
    <x v="1"/>
    <n v="249"/>
    <x v="1"/>
    <s v="USD"/>
    <n v="1555736400"/>
    <d v="2019-04-20T05:00:00"/>
    <n v="1555822800"/>
    <d v="2019-04-21T05:00:00"/>
    <b v="0"/>
    <b v="0"/>
    <x v="17"/>
    <x v="1"/>
    <m/>
  </r>
  <r>
    <n v="437"/>
    <s v="Hansen Group"/>
    <s v="Centralized regional interface"/>
    <n v="8100"/>
    <n v="9969"/>
    <x v="1"/>
    <n v="192"/>
    <x v="1"/>
    <s v="USD"/>
    <n v="1442120400"/>
    <d v="2015-09-13T05:00:00"/>
    <n v="1442379600"/>
    <d v="2015-09-16T05:00:00"/>
    <b v="0"/>
    <b v="1"/>
    <x v="10"/>
    <x v="1"/>
    <m/>
  </r>
  <r>
    <n v="438"/>
    <s v="Mathis, Hall and Hansen"/>
    <s v="Streamlined web-enabled knowledgebase"/>
    <n v="8300"/>
    <n v="14827"/>
    <x v="1"/>
    <n v="247"/>
    <x v="1"/>
    <s v="USD"/>
    <n v="1362376800"/>
    <d v="2013-03-04T06:00:00"/>
    <n v="1364965200"/>
    <d v="2013-04-03T05:00:00"/>
    <b v="0"/>
    <b v="0"/>
    <x v="3"/>
    <x v="1"/>
    <m/>
  </r>
  <r>
    <n v="439"/>
    <s v="Cummings Inc"/>
    <s v="Digitized transitional monitoring"/>
    <n v="28400"/>
    <n v="100900"/>
    <x v="1"/>
    <n v="2293"/>
    <x v="1"/>
    <s v="USD"/>
    <n v="1478408400"/>
    <d v="2016-11-06T05:00:00"/>
    <n v="1479016800"/>
    <d v="2016-11-13T06:00:00"/>
    <b v="0"/>
    <b v="0"/>
    <x v="22"/>
    <x v="1"/>
    <m/>
  </r>
  <r>
    <n v="440"/>
    <s v="Miller-Poole"/>
    <s v="Networked optimal adapter"/>
    <n v="102500"/>
    <n v="165954"/>
    <x v="1"/>
    <n v="3131"/>
    <x v="1"/>
    <s v="USD"/>
    <n v="1498798800"/>
    <d v="2017-06-30T05:00:00"/>
    <n v="1499662800"/>
    <d v="2017-07-10T05:00:00"/>
    <b v="0"/>
    <b v="0"/>
    <x v="19"/>
    <x v="1"/>
    <m/>
  </r>
  <r>
    <n v="441"/>
    <s v="Rodriguez-West"/>
    <s v="Automated optimal function"/>
    <n v="7000"/>
    <n v="1744"/>
    <x v="0"/>
    <n v="32"/>
    <x v="1"/>
    <s v="USD"/>
    <n v="1335416400"/>
    <d v="2012-04-26T05:00:00"/>
    <n v="1337835600"/>
    <d v="2012-05-24T05:00:00"/>
    <b v="0"/>
    <b v="0"/>
    <x v="8"/>
    <x v="1"/>
    <m/>
  </r>
  <r>
    <n v="442"/>
    <s v="Calderon, Bradford and Dean"/>
    <s v="Devolved system-worthy framework"/>
    <n v="5400"/>
    <n v="10731"/>
    <x v="1"/>
    <n v="143"/>
    <x v="6"/>
    <s v="EUR"/>
    <n v="1504328400"/>
    <d v="2017-09-02T05:00:00"/>
    <n v="1505710800"/>
    <d v="2017-09-18T05:00:00"/>
    <b v="0"/>
    <b v="0"/>
    <x v="3"/>
    <x v="1"/>
    <m/>
  </r>
  <r>
    <n v="443"/>
    <s v="Clark-Bowman"/>
    <s v="Stand-alone user-facing service-desk"/>
    <n v="9300"/>
    <n v="3232"/>
    <x v="3"/>
    <n v="90"/>
    <x v="1"/>
    <s v="USD"/>
    <n v="1285822800"/>
    <d v="2010-09-30T05:00:00"/>
    <n v="1287464400"/>
    <d v="2010-10-19T05:00:00"/>
    <b v="0"/>
    <b v="0"/>
    <x v="3"/>
    <x v="1"/>
    <m/>
  </r>
  <r>
    <n v="444"/>
    <s v="Hensley Ltd"/>
    <s v="Versatile global attitude"/>
    <n v="6200"/>
    <n v="10938"/>
    <x v="1"/>
    <n v="296"/>
    <x v="1"/>
    <s v="USD"/>
    <n v="1311483600"/>
    <d v="2011-07-24T05:00:00"/>
    <n v="1311656400"/>
    <d v="2011-07-26T05:00:00"/>
    <b v="0"/>
    <b v="1"/>
    <x v="7"/>
    <x v="1"/>
    <m/>
  </r>
  <r>
    <n v="445"/>
    <s v="Anderson-Pearson"/>
    <s v="Intuitive demand-driven Local Area Network"/>
    <n v="2100"/>
    <n v="10739"/>
    <x v="1"/>
    <n v="170"/>
    <x v="1"/>
    <s v="USD"/>
    <n v="1291356000"/>
    <d v="2010-12-03T06:00:00"/>
    <n v="1293170400"/>
    <d v="2010-12-24T06:00:00"/>
    <b v="0"/>
    <b v="1"/>
    <x v="3"/>
    <x v="1"/>
    <m/>
  </r>
  <r>
    <n v="446"/>
    <s v="Martin, Martin and Solis"/>
    <s v="Assimilated uniform methodology"/>
    <n v="6800"/>
    <n v="5579"/>
    <x v="0"/>
    <n v="186"/>
    <x v="1"/>
    <s v="USD"/>
    <n v="1355810400"/>
    <d v="2012-12-18T06:00:00"/>
    <n v="1355983200"/>
    <d v="2012-12-20T06:00:00"/>
    <b v="0"/>
    <b v="0"/>
    <x v="8"/>
    <x v="1"/>
    <m/>
  </r>
  <r>
    <n v="447"/>
    <s v="Harrington-Harper"/>
    <s v="Self-enabling next generation algorithm"/>
    <n v="155200"/>
    <n v="37754"/>
    <x v="3"/>
    <n v="439"/>
    <x v="4"/>
    <s v="GBP"/>
    <n v="1513663200"/>
    <d v="2017-12-19T06:00:00"/>
    <n v="1515045600"/>
    <d v="2018-01-04T06:00:00"/>
    <b v="0"/>
    <b v="0"/>
    <x v="19"/>
    <x v="1"/>
    <m/>
  </r>
  <r>
    <n v="448"/>
    <s v="Price and Sons"/>
    <s v="Object-based demand-driven strategy"/>
    <n v="89900"/>
    <n v="45384"/>
    <x v="0"/>
    <n v="605"/>
    <x v="1"/>
    <s v="USD"/>
    <n v="1365915600"/>
    <d v="2013-04-14T05:00:00"/>
    <n v="1366088400"/>
    <d v="2013-04-16T05:00:00"/>
    <b v="0"/>
    <b v="1"/>
    <x v="11"/>
    <x v="1"/>
    <m/>
  </r>
  <r>
    <n v="449"/>
    <s v="Cuevas-Morales"/>
    <s v="Public-key coherent ability"/>
    <n v="900"/>
    <n v="8703"/>
    <x v="1"/>
    <n v="86"/>
    <x v="3"/>
    <s v="DKK"/>
    <n v="1551852000"/>
    <d v="2019-03-06T06:00:00"/>
    <n v="1553317200"/>
    <d v="2019-03-23T05:00:00"/>
    <b v="0"/>
    <b v="0"/>
    <x v="11"/>
    <x v="1"/>
    <m/>
  </r>
  <r>
    <n v="450"/>
    <s v="Delgado-Hatfield"/>
    <s v="Up-sized composite success"/>
    <n v="100"/>
    <n v="4"/>
    <x v="0"/>
    <n v="1"/>
    <x v="0"/>
    <s v="CAD"/>
    <n v="1540098000"/>
    <d v="2018-10-21T05:00:00"/>
    <n v="1542088800"/>
    <d v="2018-11-13T06:00:00"/>
    <b v="0"/>
    <b v="0"/>
    <x v="10"/>
    <x v="1"/>
    <m/>
  </r>
  <r>
    <n v="451"/>
    <s v="Padilla-Porter"/>
    <s v="Innovative exuding matrix"/>
    <n v="148400"/>
    <n v="182302"/>
    <x v="1"/>
    <n v="6286"/>
    <x v="1"/>
    <s v="USD"/>
    <n v="1500440400"/>
    <d v="2017-07-19T05:00:00"/>
    <n v="1503118800"/>
    <d v="2017-08-19T05:00:00"/>
    <b v="0"/>
    <b v="0"/>
    <x v="1"/>
    <x v="1"/>
    <m/>
  </r>
  <r>
    <n v="452"/>
    <s v="Morris Group"/>
    <s v="Realigned impactful artificial intelligence"/>
    <n v="4800"/>
    <n v="3045"/>
    <x v="0"/>
    <n v="31"/>
    <x v="1"/>
    <s v="USD"/>
    <n v="1278392400"/>
    <d v="2010-07-06T05:00:00"/>
    <n v="1278478800"/>
    <d v="2010-07-07T05:00:00"/>
    <b v="0"/>
    <b v="0"/>
    <x v="6"/>
    <x v="1"/>
    <m/>
  </r>
  <r>
    <n v="453"/>
    <s v="Saunders Ltd"/>
    <s v="Multi-layered multi-tasking secured line"/>
    <n v="182400"/>
    <n v="102749"/>
    <x v="0"/>
    <n v="1181"/>
    <x v="1"/>
    <s v="USD"/>
    <n v="1480572000"/>
    <d v="2016-12-01T06:00:00"/>
    <n v="1484114400"/>
    <d v="2017-01-11T06:00:00"/>
    <b v="0"/>
    <b v="0"/>
    <x v="22"/>
    <x v="1"/>
    <m/>
  </r>
  <r>
    <n v="454"/>
    <s v="Woods Inc"/>
    <s v="Upgradable upward-trending portal"/>
    <n v="4000"/>
    <n v="1763"/>
    <x v="0"/>
    <n v="39"/>
    <x v="1"/>
    <s v="USD"/>
    <n v="1382331600"/>
    <d v="2013-10-21T05:00:00"/>
    <n v="1385445600"/>
    <d v="2013-11-26T06:00:00"/>
    <b v="0"/>
    <b v="1"/>
    <x v="6"/>
    <x v="1"/>
    <m/>
  </r>
  <r>
    <n v="455"/>
    <s v="Villanueva, Wright and Richardson"/>
    <s v="Profit-focused global product"/>
    <n v="116500"/>
    <n v="137904"/>
    <x v="1"/>
    <n v="3727"/>
    <x v="1"/>
    <s v="USD"/>
    <n v="1316754000"/>
    <d v="2011-09-23T05:00:00"/>
    <n v="1318741200"/>
    <d v="2011-10-16T05:00:00"/>
    <b v="0"/>
    <b v="0"/>
    <x v="3"/>
    <x v="1"/>
    <m/>
  </r>
  <r>
    <n v="456"/>
    <s v="Wilson, Brooks and Clark"/>
    <s v="Operative well-modulated data-warehouse"/>
    <n v="146400"/>
    <n v="152438"/>
    <x v="1"/>
    <n v="1605"/>
    <x v="1"/>
    <s v="USD"/>
    <n v="1518242400"/>
    <d v="2018-02-10T06:00:00"/>
    <n v="1518242400"/>
    <d v="2018-02-10T06:00:00"/>
    <b v="0"/>
    <b v="1"/>
    <x v="7"/>
    <x v="1"/>
    <m/>
  </r>
  <r>
    <n v="457"/>
    <s v="Sheppard, Smith and Spence"/>
    <s v="Cloned asymmetric functionalities"/>
    <n v="5000"/>
    <n v="1332"/>
    <x v="0"/>
    <n v="46"/>
    <x v="1"/>
    <s v="USD"/>
    <n v="1476421200"/>
    <d v="2016-10-14T05:00:00"/>
    <n v="1476594000"/>
    <d v="2016-10-16T05:00:00"/>
    <b v="0"/>
    <b v="0"/>
    <x v="3"/>
    <x v="1"/>
    <m/>
  </r>
  <r>
    <n v="458"/>
    <s v="Wise, Thompson and Allen"/>
    <s v="Pre-emptive neutral portal"/>
    <n v="33800"/>
    <n v="118706"/>
    <x v="1"/>
    <n v="2120"/>
    <x v="1"/>
    <s v="USD"/>
    <n v="1269752400"/>
    <d v="2010-03-28T05:00:00"/>
    <n v="1273554000"/>
    <d v="2010-05-11T05:00:00"/>
    <b v="0"/>
    <b v="0"/>
    <x v="3"/>
    <x v="1"/>
    <m/>
  </r>
  <r>
    <n v="459"/>
    <s v="Lane, Ryan and Chapman"/>
    <s v="Switchable demand-driven help-desk"/>
    <n v="6300"/>
    <n v="5674"/>
    <x v="0"/>
    <n v="105"/>
    <x v="1"/>
    <s v="USD"/>
    <n v="1419746400"/>
    <d v="2014-12-28T06:00:00"/>
    <n v="1421906400"/>
    <d v="2015-01-22T06:00:00"/>
    <b v="0"/>
    <b v="0"/>
    <x v="4"/>
    <x v="1"/>
    <m/>
  </r>
  <r>
    <n v="460"/>
    <s v="Rich, Alvarez and King"/>
    <s v="Business-focused static ability"/>
    <n v="2400"/>
    <n v="4119"/>
    <x v="1"/>
    <n v="50"/>
    <x v="1"/>
    <s v="USD"/>
    <n v="1281330000"/>
    <d v="2010-08-09T05:00:00"/>
    <n v="1281589200"/>
    <d v="2010-08-12T05:00:00"/>
    <b v="0"/>
    <b v="0"/>
    <x v="3"/>
    <x v="1"/>
    <m/>
  </r>
  <r>
    <n v="461"/>
    <s v="Terry-Salinas"/>
    <s v="Networked secondary structure"/>
    <n v="98800"/>
    <n v="139354"/>
    <x v="1"/>
    <n v="2080"/>
    <x v="1"/>
    <s v="USD"/>
    <n v="1398661200"/>
    <d v="2014-04-28T05:00:00"/>
    <n v="1400389200"/>
    <d v="2014-05-18T05:00:00"/>
    <b v="0"/>
    <b v="0"/>
    <x v="6"/>
    <x v="1"/>
    <m/>
  </r>
  <r>
    <n v="462"/>
    <s v="Wang-Rodriguez"/>
    <s v="Total multimedia website"/>
    <n v="188800"/>
    <n v="57734"/>
    <x v="0"/>
    <n v="535"/>
    <x v="1"/>
    <s v="USD"/>
    <n v="1359525600"/>
    <d v="2013-01-30T06:00:00"/>
    <n v="1362808800"/>
    <d v="2013-03-09T06:00:00"/>
    <b v="0"/>
    <b v="0"/>
    <x v="20"/>
    <x v="1"/>
    <m/>
  </r>
  <r>
    <n v="463"/>
    <s v="Mckee-Hill"/>
    <s v="Cross-platform upward-trending parallelism"/>
    <n v="134300"/>
    <n v="145265"/>
    <x v="1"/>
    <n v="2105"/>
    <x v="1"/>
    <s v="USD"/>
    <n v="1388469600"/>
    <d v="2013-12-31T06:00:00"/>
    <n v="1388815200"/>
    <d v="2014-01-04T06:00:00"/>
    <b v="0"/>
    <b v="0"/>
    <x v="10"/>
    <x v="1"/>
    <m/>
  </r>
  <r>
    <n v="464"/>
    <s v="Gomez LLC"/>
    <s v="Pre-emptive mission-critical hardware"/>
    <n v="71200"/>
    <n v="95020"/>
    <x v="1"/>
    <n v="2436"/>
    <x v="1"/>
    <s v="USD"/>
    <n v="1518328800"/>
    <d v="2018-02-11T06:00:00"/>
    <n v="1519538400"/>
    <d v="2018-02-25T06:00:00"/>
    <b v="0"/>
    <b v="0"/>
    <x v="3"/>
    <x v="1"/>
    <m/>
  </r>
  <r>
    <n v="465"/>
    <s v="Gonzalez-Robbins"/>
    <s v="Up-sized responsive protocol"/>
    <n v="4700"/>
    <n v="8829"/>
    <x v="1"/>
    <n v="80"/>
    <x v="1"/>
    <s v="USD"/>
    <n v="1517032800"/>
    <d v="2018-01-27T06:00:00"/>
    <n v="1517810400"/>
    <d v="2018-02-05T06:00:00"/>
    <b v="0"/>
    <b v="0"/>
    <x v="18"/>
    <x v="1"/>
    <m/>
  </r>
  <r>
    <n v="466"/>
    <s v="Obrien and Sons"/>
    <s v="Pre-emptive transitional frame"/>
    <n v="1200"/>
    <n v="3984"/>
    <x v="1"/>
    <n v="42"/>
    <x v="1"/>
    <s v="USD"/>
    <n v="1368594000"/>
    <d v="2013-05-15T05:00:00"/>
    <n v="1370581200"/>
    <d v="2013-06-07T05:00:00"/>
    <b v="0"/>
    <b v="1"/>
    <x v="8"/>
    <x v="1"/>
    <m/>
  </r>
  <r>
    <n v="467"/>
    <s v="Shaw Ltd"/>
    <s v="Profit-focused content-based application"/>
    <n v="1400"/>
    <n v="8053"/>
    <x v="1"/>
    <n v="139"/>
    <x v="0"/>
    <s v="CAD"/>
    <n v="1448258400"/>
    <d v="2015-11-23T06:00:00"/>
    <n v="1448863200"/>
    <d v="2015-11-30T06:00:00"/>
    <b v="0"/>
    <b v="1"/>
    <x v="2"/>
    <x v="1"/>
    <m/>
  </r>
  <r>
    <n v="468"/>
    <s v="Hughes Inc"/>
    <s v="Streamlined neutral analyzer"/>
    <n v="4000"/>
    <n v="1620"/>
    <x v="0"/>
    <n v="16"/>
    <x v="1"/>
    <s v="USD"/>
    <n v="1555218000"/>
    <d v="2019-04-14T05:00:00"/>
    <n v="1556600400"/>
    <d v="2019-04-30T05:00:00"/>
    <b v="0"/>
    <b v="0"/>
    <x v="3"/>
    <x v="1"/>
    <m/>
  </r>
  <r>
    <n v="469"/>
    <s v="Olsen-Ryan"/>
    <s v="Assimilated neutral utilization"/>
    <n v="5600"/>
    <n v="10328"/>
    <x v="1"/>
    <n v="159"/>
    <x v="1"/>
    <s v="USD"/>
    <n v="1431925200"/>
    <d v="2015-05-18T05:00:00"/>
    <n v="1432098000"/>
    <d v="2015-05-20T05:00:00"/>
    <b v="0"/>
    <b v="0"/>
    <x v="6"/>
    <x v="1"/>
    <m/>
  </r>
  <r>
    <n v="470"/>
    <s v="Grimes, Holland and Sloan"/>
    <s v="Extended dedicated archive"/>
    <n v="3600"/>
    <n v="10289"/>
    <x v="1"/>
    <n v="381"/>
    <x v="1"/>
    <s v="USD"/>
    <n v="1481522400"/>
    <d v="2016-12-12T06:00:00"/>
    <n v="1482127200"/>
    <d v="2016-12-19T06:00:00"/>
    <b v="0"/>
    <b v="0"/>
    <x v="8"/>
    <x v="1"/>
    <m/>
  </r>
  <r>
    <n v="471"/>
    <s v="Perry and Sons"/>
    <s v="Configurable static help-desk"/>
    <n v="3100"/>
    <n v="9889"/>
    <x v="1"/>
    <n v="194"/>
    <x v="4"/>
    <s v="GBP"/>
    <n v="1335934800"/>
    <d v="2012-05-02T05:00:00"/>
    <n v="1335934800"/>
    <d v="2012-05-02T05:00:00"/>
    <b v="0"/>
    <b v="1"/>
    <x v="0"/>
    <x v="1"/>
    <m/>
  </r>
  <r>
    <n v="472"/>
    <s v="Turner, Young and Collins"/>
    <s v="Self-enabling clear-thinking framework"/>
    <n v="153800"/>
    <n v="60342"/>
    <x v="0"/>
    <n v="575"/>
    <x v="1"/>
    <s v="USD"/>
    <n v="1552280400"/>
    <d v="2019-03-11T05:00:00"/>
    <n v="1556946000"/>
    <d v="2019-05-04T05:00:00"/>
    <b v="0"/>
    <b v="0"/>
    <x v="1"/>
    <x v="1"/>
    <m/>
  </r>
  <r>
    <n v="473"/>
    <s v="Richardson Inc"/>
    <s v="Assimilated fault-tolerant capacity"/>
    <n v="5000"/>
    <n v="8907"/>
    <x v="1"/>
    <n v="106"/>
    <x v="1"/>
    <s v="USD"/>
    <n v="1529989200"/>
    <d v="2018-06-26T05:00:00"/>
    <n v="1530075600"/>
    <d v="2018-06-27T05:00:00"/>
    <b v="0"/>
    <b v="0"/>
    <x v="5"/>
    <x v="1"/>
    <m/>
  </r>
  <r>
    <n v="474"/>
    <s v="Santos-Young"/>
    <s v="Enhanced neutral ability"/>
    <n v="4000"/>
    <n v="14606"/>
    <x v="1"/>
    <n v="142"/>
    <x v="1"/>
    <s v="USD"/>
    <n v="1418709600"/>
    <d v="2014-12-16T06:00:00"/>
    <n v="1418796000"/>
    <d v="2014-12-17T06:00:00"/>
    <b v="0"/>
    <b v="0"/>
    <x v="19"/>
    <x v="1"/>
    <m/>
  </r>
  <r>
    <n v="475"/>
    <s v="Nichols Ltd"/>
    <s v="Function-based attitude-oriented groupware"/>
    <n v="7400"/>
    <n v="8432"/>
    <x v="1"/>
    <n v="211"/>
    <x v="1"/>
    <s v="USD"/>
    <n v="1372136400"/>
    <d v="2013-06-25T05:00:00"/>
    <n v="1372482000"/>
    <d v="2013-06-29T05:00:00"/>
    <b v="0"/>
    <b v="1"/>
    <x v="18"/>
    <x v="1"/>
    <m/>
  </r>
  <r>
    <n v="476"/>
    <s v="Murphy PLC"/>
    <s v="Optional solution-oriented instruction set"/>
    <n v="191500"/>
    <n v="57122"/>
    <x v="0"/>
    <n v="1120"/>
    <x v="1"/>
    <s v="USD"/>
    <n v="1533877200"/>
    <d v="2018-08-10T05:00:00"/>
    <n v="1534395600"/>
    <d v="2018-08-16T05:00:00"/>
    <b v="0"/>
    <b v="0"/>
    <x v="13"/>
    <x v="1"/>
    <m/>
  </r>
  <r>
    <n v="477"/>
    <s v="Hogan, Porter and Rivera"/>
    <s v="Organic object-oriented core"/>
    <n v="8500"/>
    <n v="4613"/>
    <x v="0"/>
    <n v="113"/>
    <x v="1"/>
    <s v="USD"/>
    <n v="1309064400"/>
    <d v="2011-06-26T05:00:00"/>
    <n v="1311397200"/>
    <d v="2011-07-23T05:00:00"/>
    <b v="0"/>
    <b v="0"/>
    <x v="22"/>
    <x v="1"/>
    <m/>
  </r>
  <r>
    <n v="478"/>
    <s v="Lyons LLC"/>
    <s v="Balanced impactful circuit"/>
    <n v="68800"/>
    <n v="162603"/>
    <x v="1"/>
    <n v="2756"/>
    <x v="1"/>
    <s v="USD"/>
    <n v="1425877200"/>
    <d v="2015-03-09T05:00:00"/>
    <n v="1426914000"/>
    <d v="2015-03-21T05:00:00"/>
    <b v="0"/>
    <b v="0"/>
    <x v="8"/>
    <x v="1"/>
    <m/>
  </r>
  <r>
    <n v="479"/>
    <s v="Long-Greene"/>
    <s v="Future-proofed heuristic encryption"/>
    <n v="2400"/>
    <n v="12310"/>
    <x v="1"/>
    <n v="173"/>
    <x v="4"/>
    <s v="GBP"/>
    <n v="1501304400"/>
    <d v="2017-07-29T05:00:00"/>
    <n v="1501477200"/>
    <d v="2017-07-31T05:00:00"/>
    <b v="0"/>
    <b v="0"/>
    <x v="0"/>
    <x v="1"/>
    <m/>
  </r>
  <r>
    <n v="480"/>
    <s v="Robles-Hudson"/>
    <s v="Balanced bifurcated leverage"/>
    <n v="8600"/>
    <n v="8656"/>
    <x v="1"/>
    <n v="87"/>
    <x v="1"/>
    <s v="USD"/>
    <n v="1268287200"/>
    <d v="2010-03-11T06:00:00"/>
    <n v="1269061200"/>
    <d v="2010-03-20T05:00:00"/>
    <b v="0"/>
    <b v="1"/>
    <x v="14"/>
    <x v="1"/>
    <m/>
  </r>
  <r>
    <n v="481"/>
    <s v="Mcclure LLC"/>
    <s v="Sharable discrete budgetary management"/>
    <n v="196600"/>
    <n v="159931"/>
    <x v="0"/>
    <n v="1538"/>
    <x v="1"/>
    <s v="USD"/>
    <n v="1412139600"/>
    <d v="2014-10-01T05:00:00"/>
    <n v="1415772000"/>
    <d v="2014-11-12T06:00:00"/>
    <b v="0"/>
    <b v="1"/>
    <x v="3"/>
    <x v="1"/>
    <m/>
  </r>
  <r>
    <n v="482"/>
    <s v="Martin, Russell and Baker"/>
    <s v="Focused solution-oriented instruction set"/>
    <n v="4200"/>
    <n v="689"/>
    <x v="0"/>
    <n v="9"/>
    <x v="1"/>
    <s v="USD"/>
    <n v="1330063200"/>
    <d v="2012-02-24T06:00:00"/>
    <n v="1331013600"/>
    <d v="2012-03-06T06:00:00"/>
    <b v="0"/>
    <b v="1"/>
    <x v="13"/>
    <x v="1"/>
    <m/>
  </r>
  <r>
    <n v="483"/>
    <s v="Rice-Parker"/>
    <s v="Down-sized actuating infrastructure"/>
    <n v="91400"/>
    <n v="48236"/>
    <x v="0"/>
    <n v="554"/>
    <x v="1"/>
    <s v="USD"/>
    <n v="1576130400"/>
    <d v="2019-12-12T06:00:00"/>
    <n v="1576735200"/>
    <d v="2019-12-19T06:00:00"/>
    <b v="0"/>
    <b v="0"/>
    <x v="3"/>
    <x v="1"/>
    <m/>
  </r>
  <r>
    <n v="484"/>
    <s v="Landry Inc"/>
    <s v="Synergistic cohesive adapter"/>
    <n v="29600"/>
    <n v="77021"/>
    <x v="1"/>
    <n v="1572"/>
    <x v="4"/>
    <s v="GBP"/>
    <n v="1407128400"/>
    <d v="2014-08-04T05:00:00"/>
    <n v="1411362000"/>
    <d v="2014-09-22T05:00:00"/>
    <b v="0"/>
    <b v="1"/>
    <x v="0"/>
    <x v="1"/>
    <m/>
  </r>
  <r>
    <n v="485"/>
    <s v="Richards-Davis"/>
    <s v="Quality-focused mission-critical structure"/>
    <n v="90600"/>
    <n v="27844"/>
    <x v="0"/>
    <n v="648"/>
    <x v="4"/>
    <s v="GBP"/>
    <n v="1560142800"/>
    <d v="2019-06-10T05:00:00"/>
    <n v="1563685200"/>
    <d v="2019-07-21T05:00:00"/>
    <b v="0"/>
    <b v="0"/>
    <x v="3"/>
    <x v="1"/>
    <m/>
  </r>
  <r>
    <n v="486"/>
    <s v="Davis, Cox and Fox"/>
    <s v="Compatible exuding Graphical User Interface"/>
    <n v="5200"/>
    <n v="702"/>
    <x v="0"/>
    <n v="21"/>
    <x v="4"/>
    <s v="GBP"/>
    <n v="1520575200"/>
    <d v="2018-03-09T06:00:00"/>
    <n v="1521867600"/>
    <d v="2018-03-24T05:00:00"/>
    <b v="0"/>
    <b v="1"/>
    <x v="18"/>
    <x v="1"/>
    <m/>
  </r>
  <r>
    <n v="487"/>
    <s v="Smith-Wallace"/>
    <s v="Monitored 24/7 time-frame"/>
    <n v="110300"/>
    <n v="197024"/>
    <x v="1"/>
    <n v="2346"/>
    <x v="1"/>
    <s v="USD"/>
    <n v="1492664400"/>
    <d v="2017-04-20T05:00:00"/>
    <n v="1495515600"/>
    <d v="2017-05-23T05:00:00"/>
    <b v="0"/>
    <b v="0"/>
    <x v="3"/>
    <x v="1"/>
    <m/>
  </r>
  <r>
    <n v="488"/>
    <s v="Cordova, Shaw and Wang"/>
    <s v="Virtual secondary open architecture"/>
    <n v="5300"/>
    <n v="11663"/>
    <x v="1"/>
    <n v="115"/>
    <x v="1"/>
    <s v="USD"/>
    <n v="1454479200"/>
    <d v="2016-02-03T06:00:00"/>
    <n v="1455948000"/>
    <d v="2016-02-20T06:00:00"/>
    <b v="0"/>
    <b v="0"/>
    <x v="3"/>
    <x v="1"/>
    <m/>
  </r>
  <r>
    <n v="489"/>
    <s v="Clark Inc"/>
    <s v="Down-sized mobile time-frame"/>
    <n v="9200"/>
    <n v="9339"/>
    <x v="1"/>
    <n v="85"/>
    <x v="6"/>
    <s v="EUR"/>
    <n v="1281934800"/>
    <d v="2010-08-16T05:00:00"/>
    <n v="1282366800"/>
    <d v="2010-08-21T05:00:00"/>
    <b v="0"/>
    <b v="0"/>
    <x v="8"/>
    <x v="1"/>
    <m/>
  </r>
  <r>
    <n v="490"/>
    <s v="Young and Sons"/>
    <s v="Innovative disintermediate encryption"/>
    <n v="2400"/>
    <n v="4596"/>
    <x v="1"/>
    <n v="144"/>
    <x v="1"/>
    <s v="USD"/>
    <n v="1573970400"/>
    <d v="2019-11-17T06:00:00"/>
    <n v="1574575200"/>
    <d v="2019-11-24T06:00:00"/>
    <b v="0"/>
    <b v="0"/>
    <x v="23"/>
    <x v="1"/>
    <m/>
  </r>
  <r>
    <n v="491"/>
    <s v="Henson PLC"/>
    <s v="Universal contextually-based knowledgebase"/>
    <n v="56800"/>
    <n v="173437"/>
    <x v="1"/>
    <n v="2443"/>
    <x v="1"/>
    <s v="USD"/>
    <n v="1372654800"/>
    <d v="2013-07-01T05:00:00"/>
    <n v="1374901200"/>
    <d v="2013-07-27T05:00:00"/>
    <b v="0"/>
    <b v="1"/>
    <x v="0"/>
    <x v="1"/>
    <m/>
  </r>
  <r>
    <n v="492"/>
    <s v="Garcia Group"/>
    <s v="Persevering interactive matrix"/>
    <n v="191000"/>
    <n v="45831"/>
    <x v="3"/>
    <n v="595"/>
    <x v="1"/>
    <s v="USD"/>
    <n v="1275886800"/>
    <d v="2010-06-07T05:00:00"/>
    <n v="1278910800"/>
    <d v="2010-07-12T05:00:00"/>
    <b v="1"/>
    <b v="1"/>
    <x v="12"/>
    <x v="1"/>
    <m/>
  </r>
  <r>
    <n v="493"/>
    <s v="Adams, Walker and Wong"/>
    <s v="Seamless background framework"/>
    <n v="900"/>
    <n v="6514"/>
    <x v="1"/>
    <n v="64"/>
    <x v="1"/>
    <s v="USD"/>
    <n v="1561784400"/>
    <d v="2019-06-29T05:00:00"/>
    <n v="1562907600"/>
    <d v="2019-07-12T05:00:00"/>
    <b v="0"/>
    <b v="0"/>
    <x v="14"/>
    <x v="1"/>
    <m/>
  </r>
  <r>
    <n v="494"/>
    <s v="Hopkins-Browning"/>
    <s v="Balanced upward-trending productivity"/>
    <n v="2500"/>
    <n v="13684"/>
    <x v="1"/>
    <n v="268"/>
    <x v="1"/>
    <s v="USD"/>
    <n v="1332392400"/>
    <d v="2012-03-22T05:00:00"/>
    <n v="1332478800"/>
    <d v="2012-03-23T05:00:00"/>
    <b v="0"/>
    <b v="0"/>
    <x v="8"/>
    <x v="1"/>
    <m/>
  </r>
  <r>
    <n v="495"/>
    <s v="Bell, Edwards and Andersen"/>
    <s v="Centralized clear-thinking solution"/>
    <n v="3200"/>
    <n v="13264"/>
    <x v="1"/>
    <n v="195"/>
    <x v="3"/>
    <s v="DKK"/>
    <n v="1402376400"/>
    <d v="2014-06-10T05:00:00"/>
    <n v="1402722000"/>
    <d v="2014-06-14T05:00:00"/>
    <b v="0"/>
    <b v="0"/>
    <x v="3"/>
    <x v="1"/>
    <m/>
  </r>
  <r>
    <n v="496"/>
    <s v="Morales Group"/>
    <s v="Optimized bi-directional extranet"/>
    <n v="183800"/>
    <n v="1667"/>
    <x v="0"/>
    <n v="54"/>
    <x v="1"/>
    <s v="USD"/>
    <n v="1495342800"/>
    <d v="2017-05-21T05:00:00"/>
    <n v="1496811600"/>
    <d v="2017-06-07T05:00:00"/>
    <b v="0"/>
    <b v="0"/>
    <x v="10"/>
    <x v="1"/>
    <m/>
  </r>
  <r>
    <n v="497"/>
    <s v="Lucero Group"/>
    <s v="Intuitive actuating benchmark"/>
    <n v="9800"/>
    <n v="3349"/>
    <x v="0"/>
    <n v="120"/>
    <x v="1"/>
    <s v="USD"/>
    <n v="1482213600"/>
    <d v="2016-12-20T06:00:00"/>
    <n v="1482213600"/>
    <d v="2016-12-20T06:00:00"/>
    <b v="0"/>
    <b v="1"/>
    <x v="8"/>
    <x v="1"/>
    <m/>
  </r>
  <r>
    <n v="498"/>
    <s v="Smith, Brown and Davis"/>
    <s v="Devolved background project"/>
    <n v="193400"/>
    <n v="46317"/>
    <x v="0"/>
    <n v="579"/>
    <x v="3"/>
    <s v="DKK"/>
    <n v="1420092000"/>
    <d v="2015-01-01T06:00:00"/>
    <n v="1420264800"/>
    <d v="2015-01-03T06:00:00"/>
    <b v="0"/>
    <b v="0"/>
    <x v="2"/>
    <x v="1"/>
    <m/>
  </r>
  <r>
    <n v="499"/>
    <s v="Hunt Group"/>
    <s v="Reverse-engineered executive emulation"/>
    <n v="163800"/>
    <n v="78743"/>
    <x v="0"/>
    <n v="2072"/>
    <x v="1"/>
    <s v="USD"/>
    <n v="1458018000"/>
    <d v="2016-03-15T05:00:00"/>
    <n v="1458450000"/>
    <d v="2016-03-20T05:00:00"/>
    <b v="0"/>
    <b v="1"/>
    <x v="4"/>
    <x v="1"/>
    <m/>
  </r>
  <r>
    <n v="500"/>
    <s v="Valdez Ltd"/>
    <s v="Team-oriented clear-thinking matrix"/>
    <n v="100"/>
    <n v="0"/>
    <x v="0"/>
    <n v="0"/>
    <x v="1"/>
    <s v="USD"/>
    <n v="1367384400"/>
    <d v="2013-05-01T05:00:00"/>
    <n v="1369803600"/>
    <d v="2013-05-29T05:00:00"/>
    <b v="0"/>
    <b v="1"/>
    <x v="3"/>
    <x v="1"/>
    <m/>
  </r>
  <r>
    <n v="501"/>
    <s v="Mccann-Le"/>
    <s v="Focused coherent methodology"/>
    <n v="153600"/>
    <n v="107743"/>
    <x v="0"/>
    <n v="1796"/>
    <x v="1"/>
    <s v="USD"/>
    <n v="1363064400"/>
    <d v="2013-03-12T05:00:00"/>
    <n v="1363237200"/>
    <d v="2013-03-14T05:00:00"/>
    <b v="0"/>
    <b v="0"/>
    <x v="4"/>
    <x v="1"/>
    <m/>
  </r>
  <r>
    <n v="502"/>
    <s v="Johnson Inc"/>
    <s v="Reduced context-sensitive complexity"/>
    <n v="1300"/>
    <n v="6889"/>
    <x v="1"/>
    <n v="186"/>
    <x v="2"/>
    <s v="AUD"/>
    <n v="1343365200"/>
    <d v="2012-07-27T05:00:00"/>
    <n v="1345870800"/>
    <d v="2012-08-25T05:00:00"/>
    <b v="0"/>
    <b v="1"/>
    <x v="11"/>
    <x v="1"/>
    <m/>
  </r>
  <r>
    <n v="503"/>
    <s v="Collins LLC"/>
    <s v="Decentralized 4thgeneration time-frame"/>
    <n v="25500"/>
    <n v="45983"/>
    <x v="1"/>
    <n v="460"/>
    <x v="1"/>
    <s v="USD"/>
    <n v="1435726800"/>
    <d v="2015-07-01T05:00:00"/>
    <n v="1437454800"/>
    <d v="2015-07-21T05:00:00"/>
    <b v="0"/>
    <b v="0"/>
    <x v="6"/>
    <x v="1"/>
    <m/>
  </r>
  <r>
    <n v="504"/>
    <s v="Smith-Miller"/>
    <s v="De-engineered cohesive moderator"/>
    <n v="7500"/>
    <n v="6924"/>
    <x v="0"/>
    <n v="62"/>
    <x v="6"/>
    <s v="EUR"/>
    <n v="1431925200"/>
    <d v="2015-05-18T05:00:00"/>
    <n v="1432011600"/>
    <d v="2015-05-19T05:00:00"/>
    <b v="0"/>
    <b v="0"/>
    <x v="1"/>
    <x v="1"/>
    <m/>
  </r>
  <r>
    <n v="505"/>
    <s v="Jensen-Vargas"/>
    <s v="Ameliorated explicit parallelism"/>
    <n v="89900"/>
    <n v="12497"/>
    <x v="0"/>
    <n v="347"/>
    <x v="1"/>
    <s v="USD"/>
    <n v="1362722400"/>
    <d v="2013-03-08T06:00:00"/>
    <n v="1366347600"/>
    <d v="2013-04-19T05:00:00"/>
    <b v="0"/>
    <b v="1"/>
    <x v="15"/>
    <x v="1"/>
    <m/>
  </r>
  <r>
    <n v="506"/>
    <s v="Robles, Bell and Gonzalez"/>
    <s v="Customizable background monitoring"/>
    <n v="18000"/>
    <n v="166874"/>
    <x v="1"/>
    <n v="2528"/>
    <x v="1"/>
    <s v="USD"/>
    <n v="1511416800"/>
    <d v="2017-11-23T06:00:00"/>
    <n v="1512885600"/>
    <d v="2017-12-10T06:00:00"/>
    <b v="0"/>
    <b v="1"/>
    <x v="3"/>
    <x v="1"/>
    <m/>
  </r>
  <r>
    <n v="507"/>
    <s v="Turner, Miller and Francis"/>
    <s v="Compatible well-modulated budgetary management"/>
    <n v="2100"/>
    <n v="837"/>
    <x v="0"/>
    <n v="19"/>
    <x v="1"/>
    <s v="USD"/>
    <n v="1365483600"/>
    <d v="2013-04-09T05:00:00"/>
    <n v="1369717200"/>
    <d v="2013-05-28T05:00:00"/>
    <b v="0"/>
    <b v="1"/>
    <x v="2"/>
    <x v="1"/>
    <m/>
  </r>
  <r>
    <n v="508"/>
    <s v="Roberts Group"/>
    <s v="Up-sized radical pricing structure"/>
    <n v="172700"/>
    <n v="193820"/>
    <x v="1"/>
    <n v="3657"/>
    <x v="1"/>
    <s v="USD"/>
    <n v="1532840400"/>
    <d v="2018-07-29T05:00:00"/>
    <n v="1534654800"/>
    <d v="2018-08-19T05:00:00"/>
    <b v="0"/>
    <b v="0"/>
    <x v="3"/>
    <x v="1"/>
    <m/>
  </r>
  <r>
    <n v="509"/>
    <s v="White LLC"/>
    <s v="Robust zero-defect project"/>
    <n v="168500"/>
    <n v="119510"/>
    <x v="0"/>
    <n v="1258"/>
    <x v="1"/>
    <s v="USD"/>
    <n v="1336194000"/>
    <d v="2012-05-05T05:00:00"/>
    <n v="1337058000"/>
    <d v="2012-05-15T05:00:00"/>
    <b v="0"/>
    <b v="0"/>
    <x v="3"/>
    <x v="1"/>
    <m/>
  </r>
  <r>
    <n v="510"/>
    <s v="Best, Miller and Thomas"/>
    <s v="Re-engineered mobile task-force"/>
    <n v="7800"/>
    <n v="9289"/>
    <x v="1"/>
    <n v="131"/>
    <x v="2"/>
    <s v="AUD"/>
    <n v="1527742800"/>
    <d v="2018-05-31T05:00:00"/>
    <n v="1529816400"/>
    <d v="2018-06-24T05:00:00"/>
    <b v="0"/>
    <b v="0"/>
    <x v="6"/>
    <x v="1"/>
    <m/>
  </r>
  <r>
    <n v="511"/>
    <s v="Smith-Mullins"/>
    <s v="User-centric intangible neural-net"/>
    <n v="147800"/>
    <n v="35498"/>
    <x v="0"/>
    <n v="362"/>
    <x v="1"/>
    <s v="USD"/>
    <n v="1564030800"/>
    <d v="2019-07-25T05:00:00"/>
    <n v="1564894800"/>
    <d v="2019-08-04T05:00:00"/>
    <b v="0"/>
    <b v="0"/>
    <x v="3"/>
    <x v="1"/>
    <m/>
  </r>
  <r>
    <n v="512"/>
    <s v="Williams-Walsh"/>
    <s v="Organized explicit core"/>
    <n v="9100"/>
    <n v="12678"/>
    <x v="1"/>
    <n v="239"/>
    <x v="1"/>
    <s v="USD"/>
    <n v="1404536400"/>
    <d v="2014-07-05T05:00:00"/>
    <n v="1404622800"/>
    <d v="2014-07-06T05:00:00"/>
    <b v="0"/>
    <b v="1"/>
    <x v="11"/>
    <x v="1"/>
    <m/>
  </r>
  <r>
    <n v="513"/>
    <s v="Harrison, Blackwell and Mendez"/>
    <s v="Synchronized 6thgeneration adapter"/>
    <n v="8300"/>
    <n v="3260"/>
    <x v="3"/>
    <n v="35"/>
    <x v="1"/>
    <s v="USD"/>
    <n v="1284008400"/>
    <d v="2010-09-09T05:00:00"/>
    <n v="1284181200"/>
    <d v="2010-09-11T05:00:00"/>
    <b v="0"/>
    <b v="0"/>
    <x v="19"/>
    <x v="1"/>
    <m/>
  </r>
  <r>
    <n v="514"/>
    <s v="Sanchez, Bradley and Flores"/>
    <s v="Centralized motivating capacity"/>
    <n v="138700"/>
    <n v="31123"/>
    <x v="3"/>
    <n v="528"/>
    <x v="5"/>
    <s v="CHF"/>
    <n v="1386309600"/>
    <d v="2013-12-06T06:00:00"/>
    <n v="1386741600"/>
    <d v="2013-12-11T06:00:00"/>
    <b v="0"/>
    <b v="1"/>
    <x v="1"/>
    <x v="1"/>
    <m/>
  </r>
  <r>
    <n v="515"/>
    <s v="Cox LLC"/>
    <s v="Phased 24hour flexibility"/>
    <n v="8600"/>
    <n v="4797"/>
    <x v="0"/>
    <n v="133"/>
    <x v="0"/>
    <s v="CAD"/>
    <n v="1324620000"/>
    <d v="2011-12-23T06:00:00"/>
    <n v="1324792800"/>
    <d v="2011-12-25T06:00:00"/>
    <b v="0"/>
    <b v="1"/>
    <x v="3"/>
    <x v="1"/>
    <m/>
  </r>
  <r>
    <n v="516"/>
    <s v="Morales-Odonnell"/>
    <s v="Exclusive 5thgeneration structure"/>
    <n v="125400"/>
    <n v="53324"/>
    <x v="0"/>
    <n v="846"/>
    <x v="1"/>
    <s v="USD"/>
    <n v="1281070800"/>
    <d v="2010-08-06T05:00:00"/>
    <n v="1284354000"/>
    <d v="2010-09-13T05:00:00"/>
    <b v="0"/>
    <b v="0"/>
    <x v="9"/>
    <x v="1"/>
    <m/>
  </r>
  <r>
    <n v="517"/>
    <s v="Ramirez LLC"/>
    <s v="Multi-tiered maximized orchestration"/>
    <n v="5900"/>
    <n v="6608"/>
    <x v="1"/>
    <n v="78"/>
    <x v="1"/>
    <s v="USD"/>
    <n v="1493960400"/>
    <d v="2017-05-05T05:00:00"/>
    <n v="1494392400"/>
    <d v="2017-05-10T05:00:00"/>
    <b v="0"/>
    <b v="0"/>
    <x v="0"/>
    <x v="1"/>
    <m/>
  </r>
  <r>
    <n v="518"/>
    <s v="Ramirez Group"/>
    <s v="Open-architected uniform instruction set"/>
    <n v="8800"/>
    <n v="622"/>
    <x v="0"/>
    <n v="10"/>
    <x v="1"/>
    <s v="USD"/>
    <n v="1519365600"/>
    <d v="2018-02-23T06:00:00"/>
    <n v="1519538400"/>
    <d v="2018-02-25T06:00:00"/>
    <b v="0"/>
    <b v="1"/>
    <x v="10"/>
    <x v="1"/>
    <m/>
  </r>
  <r>
    <n v="519"/>
    <s v="Marsh-Coleman"/>
    <s v="Exclusive asymmetric analyzer"/>
    <n v="177700"/>
    <n v="180802"/>
    <x v="1"/>
    <n v="1773"/>
    <x v="1"/>
    <s v="USD"/>
    <n v="1420696800"/>
    <d v="2015-01-08T06:00:00"/>
    <n v="1421906400"/>
    <d v="2015-01-22T06:00:00"/>
    <b v="0"/>
    <b v="1"/>
    <x v="1"/>
    <x v="1"/>
    <m/>
  </r>
  <r>
    <n v="520"/>
    <s v="Frederick, Jenkins and Collins"/>
    <s v="Organic radical collaboration"/>
    <n v="800"/>
    <n v="3406"/>
    <x v="1"/>
    <n v="32"/>
    <x v="1"/>
    <s v="USD"/>
    <n v="1555650000"/>
    <d v="2019-04-19T05:00:00"/>
    <n v="1555909200"/>
    <d v="2019-04-22T05:00:00"/>
    <b v="0"/>
    <b v="0"/>
    <x v="3"/>
    <x v="1"/>
    <m/>
  </r>
  <r>
    <n v="521"/>
    <s v="Wilson Ltd"/>
    <s v="Function-based multi-state software"/>
    <n v="7600"/>
    <n v="11061"/>
    <x v="1"/>
    <n v="369"/>
    <x v="1"/>
    <s v="USD"/>
    <n v="1471928400"/>
    <d v="2016-08-23T05:00:00"/>
    <n v="1472446800"/>
    <d v="2016-08-29T05:00:00"/>
    <b v="0"/>
    <b v="1"/>
    <x v="6"/>
    <x v="1"/>
    <m/>
  </r>
  <r>
    <n v="522"/>
    <s v="Cline, Peterson and Lowery"/>
    <s v="Innovative static budgetary management"/>
    <n v="50500"/>
    <n v="16389"/>
    <x v="0"/>
    <n v="191"/>
    <x v="1"/>
    <s v="USD"/>
    <n v="1341291600"/>
    <d v="2012-07-03T05:00:00"/>
    <n v="1342328400"/>
    <d v="2012-07-15T05:00:00"/>
    <b v="0"/>
    <b v="0"/>
    <x v="12"/>
    <x v="1"/>
    <m/>
  </r>
  <r>
    <n v="523"/>
    <s v="Underwood, James and Jones"/>
    <s v="Triple-buffered holistic ability"/>
    <n v="900"/>
    <n v="6303"/>
    <x v="1"/>
    <n v="89"/>
    <x v="1"/>
    <s v="USD"/>
    <n v="1267682400"/>
    <d v="2010-03-04T06:00:00"/>
    <n v="1268114400"/>
    <d v="2010-03-09T06:00:00"/>
    <b v="0"/>
    <b v="0"/>
    <x v="12"/>
    <x v="1"/>
    <m/>
  </r>
  <r>
    <n v="524"/>
    <s v="Johnson-Contreras"/>
    <s v="Diverse scalable superstructure"/>
    <n v="96700"/>
    <n v="81136"/>
    <x v="0"/>
    <n v="1979"/>
    <x v="1"/>
    <s v="USD"/>
    <n v="1272258000"/>
    <d v="2010-04-26T05:00:00"/>
    <n v="1273381200"/>
    <d v="2010-05-09T05:00:00"/>
    <b v="0"/>
    <b v="0"/>
    <x v="3"/>
    <x v="1"/>
    <m/>
  </r>
  <r>
    <n v="525"/>
    <s v="Greene, Lloyd and Sims"/>
    <s v="Balanced leadingedge data-warehouse"/>
    <n v="2100"/>
    <n v="1768"/>
    <x v="0"/>
    <n v="63"/>
    <x v="1"/>
    <s v="USD"/>
    <n v="1290492000"/>
    <d v="2010-11-23T06:00:00"/>
    <n v="1290837600"/>
    <d v="2010-11-27T06:00:00"/>
    <b v="0"/>
    <b v="0"/>
    <x v="8"/>
    <x v="1"/>
    <m/>
  </r>
  <r>
    <n v="526"/>
    <s v="Smith-Sparks"/>
    <s v="Digitized bandwidth-monitored open architecture"/>
    <n v="8300"/>
    <n v="12944"/>
    <x v="1"/>
    <n v="147"/>
    <x v="1"/>
    <s v="USD"/>
    <n v="1451109600"/>
    <d v="2015-12-26T06:00:00"/>
    <n v="1454306400"/>
    <d v="2016-02-01T06:00:00"/>
    <b v="0"/>
    <b v="1"/>
    <x v="3"/>
    <x v="1"/>
    <m/>
  </r>
  <r>
    <n v="527"/>
    <s v="Rosario-Smith"/>
    <s v="Enterprise-wide intermediate portal"/>
    <n v="189200"/>
    <n v="188480"/>
    <x v="0"/>
    <n v="6080"/>
    <x v="0"/>
    <s v="CAD"/>
    <n v="1454652000"/>
    <d v="2016-02-05T06:00:00"/>
    <n v="1457762400"/>
    <d v="2016-03-12T06:00:00"/>
    <b v="0"/>
    <b v="0"/>
    <x v="10"/>
    <x v="1"/>
    <m/>
  </r>
  <r>
    <n v="528"/>
    <s v="Avila, Ford and Welch"/>
    <s v="Focused leadingedge matrix"/>
    <n v="9000"/>
    <n v="7227"/>
    <x v="0"/>
    <n v="80"/>
    <x v="4"/>
    <s v="GBP"/>
    <n v="1385186400"/>
    <d v="2013-11-23T06:00:00"/>
    <n v="1389074400"/>
    <d v="2014-01-07T06:00:00"/>
    <b v="0"/>
    <b v="0"/>
    <x v="7"/>
    <x v="1"/>
    <m/>
  </r>
  <r>
    <n v="529"/>
    <s v="Gallegos Inc"/>
    <s v="Seamless logistical encryption"/>
    <n v="5100"/>
    <n v="574"/>
    <x v="0"/>
    <n v="9"/>
    <x v="1"/>
    <s v="USD"/>
    <n v="1399698000"/>
    <d v="2014-05-10T05:00:00"/>
    <n v="1402117200"/>
    <d v="2014-06-07T05:00:00"/>
    <b v="0"/>
    <b v="0"/>
    <x v="11"/>
    <x v="1"/>
    <m/>
  </r>
  <r>
    <n v="530"/>
    <s v="Morrow, Santiago and Soto"/>
    <s v="Stand-alone human-resource workforce"/>
    <n v="105000"/>
    <n v="96328"/>
    <x v="0"/>
    <n v="1784"/>
    <x v="1"/>
    <s v="USD"/>
    <n v="1283230800"/>
    <d v="2010-08-31T05:00:00"/>
    <n v="1284440400"/>
    <d v="2010-09-14T05:00:00"/>
    <b v="0"/>
    <b v="1"/>
    <x v="13"/>
    <x v="1"/>
    <m/>
  </r>
  <r>
    <n v="531"/>
    <s v="Berry-Richardson"/>
    <s v="Automated zero tolerance implementation"/>
    <n v="186700"/>
    <n v="178338"/>
    <x v="2"/>
    <n v="3640"/>
    <x v="5"/>
    <s v="CHF"/>
    <n v="1384149600"/>
    <d v="2013-11-11T06:00:00"/>
    <n v="1388988000"/>
    <d v="2014-01-06T06:00:00"/>
    <b v="0"/>
    <b v="0"/>
    <x v="11"/>
    <x v="1"/>
    <m/>
  </r>
  <r>
    <n v="532"/>
    <s v="Cordova-Torres"/>
    <s v="Pre-emptive grid-enabled contingency"/>
    <n v="1600"/>
    <n v="8046"/>
    <x v="1"/>
    <n v="126"/>
    <x v="0"/>
    <s v="CAD"/>
    <n v="1516860000"/>
    <d v="2018-01-25T06:00:00"/>
    <n v="1516946400"/>
    <d v="2018-01-26T06:00:00"/>
    <b v="0"/>
    <b v="0"/>
    <x v="3"/>
    <x v="1"/>
    <m/>
  </r>
  <r>
    <n v="533"/>
    <s v="Holt, Bernard and Johnson"/>
    <s v="Multi-lateral didactic encoding"/>
    <n v="115600"/>
    <n v="184086"/>
    <x v="1"/>
    <n v="2218"/>
    <x v="4"/>
    <s v="GBP"/>
    <n v="1374642000"/>
    <d v="2013-07-24T05:00:00"/>
    <n v="1377752400"/>
    <d v="2013-08-29T05:00:00"/>
    <b v="0"/>
    <b v="0"/>
    <x v="7"/>
    <x v="1"/>
    <m/>
  </r>
  <r>
    <n v="534"/>
    <s v="Clark, Mccormick and Mendoza"/>
    <s v="Self-enabling didactic orchestration"/>
    <n v="89100"/>
    <n v="13385"/>
    <x v="0"/>
    <n v="243"/>
    <x v="1"/>
    <s v="USD"/>
    <n v="1534482000"/>
    <d v="2018-08-17T05:00:00"/>
    <n v="1534568400"/>
    <d v="2018-08-18T05:00:00"/>
    <b v="0"/>
    <b v="1"/>
    <x v="6"/>
    <x v="1"/>
    <m/>
  </r>
  <r>
    <n v="535"/>
    <s v="Garrison LLC"/>
    <s v="Profit-focused 24/7 data-warehouse"/>
    <n v="2600"/>
    <n v="12533"/>
    <x v="1"/>
    <n v="202"/>
    <x v="6"/>
    <s v="EUR"/>
    <n v="1528434000"/>
    <d v="2018-06-08T05:00:00"/>
    <n v="1528606800"/>
    <d v="2018-06-10T05:00:00"/>
    <b v="0"/>
    <b v="1"/>
    <x v="3"/>
    <x v="1"/>
    <m/>
  </r>
  <r>
    <n v="536"/>
    <s v="Shannon-Olson"/>
    <s v="Enhanced methodical middleware"/>
    <n v="9800"/>
    <n v="14697"/>
    <x v="1"/>
    <n v="140"/>
    <x v="6"/>
    <s v="EUR"/>
    <n v="1282626000"/>
    <d v="2010-08-24T05:00:00"/>
    <n v="1284872400"/>
    <d v="2010-09-19T05:00:00"/>
    <b v="0"/>
    <b v="0"/>
    <x v="13"/>
    <x v="1"/>
    <m/>
  </r>
  <r>
    <n v="537"/>
    <s v="Murillo-Mcfarland"/>
    <s v="Synchronized client-driven projection"/>
    <n v="84400"/>
    <n v="98935"/>
    <x v="1"/>
    <n v="1052"/>
    <x v="3"/>
    <s v="DKK"/>
    <n v="1535605200"/>
    <d v="2018-08-30T05:00:00"/>
    <n v="1537592400"/>
    <d v="2018-09-22T05:00:00"/>
    <b v="1"/>
    <b v="1"/>
    <x v="4"/>
    <x v="1"/>
    <m/>
  </r>
  <r>
    <n v="538"/>
    <s v="Young, Gilbert and Escobar"/>
    <s v="Networked didactic time-frame"/>
    <n v="151300"/>
    <n v="57034"/>
    <x v="0"/>
    <n v="1296"/>
    <x v="1"/>
    <s v="USD"/>
    <n v="1379826000"/>
    <d v="2013-09-22T05:00:00"/>
    <n v="1381208400"/>
    <d v="2013-10-08T05:00:00"/>
    <b v="0"/>
    <b v="0"/>
    <x v="20"/>
    <x v="1"/>
    <m/>
  </r>
  <r>
    <n v="539"/>
    <s v="Thomas, Welch and Santana"/>
    <s v="Assimilated exuding toolset"/>
    <n v="9800"/>
    <n v="7120"/>
    <x v="0"/>
    <n v="77"/>
    <x v="1"/>
    <s v="USD"/>
    <n v="1561957200"/>
    <d v="2019-07-01T05:00:00"/>
    <n v="1562475600"/>
    <d v="2019-07-07T05:00:00"/>
    <b v="0"/>
    <b v="1"/>
    <x v="0"/>
    <x v="1"/>
    <m/>
  </r>
  <r>
    <n v="540"/>
    <s v="Brown-Pena"/>
    <s v="Front-line client-server secured line"/>
    <n v="5300"/>
    <n v="14097"/>
    <x v="1"/>
    <n v="247"/>
    <x v="1"/>
    <s v="USD"/>
    <n v="1525496400"/>
    <d v="2018-05-05T05:00:00"/>
    <n v="1527397200"/>
    <d v="2018-05-27T05:00:00"/>
    <b v="0"/>
    <b v="0"/>
    <x v="14"/>
    <x v="1"/>
    <m/>
  </r>
  <r>
    <n v="541"/>
    <s v="Holder, Caldwell and Vance"/>
    <s v="Polarized systemic Internet solution"/>
    <n v="178000"/>
    <n v="43086"/>
    <x v="0"/>
    <n v="395"/>
    <x v="6"/>
    <s v="EUR"/>
    <n v="1433912400"/>
    <d v="2015-06-10T05:00:00"/>
    <n v="1436158800"/>
    <d v="2015-07-06T05:00:00"/>
    <b v="0"/>
    <b v="0"/>
    <x v="20"/>
    <x v="1"/>
    <m/>
  </r>
  <r>
    <n v="542"/>
    <s v="Harrison-Bridges"/>
    <s v="Profit-focused exuding moderator"/>
    <n v="77000"/>
    <n v="1930"/>
    <x v="0"/>
    <n v="49"/>
    <x v="4"/>
    <s v="GBP"/>
    <n v="1453442400"/>
    <d v="2016-01-22T06:00:00"/>
    <n v="1456034400"/>
    <d v="2016-02-21T06:00:00"/>
    <b v="0"/>
    <b v="0"/>
    <x v="7"/>
    <x v="1"/>
    <m/>
  </r>
  <r>
    <n v="543"/>
    <s v="Johnson, Murphy and Peterson"/>
    <s v="Cross-group high-level moderator"/>
    <n v="84900"/>
    <n v="13864"/>
    <x v="0"/>
    <n v="180"/>
    <x v="1"/>
    <s v="USD"/>
    <n v="1378875600"/>
    <d v="2013-09-11T05:00:00"/>
    <n v="1380171600"/>
    <d v="2013-09-26T05:00:00"/>
    <b v="0"/>
    <b v="0"/>
    <x v="11"/>
    <x v="1"/>
    <m/>
  </r>
  <r>
    <n v="544"/>
    <s v="Taylor Inc"/>
    <s v="Public-key 3rdgeneration system engine"/>
    <n v="2800"/>
    <n v="7742"/>
    <x v="1"/>
    <n v="84"/>
    <x v="1"/>
    <s v="USD"/>
    <n v="1452232800"/>
    <d v="2016-01-08T06:00:00"/>
    <n v="1453356000"/>
    <d v="2016-01-21T06:00:00"/>
    <b v="0"/>
    <b v="0"/>
    <x v="1"/>
    <x v="1"/>
    <m/>
  </r>
  <r>
    <n v="545"/>
    <s v="Deleon and Sons"/>
    <s v="Organized value-added access"/>
    <n v="184800"/>
    <n v="164109"/>
    <x v="0"/>
    <n v="2690"/>
    <x v="1"/>
    <s v="USD"/>
    <n v="1577253600"/>
    <d v="2019-12-25T06:00:00"/>
    <n v="1578981600"/>
    <d v="2020-01-14T06:00:00"/>
    <b v="0"/>
    <b v="0"/>
    <x v="3"/>
    <x v="1"/>
    <m/>
  </r>
  <r>
    <n v="546"/>
    <s v="Benjamin, Paul and Ferguson"/>
    <s v="Cloned global Graphical User Interface"/>
    <n v="4200"/>
    <n v="6870"/>
    <x v="1"/>
    <n v="88"/>
    <x v="1"/>
    <s v="USD"/>
    <n v="1537160400"/>
    <d v="2018-09-17T05:00:00"/>
    <n v="1537419600"/>
    <d v="2018-09-20T05:00:00"/>
    <b v="0"/>
    <b v="1"/>
    <x v="3"/>
    <x v="1"/>
    <m/>
  </r>
  <r>
    <n v="547"/>
    <s v="Hardin-Dixon"/>
    <s v="Focused solution-oriented matrix"/>
    <n v="1300"/>
    <n v="12597"/>
    <x v="1"/>
    <n v="156"/>
    <x v="1"/>
    <s v="USD"/>
    <n v="1422165600"/>
    <d v="2015-01-25T06:00:00"/>
    <n v="1423202400"/>
    <d v="2015-02-06T06:00:00"/>
    <b v="0"/>
    <b v="0"/>
    <x v="6"/>
    <x v="1"/>
    <m/>
  </r>
  <r>
    <n v="548"/>
    <s v="York-Pitts"/>
    <s v="Monitored discrete toolset"/>
    <n v="66100"/>
    <n v="179074"/>
    <x v="1"/>
    <n v="2985"/>
    <x v="1"/>
    <s v="USD"/>
    <n v="1459486800"/>
    <d v="2016-04-01T05:00:00"/>
    <n v="1460610000"/>
    <d v="2016-04-14T05:00:00"/>
    <b v="0"/>
    <b v="0"/>
    <x v="3"/>
    <x v="1"/>
    <m/>
  </r>
  <r>
    <n v="549"/>
    <s v="Jarvis and Sons"/>
    <s v="Business-focused intermediate system engine"/>
    <n v="29500"/>
    <n v="83843"/>
    <x v="1"/>
    <n v="762"/>
    <x v="1"/>
    <s v="USD"/>
    <n v="1369717200"/>
    <d v="2013-05-28T05:00:00"/>
    <n v="1370494800"/>
    <d v="2013-06-06T05:00:00"/>
    <b v="0"/>
    <b v="0"/>
    <x v="8"/>
    <x v="1"/>
    <m/>
  </r>
  <r>
    <n v="550"/>
    <s v="Morrison-Henderson"/>
    <s v="De-engineered disintermediate encoding"/>
    <n v="100"/>
    <n v="4"/>
    <x v="3"/>
    <n v="1"/>
    <x v="5"/>
    <s v="CHF"/>
    <n v="1330495200"/>
    <d v="2012-02-29T06:00:00"/>
    <n v="1332306000"/>
    <d v="2012-03-21T05:00:00"/>
    <b v="0"/>
    <b v="0"/>
    <x v="7"/>
    <x v="1"/>
    <m/>
  </r>
  <r>
    <n v="551"/>
    <s v="Martin-James"/>
    <s v="Streamlined upward-trending analyzer"/>
    <n v="180100"/>
    <n v="105598"/>
    <x v="0"/>
    <n v="2779"/>
    <x v="2"/>
    <s v="AUD"/>
    <n v="1419055200"/>
    <d v="2014-12-20T06:00:00"/>
    <n v="1422511200"/>
    <d v="2015-01-29T06:00:00"/>
    <b v="0"/>
    <b v="1"/>
    <x v="2"/>
    <x v="1"/>
    <m/>
  </r>
  <r>
    <n v="552"/>
    <s v="Mercer, Solomon and Singleton"/>
    <s v="Distributed human-resource policy"/>
    <n v="9000"/>
    <n v="8866"/>
    <x v="0"/>
    <n v="92"/>
    <x v="1"/>
    <s v="USD"/>
    <n v="1480140000"/>
    <d v="2016-11-26T06:00:00"/>
    <n v="1480312800"/>
    <d v="2016-11-28T06:00:00"/>
    <b v="0"/>
    <b v="0"/>
    <x v="3"/>
    <x v="1"/>
    <m/>
  </r>
  <r>
    <n v="553"/>
    <s v="Dougherty, Austin and Mills"/>
    <s v="De-engineered 5thgeneration contingency"/>
    <n v="170600"/>
    <n v="75022"/>
    <x v="0"/>
    <n v="1028"/>
    <x v="1"/>
    <s v="USD"/>
    <n v="1293948000"/>
    <d v="2011-01-02T06:00:00"/>
    <n v="1294034400"/>
    <d v="2011-01-03T06:00:00"/>
    <b v="0"/>
    <b v="0"/>
    <x v="1"/>
    <x v="1"/>
    <m/>
  </r>
  <r>
    <n v="554"/>
    <s v="Ritter PLC"/>
    <s v="Multi-channeled upward-trending application"/>
    <n v="9500"/>
    <n v="14408"/>
    <x v="1"/>
    <n v="554"/>
    <x v="0"/>
    <s v="CAD"/>
    <n v="1482127200"/>
    <d v="2016-12-19T06:00:00"/>
    <n v="1482645600"/>
    <d v="2016-12-25T06:00:00"/>
    <b v="0"/>
    <b v="0"/>
    <x v="7"/>
    <x v="1"/>
    <m/>
  </r>
  <r>
    <n v="555"/>
    <s v="Anderson Group"/>
    <s v="Organic maximized database"/>
    <n v="6300"/>
    <n v="14089"/>
    <x v="1"/>
    <n v="135"/>
    <x v="3"/>
    <s v="DKK"/>
    <n v="1396414800"/>
    <d v="2014-04-02T05:00:00"/>
    <n v="1399093200"/>
    <d v="2014-05-03T05:00:00"/>
    <b v="0"/>
    <b v="0"/>
    <x v="1"/>
    <x v="1"/>
    <m/>
  </r>
  <r>
    <n v="556"/>
    <s v="Smith and Sons"/>
    <s v="Grass-roots 24/7 attitude"/>
    <n v="5200"/>
    <n v="12467"/>
    <x v="1"/>
    <n v="122"/>
    <x v="1"/>
    <s v="USD"/>
    <n v="1315285200"/>
    <d v="2011-09-06T05:00:00"/>
    <n v="1315890000"/>
    <d v="2011-09-13T05:00:00"/>
    <b v="0"/>
    <b v="1"/>
    <x v="18"/>
    <x v="1"/>
    <m/>
  </r>
  <r>
    <n v="557"/>
    <s v="Lam-Hamilton"/>
    <s v="Team-oriented global strategy"/>
    <n v="6000"/>
    <n v="11960"/>
    <x v="1"/>
    <n v="221"/>
    <x v="1"/>
    <s v="USD"/>
    <n v="1443762000"/>
    <d v="2015-10-02T05:00:00"/>
    <n v="1444021200"/>
    <d v="2015-10-05T05:00:00"/>
    <b v="0"/>
    <b v="1"/>
    <x v="22"/>
    <x v="1"/>
    <m/>
  </r>
  <r>
    <n v="558"/>
    <s v="Ho Ltd"/>
    <s v="Enhanced client-driven capacity"/>
    <n v="5800"/>
    <n v="7966"/>
    <x v="1"/>
    <n v="126"/>
    <x v="1"/>
    <s v="USD"/>
    <n v="1456293600"/>
    <d v="2016-02-24T06:00:00"/>
    <n v="1460005200"/>
    <d v="2016-04-07T05:00:00"/>
    <b v="0"/>
    <b v="0"/>
    <x v="3"/>
    <x v="1"/>
    <m/>
  </r>
  <r>
    <n v="559"/>
    <s v="Brown, Estrada and Jensen"/>
    <s v="Exclusive systematic productivity"/>
    <n v="105300"/>
    <n v="106321"/>
    <x v="1"/>
    <n v="1022"/>
    <x v="1"/>
    <s v="USD"/>
    <n v="1470114000"/>
    <d v="2016-08-02T05:00:00"/>
    <n v="1470718800"/>
    <d v="2016-08-09T05:00:00"/>
    <b v="0"/>
    <b v="0"/>
    <x v="3"/>
    <x v="1"/>
    <m/>
  </r>
  <r>
    <n v="560"/>
    <s v="Hunt LLC"/>
    <s v="Re-engineered radical policy"/>
    <n v="20000"/>
    <n v="158832"/>
    <x v="1"/>
    <n v="3177"/>
    <x v="1"/>
    <s v="USD"/>
    <n v="1321596000"/>
    <d v="2011-11-18T06:00:00"/>
    <n v="1325052000"/>
    <d v="2011-12-28T06:00:00"/>
    <b v="0"/>
    <b v="0"/>
    <x v="10"/>
    <x v="1"/>
    <m/>
  </r>
  <r>
    <n v="561"/>
    <s v="Fowler-Smith"/>
    <s v="Down-sized logistical adapter"/>
    <n v="3000"/>
    <n v="11091"/>
    <x v="1"/>
    <n v="198"/>
    <x v="5"/>
    <s v="CHF"/>
    <n v="1318827600"/>
    <d v="2011-10-17T05:00:00"/>
    <n v="1319000400"/>
    <d v="2011-10-19T05:00:00"/>
    <b v="0"/>
    <b v="0"/>
    <x v="3"/>
    <x v="1"/>
    <m/>
  </r>
  <r>
    <n v="562"/>
    <s v="Blair Inc"/>
    <s v="Configurable bandwidth-monitored throughput"/>
    <n v="9900"/>
    <n v="1269"/>
    <x v="0"/>
    <n v="26"/>
    <x v="5"/>
    <s v="CHF"/>
    <n v="1552366800"/>
    <d v="2019-03-12T05:00:00"/>
    <n v="1552539600"/>
    <d v="2019-03-14T05:00:00"/>
    <b v="0"/>
    <b v="0"/>
    <x v="1"/>
    <x v="1"/>
    <m/>
  </r>
  <r>
    <n v="563"/>
    <s v="Kelley, Stanton and Sanchez"/>
    <s v="Optional tangible pricing structure"/>
    <n v="3700"/>
    <n v="5107"/>
    <x v="1"/>
    <n v="85"/>
    <x v="2"/>
    <s v="AUD"/>
    <n v="1542088800"/>
    <d v="2018-11-13T06:00:00"/>
    <n v="1543816800"/>
    <d v="2018-12-03T06:00:00"/>
    <b v="0"/>
    <b v="0"/>
    <x v="4"/>
    <x v="1"/>
    <m/>
  </r>
  <r>
    <n v="564"/>
    <s v="Hernandez-Macdonald"/>
    <s v="Organic high-level implementation"/>
    <n v="168700"/>
    <n v="141393"/>
    <x v="0"/>
    <n v="1790"/>
    <x v="1"/>
    <s v="USD"/>
    <n v="1426395600"/>
    <d v="2015-03-15T05:00:00"/>
    <n v="1427086800"/>
    <d v="2015-03-23T05:00:00"/>
    <b v="0"/>
    <b v="0"/>
    <x v="3"/>
    <x v="1"/>
    <m/>
  </r>
  <r>
    <n v="565"/>
    <s v="Joseph LLC"/>
    <s v="Decentralized logistical collaboration"/>
    <n v="94900"/>
    <n v="194166"/>
    <x v="1"/>
    <n v="3596"/>
    <x v="1"/>
    <s v="USD"/>
    <n v="1321336800"/>
    <d v="2011-11-15T06:00:00"/>
    <n v="1323064800"/>
    <d v="2011-12-05T06:00:00"/>
    <b v="0"/>
    <b v="0"/>
    <x v="3"/>
    <x v="1"/>
    <m/>
  </r>
  <r>
    <n v="566"/>
    <s v="Webb-Smith"/>
    <s v="Advanced content-based installation"/>
    <n v="9300"/>
    <n v="4124"/>
    <x v="0"/>
    <n v="37"/>
    <x v="1"/>
    <s v="USD"/>
    <n v="1456293600"/>
    <d v="2016-02-24T06:00:00"/>
    <n v="1458277200"/>
    <d v="2016-03-18T05:00:00"/>
    <b v="0"/>
    <b v="1"/>
    <x v="5"/>
    <x v="1"/>
    <m/>
  </r>
  <r>
    <n v="567"/>
    <s v="Johns PLC"/>
    <s v="Distributed high-level open architecture"/>
    <n v="6800"/>
    <n v="14865"/>
    <x v="1"/>
    <n v="244"/>
    <x v="1"/>
    <s v="USD"/>
    <n v="1404968400"/>
    <d v="2014-07-10T05:00:00"/>
    <n v="1405141200"/>
    <d v="2014-07-12T05:00:00"/>
    <b v="0"/>
    <b v="0"/>
    <x v="1"/>
    <x v="1"/>
    <m/>
  </r>
  <r>
    <n v="568"/>
    <s v="Hardin-Foley"/>
    <s v="Synergized zero tolerance help-desk"/>
    <n v="72400"/>
    <n v="134688"/>
    <x v="1"/>
    <n v="5180"/>
    <x v="1"/>
    <s v="USD"/>
    <n v="1279170000"/>
    <d v="2010-07-15T05:00:00"/>
    <n v="1283058000"/>
    <d v="2010-08-29T05:00:00"/>
    <b v="0"/>
    <b v="0"/>
    <x v="3"/>
    <x v="1"/>
    <m/>
  </r>
  <r>
    <n v="569"/>
    <s v="Fischer, Fowler and Arnold"/>
    <s v="Extended multi-tasking definition"/>
    <n v="20100"/>
    <n v="47705"/>
    <x v="1"/>
    <n v="589"/>
    <x v="6"/>
    <s v="EUR"/>
    <n v="1294725600"/>
    <d v="2011-01-11T06:00:00"/>
    <n v="1295762400"/>
    <d v="2011-01-23T06:00:00"/>
    <b v="0"/>
    <b v="0"/>
    <x v="10"/>
    <x v="1"/>
    <m/>
  </r>
  <r>
    <n v="570"/>
    <s v="Martinez-Juarez"/>
    <s v="Realigned uniform knowledge user"/>
    <n v="31200"/>
    <n v="95364"/>
    <x v="1"/>
    <n v="2725"/>
    <x v="1"/>
    <s v="USD"/>
    <n v="1419055200"/>
    <d v="2014-12-20T06:00:00"/>
    <n v="1419573600"/>
    <d v="2014-12-26T06:00:00"/>
    <b v="0"/>
    <b v="1"/>
    <x v="1"/>
    <x v="1"/>
    <m/>
  </r>
  <r>
    <n v="571"/>
    <s v="Wilson and Sons"/>
    <s v="Monitored grid-enabled model"/>
    <n v="3500"/>
    <n v="3295"/>
    <x v="0"/>
    <n v="35"/>
    <x v="6"/>
    <s v="EUR"/>
    <n v="1434690000"/>
    <d v="2015-06-19T05:00:00"/>
    <n v="1438750800"/>
    <d v="2015-08-05T05:00:00"/>
    <b v="0"/>
    <b v="0"/>
    <x v="12"/>
    <x v="1"/>
    <m/>
  </r>
  <r>
    <n v="572"/>
    <s v="Clements Group"/>
    <s v="Assimilated actuating policy"/>
    <n v="9000"/>
    <n v="4896"/>
    <x v="3"/>
    <n v="94"/>
    <x v="1"/>
    <s v="USD"/>
    <n v="1443416400"/>
    <d v="2015-09-28T05:00:00"/>
    <n v="1444798800"/>
    <d v="2015-10-14T05:00:00"/>
    <b v="0"/>
    <b v="1"/>
    <x v="1"/>
    <x v="1"/>
    <m/>
  </r>
  <r>
    <n v="573"/>
    <s v="Valenzuela-Cook"/>
    <s v="Total incremental productivity"/>
    <n v="6700"/>
    <n v="7496"/>
    <x v="1"/>
    <n v="300"/>
    <x v="1"/>
    <s v="USD"/>
    <n v="1399006800"/>
    <d v="2014-05-02T05:00:00"/>
    <n v="1399179600"/>
    <d v="2014-05-04T05:00:00"/>
    <b v="0"/>
    <b v="0"/>
    <x v="23"/>
    <x v="1"/>
    <m/>
  </r>
  <r>
    <n v="574"/>
    <s v="Parker, Haley and Foster"/>
    <s v="Adaptive local task-force"/>
    <n v="2700"/>
    <n v="9967"/>
    <x v="1"/>
    <n v="144"/>
    <x v="1"/>
    <s v="USD"/>
    <n v="1575698400"/>
    <d v="2019-12-07T06:00:00"/>
    <n v="1576562400"/>
    <d v="2019-12-17T06:00:00"/>
    <b v="0"/>
    <b v="1"/>
    <x v="0"/>
    <x v="1"/>
    <m/>
  </r>
  <r>
    <n v="575"/>
    <s v="Fuentes LLC"/>
    <s v="Universal zero-defect concept"/>
    <n v="83300"/>
    <n v="52421"/>
    <x v="0"/>
    <n v="558"/>
    <x v="1"/>
    <s v="USD"/>
    <n v="1400562000"/>
    <d v="2014-05-20T05:00:00"/>
    <n v="1400821200"/>
    <d v="2014-05-23T05:00:00"/>
    <b v="0"/>
    <b v="1"/>
    <x v="3"/>
    <x v="1"/>
    <m/>
  </r>
  <r>
    <n v="576"/>
    <s v="Moran and Sons"/>
    <s v="Object-based bottom-line superstructure"/>
    <n v="9700"/>
    <n v="6298"/>
    <x v="0"/>
    <n v="64"/>
    <x v="1"/>
    <s v="USD"/>
    <n v="1509512400"/>
    <d v="2017-11-01T05:00:00"/>
    <n v="1510984800"/>
    <d v="2017-11-18T06:00:00"/>
    <b v="0"/>
    <b v="0"/>
    <x v="3"/>
    <x v="1"/>
    <m/>
  </r>
  <r>
    <n v="577"/>
    <s v="Stevens Inc"/>
    <s v="Adaptive 24hour projection"/>
    <n v="8200"/>
    <n v="1546"/>
    <x v="3"/>
    <n v="37"/>
    <x v="1"/>
    <s v="USD"/>
    <n v="1299823200"/>
    <d v="2011-03-11T06:00:00"/>
    <n v="1302066000"/>
    <d v="2011-04-06T05:00:00"/>
    <b v="0"/>
    <b v="0"/>
    <x v="17"/>
    <x v="1"/>
    <m/>
  </r>
  <r>
    <n v="578"/>
    <s v="Martinez-Johnson"/>
    <s v="Sharable radical toolset"/>
    <n v="96500"/>
    <n v="16168"/>
    <x v="0"/>
    <n v="245"/>
    <x v="1"/>
    <s v="USD"/>
    <n v="1322719200"/>
    <d v="2011-12-01T06:00:00"/>
    <n v="1322978400"/>
    <d v="2011-12-04T06:00:00"/>
    <b v="0"/>
    <b v="0"/>
    <x v="22"/>
    <x v="1"/>
    <m/>
  </r>
  <r>
    <n v="579"/>
    <s v="Franklin Inc"/>
    <s v="Focused multimedia knowledgebase"/>
    <n v="6200"/>
    <n v="6269"/>
    <x v="1"/>
    <n v="87"/>
    <x v="1"/>
    <s v="USD"/>
    <n v="1312693200"/>
    <d v="2011-08-07T05:00:00"/>
    <n v="1313730000"/>
    <d v="2011-08-19T05:00:00"/>
    <b v="0"/>
    <b v="0"/>
    <x v="17"/>
    <x v="1"/>
    <m/>
  </r>
  <r>
    <n v="580"/>
    <s v="Perez PLC"/>
    <s v="Seamless 6thgeneration extranet"/>
    <n v="43800"/>
    <n v="149578"/>
    <x v="1"/>
    <n v="3116"/>
    <x v="1"/>
    <s v="USD"/>
    <n v="1393394400"/>
    <d v="2014-02-26T06:00:00"/>
    <n v="1394085600"/>
    <d v="2014-03-06T06:00:00"/>
    <b v="0"/>
    <b v="0"/>
    <x v="3"/>
    <x v="1"/>
    <m/>
  </r>
  <r>
    <n v="581"/>
    <s v="Sanchez, Cross and Savage"/>
    <s v="Sharable mobile knowledgebase"/>
    <n v="6000"/>
    <n v="3841"/>
    <x v="0"/>
    <n v="71"/>
    <x v="1"/>
    <s v="USD"/>
    <n v="1304053200"/>
    <d v="2011-04-29T05:00:00"/>
    <n v="1305349200"/>
    <d v="2011-05-14T05:00:00"/>
    <b v="0"/>
    <b v="0"/>
    <x v="2"/>
    <x v="1"/>
    <m/>
  </r>
  <r>
    <n v="582"/>
    <s v="Pineda Ltd"/>
    <s v="Cross-group global system engine"/>
    <n v="8700"/>
    <n v="4531"/>
    <x v="0"/>
    <n v="42"/>
    <x v="1"/>
    <s v="USD"/>
    <n v="1433912400"/>
    <d v="2015-06-10T05:00:00"/>
    <n v="1434344400"/>
    <d v="2015-06-15T05:00:00"/>
    <b v="0"/>
    <b v="1"/>
    <x v="11"/>
    <x v="1"/>
    <m/>
  </r>
  <r>
    <n v="583"/>
    <s v="Powell and Sons"/>
    <s v="Centralized clear-thinking conglomeration"/>
    <n v="18900"/>
    <n v="60934"/>
    <x v="1"/>
    <n v="909"/>
    <x v="1"/>
    <s v="USD"/>
    <n v="1329717600"/>
    <d v="2012-02-20T06:00:00"/>
    <n v="1331186400"/>
    <d v="2012-03-08T06:00:00"/>
    <b v="0"/>
    <b v="0"/>
    <x v="4"/>
    <x v="1"/>
    <m/>
  </r>
  <r>
    <n v="584"/>
    <s v="Nunez-Richards"/>
    <s v="De-engineered cohesive system engine"/>
    <n v="86400"/>
    <n v="103255"/>
    <x v="1"/>
    <n v="1613"/>
    <x v="1"/>
    <s v="USD"/>
    <n v="1335330000"/>
    <d v="2012-04-25T05:00:00"/>
    <n v="1336539600"/>
    <d v="2012-05-09T05:00:00"/>
    <b v="0"/>
    <b v="0"/>
    <x v="2"/>
    <x v="1"/>
    <m/>
  </r>
  <r>
    <n v="585"/>
    <s v="Pugh LLC"/>
    <s v="Reactive analyzing function"/>
    <n v="8900"/>
    <n v="13065"/>
    <x v="1"/>
    <n v="136"/>
    <x v="1"/>
    <s v="USD"/>
    <n v="1268888400"/>
    <d v="2010-03-18T05:00:00"/>
    <n v="1269752400"/>
    <d v="2010-03-28T05:00:00"/>
    <b v="0"/>
    <b v="0"/>
    <x v="18"/>
    <x v="1"/>
    <m/>
  </r>
  <r>
    <n v="586"/>
    <s v="Rowe-Wong"/>
    <s v="Robust hybrid budgetary management"/>
    <n v="700"/>
    <n v="6654"/>
    <x v="1"/>
    <n v="130"/>
    <x v="1"/>
    <s v="USD"/>
    <n v="1289973600"/>
    <d v="2010-11-17T06:00:00"/>
    <n v="1291615200"/>
    <d v="2010-12-06T06:00:00"/>
    <b v="0"/>
    <b v="0"/>
    <x v="1"/>
    <x v="1"/>
    <m/>
  </r>
  <r>
    <n v="587"/>
    <s v="Williams-Santos"/>
    <s v="Open-source analyzing monitoring"/>
    <n v="9400"/>
    <n v="6852"/>
    <x v="0"/>
    <n v="156"/>
    <x v="0"/>
    <s v="CAD"/>
    <n v="1547877600"/>
    <d v="2019-01-19T06:00:00"/>
    <n v="1552366800"/>
    <d v="2019-03-12T05:00:00"/>
    <b v="0"/>
    <b v="1"/>
    <x v="0"/>
    <x v="1"/>
    <m/>
  </r>
  <r>
    <n v="588"/>
    <s v="Weber Inc"/>
    <s v="Up-sized discrete firmware"/>
    <n v="157600"/>
    <n v="124517"/>
    <x v="0"/>
    <n v="1368"/>
    <x v="4"/>
    <s v="GBP"/>
    <n v="1269493200"/>
    <d v="2010-03-25T05:00:00"/>
    <n v="1272171600"/>
    <d v="2010-04-25T05:00:00"/>
    <b v="0"/>
    <b v="0"/>
    <x v="3"/>
    <x v="1"/>
    <m/>
  </r>
  <r>
    <n v="589"/>
    <s v="Avery, Brown and Parker"/>
    <s v="Exclusive intangible extranet"/>
    <n v="7900"/>
    <n v="5113"/>
    <x v="0"/>
    <n v="102"/>
    <x v="1"/>
    <s v="USD"/>
    <n v="1436072400"/>
    <d v="2015-07-05T05:00:00"/>
    <n v="1436677200"/>
    <d v="2015-07-12T05:00:00"/>
    <b v="0"/>
    <b v="0"/>
    <x v="4"/>
    <x v="1"/>
    <m/>
  </r>
  <r>
    <n v="590"/>
    <s v="Cox Group"/>
    <s v="Synergized analyzing process improvement"/>
    <n v="7100"/>
    <n v="5824"/>
    <x v="0"/>
    <n v="86"/>
    <x v="2"/>
    <s v="AUD"/>
    <n v="1419141600"/>
    <d v="2014-12-21T06:00:00"/>
    <n v="1420092000"/>
    <d v="2015-01-01T06:00:00"/>
    <b v="0"/>
    <b v="0"/>
    <x v="15"/>
    <x v="1"/>
    <m/>
  </r>
  <r>
    <n v="591"/>
    <s v="Jensen LLC"/>
    <s v="Realigned dedicated system engine"/>
    <n v="600"/>
    <n v="6226"/>
    <x v="1"/>
    <n v="102"/>
    <x v="1"/>
    <s v="USD"/>
    <n v="1279083600"/>
    <d v="2010-07-14T05:00:00"/>
    <n v="1279947600"/>
    <d v="2010-07-24T05:00:00"/>
    <b v="0"/>
    <b v="0"/>
    <x v="11"/>
    <x v="1"/>
    <m/>
  </r>
  <r>
    <n v="592"/>
    <s v="Brown Inc"/>
    <s v="Object-based bandwidth-monitored concept"/>
    <n v="156800"/>
    <n v="20243"/>
    <x v="0"/>
    <n v="253"/>
    <x v="1"/>
    <s v="USD"/>
    <n v="1401426000"/>
    <d v="2014-05-30T05:00:00"/>
    <n v="1402203600"/>
    <d v="2014-06-08T05:00:00"/>
    <b v="0"/>
    <b v="0"/>
    <x v="3"/>
    <x v="1"/>
    <m/>
  </r>
  <r>
    <n v="593"/>
    <s v="Hale-Hayes"/>
    <s v="Ameliorated client-driven open system"/>
    <n v="121600"/>
    <n v="188288"/>
    <x v="1"/>
    <n v="4006"/>
    <x v="1"/>
    <s v="USD"/>
    <n v="1395810000"/>
    <d v="2014-03-26T05:00:00"/>
    <n v="1396933200"/>
    <d v="2014-04-08T05:00:00"/>
    <b v="0"/>
    <b v="0"/>
    <x v="10"/>
    <x v="1"/>
    <m/>
  </r>
  <r>
    <n v="594"/>
    <s v="Mcbride PLC"/>
    <s v="Upgradable leadingedge Local Area Network"/>
    <n v="157300"/>
    <n v="11167"/>
    <x v="0"/>
    <n v="157"/>
    <x v="1"/>
    <s v="USD"/>
    <n v="1467003600"/>
    <d v="2016-06-27T05:00:00"/>
    <n v="1467262800"/>
    <d v="2016-06-30T05:00:00"/>
    <b v="0"/>
    <b v="1"/>
    <x v="3"/>
    <x v="1"/>
    <m/>
  </r>
  <r>
    <n v="595"/>
    <s v="Harris-Jennings"/>
    <s v="Customizable intermediate data-warehouse"/>
    <n v="70300"/>
    <n v="146595"/>
    <x v="1"/>
    <n v="1629"/>
    <x v="1"/>
    <s v="USD"/>
    <n v="1268715600"/>
    <d v="2010-03-16T05:00:00"/>
    <n v="1270530000"/>
    <d v="2010-04-06T05:00:00"/>
    <b v="0"/>
    <b v="1"/>
    <x v="3"/>
    <x v="1"/>
    <m/>
  </r>
  <r>
    <n v="596"/>
    <s v="Becker-Scott"/>
    <s v="Managed optimizing archive"/>
    <n v="7900"/>
    <n v="7875"/>
    <x v="0"/>
    <n v="183"/>
    <x v="1"/>
    <s v="USD"/>
    <n v="1457157600"/>
    <d v="2016-03-05T06:00:00"/>
    <n v="1457762400"/>
    <d v="2016-03-12T06:00:00"/>
    <b v="0"/>
    <b v="1"/>
    <x v="6"/>
    <x v="1"/>
    <m/>
  </r>
  <r>
    <n v="597"/>
    <s v="Todd, Freeman and Henry"/>
    <s v="Diverse systematic projection"/>
    <n v="73800"/>
    <n v="148779"/>
    <x v="1"/>
    <n v="2188"/>
    <x v="1"/>
    <s v="USD"/>
    <n v="1573970400"/>
    <d v="2019-11-17T06:00:00"/>
    <n v="1575525600"/>
    <d v="2019-12-05T06:00:00"/>
    <b v="0"/>
    <b v="0"/>
    <x v="3"/>
    <x v="1"/>
    <m/>
  </r>
  <r>
    <n v="598"/>
    <s v="Martinez, Garza and Young"/>
    <s v="Up-sized web-enabled info-mediaries"/>
    <n v="108500"/>
    <n v="175868"/>
    <x v="1"/>
    <n v="2409"/>
    <x v="6"/>
    <s v="EUR"/>
    <n v="1276578000"/>
    <d v="2010-06-15T05:00:00"/>
    <n v="1279083600"/>
    <d v="2010-07-14T05:00:00"/>
    <b v="0"/>
    <b v="0"/>
    <x v="1"/>
    <x v="1"/>
    <m/>
  </r>
  <r>
    <n v="599"/>
    <s v="Smith-Ramos"/>
    <s v="Persevering optimizing Graphical User Interface"/>
    <n v="140300"/>
    <n v="5112"/>
    <x v="0"/>
    <n v="82"/>
    <x v="3"/>
    <s v="DKK"/>
    <n v="1423720800"/>
    <d v="2015-02-12T06:00:00"/>
    <n v="1424412000"/>
    <d v="2015-02-20T06:00:00"/>
    <b v="0"/>
    <b v="0"/>
    <x v="4"/>
    <x v="1"/>
    <m/>
  </r>
  <r>
    <n v="600"/>
    <s v="Brown-George"/>
    <s v="Cross-platform tertiary array"/>
    <n v="100"/>
    <n v="5"/>
    <x v="0"/>
    <n v="1"/>
    <x v="4"/>
    <s v="GBP"/>
    <n v="1375160400"/>
    <d v="2013-07-30T05:00:00"/>
    <n v="1376197200"/>
    <d v="2013-08-11T05:00:00"/>
    <b v="0"/>
    <b v="0"/>
    <x v="0"/>
    <x v="1"/>
    <m/>
  </r>
  <r>
    <n v="601"/>
    <s v="Waters and Sons"/>
    <s v="Inverse neutral structure"/>
    <n v="6300"/>
    <n v="13018"/>
    <x v="1"/>
    <n v="194"/>
    <x v="1"/>
    <s v="USD"/>
    <n v="1401426000"/>
    <d v="2014-05-30T05:00:00"/>
    <n v="1402894800"/>
    <d v="2014-06-16T05:00:00"/>
    <b v="1"/>
    <b v="0"/>
    <x v="8"/>
    <x v="1"/>
    <m/>
  </r>
  <r>
    <n v="602"/>
    <s v="Brown Ltd"/>
    <s v="Quality-focused system-worthy support"/>
    <n v="71100"/>
    <n v="91176"/>
    <x v="1"/>
    <n v="1140"/>
    <x v="1"/>
    <s v="USD"/>
    <n v="1433480400"/>
    <d v="2015-06-05T05:00:00"/>
    <n v="1434430800"/>
    <d v="2015-06-16T05:00:00"/>
    <b v="0"/>
    <b v="0"/>
    <x v="3"/>
    <x v="1"/>
    <m/>
  </r>
  <r>
    <n v="603"/>
    <s v="Christian, Yates and Greer"/>
    <s v="Vision-oriented 5thgeneration array"/>
    <n v="5300"/>
    <n v="6342"/>
    <x v="1"/>
    <n v="102"/>
    <x v="1"/>
    <s v="USD"/>
    <n v="1555563600"/>
    <d v="2019-04-18T05:00:00"/>
    <n v="1557896400"/>
    <d v="2019-05-15T05:00:00"/>
    <b v="0"/>
    <b v="0"/>
    <x v="3"/>
    <x v="1"/>
    <m/>
  </r>
  <r>
    <n v="604"/>
    <s v="Cole, Hernandez and Rodriguez"/>
    <s v="Cross-platform logistical circuit"/>
    <n v="88700"/>
    <n v="151438"/>
    <x v="1"/>
    <n v="2857"/>
    <x v="1"/>
    <s v="USD"/>
    <n v="1295676000"/>
    <d v="2011-01-22T06:00:00"/>
    <n v="1297490400"/>
    <d v="2011-02-12T06:00:00"/>
    <b v="0"/>
    <b v="0"/>
    <x v="3"/>
    <x v="1"/>
    <m/>
  </r>
  <r>
    <n v="605"/>
    <s v="Ortiz, Valenzuela and Collins"/>
    <s v="Profound solution-oriented matrix"/>
    <n v="3300"/>
    <n v="6178"/>
    <x v="1"/>
    <n v="107"/>
    <x v="1"/>
    <s v="USD"/>
    <n v="1443848400"/>
    <d v="2015-10-03T05:00:00"/>
    <n v="1447394400"/>
    <d v="2015-11-13T06:00:00"/>
    <b v="0"/>
    <b v="0"/>
    <x v="9"/>
    <x v="1"/>
    <m/>
  </r>
  <r>
    <n v="606"/>
    <s v="Valencia PLC"/>
    <s v="Extended asynchronous initiative"/>
    <n v="3400"/>
    <n v="6405"/>
    <x v="1"/>
    <n v="160"/>
    <x v="4"/>
    <s v="GBP"/>
    <n v="1457330400"/>
    <d v="2016-03-07T06:00:00"/>
    <n v="1458277200"/>
    <d v="2016-03-18T05:00:00"/>
    <b v="0"/>
    <b v="0"/>
    <x v="1"/>
    <x v="1"/>
    <m/>
  </r>
  <r>
    <n v="607"/>
    <s v="Gordon, Mendez and Johnson"/>
    <s v="Fundamental needs-based frame"/>
    <n v="137600"/>
    <n v="180667"/>
    <x v="1"/>
    <n v="2230"/>
    <x v="1"/>
    <s v="USD"/>
    <n v="1395550800"/>
    <d v="2014-03-23T05:00:00"/>
    <n v="1395723600"/>
    <d v="2014-03-25T05:00:00"/>
    <b v="0"/>
    <b v="0"/>
    <x v="0"/>
    <x v="1"/>
    <m/>
  </r>
  <r>
    <n v="608"/>
    <s v="Johnson Group"/>
    <s v="Compatible full-range leverage"/>
    <n v="3900"/>
    <n v="11075"/>
    <x v="1"/>
    <n v="316"/>
    <x v="1"/>
    <s v="USD"/>
    <n v="1551852000"/>
    <d v="2019-03-06T06:00:00"/>
    <n v="1552197600"/>
    <d v="2019-03-10T06:00:00"/>
    <b v="0"/>
    <b v="1"/>
    <x v="17"/>
    <x v="1"/>
    <m/>
  </r>
  <r>
    <n v="609"/>
    <s v="Rose-Fuller"/>
    <s v="Upgradable holistic system engine"/>
    <n v="10000"/>
    <n v="12042"/>
    <x v="1"/>
    <n v="117"/>
    <x v="1"/>
    <s v="USD"/>
    <n v="1547618400"/>
    <d v="2019-01-16T06:00:00"/>
    <n v="1549087200"/>
    <d v="2019-02-02T06:00:00"/>
    <b v="0"/>
    <b v="0"/>
    <x v="22"/>
    <x v="1"/>
    <m/>
  </r>
  <r>
    <n v="610"/>
    <s v="Hughes, Mendez and Patterson"/>
    <s v="Stand-alone multi-state data-warehouse"/>
    <n v="42800"/>
    <n v="179356"/>
    <x v="1"/>
    <n v="6406"/>
    <x v="1"/>
    <s v="USD"/>
    <n v="1355637600"/>
    <d v="2012-12-16T06:00:00"/>
    <n v="1356847200"/>
    <d v="2012-12-30T06:00:00"/>
    <b v="0"/>
    <b v="0"/>
    <x v="3"/>
    <x v="1"/>
    <m/>
  </r>
  <r>
    <n v="611"/>
    <s v="Brady, Cortez and Rodriguez"/>
    <s v="Multi-lateral maximized core"/>
    <n v="8200"/>
    <n v="1136"/>
    <x v="3"/>
    <n v="15"/>
    <x v="1"/>
    <s v="USD"/>
    <n v="1374728400"/>
    <d v="2013-07-25T05:00:00"/>
    <n v="1375765200"/>
    <d v="2013-08-06T05:00:00"/>
    <b v="0"/>
    <b v="0"/>
    <x v="3"/>
    <x v="1"/>
    <m/>
  </r>
  <r>
    <n v="612"/>
    <s v="Wang, Nguyen and Horton"/>
    <s v="Innovative holistic hub"/>
    <n v="6200"/>
    <n v="8645"/>
    <x v="1"/>
    <n v="192"/>
    <x v="1"/>
    <s v="USD"/>
    <n v="1287810000"/>
    <d v="2010-10-23T05:00:00"/>
    <n v="1289800800"/>
    <d v="2010-11-15T06:00:00"/>
    <b v="0"/>
    <b v="0"/>
    <x v="5"/>
    <x v="1"/>
    <m/>
  </r>
  <r>
    <n v="613"/>
    <s v="Santos, Williams and Brown"/>
    <s v="Reverse-engineered 24/7 methodology"/>
    <n v="1100"/>
    <n v="1914"/>
    <x v="1"/>
    <n v="26"/>
    <x v="0"/>
    <s v="CAD"/>
    <n v="1503723600"/>
    <d v="2017-08-26T05:00:00"/>
    <n v="1504501200"/>
    <d v="2017-09-04T05:00:00"/>
    <b v="0"/>
    <b v="0"/>
    <x v="3"/>
    <x v="1"/>
    <m/>
  </r>
  <r>
    <n v="614"/>
    <s v="Barnett and Sons"/>
    <s v="Business-focused dynamic info-mediaries"/>
    <n v="26500"/>
    <n v="41205"/>
    <x v="1"/>
    <n v="723"/>
    <x v="1"/>
    <s v="USD"/>
    <n v="1484114400"/>
    <d v="2017-01-11T06:00:00"/>
    <n v="1485669600"/>
    <d v="2017-01-29T06:00:00"/>
    <b v="0"/>
    <b v="0"/>
    <x v="3"/>
    <x v="1"/>
    <m/>
  </r>
  <r>
    <n v="615"/>
    <s v="Petersen-Rodriguez"/>
    <s v="Digitized clear-thinking installation"/>
    <n v="8500"/>
    <n v="14488"/>
    <x v="1"/>
    <n v="170"/>
    <x v="6"/>
    <s v="EUR"/>
    <n v="1461906000"/>
    <d v="2016-04-29T05:00:00"/>
    <n v="1462770000"/>
    <d v="2016-05-09T05:00:00"/>
    <b v="0"/>
    <b v="0"/>
    <x v="3"/>
    <x v="1"/>
    <m/>
  </r>
  <r>
    <n v="616"/>
    <s v="Burnett-Mora"/>
    <s v="Quality-focused 24/7 superstructure"/>
    <n v="6400"/>
    <n v="12129"/>
    <x v="1"/>
    <n v="238"/>
    <x v="4"/>
    <s v="GBP"/>
    <n v="1379653200"/>
    <d v="2013-09-20T05:00:00"/>
    <n v="1379739600"/>
    <d v="2013-09-21T05:00:00"/>
    <b v="0"/>
    <b v="1"/>
    <x v="7"/>
    <x v="1"/>
    <m/>
  </r>
  <r>
    <n v="617"/>
    <s v="King LLC"/>
    <s v="Multi-channeled local intranet"/>
    <n v="1400"/>
    <n v="3496"/>
    <x v="1"/>
    <n v="55"/>
    <x v="1"/>
    <s v="USD"/>
    <n v="1401858000"/>
    <d v="2014-06-04T05:00:00"/>
    <n v="1402722000"/>
    <d v="2014-06-14T05:00:00"/>
    <b v="0"/>
    <b v="0"/>
    <x v="3"/>
    <x v="1"/>
    <m/>
  </r>
  <r>
    <n v="618"/>
    <s v="Miller Ltd"/>
    <s v="Open-architected mobile emulation"/>
    <n v="198600"/>
    <n v="97037"/>
    <x v="0"/>
    <n v="1198"/>
    <x v="1"/>
    <s v="USD"/>
    <n v="1367470800"/>
    <d v="2013-05-02T05:00:00"/>
    <n v="1369285200"/>
    <d v="2013-05-23T05:00:00"/>
    <b v="0"/>
    <b v="0"/>
    <x v="9"/>
    <x v="1"/>
    <m/>
  </r>
  <r>
    <n v="619"/>
    <s v="Case LLC"/>
    <s v="Ameliorated foreground methodology"/>
    <n v="195900"/>
    <n v="55757"/>
    <x v="0"/>
    <n v="648"/>
    <x v="1"/>
    <s v="USD"/>
    <n v="1304658000"/>
    <d v="2011-05-06T05:00:00"/>
    <n v="1304744400"/>
    <d v="2011-05-07T05:00:00"/>
    <b v="1"/>
    <b v="1"/>
    <x v="3"/>
    <x v="1"/>
    <m/>
  </r>
  <r>
    <n v="620"/>
    <s v="Swanson, Wilson and Baker"/>
    <s v="Synergized well-modulated project"/>
    <n v="4300"/>
    <n v="11525"/>
    <x v="1"/>
    <n v="128"/>
    <x v="2"/>
    <s v="AUD"/>
    <n v="1467954000"/>
    <d v="2016-07-08T05:00:00"/>
    <n v="1468299600"/>
    <d v="2016-07-12T05:00:00"/>
    <b v="0"/>
    <b v="0"/>
    <x v="14"/>
    <x v="1"/>
    <m/>
  </r>
  <r>
    <n v="621"/>
    <s v="Dean, Fox and Phillips"/>
    <s v="Extended context-sensitive forecast"/>
    <n v="25600"/>
    <n v="158669"/>
    <x v="1"/>
    <n v="2144"/>
    <x v="1"/>
    <s v="USD"/>
    <n v="1473742800"/>
    <d v="2016-09-13T05:00:00"/>
    <n v="1474174800"/>
    <d v="2016-09-18T05:00:00"/>
    <b v="0"/>
    <b v="0"/>
    <x v="3"/>
    <x v="1"/>
    <m/>
  </r>
  <r>
    <n v="622"/>
    <s v="Smith-Smith"/>
    <s v="Total leadingedge neural-net"/>
    <n v="189000"/>
    <n v="5916"/>
    <x v="0"/>
    <n v="64"/>
    <x v="1"/>
    <s v="USD"/>
    <n v="1523768400"/>
    <d v="2018-04-15T05:00:00"/>
    <n v="1526014800"/>
    <d v="2018-05-11T05:00:00"/>
    <b v="0"/>
    <b v="0"/>
    <x v="7"/>
    <x v="1"/>
    <m/>
  </r>
  <r>
    <n v="623"/>
    <s v="Smith, Scott and Rodriguez"/>
    <s v="Organic actuating protocol"/>
    <n v="94300"/>
    <n v="150806"/>
    <x v="1"/>
    <n v="2693"/>
    <x v="4"/>
    <s v="GBP"/>
    <n v="1437022800"/>
    <d v="2015-07-16T05:00:00"/>
    <n v="1437454800"/>
    <d v="2015-07-21T05:00:00"/>
    <b v="0"/>
    <b v="0"/>
    <x v="3"/>
    <x v="1"/>
    <m/>
  </r>
  <r>
    <n v="624"/>
    <s v="White, Robertson and Roberts"/>
    <s v="Down-sized national software"/>
    <n v="5100"/>
    <n v="14249"/>
    <x v="1"/>
    <n v="432"/>
    <x v="1"/>
    <s v="USD"/>
    <n v="1422165600"/>
    <d v="2015-01-25T06:00:00"/>
    <n v="1422684000"/>
    <d v="2015-01-31T06:00:00"/>
    <b v="0"/>
    <b v="0"/>
    <x v="14"/>
    <x v="1"/>
    <m/>
  </r>
  <r>
    <n v="625"/>
    <s v="Martinez Inc"/>
    <s v="Organic upward-trending Graphical User Interface"/>
    <n v="7500"/>
    <n v="5803"/>
    <x v="0"/>
    <n v="62"/>
    <x v="1"/>
    <s v="USD"/>
    <n v="1580104800"/>
    <d v="2020-01-27T06:00:00"/>
    <n v="1581314400"/>
    <d v="2020-02-10T06:00:00"/>
    <b v="0"/>
    <b v="0"/>
    <x v="3"/>
    <x v="1"/>
    <m/>
  </r>
  <r>
    <n v="626"/>
    <s v="Tucker, Mccoy and Marquez"/>
    <s v="Synergistic tertiary budgetary management"/>
    <n v="6400"/>
    <n v="13205"/>
    <x v="1"/>
    <n v="189"/>
    <x v="1"/>
    <s v="USD"/>
    <n v="1285650000"/>
    <d v="2010-09-28T05:00:00"/>
    <n v="1286427600"/>
    <d v="2010-10-07T05:00:00"/>
    <b v="0"/>
    <b v="1"/>
    <x v="3"/>
    <x v="1"/>
    <m/>
  </r>
  <r>
    <n v="627"/>
    <s v="Martin, Lee and Armstrong"/>
    <s v="Open-architected incremental ability"/>
    <n v="1600"/>
    <n v="11108"/>
    <x v="1"/>
    <n v="154"/>
    <x v="4"/>
    <s v="GBP"/>
    <n v="1276664400"/>
    <d v="2010-06-16T05:00:00"/>
    <n v="1278738000"/>
    <d v="2010-07-10T05:00:00"/>
    <b v="1"/>
    <b v="0"/>
    <x v="0"/>
    <x v="1"/>
    <m/>
  </r>
  <r>
    <n v="628"/>
    <s v="Dunn, Moreno and Green"/>
    <s v="Intuitive object-oriented task-force"/>
    <n v="1900"/>
    <n v="2884"/>
    <x v="1"/>
    <n v="96"/>
    <x v="1"/>
    <s v="USD"/>
    <n v="1286168400"/>
    <d v="2010-10-04T05:00:00"/>
    <n v="1286427600"/>
    <d v="2010-10-07T05:00:00"/>
    <b v="0"/>
    <b v="0"/>
    <x v="7"/>
    <x v="1"/>
    <m/>
  </r>
  <r>
    <n v="629"/>
    <s v="Jackson, Martinez and Ray"/>
    <s v="Multi-tiered executive toolset"/>
    <n v="85900"/>
    <n v="55476"/>
    <x v="0"/>
    <n v="750"/>
    <x v="1"/>
    <s v="USD"/>
    <n v="1467781200"/>
    <d v="2016-07-06T05:00:00"/>
    <n v="1467954000"/>
    <d v="2016-07-08T05:00:00"/>
    <b v="0"/>
    <b v="1"/>
    <x v="3"/>
    <x v="1"/>
    <m/>
  </r>
  <r>
    <n v="630"/>
    <s v="Patterson-Johnson"/>
    <s v="Grass-roots directional workforce"/>
    <n v="9500"/>
    <n v="5973"/>
    <x v="3"/>
    <n v="87"/>
    <x v="1"/>
    <s v="USD"/>
    <n v="1556686800"/>
    <d v="2019-05-01T05:00:00"/>
    <n v="1557637200"/>
    <d v="2019-05-12T05:00:00"/>
    <b v="0"/>
    <b v="1"/>
    <x v="3"/>
    <x v="1"/>
    <m/>
  </r>
  <r>
    <n v="631"/>
    <s v="Carlson-Hernandez"/>
    <s v="Quality-focused real-time solution"/>
    <n v="59200"/>
    <n v="183756"/>
    <x v="1"/>
    <n v="3063"/>
    <x v="1"/>
    <s v="USD"/>
    <n v="1553576400"/>
    <d v="2019-03-26T05:00:00"/>
    <n v="1553922000"/>
    <d v="2019-03-30T05:00:00"/>
    <b v="0"/>
    <b v="0"/>
    <x v="3"/>
    <x v="1"/>
    <m/>
  </r>
  <r>
    <n v="632"/>
    <s v="Parker PLC"/>
    <s v="Reduced interactive matrix"/>
    <n v="72100"/>
    <n v="30902"/>
    <x v="2"/>
    <n v="278"/>
    <x v="1"/>
    <s v="USD"/>
    <n v="1414904400"/>
    <d v="2014-11-02T05:00:00"/>
    <n v="1416463200"/>
    <d v="2014-11-20T06:00:00"/>
    <b v="0"/>
    <b v="0"/>
    <x v="3"/>
    <x v="1"/>
    <m/>
  </r>
  <r>
    <n v="633"/>
    <s v="Yu and Sons"/>
    <s v="Adaptive context-sensitive architecture"/>
    <n v="6700"/>
    <n v="5569"/>
    <x v="0"/>
    <n v="105"/>
    <x v="1"/>
    <s v="USD"/>
    <n v="1446876000"/>
    <d v="2015-11-07T06:00:00"/>
    <n v="1447221600"/>
    <d v="2015-11-11T06:00:00"/>
    <b v="0"/>
    <b v="0"/>
    <x v="10"/>
    <x v="1"/>
    <m/>
  </r>
  <r>
    <n v="634"/>
    <s v="Taylor, Johnson and Hernandez"/>
    <s v="Polarized incremental portal"/>
    <n v="118200"/>
    <n v="92824"/>
    <x v="3"/>
    <n v="1658"/>
    <x v="1"/>
    <s v="USD"/>
    <n v="1490418000"/>
    <d v="2017-03-25T05:00:00"/>
    <n v="1491627600"/>
    <d v="2017-04-08T05:00:00"/>
    <b v="0"/>
    <b v="0"/>
    <x v="19"/>
    <x v="1"/>
    <m/>
  </r>
  <r>
    <n v="635"/>
    <s v="Mack Ltd"/>
    <s v="Reactive regional access"/>
    <n v="139000"/>
    <n v="158590"/>
    <x v="1"/>
    <n v="2266"/>
    <x v="1"/>
    <s v="USD"/>
    <n v="1360389600"/>
    <d v="2013-02-09T06:00:00"/>
    <n v="1363150800"/>
    <d v="2013-03-13T05:00:00"/>
    <b v="0"/>
    <b v="0"/>
    <x v="19"/>
    <x v="1"/>
    <m/>
  </r>
  <r>
    <n v="636"/>
    <s v="Lamb-Sanders"/>
    <s v="Stand-alone reciprocal frame"/>
    <n v="197700"/>
    <n v="127591"/>
    <x v="0"/>
    <n v="2604"/>
    <x v="3"/>
    <s v="DKK"/>
    <n v="1326866400"/>
    <d v="2012-01-18T06:00:00"/>
    <n v="1330754400"/>
    <d v="2012-03-03T06:00:00"/>
    <b v="0"/>
    <b v="1"/>
    <x v="10"/>
    <x v="1"/>
    <m/>
  </r>
  <r>
    <n v="637"/>
    <s v="Williams-Ramirez"/>
    <s v="Open-architected 24/7 throughput"/>
    <n v="8500"/>
    <n v="6750"/>
    <x v="0"/>
    <n v="65"/>
    <x v="1"/>
    <s v="USD"/>
    <n v="1479103200"/>
    <d v="2016-11-14T06:00:00"/>
    <n v="1479794400"/>
    <d v="2016-11-22T06:00:00"/>
    <b v="0"/>
    <b v="0"/>
    <x v="3"/>
    <x v="1"/>
    <m/>
  </r>
  <r>
    <n v="638"/>
    <s v="Weaver Ltd"/>
    <s v="Monitored 24/7 approach"/>
    <n v="81600"/>
    <n v="9318"/>
    <x v="0"/>
    <n v="94"/>
    <x v="1"/>
    <s v="USD"/>
    <n v="1280206800"/>
    <d v="2010-07-27T05:00:00"/>
    <n v="1281243600"/>
    <d v="2010-08-08T05:00:00"/>
    <b v="0"/>
    <b v="1"/>
    <x v="3"/>
    <x v="1"/>
    <m/>
  </r>
  <r>
    <n v="639"/>
    <s v="Barnes-Williams"/>
    <s v="Upgradable explicit forecast"/>
    <n v="8600"/>
    <n v="4832"/>
    <x v="2"/>
    <n v="45"/>
    <x v="1"/>
    <s v="USD"/>
    <n v="1532754000"/>
    <d v="2018-07-28T05:00:00"/>
    <n v="1532754000"/>
    <d v="2018-07-28T05:00:00"/>
    <b v="0"/>
    <b v="1"/>
    <x v="6"/>
    <x v="1"/>
    <m/>
  </r>
  <r>
    <n v="640"/>
    <s v="Richardson, Woodward and Hansen"/>
    <s v="Pre-emptive context-sensitive support"/>
    <n v="119800"/>
    <n v="19769"/>
    <x v="0"/>
    <n v="257"/>
    <x v="1"/>
    <s v="USD"/>
    <n v="1453096800"/>
    <d v="2016-01-18T06:00:00"/>
    <n v="1453356000"/>
    <d v="2016-01-21T06:00:00"/>
    <b v="0"/>
    <b v="0"/>
    <x v="3"/>
    <x v="1"/>
    <m/>
  </r>
  <r>
    <n v="641"/>
    <s v="Hunt, Barker and Baker"/>
    <s v="Business-focused leadingedge instruction set"/>
    <n v="9400"/>
    <n v="11277"/>
    <x v="1"/>
    <n v="194"/>
    <x v="5"/>
    <s v="CHF"/>
    <n v="1487570400"/>
    <d v="2017-02-20T06:00:00"/>
    <n v="1489986000"/>
    <d v="2017-03-20T05:00:00"/>
    <b v="0"/>
    <b v="0"/>
    <x v="3"/>
    <x v="1"/>
    <m/>
  </r>
  <r>
    <n v="642"/>
    <s v="Ramos, Moreno and Lewis"/>
    <s v="Extended multi-state knowledge user"/>
    <n v="9200"/>
    <n v="13382"/>
    <x v="1"/>
    <n v="129"/>
    <x v="0"/>
    <s v="CAD"/>
    <n v="1545026400"/>
    <d v="2018-12-17T06:00:00"/>
    <n v="1545804000"/>
    <d v="2018-12-26T06:00:00"/>
    <b v="0"/>
    <b v="0"/>
    <x v="8"/>
    <x v="1"/>
    <m/>
  </r>
  <r>
    <n v="643"/>
    <s v="Harris Inc"/>
    <s v="Future-proofed modular groupware"/>
    <n v="14900"/>
    <n v="32986"/>
    <x v="1"/>
    <n v="375"/>
    <x v="1"/>
    <s v="USD"/>
    <n v="1488348000"/>
    <d v="2017-03-01T06:00:00"/>
    <n v="1489899600"/>
    <d v="2017-03-19T05:00:00"/>
    <b v="0"/>
    <b v="0"/>
    <x v="3"/>
    <x v="1"/>
    <m/>
  </r>
  <r>
    <n v="644"/>
    <s v="Peters-Nelson"/>
    <s v="Distributed real-time algorithm"/>
    <n v="169400"/>
    <n v="81984"/>
    <x v="0"/>
    <n v="2928"/>
    <x v="0"/>
    <s v="CAD"/>
    <n v="1545112800"/>
    <d v="2018-12-18T06:00:00"/>
    <n v="1546495200"/>
    <d v="2019-01-03T06:00:00"/>
    <b v="0"/>
    <b v="0"/>
    <x v="3"/>
    <x v="1"/>
    <m/>
  </r>
  <r>
    <n v="645"/>
    <s v="Ferguson, Murphy and Bright"/>
    <s v="Multi-lateral heuristic throughput"/>
    <n v="192100"/>
    <n v="178483"/>
    <x v="0"/>
    <n v="4697"/>
    <x v="1"/>
    <s v="USD"/>
    <n v="1537938000"/>
    <d v="2018-09-26T05:00:00"/>
    <n v="1539752400"/>
    <d v="2018-10-17T05:00:00"/>
    <b v="0"/>
    <b v="1"/>
    <x v="1"/>
    <x v="1"/>
    <m/>
  </r>
  <r>
    <n v="646"/>
    <s v="Robinson Group"/>
    <s v="Switchable reciprocal middleware"/>
    <n v="98700"/>
    <n v="87448"/>
    <x v="0"/>
    <n v="2915"/>
    <x v="1"/>
    <s v="USD"/>
    <n v="1363150800"/>
    <d v="2013-03-13T05:00:00"/>
    <n v="1364101200"/>
    <d v="2013-03-24T05:00:00"/>
    <b v="0"/>
    <b v="0"/>
    <x v="11"/>
    <x v="1"/>
    <m/>
  </r>
  <r>
    <n v="647"/>
    <s v="Jordan-Wolfe"/>
    <s v="Inverse multimedia Graphic Interface"/>
    <n v="4500"/>
    <n v="1863"/>
    <x v="0"/>
    <n v="18"/>
    <x v="1"/>
    <s v="USD"/>
    <n v="1523250000"/>
    <d v="2018-04-09T05:00:00"/>
    <n v="1525323600"/>
    <d v="2018-05-03T05:00:00"/>
    <b v="0"/>
    <b v="0"/>
    <x v="18"/>
    <x v="1"/>
    <m/>
  </r>
  <r>
    <n v="648"/>
    <s v="Vargas-Cox"/>
    <s v="Vision-oriented local contingency"/>
    <n v="98600"/>
    <n v="62174"/>
    <x v="3"/>
    <n v="723"/>
    <x v="1"/>
    <s v="USD"/>
    <n v="1499317200"/>
    <d v="2017-07-06T05:00:00"/>
    <n v="1500872400"/>
    <d v="2017-07-24T05:00:00"/>
    <b v="1"/>
    <b v="0"/>
    <x v="0"/>
    <x v="1"/>
    <m/>
  </r>
  <r>
    <n v="649"/>
    <s v="Yang and Sons"/>
    <s v="Reactive 6thgeneration hub"/>
    <n v="121700"/>
    <n v="59003"/>
    <x v="0"/>
    <n v="602"/>
    <x v="5"/>
    <s v="CHF"/>
    <n v="1287550800"/>
    <d v="2010-10-20T05:00:00"/>
    <n v="1288501200"/>
    <d v="2010-10-31T05:00:00"/>
    <b v="1"/>
    <b v="1"/>
    <x v="3"/>
    <x v="1"/>
    <m/>
  </r>
  <r>
    <n v="650"/>
    <s v="Wilson, Wilson and Mathis"/>
    <s v="Optional asymmetric success"/>
    <n v="100"/>
    <n v="2"/>
    <x v="0"/>
    <n v="1"/>
    <x v="1"/>
    <s v="USD"/>
    <n v="1404795600"/>
    <d v="2014-07-08T05:00:00"/>
    <n v="1407128400"/>
    <d v="2014-08-04T05:00:00"/>
    <b v="0"/>
    <b v="0"/>
    <x v="17"/>
    <x v="1"/>
    <m/>
  </r>
  <r>
    <n v="651"/>
    <s v="Wang, Koch and Weaver"/>
    <s v="Digitized analyzing capacity"/>
    <n v="196700"/>
    <n v="174039"/>
    <x v="0"/>
    <n v="3868"/>
    <x v="6"/>
    <s v="EUR"/>
    <n v="1393048800"/>
    <d v="2014-02-22T06:00:00"/>
    <n v="1394344800"/>
    <d v="2014-03-09T06:00:00"/>
    <b v="0"/>
    <b v="0"/>
    <x v="12"/>
    <x v="1"/>
    <m/>
  </r>
  <r>
    <n v="652"/>
    <s v="Cisneros Ltd"/>
    <s v="Vision-oriented regional hub"/>
    <n v="10000"/>
    <n v="12684"/>
    <x v="1"/>
    <n v="409"/>
    <x v="1"/>
    <s v="USD"/>
    <n v="1470373200"/>
    <d v="2016-08-05T05:00:00"/>
    <n v="1474088400"/>
    <d v="2016-09-17T05:00:00"/>
    <b v="0"/>
    <b v="0"/>
    <x v="2"/>
    <x v="1"/>
    <m/>
  </r>
  <r>
    <n v="653"/>
    <s v="Williams-Jones"/>
    <s v="Monitored incremental info-mediaries"/>
    <n v="600"/>
    <n v="14033"/>
    <x v="1"/>
    <n v="234"/>
    <x v="1"/>
    <s v="USD"/>
    <n v="1460091600"/>
    <d v="2016-04-08T05:00:00"/>
    <n v="1460264400"/>
    <d v="2016-04-10T05:00:00"/>
    <b v="0"/>
    <b v="0"/>
    <x v="2"/>
    <x v="1"/>
    <m/>
  </r>
  <r>
    <n v="654"/>
    <s v="Roberts, Hinton and Williams"/>
    <s v="Programmable static middleware"/>
    <n v="35000"/>
    <n v="177936"/>
    <x v="1"/>
    <n v="3016"/>
    <x v="1"/>
    <s v="USD"/>
    <n v="1440392400"/>
    <d v="2015-08-24T05:00:00"/>
    <n v="1440824400"/>
    <d v="2015-08-29T05:00:00"/>
    <b v="0"/>
    <b v="0"/>
    <x v="16"/>
    <x v="1"/>
    <m/>
  </r>
  <r>
    <n v="655"/>
    <s v="Gonzalez, Williams and Benson"/>
    <s v="Multi-layered bottom-line encryption"/>
    <n v="6900"/>
    <n v="13212"/>
    <x v="1"/>
    <n v="264"/>
    <x v="1"/>
    <s v="USD"/>
    <n v="1488434400"/>
    <d v="2017-03-02T06:00:00"/>
    <n v="1489554000"/>
    <d v="2017-03-15T05:00:00"/>
    <b v="1"/>
    <b v="0"/>
    <x v="14"/>
    <x v="1"/>
    <m/>
  </r>
  <r>
    <n v="656"/>
    <s v="Hobbs, Brown and Lee"/>
    <s v="Vision-oriented systematic Graphical User Interface"/>
    <n v="118400"/>
    <n v="49879"/>
    <x v="0"/>
    <n v="504"/>
    <x v="2"/>
    <s v="AUD"/>
    <n v="1514440800"/>
    <d v="2017-12-28T06:00:00"/>
    <n v="1514872800"/>
    <d v="2018-01-02T06:00:00"/>
    <b v="0"/>
    <b v="0"/>
    <x v="0"/>
    <x v="1"/>
    <m/>
  </r>
  <r>
    <n v="657"/>
    <s v="Russo, Kim and Mccoy"/>
    <s v="Balanced optimal hardware"/>
    <n v="10000"/>
    <n v="824"/>
    <x v="0"/>
    <n v="14"/>
    <x v="1"/>
    <s v="USD"/>
    <n v="1514354400"/>
    <d v="2017-12-27T06:00:00"/>
    <n v="1515736800"/>
    <d v="2018-01-12T06:00:00"/>
    <b v="0"/>
    <b v="0"/>
    <x v="22"/>
    <x v="1"/>
    <m/>
  </r>
  <r>
    <n v="658"/>
    <s v="Howell, Myers and Olson"/>
    <s v="Self-enabling mission-critical success"/>
    <n v="52600"/>
    <n v="31594"/>
    <x v="3"/>
    <n v="390"/>
    <x v="1"/>
    <s v="USD"/>
    <n v="1440910800"/>
    <d v="2015-08-30T05:00:00"/>
    <n v="1442898000"/>
    <d v="2015-09-22T05:00:00"/>
    <b v="0"/>
    <b v="0"/>
    <x v="1"/>
    <x v="1"/>
    <m/>
  </r>
  <r>
    <n v="659"/>
    <s v="Bailey and Sons"/>
    <s v="Grass-roots dynamic emulation"/>
    <n v="120700"/>
    <n v="57010"/>
    <x v="0"/>
    <n v="750"/>
    <x v="4"/>
    <s v="GBP"/>
    <n v="1296108000"/>
    <d v="2011-01-27T06:00:00"/>
    <n v="1296194400"/>
    <d v="2011-01-28T06:00:00"/>
    <b v="0"/>
    <b v="0"/>
    <x v="4"/>
    <x v="1"/>
    <m/>
  </r>
  <r>
    <n v="660"/>
    <s v="Jensen-Brown"/>
    <s v="Fundamental disintermediate matrix"/>
    <n v="9100"/>
    <n v="7438"/>
    <x v="0"/>
    <n v="77"/>
    <x v="1"/>
    <s v="USD"/>
    <n v="1440133200"/>
    <d v="2015-08-21T05:00:00"/>
    <n v="1440910800"/>
    <d v="2015-08-30T05:00:00"/>
    <b v="1"/>
    <b v="0"/>
    <x v="3"/>
    <x v="1"/>
    <m/>
  </r>
  <r>
    <n v="661"/>
    <s v="Smith Group"/>
    <s v="Right-sized secondary challenge"/>
    <n v="106800"/>
    <n v="57872"/>
    <x v="0"/>
    <n v="752"/>
    <x v="3"/>
    <s v="DKK"/>
    <n v="1332910800"/>
    <d v="2012-03-28T05:00:00"/>
    <n v="1335502800"/>
    <d v="2012-04-27T05:00:00"/>
    <b v="0"/>
    <b v="0"/>
    <x v="17"/>
    <x v="1"/>
    <m/>
  </r>
  <r>
    <n v="662"/>
    <s v="Murphy-Farrell"/>
    <s v="Implemented exuding software"/>
    <n v="9100"/>
    <n v="8906"/>
    <x v="0"/>
    <n v="131"/>
    <x v="1"/>
    <s v="USD"/>
    <n v="1544335200"/>
    <d v="2018-12-09T06:00:00"/>
    <n v="1544680800"/>
    <d v="2018-12-13T06:00:00"/>
    <b v="0"/>
    <b v="0"/>
    <x v="3"/>
    <x v="1"/>
    <m/>
  </r>
  <r>
    <n v="663"/>
    <s v="Everett-Wolfe"/>
    <s v="Total optimizing software"/>
    <n v="10000"/>
    <n v="7724"/>
    <x v="0"/>
    <n v="87"/>
    <x v="1"/>
    <s v="USD"/>
    <n v="1286427600"/>
    <d v="2010-10-07T05:00:00"/>
    <n v="1288414800"/>
    <d v="2010-10-30T05:00:00"/>
    <b v="0"/>
    <b v="0"/>
    <x v="3"/>
    <x v="1"/>
    <m/>
  </r>
  <r>
    <n v="664"/>
    <s v="Young PLC"/>
    <s v="Optional maximized attitude"/>
    <n v="79400"/>
    <n v="26571"/>
    <x v="0"/>
    <n v="1063"/>
    <x v="1"/>
    <s v="USD"/>
    <n v="1329717600"/>
    <d v="2012-02-20T06:00:00"/>
    <n v="1330581600"/>
    <d v="2012-03-01T06:00:00"/>
    <b v="0"/>
    <b v="0"/>
    <x v="17"/>
    <x v="1"/>
    <m/>
  </r>
  <r>
    <n v="665"/>
    <s v="Park-Goodman"/>
    <s v="Customer-focused impactful extranet"/>
    <n v="5100"/>
    <n v="12219"/>
    <x v="1"/>
    <n v="272"/>
    <x v="1"/>
    <s v="USD"/>
    <n v="1310187600"/>
    <d v="2011-07-09T05:00:00"/>
    <n v="1311397200"/>
    <d v="2011-07-23T05:00:00"/>
    <b v="0"/>
    <b v="1"/>
    <x v="4"/>
    <x v="1"/>
    <m/>
  </r>
  <r>
    <n v="666"/>
    <s v="York, Barr and Grant"/>
    <s v="Cloned bottom-line success"/>
    <n v="3100"/>
    <n v="1985"/>
    <x v="3"/>
    <n v="25"/>
    <x v="1"/>
    <s v="USD"/>
    <n v="1377838800"/>
    <d v="2013-08-30T05:00:00"/>
    <n v="1378357200"/>
    <d v="2013-09-05T05:00:00"/>
    <b v="0"/>
    <b v="1"/>
    <x v="3"/>
    <x v="1"/>
    <m/>
  </r>
  <r>
    <n v="667"/>
    <s v="Little Ltd"/>
    <s v="Decentralized bandwidth-monitored ability"/>
    <n v="6900"/>
    <n v="12155"/>
    <x v="1"/>
    <n v="419"/>
    <x v="1"/>
    <s v="USD"/>
    <n v="1410325200"/>
    <d v="2014-09-10T05:00:00"/>
    <n v="1411102800"/>
    <d v="2014-09-19T05:00:00"/>
    <b v="0"/>
    <b v="0"/>
    <x v="23"/>
    <x v="1"/>
    <m/>
  </r>
  <r>
    <n v="668"/>
    <s v="Brown and Sons"/>
    <s v="Programmable leadingedge budgetary management"/>
    <n v="27500"/>
    <n v="5593"/>
    <x v="0"/>
    <n v="76"/>
    <x v="1"/>
    <s v="USD"/>
    <n v="1343797200"/>
    <d v="2012-08-01T05:00:00"/>
    <n v="1344834000"/>
    <d v="2012-08-13T05:00:00"/>
    <b v="0"/>
    <b v="0"/>
    <x v="3"/>
    <x v="1"/>
    <m/>
  </r>
  <r>
    <n v="669"/>
    <s v="Payne, Garrett and Thomas"/>
    <s v="Upgradable bi-directional concept"/>
    <n v="48800"/>
    <n v="175020"/>
    <x v="1"/>
    <n v="1621"/>
    <x v="6"/>
    <s v="EUR"/>
    <n v="1498453200"/>
    <d v="2017-06-26T05:00:00"/>
    <n v="1499230800"/>
    <d v="2017-07-05T05:00:00"/>
    <b v="0"/>
    <b v="0"/>
    <x v="3"/>
    <x v="1"/>
    <m/>
  </r>
  <r>
    <n v="670"/>
    <s v="Robinson Group"/>
    <s v="Re-contextualized homogeneous flexibility"/>
    <n v="16200"/>
    <n v="75955"/>
    <x v="1"/>
    <n v="1101"/>
    <x v="1"/>
    <s v="USD"/>
    <n v="1456380000"/>
    <d v="2016-02-25T06:00:00"/>
    <n v="1457416800"/>
    <d v="2016-03-08T06:00:00"/>
    <b v="0"/>
    <b v="0"/>
    <x v="7"/>
    <x v="1"/>
    <m/>
  </r>
  <r>
    <n v="671"/>
    <s v="Robinson-Kelly"/>
    <s v="Monitored bi-directional standardization"/>
    <n v="97600"/>
    <n v="119127"/>
    <x v="1"/>
    <n v="1073"/>
    <x v="1"/>
    <s v="USD"/>
    <n v="1280552400"/>
    <d v="2010-07-31T05:00:00"/>
    <n v="1280898000"/>
    <d v="2010-08-04T05:00:00"/>
    <b v="0"/>
    <b v="1"/>
    <x v="3"/>
    <x v="1"/>
    <m/>
  </r>
  <r>
    <n v="672"/>
    <s v="Kelly-Colon"/>
    <s v="Stand-alone grid-enabled leverage"/>
    <n v="197900"/>
    <n v="110689"/>
    <x v="0"/>
    <n v="4428"/>
    <x v="2"/>
    <s v="AUD"/>
    <n v="1521608400"/>
    <d v="2018-03-21T05:00:00"/>
    <n v="1522472400"/>
    <d v="2018-03-31T05:00:00"/>
    <b v="0"/>
    <b v="0"/>
    <x v="3"/>
    <x v="1"/>
    <m/>
  </r>
  <r>
    <n v="673"/>
    <s v="Turner, Scott and Gentry"/>
    <s v="Assimilated regional groupware"/>
    <n v="5600"/>
    <n v="2445"/>
    <x v="0"/>
    <n v="58"/>
    <x v="6"/>
    <s v="EUR"/>
    <n v="1460696400"/>
    <d v="2016-04-15T05:00:00"/>
    <n v="1462510800"/>
    <d v="2016-05-06T05:00:00"/>
    <b v="0"/>
    <b v="0"/>
    <x v="7"/>
    <x v="1"/>
    <m/>
  </r>
  <r>
    <n v="674"/>
    <s v="Sanchez Ltd"/>
    <s v="Up-sized 24hour instruction set"/>
    <n v="170700"/>
    <n v="57250"/>
    <x v="3"/>
    <n v="1218"/>
    <x v="1"/>
    <s v="USD"/>
    <n v="1313730000"/>
    <d v="2011-08-19T05:00:00"/>
    <n v="1317790800"/>
    <d v="2011-10-05T05:00:00"/>
    <b v="0"/>
    <b v="0"/>
    <x v="14"/>
    <x v="1"/>
    <m/>
  </r>
  <r>
    <n v="675"/>
    <s v="Giles-Smith"/>
    <s v="Right-sized web-enabled intranet"/>
    <n v="9700"/>
    <n v="11929"/>
    <x v="1"/>
    <n v="331"/>
    <x v="1"/>
    <s v="USD"/>
    <n v="1568178000"/>
    <d v="2019-09-11T05:00:00"/>
    <n v="1568782800"/>
    <d v="2019-09-18T05:00:00"/>
    <b v="0"/>
    <b v="0"/>
    <x v="23"/>
    <x v="1"/>
    <m/>
  </r>
  <r>
    <n v="676"/>
    <s v="Thompson-Moreno"/>
    <s v="Expanded needs-based orchestration"/>
    <n v="62300"/>
    <n v="118214"/>
    <x v="1"/>
    <n v="1170"/>
    <x v="1"/>
    <s v="USD"/>
    <n v="1348635600"/>
    <d v="2012-09-26T05:00:00"/>
    <n v="1349413200"/>
    <d v="2012-10-05T05:00:00"/>
    <b v="0"/>
    <b v="0"/>
    <x v="14"/>
    <x v="1"/>
    <m/>
  </r>
  <r>
    <n v="677"/>
    <s v="Murphy-Fox"/>
    <s v="Organic system-worthy orchestration"/>
    <n v="5300"/>
    <n v="4432"/>
    <x v="0"/>
    <n v="111"/>
    <x v="1"/>
    <s v="USD"/>
    <n v="1468126800"/>
    <d v="2016-07-10T05:00:00"/>
    <n v="1472446800"/>
    <d v="2016-08-29T05:00:00"/>
    <b v="0"/>
    <b v="0"/>
    <x v="13"/>
    <x v="1"/>
    <m/>
  </r>
  <r>
    <n v="678"/>
    <s v="Rodriguez-Patterson"/>
    <s v="Inverse static standardization"/>
    <n v="99500"/>
    <n v="17879"/>
    <x v="3"/>
    <n v="215"/>
    <x v="1"/>
    <s v="USD"/>
    <n v="1547877600"/>
    <d v="2019-01-19T06:00:00"/>
    <n v="1548050400"/>
    <d v="2019-01-21T06:00:00"/>
    <b v="0"/>
    <b v="0"/>
    <x v="6"/>
    <x v="1"/>
    <m/>
  </r>
  <r>
    <n v="679"/>
    <s v="Davis Ltd"/>
    <s v="Synchronized motivating solution"/>
    <n v="1400"/>
    <n v="14511"/>
    <x v="1"/>
    <n v="363"/>
    <x v="1"/>
    <s v="USD"/>
    <n v="1571374800"/>
    <d v="2019-10-18T05:00:00"/>
    <n v="1571806800"/>
    <d v="2019-10-23T05:00:00"/>
    <b v="0"/>
    <b v="1"/>
    <x v="0"/>
    <x v="1"/>
    <m/>
  </r>
  <r>
    <n v="680"/>
    <s v="Nelson-Valdez"/>
    <s v="Open-source 4thgeneration open system"/>
    <n v="145600"/>
    <n v="141822"/>
    <x v="0"/>
    <n v="2955"/>
    <x v="1"/>
    <s v="USD"/>
    <n v="1576303200"/>
    <d v="2019-12-14T06:00:00"/>
    <n v="1576476000"/>
    <d v="2019-12-16T06:00:00"/>
    <b v="0"/>
    <b v="1"/>
    <x v="20"/>
    <x v="1"/>
    <m/>
  </r>
  <r>
    <n v="681"/>
    <s v="Kelly PLC"/>
    <s v="Decentralized context-sensitive superstructure"/>
    <n v="184100"/>
    <n v="159037"/>
    <x v="0"/>
    <n v="1657"/>
    <x v="1"/>
    <s v="USD"/>
    <n v="1324447200"/>
    <d v="2011-12-21T06:00:00"/>
    <n v="1324965600"/>
    <d v="2011-12-27T06:00:00"/>
    <b v="0"/>
    <b v="0"/>
    <x v="3"/>
    <x v="1"/>
    <m/>
  </r>
  <r>
    <n v="682"/>
    <s v="Nguyen and Sons"/>
    <s v="Compatible 5thgeneration concept"/>
    <n v="5400"/>
    <n v="8109"/>
    <x v="1"/>
    <n v="103"/>
    <x v="1"/>
    <s v="USD"/>
    <n v="1386741600"/>
    <d v="2013-12-11T06:00:00"/>
    <n v="1387519200"/>
    <d v="2013-12-20T06:00:00"/>
    <b v="0"/>
    <b v="0"/>
    <x v="3"/>
    <x v="1"/>
    <m/>
  </r>
  <r>
    <n v="683"/>
    <s v="Jones PLC"/>
    <s v="Virtual systemic intranet"/>
    <n v="2300"/>
    <n v="8244"/>
    <x v="1"/>
    <n v="147"/>
    <x v="1"/>
    <s v="USD"/>
    <n v="1537074000"/>
    <d v="2018-09-16T05:00:00"/>
    <n v="1537246800"/>
    <d v="2018-09-18T05:00:00"/>
    <b v="0"/>
    <b v="0"/>
    <x v="3"/>
    <x v="1"/>
    <m/>
  </r>
  <r>
    <n v="684"/>
    <s v="Gilmore LLC"/>
    <s v="Optimized systemic algorithm"/>
    <n v="1400"/>
    <n v="7600"/>
    <x v="1"/>
    <n v="110"/>
    <x v="0"/>
    <s v="CAD"/>
    <n v="1277787600"/>
    <d v="2010-06-29T05:00:00"/>
    <n v="1279515600"/>
    <d v="2010-07-19T05:00:00"/>
    <b v="0"/>
    <b v="0"/>
    <x v="9"/>
    <x v="1"/>
    <m/>
  </r>
  <r>
    <n v="685"/>
    <s v="Lee-Cobb"/>
    <s v="Customizable homogeneous firmware"/>
    <n v="140000"/>
    <n v="94501"/>
    <x v="0"/>
    <n v="926"/>
    <x v="0"/>
    <s v="CAD"/>
    <n v="1440306000"/>
    <d v="2015-08-23T05:00:00"/>
    <n v="1442379600"/>
    <d v="2015-09-16T05:00:00"/>
    <b v="0"/>
    <b v="0"/>
    <x v="3"/>
    <x v="1"/>
    <m/>
  </r>
  <r>
    <n v="686"/>
    <s v="Jones, Wiley and Robbins"/>
    <s v="Front-line cohesive extranet"/>
    <n v="7500"/>
    <n v="14381"/>
    <x v="1"/>
    <n v="134"/>
    <x v="1"/>
    <s v="USD"/>
    <n v="1522126800"/>
    <d v="2018-03-27T05:00:00"/>
    <n v="1523077200"/>
    <d v="2018-04-07T05:00:00"/>
    <b v="0"/>
    <b v="0"/>
    <x v="8"/>
    <x v="1"/>
    <m/>
  </r>
  <r>
    <n v="687"/>
    <s v="Martin, Gates and Holt"/>
    <s v="Distributed holistic neural-net"/>
    <n v="1500"/>
    <n v="13980"/>
    <x v="1"/>
    <n v="269"/>
    <x v="1"/>
    <s v="USD"/>
    <n v="1489298400"/>
    <d v="2017-03-12T06:00:00"/>
    <n v="1489554000"/>
    <d v="2017-03-15T05:00:00"/>
    <b v="0"/>
    <b v="0"/>
    <x v="3"/>
    <x v="1"/>
    <m/>
  </r>
  <r>
    <n v="688"/>
    <s v="Bowen, Davies and Burns"/>
    <s v="Devolved client-server monitoring"/>
    <n v="2900"/>
    <n v="12449"/>
    <x v="1"/>
    <n v="175"/>
    <x v="1"/>
    <s v="USD"/>
    <n v="1547100000"/>
    <d v="2019-01-10T06:00:00"/>
    <n v="1548482400"/>
    <d v="2019-01-26T06:00:00"/>
    <b v="0"/>
    <b v="1"/>
    <x v="19"/>
    <x v="1"/>
    <m/>
  </r>
  <r>
    <n v="689"/>
    <s v="Nguyen Inc"/>
    <s v="Seamless directional capacity"/>
    <n v="7300"/>
    <n v="7348"/>
    <x v="1"/>
    <n v="69"/>
    <x v="1"/>
    <s v="USD"/>
    <n v="1383022800"/>
    <d v="2013-10-29T05:00:00"/>
    <n v="1384063200"/>
    <d v="2013-11-10T06:00:00"/>
    <b v="0"/>
    <b v="0"/>
    <x v="2"/>
    <x v="1"/>
    <m/>
  </r>
  <r>
    <n v="690"/>
    <s v="Walsh-Watts"/>
    <s v="Polarized actuating implementation"/>
    <n v="3600"/>
    <n v="8158"/>
    <x v="1"/>
    <n v="190"/>
    <x v="1"/>
    <s v="USD"/>
    <n v="1322373600"/>
    <d v="2011-11-27T06:00:00"/>
    <n v="1322892000"/>
    <d v="2011-12-03T06:00:00"/>
    <b v="0"/>
    <b v="1"/>
    <x v="4"/>
    <x v="1"/>
    <m/>
  </r>
  <r>
    <n v="691"/>
    <s v="Ray, Li and Li"/>
    <s v="Front-line disintermediate hub"/>
    <n v="5000"/>
    <n v="7119"/>
    <x v="1"/>
    <n v="237"/>
    <x v="1"/>
    <s v="USD"/>
    <n v="1349240400"/>
    <d v="2012-10-03T05:00:00"/>
    <n v="1350709200"/>
    <d v="2012-10-20T05:00:00"/>
    <b v="1"/>
    <b v="1"/>
    <x v="4"/>
    <x v="1"/>
    <m/>
  </r>
  <r>
    <n v="692"/>
    <s v="Murray Ltd"/>
    <s v="Decentralized 4thgeneration challenge"/>
    <n v="6000"/>
    <n v="5438"/>
    <x v="0"/>
    <n v="77"/>
    <x v="4"/>
    <s v="GBP"/>
    <n v="1562648400"/>
    <d v="2019-07-09T05:00:00"/>
    <n v="1564203600"/>
    <d v="2019-07-27T05:00:00"/>
    <b v="0"/>
    <b v="0"/>
    <x v="1"/>
    <x v="1"/>
    <m/>
  </r>
  <r>
    <n v="693"/>
    <s v="Bradford-Silva"/>
    <s v="Reverse-engineered composite hierarchy"/>
    <n v="180400"/>
    <n v="115396"/>
    <x v="0"/>
    <n v="1748"/>
    <x v="1"/>
    <s v="USD"/>
    <n v="1508216400"/>
    <d v="2017-10-17T05:00:00"/>
    <n v="1509685200"/>
    <d v="2017-11-03T05:00:00"/>
    <b v="0"/>
    <b v="0"/>
    <x v="3"/>
    <x v="1"/>
    <m/>
  </r>
  <r>
    <n v="694"/>
    <s v="Mora-Bradley"/>
    <s v="Programmable tangible ability"/>
    <n v="9100"/>
    <n v="7656"/>
    <x v="0"/>
    <n v="79"/>
    <x v="1"/>
    <s v="USD"/>
    <n v="1511762400"/>
    <d v="2017-11-27T06:00:00"/>
    <n v="1514959200"/>
    <d v="2018-01-03T06:00:00"/>
    <b v="0"/>
    <b v="0"/>
    <x v="3"/>
    <x v="1"/>
    <m/>
  </r>
  <r>
    <n v="695"/>
    <s v="Cardenas, Thompson and Carey"/>
    <s v="Configurable full-range emulation"/>
    <n v="9200"/>
    <n v="12322"/>
    <x v="1"/>
    <n v="196"/>
    <x v="6"/>
    <s v="EUR"/>
    <n v="1447480800"/>
    <d v="2015-11-14T06:00:00"/>
    <n v="1448863200"/>
    <d v="2015-11-30T06:00:00"/>
    <b v="1"/>
    <b v="0"/>
    <x v="1"/>
    <x v="1"/>
    <m/>
  </r>
  <r>
    <n v="696"/>
    <s v="Lopez, Reid and Johnson"/>
    <s v="Total real-time hardware"/>
    <n v="164100"/>
    <n v="96888"/>
    <x v="0"/>
    <n v="889"/>
    <x v="1"/>
    <s v="USD"/>
    <n v="1429506000"/>
    <d v="2015-04-20T05:00:00"/>
    <n v="1429592400"/>
    <d v="2015-04-21T05:00:00"/>
    <b v="0"/>
    <b v="1"/>
    <x v="3"/>
    <x v="1"/>
    <m/>
  </r>
  <r>
    <n v="697"/>
    <s v="Fox-Williams"/>
    <s v="Profound system-worthy functionalities"/>
    <n v="128900"/>
    <n v="196960"/>
    <x v="1"/>
    <n v="7295"/>
    <x v="1"/>
    <s v="USD"/>
    <n v="1522472400"/>
    <d v="2018-03-31T05:00:00"/>
    <n v="1522645200"/>
    <d v="2018-04-02T05:00:00"/>
    <b v="0"/>
    <b v="0"/>
    <x v="5"/>
    <x v="1"/>
    <m/>
  </r>
  <r>
    <n v="698"/>
    <s v="Taylor, Wood and Taylor"/>
    <s v="Cloned hybrid focus group"/>
    <n v="42100"/>
    <n v="188057"/>
    <x v="1"/>
    <n v="2893"/>
    <x v="0"/>
    <s v="CAD"/>
    <n v="1322114400"/>
    <d v="2011-11-24T06:00:00"/>
    <n v="1323324000"/>
    <d v="2011-12-08T06:00:00"/>
    <b v="0"/>
    <b v="0"/>
    <x v="8"/>
    <x v="1"/>
    <m/>
  </r>
  <r>
    <n v="699"/>
    <s v="King Inc"/>
    <s v="Ergonomic dedicated focus group"/>
    <n v="7400"/>
    <n v="6245"/>
    <x v="0"/>
    <n v="56"/>
    <x v="1"/>
    <s v="USD"/>
    <n v="1561438800"/>
    <d v="2019-06-25T05:00:00"/>
    <n v="1561525200"/>
    <d v="2019-06-26T05:00:00"/>
    <b v="0"/>
    <b v="0"/>
    <x v="6"/>
    <x v="1"/>
    <m/>
  </r>
  <r>
    <n v="700"/>
    <s v="Cole, Petty and Cameron"/>
    <s v="Realigned zero administration paradigm"/>
    <n v="100"/>
    <n v="3"/>
    <x v="0"/>
    <n v="1"/>
    <x v="1"/>
    <s v="USD"/>
    <n v="1264399200"/>
    <d v="2010-01-25T06:00:00"/>
    <n v="1265695200"/>
    <d v="2010-02-09T06:00:00"/>
    <b v="0"/>
    <b v="0"/>
    <x v="8"/>
    <x v="1"/>
    <m/>
  </r>
  <r>
    <n v="701"/>
    <s v="Mcclain LLC"/>
    <s v="Open-source multi-tasking methodology"/>
    <n v="52000"/>
    <n v="91014"/>
    <x v="1"/>
    <n v="820"/>
    <x v="1"/>
    <s v="USD"/>
    <n v="1301202000"/>
    <d v="2011-03-27T05:00:00"/>
    <n v="1301806800"/>
    <d v="2011-04-03T05:00:00"/>
    <b v="1"/>
    <b v="0"/>
    <x v="3"/>
    <x v="1"/>
    <m/>
  </r>
  <r>
    <n v="702"/>
    <s v="Sims-Gross"/>
    <s v="Object-based attitude-oriented analyzer"/>
    <n v="8700"/>
    <n v="4710"/>
    <x v="0"/>
    <n v="83"/>
    <x v="1"/>
    <s v="USD"/>
    <n v="1374469200"/>
    <d v="2013-07-22T05:00:00"/>
    <n v="1374901200"/>
    <d v="2013-07-27T05:00:00"/>
    <b v="0"/>
    <b v="0"/>
    <x v="8"/>
    <x v="1"/>
    <m/>
  </r>
  <r>
    <n v="703"/>
    <s v="Perez Group"/>
    <s v="Cross-platform tertiary hub"/>
    <n v="63400"/>
    <n v="197728"/>
    <x v="1"/>
    <n v="2038"/>
    <x v="1"/>
    <s v="USD"/>
    <n v="1334984400"/>
    <d v="2012-04-21T05:00:00"/>
    <n v="1336453200"/>
    <d v="2012-05-08T05:00:00"/>
    <b v="1"/>
    <b v="1"/>
    <x v="18"/>
    <x v="1"/>
    <m/>
  </r>
  <r>
    <n v="704"/>
    <s v="Haynes-Williams"/>
    <s v="Seamless clear-thinking artificial intelligence"/>
    <n v="8700"/>
    <n v="10682"/>
    <x v="1"/>
    <n v="116"/>
    <x v="1"/>
    <s v="USD"/>
    <n v="1467608400"/>
    <d v="2016-07-04T05:00:00"/>
    <n v="1468904400"/>
    <d v="2016-07-19T05:00:00"/>
    <b v="0"/>
    <b v="0"/>
    <x v="10"/>
    <x v="1"/>
    <m/>
  </r>
  <r>
    <n v="705"/>
    <s v="Ford LLC"/>
    <s v="Centralized tangible success"/>
    <n v="169700"/>
    <n v="168048"/>
    <x v="0"/>
    <n v="2025"/>
    <x v="4"/>
    <s v="GBP"/>
    <n v="1386741600"/>
    <d v="2013-12-11T06:00:00"/>
    <n v="1387087200"/>
    <d v="2013-12-15T06:00:00"/>
    <b v="0"/>
    <b v="0"/>
    <x v="9"/>
    <x v="1"/>
    <m/>
  </r>
  <r>
    <n v="706"/>
    <s v="Moreno Ltd"/>
    <s v="Customer-focused multimedia methodology"/>
    <n v="108400"/>
    <n v="138586"/>
    <x v="1"/>
    <n v="1345"/>
    <x v="2"/>
    <s v="AUD"/>
    <n v="1546754400"/>
    <d v="2019-01-06T06:00:00"/>
    <n v="1547445600"/>
    <d v="2019-01-14T06:00:00"/>
    <b v="0"/>
    <b v="1"/>
    <x v="2"/>
    <x v="1"/>
    <m/>
  </r>
  <r>
    <n v="707"/>
    <s v="Moore, Cook and Wright"/>
    <s v="Visionary maximized Local Area Network"/>
    <n v="7300"/>
    <n v="11579"/>
    <x v="1"/>
    <n v="168"/>
    <x v="1"/>
    <s v="USD"/>
    <n v="1544248800"/>
    <d v="2018-12-08T06:00:00"/>
    <n v="1547359200"/>
    <d v="2019-01-13T06:00:00"/>
    <b v="0"/>
    <b v="0"/>
    <x v="6"/>
    <x v="1"/>
    <m/>
  </r>
  <r>
    <n v="708"/>
    <s v="Ortega LLC"/>
    <s v="Secured bifurcated intranet"/>
    <n v="1700"/>
    <n v="12020"/>
    <x v="1"/>
    <n v="137"/>
    <x v="5"/>
    <s v="CHF"/>
    <n v="1495429200"/>
    <d v="2017-05-22T05:00:00"/>
    <n v="1496293200"/>
    <d v="2017-06-01T05:00:00"/>
    <b v="0"/>
    <b v="0"/>
    <x v="3"/>
    <x v="1"/>
    <m/>
  </r>
  <r>
    <n v="709"/>
    <s v="Silva, Walker and Martin"/>
    <s v="Grass-roots 4thgeneration product"/>
    <n v="9800"/>
    <n v="13954"/>
    <x v="1"/>
    <n v="186"/>
    <x v="6"/>
    <s v="EUR"/>
    <n v="1334811600"/>
    <d v="2012-04-19T05:00:00"/>
    <n v="1335416400"/>
    <d v="2012-04-26T05:00:00"/>
    <b v="0"/>
    <b v="0"/>
    <x v="3"/>
    <x v="1"/>
    <m/>
  </r>
  <r>
    <n v="710"/>
    <s v="Huynh, Gallegos and Mills"/>
    <s v="Reduced next generation info-mediaries"/>
    <n v="4300"/>
    <n v="6358"/>
    <x v="1"/>
    <n v="125"/>
    <x v="1"/>
    <s v="USD"/>
    <n v="1531544400"/>
    <d v="2018-07-14T05:00:00"/>
    <n v="1532149200"/>
    <d v="2018-07-21T05:00:00"/>
    <b v="0"/>
    <b v="1"/>
    <x v="3"/>
    <x v="1"/>
    <m/>
  </r>
  <r>
    <n v="711"/>
    <s v="Anderson LLC"/>
    <s v="Customizable full-range artificial intelligence"/>
    <n v="6200"/>
    <n v="1260"/>
    <x v="0"/>
    <n v="14"/>
    <x v="6"/>
    <s v="EUR"/>
    <n v="1453615200"/>
    <d v="2016-01-24T06:00:00"/>
    <n v="1453788000"/>
    <d v="2016-01-26T06:00:00"/>
    <b v="1"/>
    <b v="1"/>
    <x v="3"/>
    <x v="1"/>
    <m/>
  </r>
  <r>
    <n v="712"/>
    <s v="Garza-Bryant"/>
    <s v="Programmable leadingedge contingency"/>
    <n v="800"/>
    <n v="14725"/>
    <x v="1"/>
    <n v="202"/>
    <x v="1"/>
    <s v="USD"/>
    <n v="1467954000"/>
    <d v="2016-07-08T05:00:00"/>
    <n v="1471496400"/>
    <d v="2016-08-18T05:00:00"/>
    <b v="0"/>
    <b v="0"/>
    <x v="3"/>
    <x v="1"/>
    <m/>
  </r>
  <r>
    <n v="713"/>
    <s v="Mays LLC"/>
    <s v="Multi-layered global groupware"/>
    <n v="6900"/>
    <n v="11174"/>
    <x v="1"/>
    <n v="103"/>
    <x v="1"/>
    <s v="USD"/>
    <n v="1471842000"/>
    <d v="2016-08-22T05:00:00"/>
    <n v="1472878800"/>
    <d v="2016-09-03T05:00:00"/>
    <b v="0"/>
    <b v="0"/>
    <x v="15"/>
    <x v="1"/>
    <m/>
  </r>
  <r>
    <n v="714"/>
    <s v="Evans-Jones"/>
    <s v="Switchable methodical superstructure"/>
    <n v="38500"/>
    <n v="182036"/>
    <x v="1"/>
    <n v="1785"/>
    <x v="1"/>
    <s v="USD"/>
    <n v="1408424400"/>
    <d v="2014-08-19T05:00:00"/>
    <n v="1408510800"/>
    <d v="2014-08-20T05:00:00"/>
    <b v="0"/>
    <b v="0"/>
    <x v="1"/>
    <x v="1"/>
    <m/>
  </r>
  <r>
    <n v="715"/>
    <s v="Fischer, Torres and Walker"/>
    <s v="Expanded even-keeled portal"/>
    <n v="118000"/>
    <n v="28870"/>
    <x v="0"/>
    <n v="656"/>
    <x v="1"/>
    <s v="USD"/>
    <n v="1281157200"/>
    <d v="2010-08-07T05:00:00"/>
    <n v="1281589200"/>
    <d v="2010-08-12T05:00:00"/>
    <b v="0"/>
    <b v="0"/>
    <x v="20"/>
    <x v="1"/>
    <m/>
  </r>
  <r>
    <n v="716"/>
    <s v="Tapia, Kramer and Hicks"/>
    <s v="Advanced modular moderator"/>
    <n v="2000"/>
    <n v="10353"/>
    <x v="1"/>
    <n v="157"/>
    <x v="1"/>
    <s v="USD"/>
    <n v="1373432400"/>
    <d v="2013-07-10T05:00:00"/>
    <n v="1375851600"/>
    <d v="2013-08-07T05:00:00"/>
    <b v="0"/>
    <b v="1"/>
    <x v="3"/>
    <x v="1"/>
    <m/>
  </r>
  <r>
    <n v="717"/>
    <s v="Barnes, Wilcox and Riley"/>
    <s v="Reverse-engineered well-modulated ability"/>
    <n v="5600"/>
    <n v="13868"/>
    <x v="1"/>
    <n v="555"/>
    <x v="1"/>
    <s v="USD"/>
    <n v="1313989200"/>
    <d v="2011-08-22T05:00:00"/>
    <n v="1315803600"/>
    <d v="2011-09-12T05:00:00"/>
    <b v="0"/>
    <b v="0"/>
    <x v="4"/>
    <x v="1"/>
    <m/>
  </r>
  <r>
    <n v="718"/>
    <s v="Reyes PLC"/>
    <s v="Expanded optimal pricing structure"/>
    <n v="8300"/>
    <n v="8317"/>
    <x v="1"/>
    <n v="297"/>
    <x v="1"/>
    <s v="USD"/>
    <n v="1371445200"/>
    <d v="2013-06-17T05:00:00"/>
    <n v="1373691600"/>
    <d v="2013-07-13T05:00:00"/>
    <b v="0"/>
    <b v="0"/>
    <x v="8"/>
    <x v="1"/>
    <m/>
  </r>
  <r>
    <n v="719"/>
    <s v="Pace, Simpson and Watkins"/>
    <s v="Down-sized uniform ability"/>
    <n v="6900"/>
    <n v="10557"/>
    <x v="1"/>
    <n v="123"/>
    <x v="1"/>
    <s v="USD"/>
    <n v="1338267600"/>
    <d v="2012-05-29T05:00:00"/>
    <n v="1339218000"/>
    <d v="2012-06-09T05:00:00"/>
    <b v="0"/>
    <b v="0"/>
    <x v="13"/>
    <x v="1"/>
    <m/>
  </r>
  <r>
    <n v="720"/>
    <s v="Valenzuela, Davidson and Castro"/>
    <s v="Multi-layered upward-trending conglomeration"/>
    <n v="8700"/>
    <n v="3227"/>
    <x v="3"/>
    <n v="38"/>
    <x v="3"/>
    <s v="DKK"/>
    <n v="1519192800"/>
    <d v="2018-02-21T06:00:00"/>
    <n v="1520402400"/>
    <d v="2018-03-07T06:00:00"/>
    <b v="0"/>
    <b v="1"/>
    <x v="3"/>
    <x v="1"/>
    <m/>
  </r>
  <r>
    <n v="721"/>
    <s v="Dominguez-Owens"/>
    <s v="Open-architected systematic intranet"/>
    <n v="123600"/>
    <n v="5429"/>
    <x v="3"/>
    <n v="60"/>
    <x v="1"/>
    <s v="USD"/>
    <n v="1522818000"/>
    <d v="2018-04-04T05:00:00"/>
    <n v="1523336400"/>
    <d v="2018-04-10T05:00:00"/>
    <b v="0"/>
    <b v="0"/>
    <x v="1"/>
    <x v="1"/>
    <m/>
  </r>
  <r>
    <n v="722"/>
    <s v="Thomas-Simmons"/>
    <s v="Proactive 24hour frame"/>
    <n v="48500"/>
    <n v="75906"/>
    <x v="1"/>
    <n v="3036"/>
    <x v="1"/>
    <s v="USD"/>
    <n v="1509948000"/>
    <d v="2017-11-06T06:00:00"/>
    <n v="1512280800"/>
    <d v="2017-12-03T06:00:00"/>
    <b v="0"/>
    <b v="0"/>
    <x v="4"/>
    <x v="1"/>
    <m/>
  </r>
  <r>
    <n v="723"/>
    <s v="Beck-Knight"/>
    <s v="Exclusive fresh-thinking model"/>
    <n v="4900"/>
    <n v="13250"/>
    <x v="1"/>
    <n v="144"/>
    <x v="2"/>
    <s v="AUD"/>
    <n v="1456898400"/>
    <d v="2016-03-02T06:00:00"/>
    <n v="1458709200"/>
    <d v="2016-03-23T05:00:00"/>
    <b v="0"/>
    <b v="0"/>
    <x v="3"/>
    <x v="1"/>
    <m/>
  </r>
  <r>
    <n v="724"/>
    <s v="Mccoy Ltd"/>
    <s v="Business-focused encompassing intranet"/>
    <n v="8400"/>
    <n v="11261"/>
    <x v="1"/>
    <n v="121"/>
    <x v="4"/>
    <s v="GBP"/>
    <n v="1413954000"/>
    <d v="2014-10-22T05:00:00"/>
    <n v="1414126800"/>
    <d v="2014-10-24T05:00:00"/>
    <b v="0"/>
    <b v="1"/>
    <x v="3"/>
    <x v="1"/>
    <m/>
  </r>
  <r>
    <n v="725"/>
    <s v="Dawson-Tyler"/>
    <s v="Optional 6thgeneration access"/>
    <n v="193200"/>
    <n v="97369"/>
    <x v="0"/>
    <n v="1596"/>
    <x v="1"/>
    <s v="USD"/>
    <n v="1416031200"/>
    <d v="2014-11-15T06:00:00"/>
    <n v="1416204000"/>
    <d v="2014-11-17T06:00:00"/>
    <b v="0"/>
    <b v="0"/>
    <x v="20"/>
    <x v="1"/>
    <m/>
  </r>
  <r>
    <n v="726"/>
    <s v="Johns-Thomas"/>
    <s v="Realigned web-enabled functionalities"/>
    <n v="54300"/>
    <n v="48227"/>
    <x v="3"/>
    <n v="524"/>
    <x v="1"/>
    <s v="USD"/>
    <n v="1287982800"/>
    <d v="2010-10-25T05:00:00"/>
    <n v="1288501200"/>
    <d v="2010-10-31T05:00:00"/>
    <b v="0"/>
    <b v="1"/>
    <x v="3"/>
    <x v="1"/>
    <m/>
  </r>
  <r>
    <n v="727"/>
    <s v="Quinn, Cruz and Schmidt"/>
    <s v="Enterprise-wide multimedia software"/>
    <n v="8900"/>
    <n v="14685"/>
    <x v="1"/>
    <n v="181"/>
    <x v="1"/>
    <s v="USD"/>
    <n v="1547964000"/>
    <d v="2019-01-20T06:00:00"/>
    <n v="1552971600"/>
    <d v="2019-03-19T05:00:00"/>
    <b v="0"/>
    <b v="0"/>
    <x v="2"/>
    <x v="1"/>
    <m/>
  </r>
  <r>
    <n v="728"/>
    <s v="Stewart Inc"/>
    <s v="Versatile mission-critical knowledgebase"/>
    <n v="4200"/>
    <n v="735"/>
    <x v="0"/>
    <n v="10"/>
    <x v="1"/>
    <s v="USD"/>
    <n v="1464152400"/>
    <d v="2016-05-25T05:00:00"/>
    <n v="1465102800"/>
    <d v="2016-06-05T05:00:00"/>
    <b v="0"/>
    <b v="0"/>
    <x v="3"/>
    <x v="1"/>
    <m/>
  </r>
  <r>
    <n v="729"/>
    <s v="Moore Group"/>
    <s v="Multi-lateral object-oriented open system"/>
    <n v="5600"/>
    <n v="10397"/>
    <x v="1"/>
    <n v="122"/>
    <x v="1"/>
    <s v="USD"/>
    <n v="1359957600"/>
    <d v="2013-02-04T06:00:00"/>
    <n v="1360130400"/>
    <d v="2013-02-06T06:00:00"/>
    <b v="0"/>
    <b v="0"/>
    <x v="6"/>
    <x v="1"/>
    <m/>
  </r>
  <r>
    <n v="730"/>
    <s v="Carson PLC"/>
    <s v="Visionary system-worthy attitude"/>
    <n v="28800"/>
    <n v="118847"/>
    <x v="1"/>
    <n v="1071"/>
    <x v="0"/>
    <s v="CAD"/>
    <n v="1432357200"/>
    <d v="2015-05-23T05:00:00"/>
    <n v="1432875600"/>
    <d v="2015-05-29T05:00:00"/>
    <b v="0"/>
    <b v="0"/>
    <x v="8"/>
    <x v="1"/>
    <m/>
  </r>
  <r>
    <n v="731"/>
    <s v="Cruz, Hall and Mason"/>
    <s v="Synergized content-based hierarchy"/>
    <n v="8000"/>
    <n v="7220"/>
    <x v="3"/>
    <n v="219"/>
    <x v="1"/>
    <s v="USD"/>
    <n v="1500786000"/>
    <d v="2017-07-23T05:00:00"/>
    <n v="1500872400"/>
    <d v="2017-07-24T05:00:00"/>
    <b v="0"/>
    <b v="0"/>
    <x v="2"/>
    <x v="1"/>
    <m/>
  </r>
  <r>
    <n v="732"/>
    <s v="Glass, Baker and Jones"/>
    <s v="Business-focused 24hour access"/>
    <n v="117000"/>
    <n v="107622"/>
    <x v="0"/>
    <n v="1121"/>
    <x v="1"/>
    <s v="USD"/>
    <n v="1490158800"/>
    <d v="2017-03-22T05:00:00"/>
    <n v="1492146000"/>
    <d v="2017-04-14T05:00:00"/>
    <b v="0"/>
    <b v="1"/>
    <x v="1"/>
    <x v="1"/>
    <m/>
  </r>
  <r>
    <n v="733"/>
    <s v="Marquez-Kerr"/>
    <s v="Automated hybrid orchestration"/>
    <n v="15800"/>
    <n v="83267"/>
    <x v="1"/>
    <n v="980"/>
    <x v="1"/>
    <s v="USD"/>
    <n v="1406178000"/>
    <d v="2014-07-24T05:00:00"/>
    <n v="1407301200"/>
    <d v="2014-08-06T05:00:00"/>
    <b v="0"/>
    <b v="0"/>
    <x v="16"/>
    <x v="1"/>
    <m/>
  </r>
  <r>
    <n v="734"/>
    <s v="Stone PLC"/>
    <s v="Exclusive 5thgeneration leverage"/>
    <n v="4200"/>
    <n v="13404"/>
    <x v="1"/>
    <n v="536"/>
    <x v="1"/>
    <s v="USD"/>
    <n v="1485583200"/>
    <d v="2017-01-28T06:00:00"/>
    <n v="1486620000"/>
    <d v="2017-02-09T06:00:00"/>
    <b v="0"/>
    <b v="1"/>
    <x v="3"/>
    <x v="1"/>
    <m/>
  </r>
  <r>
    <n v="735"/>
    <s v="Caldwell PLC"/>
    <s v="Grass-roots zero administration alliance"/>
    <n v="37100"/>
    <n v="131404"/>
    <x v="1"/>
    <n v="1991"/>
    <x v="1"/>
    <s v="USD"/>
    <n v="1459314000"/>
    <d v="2016-03-30T05:00:00"/>
    <n v="1459918800"/>
    <d v="2016-04-06T05:00:00"/>
    <b v="0"/>
    <b v="0"/>
    <x v="14"/>
    <x v="1"/>
    <m/>
  </r>
  <r>
    <n v="736"/>
    <s v="Silva-Hawkins"/>
    <s v="Proactive heuristic orchestration"/>
    <n v="7700"/>
    <n v="2533"/>
    <x v="3"/>
    <n v="29"/>
    <x v="1"/>
    <s v="USD"/>
    <n v="1424412000"/>
    <d v="2015-02-20T06:00:00"/>
    <n v="1424757600"/>
    <d v="2015-02-24T06:00:00"/>
    <b v="0"/>
    <b v="0"/>
    <x v="9"/>
    <x v="1"/>
    <m/>
  </r>
  <r>
    <n v="737"/>
    <s v="Gardner Inc"/>
    <s v="Function-based systematic Graphical User Interface"/>
    <n v="3700"/>
    <n v="5028"/>
    <x v="1"/>
    <n v="180"/>
    <x v="1"/>
    <s v="USD"/>
    <n v="1478844000"/>
    <d v="2016-11-11T06:00:00"/>
    <n v="1479880800"/>
    <d v="2016-11-23T06:00:00"/>
    <b v="0"/>
    <b v="0"/>
    <x v="7"/>
    <x v="1"/>
    <m/>
  </r>
  <r>
    <n v="738"/>
    <s v="Garcia Group"/>
    <s v="Extended zero administration software"/>
    <n v="74700"/>
    <n v="1557"/>
    <x v="0"/>
    <n v="15"/>
    <x v="1"/>
    <s v="USD"/>
    <n v="1416117600"/>
    <d v="2014-11-16T06:00:00"/>
    <n v="1418018400"/>
    <d v="2014-12-08T06:00:00"/>
    <b v="0"/>
    <b v="1"/>
    <x v="3"/>
    <x v="1"/>
    <m/>
  </r>
  <r>
    <n v="739"/>
    <s v="Meyer-Avila"/>
    <s v="Multi-tiered discrete support"/>
    <n v="10000"/>
    <n v="6100"/>
    <x v="0"/>
    <n v="191"/>
    <x v="1"/>
    <s v="USD"/>
    <n v="1340946000"/>
    <d v="2012-06-29T05:00:00"/>
    <n v="1341032400"/>
    <d v="2012-06-30T05:00:00"/>
    <b v="0"/>
    <b v="0"/>
    <x v="7"/>
    <x v="1"/>
    <m/>
  </r>
  <r>
    <n v="740"/>
    <s v="Nelson, Smith and Graham"/>
    <s v="Phased system-worthy conglomeration"/>
    <n v="5300"/>
    <n v="1592"/>
    <x v="0"/>
    <n v="16"/>
    <x v="1"/>
    <s v="USD"/>
    <n v="1486101600"/>
    <d v="2017-02-03T06:00:00"/>
    <n v="1486360800"/>
    <d v="2017-02-06T06:00:00"/>
    <b v="0"/>
    <b v="0"/>
    <x v="3"/>
    <x v="1"/>
    <m/>
  </r>
  <r>
    <n v="741"/>
    <s v="Garcia Ltd"/>
    <s v="Balanced mobile alliance"/>
    <n v="1200"/>
    <n v="14150"/>
    <x v="1"/>
    <n v="130"/>
    <x v="1"/>
    <s v="USD"/>
    <n v="1274590800"/>
    <d v="2010-05-23T05:00:00"/>
    <n v="1274677200"/>
    <d v="2010-05-24T05:00:00"/>
    <b v="0"/>
    <b v="0"/>
    <x v="3"/>
    <x v="1"/>
    <m/>
  </r>
  <r>
    <n v="742"/>
    <s v="West-Stevens"/>
    <s v="Reactive solution-oriented groupware"/>
    <n v="1200"/>
    <n v="13513"/>
    <x v="1"/>
    <n v="122"/>
    <x v="1"/>
    <s v="USD"/>
    <n v="1263880800"/>
    <d v="2010-01-19T06:00:00"/>
    <n v="1267509600"/>
    <d v="2010-03-02T06:00:00"/>
    <b v="0"/>
    <b v="0"/>
    <x v="5"/>
    <x v="1"/>
    <m/>
  </r>
  <r>
    <n v="743"/>
    <s v="Clark-Conrad"/>
    <s v="Exclusive bandwidth-monitored orchestration"/>
    <n v="3900"/>
    <n v="504"/>
    <x v="0"/>
    <n v="17"/>
    <x v="1"/>
    <s v="USD"/>
    <n v="1445403600"/>
    <d v="2015-10-21T05:00:00"/>
    <n v="1445922000"/>
    <d v="2015-10-27T05:00:00"/>
    <b v="0"/>
    <b v="1"/>
    <x v="3"/>
    <x v="1"/>
    <m/>
  </r>
  <r>
    <n v="744"/>
    <s v="Fitzgerald Group"/>
    <s v="Intuitive exuding initiative"/>
    <n v="2000"/>
    <n v="14240"/>
    <x v="1"/>
    <n v="140"/>
    <x v="1"/>
    <s v="USD"/>
    <n v="1533877200"/>
    <d v="2018-08-10T05:00:00"/>
    <n v="1534050000"/>
    <d v="2018-08-12T05:00:00"/>
    <b v="0"/>
    <b v="1"/>
    <x v="3"/>
    <x v="1"/>
    <m/>
  </r>
  <r>
    <n v="745"/>
    <s v="Hill, Mccann and Moore"/>
    <s v="Streamlined needs-based knowledge user"/>
    <n v="6900"/>
    <n v="2091"/>
    <x v="0"/>
    <n v="34"/>
    <x v="1"/>
    <s v="USD"/>
    <n v="1275195600"/>
    <d v="2010-05-30T05:00:00"/>
    <n v="1277528400"/>
    <d v="2010-06-26T05:00:00"/>
    <b v="0"/>
    <b v="0"/>
    <x v="8"/>
    <x v="1"/>
    <m/>
  </r>
  <r>
    <n v="746"/>
    <s v="Edwards LLC"/>
    <s v="Automated system-worthy structure"/>
    <n v="55800"/>
    <n v="118580"/>
    <x v="1"/>
    <n v="3388"/>
    <x v="1"/>
    <s v="USD"/>
    <n v="1318136400"/>
    <d v="2011-10-09T05:00:00"/>
    <n v="1318568400"/>
    <d v="2011-10-14T05:00:00"/>
    <b v="0"/>
    <b v="0"/>
    <x v="2"/>
    <x v="1"/>
    <m/>
  </r>
  <r>
    <n v="747"/>
    <s v="Greer and Sons"/>
    <s v="Secured clear-thinking intranet"/>
    <n v="4900"/>
    <n v="11214"/>
    <x v="1"/>
    <n v="280"/>
    <x v="1"/>
    <s v="USD"/>
    <n v="1283403600"/>
    <d v="2010-09-02T05:00:00"/>
    <n v="1284354000"/>
    <d v="2010-09-13T05:00:00"/>
    <b v="0"/>
    <b v="0"/>
    <x v="3"/>
    <x v="1"/>
    <m/>
  </r>
  <r>
    <n v="748"/>
    <s v="Martinez PLC"/>
    <s v="Cloned actuating architecture"/>
    <n v="194900"/>
    <n v="68137"/>
    <x v="3"/>
    <n v="614"/>
    <x v="1"/>
    <s v="USD"/>
    <n v="1267423200"/>
    <d v="2010-03-01T06:00:00"/>
    <n v="1269579600"/>
    <d v="2010-03-26T05:00:00"/>
    <b v="0"/>
    <b v="1"/>
    <x v="10"/>
    <x v="1"/>
    <m/>
  </r>
  <r>
    <n v="749"/>
    <s v="Hunter-Logan"/>
    <s v="Down-sized needs-based task-force"/>
    <n v="8600"/>
    <n v="13527"/>
    <x v="1"/>
    <n v="366"/>
    <x v="6"/>
    <s v="EUR"/>
    <n v="1412744400"/>
    <d v="2014-10-08T05:00:00"/>
    <n v="1413781200"/>
    <d v="2014-10-20T05:00:00"/>
    <b v="0"/>
    <b v="1"/>
    <x v="8"/>
    <x v="1"/>
    <m/>
  </r>
  <r>
    <n v="750"/>
    <s v="Ramos and Sons"/>
    <s v="Extended responsive Internet solution"/>
    <n v="100"/>
    <n v="1"/>
    <x v="0"/>
    <n v="1"/>
    <x v="4"/>
    <s v="GBP"/>
    <n v="1277960400"/>
    <d v="2010-07-01T05:00:00"/>
    <n v="1280120400"/>
    <d v="2010-07-26T05:00:00"/>
    <b v="0"/>
    <b v="0"/>
    <x v="5"/>
    <x v="1"/>
    <m/>
  </r>
  <r>
    <n v="751"/>
    <s v="Lane-Barber"/>
    <s v="Universal value-added moderator"/>
    <n v="3600"/>
    <n v="8363"/>
    <x v="1"/>
    <n v="270"/>
    <x v="1"/>
    <s v="USD"/>
    <n v="1458190800"/>
    <d v="2016-03-17T05:00:00"/>
    <n v="1459486800"/>
    <d v="2016-04-01T05:00:00"/>
    <b v="1"/>
    <b v="1"/>
    <x v="9"/>
    <x v="1"/>
    <m/>
  </r>
  <r>
    <n v="752"/>
    <s v="Lowery Group"/>
    <s v="Sharable motivating emulation"/>
    <n v="5800"/>
    <n v="5362"/>
    <x v="3"/>
    <n v="114"/>
    <x v="1"/>
    <s v="USD"/>
    <n v="1280984400"/>
    <d v="2010-08-05T05:00:00"/>
    <n v="1282539600"/>
    <d v="2010-08-23T05:00:00"/>
    <b v="0"/>
    <b v="1"/>
    <x v="3"/>
    <x v="1"/>
    <m/>
  </r>
  <r>
    <n v="753"/>
    <s v="Guerrero-Griffin"/>
    <s v="Networked web-enabled product"/>
    <n v="4700"/>
    <n v="12065"/>
    <x v="1"/>
    <n v="137"/>
    <x v="1"/>
    <s v="USD"/>
    <n v="1274590800"/>
    <d v="2010-05-23T05:00:00"/>
    <n v="1275886800"/>
    <d v="2010-06-07T05:00:00"/>
    <b v="0"/>
    <b v="0"/>
    <x v="14"/>
    <x v="1"/>
    <m/>
  </r>
  <r>
    <n v="754"/>
    <s v="Perez, Reed and Lee"/>
    <s v="Advanced dedicated encoding"/>
    <n v="70400"/>
    <n v="118603"/>
    <x v="1"/>
    <n v="3205"/>
    <x v="1"/>
    <s v="USD"/>
    <n v="1351400400"/>
    <d v="2012-10-28T05:00:00"/>
    <n v="1355983200"/>
    <d v="2012-12-20T06:00:00"/>
    <b v="0"/>
    <b v="0"/>
    <x v="3"/>
    <x v="1"/>
    <m/>
  </r>
  <r>
    <n v="755"/>
    <s v="Chen, Pollard and Clarke"/>
    <s v="Stand-alone multi-state project"/>
    <n v="4500"/>
    <n v="7496"/>
    <x v="1"/>
    <n v="288"/>
    <x v="3"/>
    <s v="DKK"/>
    <n v="1514354400"/>
    <d v="2017-12-27T06:00:00"/>
    <n v="1515391200"/>
    <d v="2018-01-08T06:00:00"/>
    <b v="0"/>
    <b v="1"/>
    <x v="3"/>
    <x v="1"/>
    <m/>
  </r>
  <r>
    <n v="756"/>
    <s v="Serrano, Gallagher and Griffith"/>
    <s v="Customizable bi-directional monitoring"/>
    <n v="1300"/>
    <n v="10037"/>
    <x v="1"/>
    <n v="148"/>
    <x v="1"/>
    <s v="USD"/>
    <n v="1421733600"/>
    <d v="2015-01-20T06:00:00"/>
    <n v="1422252000"/>
    <d v="2015-01-26T06:00:00"/>
    <b v="0"/>
    <b v="0"/>
    <x v="3"/>
    <x v="1"/>
    <m/>
  </r>
  <r>
    <n v="757"/>
    <s v="Callahan-Gilbert"/>
    <s v="Profit-focused motivating function"/>
    <n v="1400"/>
    <n v="5696"/>
    <x v="1"/>
    <n v="114"/>
    <x v="1"/>
    <s v="USD"/>
    <n v="1305176400"/>
    <d v="2011-05-12T05:00:00"/>
    <n v="1305522000"/>
    <d v="2011-05-16T05:00:00"/>
    <b v="0"/>
    <b v="0"/>
    <x v="6"/>
    <x v="1"/>
    <m/>
  </r>
  <r>
    <n v="758"/>
    <s v="Logan-Miranda"/>
    <s v="Proactive systemic firmware"/>
    <n v="29600"/>
    <n v="167005"/>
    <x v="1"/>
    <n v="1518"/>
    <x v="0"/>
    <s v="CAD"/>
    <n v="1414126800"/>
    <d v="2014-10-24T05:00:00"/>
    <n v="1414904400"/>
    <d v="2014-11-02T05:00:00"/>
    <b v="0"/>
    <b v="0"/>
    <x v="1"/>
    <x v="1"/>
    <m/>
  </r>
  <r>
    <n v="759"/>
    <s v="Rodriguez PLC"/>
    <s v="Grass-roots upward-trending installation"/>
    <n v="167500"/>
    <n v="114615"/>
    <x v="0"/>
    <n v="1274"/>
    <x v="1"/>
    <s v="USD"/>
    <n v="1517810400"/>
    <d v="2018-02-05T06:00:00"/>
    <n v="1520402400"/>
    <d v="2018-03-07T06:00:00"/>
    <b v="0"/>
    <b v="0"/>
    <x v="5"/>
    <x v="1"/>
    <m/>
  </r>
  <r>
    <n v="760"/>
    <s v="Smith-Kennedy"/>
    <s v="Virtual heuristic hub"/>
    <n v="48300"/>
    <n v="16592"/>
    <x v="0"/>
    <n v="210"/>
    <x v="6"/>
    <s v="EUR"/>
    <n v="1564635600"/>
    <d v="2019-08-01T05:00:00"/>
    <n v="1567141200"/>
    <d v="2019-08-30T05:00:00"/>
    <b v="0"/>
    <b v="1"/>
    <x v="11"/>
    <x v="1"/>
    <m/>
  </r>
  <r>
    <n v="761"/>
    <s v="Mitchell-Lee"/>
    <s v="Customizable leadingedge model"/>
    <n v="2200"/>
    <n v="14420"/>
    <x v="1"/>
    <n v="166"/>
    <x v="1"/>
    <s v="USD"/>
    <n v="1500699600"/>
    <d v="2017-07-22T05:00:00"/>
    <n v="1501131600"/>
    <d v="2017-07-27T05:00:00"/>
    <b v="0"/>
    <b v="0"/>
    <x v="1"/>
    <x v="1"/>
    <m/>
  </r>
  <r>
    <n v="762"/>
    <s v="Davis Ltd"/>
    <s v="Upgradable uniform service-desk"/>
    <n v="3500"/>
    <n v="6204"/>
    <x v="1"/>
    <n v="100"/>
    <x v="2"/>
    <s v="AUD"/>
    <n v="1354082400"/>
    <d v="2012-11-28T06:00:00"/>
    <n v="1355032800"/>
    <d v="2012-12-09T06:00:00"/>
    <b v="0"/>
    <b v="0"/>
    <x v="17"/>
    <x v="1"/>
    <m/>
  </r>
  <r>
    <n v="763"/>
    <s v="Rowland PLC"/>
    <s v="Inverse client-driven product"/>
    <n v="5600"/>
    <n v="6338"/>
    <x v="1"/>
    <n v="235"/>
    <x v="1"/>
    <s v="USD"/>
    <n v="1336453200"/>
    <d v="2012-05-08T05:00:00"/>
    <n v="1339477200"/>
    <d v="2012-06-12T05:00:00"/>
    <b v="0"/>
    <b v="1"/>
    <x v="3"/>
    <x v="1"/>
    <m/>
  </r>
  <r>
    <n v="764"/>
    <s v="Shaffer-Mason"/>
    <s v="Managed bandwidth-monitored system engine"/>
    <n v="1100"/>
    <n v="8010"/>
    <x v="1"/>
    <n v="148"/>
    <x v="1"/>
    <s v="USD"/>
    <n v="1305262800"/>
    <d v="2011-05-13T05:00:00"/>
    <n v="1305954000"/>
    <d v="2011-05-21T05:00:00"/>
    <b v="0"/>
    <b v="0"/>
    <x v="1"/>
    <x v="1"/>
    <m/>
  </r>
  <r>
    <n v="765"/>
    <s v="Matthews LLC"/>
    <s v="Advanced transitional help-desk"/>
    <n v="3900"/>
    <n v="8125"/>
    <x v="1"/>
    <n v="198"/>
    <x v="1"/>
    <s v="USD"/>
    <n v="1492232400"/>
    <d v="2017-04-15T05:00:00"/>
    <n v="1494392400"/>
    <d v="2017-05-10T05:00:00"/>
    <b v="1"/>
    <b v="1"/>
    <x v="7"/>
    <x v="1"/>
    <m/>
  </r>
  <r>
    <n v="766"/>
    <s v="Montgomery-Castro"/>
    <s v="De-engineered disintermediate encryption"/>
    <n v="43800"/>
    <n v="13653"/>
    <x v="0"/>
    <n v="248"/>
    <x v="2"/>
    <s v="AUD"/>
    <n v="1537333200"/>
    <d v="2018-09-19T05:00:00"/>
    <n v="1537419600"/>
    <d v="2018-09-20T05:00:00"/>
    <b v="0"/>
    <b v="0"/>
    <x v="22"/>
    <x v="1"/>
    <m/>
  </r>
  <r>
    <n v="767"/>
    <s v="Hale, Pearson and Jenkins"/>
    <s v="Upgradable attitude-oriented project"/>
    <n v="97200"/>
    <n v="55372"/>
    <x v="0"/>
    <n v="513"/>
    <x v="1"/>
    <s v="USD"/>
    <n v="1444107600"/>
    <d v="2015-10-06T05:00:00"/>
    <n v="1447999200"/>
    <d v="2015-11-20T06:00:00"/>
    <b v="0"/>
    <b v="0"/>
    <x v="18"/>
    <x v="1"/>
    <m/>
  </r>
  <r>
    <n v="768"/>
    <s v="Ramirez-Calderon"/>
    <s v="Fundamental zero tolerance alliance"/>
    <n v="4800"/>
    <n v="11088"/>
    <x v="1"/>
    <n v="150"/>
    <x v="1"/>
    <s v="USD"/>
    <n v="1386741600"/>
    <d v="2013-12-11T06:00:00"/>
    <n v="1388037600"/>
    <d v="2013-12-26T06:00:00"/>
    <b v="0"/>
    <b v="0"/>
    <x v="3"/>
    <x v="1"/>
    <m/>
  </r>
  <r>
    <n v="769"/>
    <s v="Johnson-Morales"/>
    <s v="Devolved 24hour forecast"/>
    <n v="125600"/>
    <n v="109106"/>
    <x v="0"/>
    <n v="3410"/>
    <x v="1"/>
    <s v="USD"/>
    <n v="1376542800"/>
    <d v="2013-08-15T05:00:00"/>
    <n v="1378789200"/>
    <d v="2013-09-10T05:00:00"/>
    <b v="0"/>
    <b v="0"/>
    <x v="11"/>
    <x v="1"/>
    <m/>
  </r>
  <r>
    <n v="770"/>
    <s v="Mathis-Rodriguez"/>
    <s v="User-centric attitude-oriented intranet"/>
    <n v="4300"/>
    <n v="11642"/>
    <x v="1"/>
    <n v="216"/>
    <x v="6"/>
    <s v="EUR"/>
    <n v="1397451600"/>
    <d v="2014-04-14T05:00:00"/>
    <n v="1398056400"/>
    <d v="2014-04-21T05:00:00"/>
    <b v="0"/>
    <b v="1"/>
    <x v="3"/>
    <x v="1"/>
    <m/>
  </r>
  <r>
    <n v="771"/>
    <s v="Smith, Mack and Williams"/>
    <s v="Self-enabling 5thgeneration paradigm"/>
    <n v="5600"/>
    <n v="2769"/>
    <x v="3"/>
    <n v="26"/>
    <x v="1"/>
    <s v="USD"/>
    <n v="1548482400"/>
    <d v="2019-01-26T06:00:00"/>
    <n v="1550815200"/>
    <d v="2019-02-22T06:00:00"/>
    <b v="0"/>
    <b v="0"/>
    <x v="3"/>
    <x v="1"/>
    <m/>
  </r>
  <r>
    <n v="772"/>
    <s v="Johnson-Pace"/>
    <s v="Persistent 3rdgeneration moratorium"/>
    <n v="149600"/>
    <n v="169586"/>
    <x v="1"/>
    <n v="5139"/>
    <x v="1"/>
    <s v="USD"/>
    <n v="1549692000"/>
    <d v="2019-02-09T06:00:00"/>
    <n v="1550037600"/>
    <d v="2019-02-13T06:00:00"/>
    <b v="0"/>
    <b v="0"/>
    <x v="7"/>
    <x v="1"/>
    <m/>
  </r>
  <r>
    <n v="773"/>
    <s v="Meza, Kirby and Patel"/>
    <s v="Cross-platform empowering project"/>
    <n v="53100"/>
    <n v="101185"/>
    <x v="1"/>
    <n v="2353"/>
    <x v="1"/>
    <s v="USD"/>
    <n v="1492059600"/>
    <d v="2017-04-13T05:00:00"/>
    <n v="1492923600"/>
    <d v="2017-04-23T05:00:00"/>
    <b v="0"/>
    <b v="0"/>
    <x v="3"/>
    <x v="1"/>
    <m/>
  </r>
  <r>
    <n v="774"/>
    <s v="Gonzalez-Snow"/>
    <s v="Polarized user-facing interface"/>
    <n v="5000"/>
    <n v="6775"/>
    <x v="1"/>
    <n v="78"/>
    <x v="6"/>
    <s v="EUR"/>
    <n v="1463979600"/>
    <d v="2016-05-23T05:00:00"/>
    <n v="1467522000"/>
    <d v="2016-07-03T05:00:00"/>
    <b v="0"/>
    <b v="0"/>
    <x v="2"/>
    <x v="1"/>
    <m/>
  </r>
  <r>
    <n v="775"/>
    <s v="Murphy LLC"/>
    <s v="Customer-focused non-volatile framework"/>
    <n v="9400"/>
    <n v="968"/>
    <x v="0"/>
    <n v="10"/>
    <x v="1"/>
    <s v="USD"/>
    <n v="1415253600"/>
    <d v="2014-11-06T06:00:00"/>
    <n v="1416117600"/>
    <d v="2014-11-16T06:00:00"/>
    <b v="0"/>
    <b v="0"/>
    <x v="1"/>
    <x v="1"/>
    <m/>
  </r>
  <r>
    <n v="776"/>
    <s v="Taylor-Rowe"/>
    <s v="Synchronized multimedia frame"/>
    <n v="110800"/>
    <n v="72623"/>
    <x v="0"/>
    <n v="2201"/>
    <x v="1"/>
    <s v="USD"/>
    <n v="1562216400"/>
    <d v="2019-07-04T05:00:00"/>
    <n v="1563771600"/>
    <d v="2019-07-22T05:00:00"/>
    <b v="0"/>
    <b v="0"/>
    <x v="3"/>
    <x v="1"/>
    <m/>
  </r>
  <r>
    <n v="777"/>
    <s v="Henderson Ltd"/>
    <s v="Open-architected stable algorithm"/>
    <n v="93800"/>
    <n v="45987"/>
    <x v="0"/>
    <n v="676"/>
    <x v="1"/>
    <s v="USD"/>
    <n v="1316754000"/>
    <d v="2011-09-23T05:00:00"/>
    <n v="1319259600"/>
    <d v="2011-10-22T05:00:00"/>
    <b v="0"/>
    <b v="0"/>
    <x v="3"/>
    <x v="1"/>
    <m/>
  </r>
  <r>
    <n v="778"/>
    <s v="Moss-Guzman"/>
    <s v="Cross-platform optimizing website"/>
    <n v="1300"/>
    <n v="10243"/>
    <x v="1"/>
    <n v="174"/>
    <x v="5"/>
    <s v="CHF"/>
    <n v="1313211600"/>
    <d v="2011-08-13T05:00:00"/>
    <n v="1313643600"/>
    <d v="2011-08-18T05:00:00"/>
    <b v="0"/>
    <b v="0"/>
    <x v="10"/>
    <x v="1"/>
    <m/>
  </r>
  <r>
    <n v="779"/>
    <s v="Webb Group"/>
    <s v="Public-key actuating projection"/>
    <n v="108700"/>
    <n v="87293"/>
    <x v="0"/>
    <n v="831"/>
    <x v="1"/>
    <s v="USD"/>
    <n v="1439528400"/>
    <d v="2015-08-14T05:00:00"/>
    <n v="1440306000"/>
    <d v="2015-08-23T05:00:00"/>
    <b v="0"/>
    <b v="1"/>
    <x v="3"/>
    <x v="1"/>
    <m/>
  </r>
  <r>
    <n v="780"/>
    <s v="Brooks-Rodriguez"/>
    <s v="Implemented intangible instruction set"/>
    <n v="5100"/>
    <n v="5421"/>
    <x v="1"/>
    <n v="164"/>
    <x v="1"/>
    <s v="USD"/>
    <n v="1469163600"/>
    <d v="2016-07-22T05:00:00"/>
    <n v="1470805200"/>
    <d v="2016-08-10T05:00:00"/>
    <b v="0"/>
    <b v="1"/>
    <x v="6"/>
    <x v="1"/>
    <m/>
  </r>
  <r>
    <n v="781"/>
    <s v="Thomas Ltd"/>
    <s v="Cross-group interactive architecture"/>
    <n v="8700"/>
    <n v="4414"/>
    <x v="3"/>
    <n v="56"/>
    <x v="5"/>
    <s v="CHF"/>
    <n v="1288501200"/>
    <d v="2010-10-31T05:00:00"/>
    <n v="1292911200"/>
    <d v="2010-12-21T06:00:00"/>
    <b v="0"/>
    <b v="0"/>
    <x v="3"/>
    <x v="1"/>
    <m/>
  </r>
  <r>
    <n v="782"/>
    <s v="Williams and Sons"/>
    <s v="Centralized asymmetric framework"/>
    <n v="5100"/>
    <n v="10981"/>
    <x v="1"/>
    <n v="161"/>
    <x v="1"/>
    <s v="USD"/>
    <n v="1298959200"/>
    <d v="2011-03-01T06:00:00"/>
    <n v="1301374800"/>
    <d v="2011-03-29T05:00:00"/>
    <b v="0"/>
    <b v="1"/>
    <x v="10"/>
    <x v="1"/>
    <m/>
  </r>
  <r>
    <n v="783"/>
    <s v="Vega, Chan and Carney"/>
    <s v="Down-sized systematic utilization"/>
    <n v="7400"/>
    <n v="10451"/>
    <x v="1"/>
    <n v="138"/>
    <x v="1"/>
    <s v="USD"/>
    <n v="1387260000"/>
    <d v="2013-12-17T06:00:00"/>
    <n v="1387864800"/>
    <d v="2013-12-24T06:00:00"/>
    <b v="0"/>
    <b v="0"/>
    <x v="1"/>
    <x v="1"/>
    <m/>
  </r>
  <r>
    <n v="784"/>
    <s v="Byrd Group"/>
    <s v="Profound fault-tolerant model"/>
    <n v="88900"/>
    <n v="102535"/>
    <x v="1"/>
    <n v="3308"/>
    <x v="1"/>
    <s v="USD"/>
    <n v="1457244000"/>
    <d v="2016-03-06T06:00:00"/>
    <n v="1458190800"/>
    <d v="2016-03-17T05:00:00"/>
    <b v="0"/>
    <b v="0"/>
    <x v="2"/>
    <x v="1"/>
    <m/>
  </r>
  <r>
    <n v="785"/>
    <s v="Peterson, Fletcher and Sanchez"/>
    <s v="Multi-channeled bi-directional moratorium"/>
    <n v="6700"/>
    <n v="12939"/>
    <x v="1"/>
    <n v="127"/>
    <x v="2"/>
    <s v="AUD"/>
    <n v="1556341200"/>
    <d v="2019-04-27T05:00:00"/>
    <n v="1559278800"/>
    <d v="2019-05-31T05:00:00"/>
    <b v="0"/>
    <b v="1"/>
    <x v="10"/>
    <x v="1"/>
    <m/>
  </r>
  <r>
    <n v="786"/>
    <s v="Smith-Brown"/>
    <s v="Object-based content-based ability"/>
    <n v="1500"/>
    <n v="10946"/>
    <x v="1"/>
    <n v="207"/>
    <x v="6"/>
    <s v="EUR"/>
    <n v="1522126800"/>
    <d v="2018-03-27T05:00:00"/>
    <n v="1522731600"/>
    <d v="2018-04-03T05:00:00"/>
    <b v="0"/>
    <b v="1"/>
    <x v="17"/>
    <x v="1"/>
    <m/>
  </r>
  <r>
    <n v="787"/>
    <s v="Vance-Glover"/>
    <s v="Progressive coherent secured line"/>
    <n v="61200"/>
    <n v="60994"/>
    <x v="0"/>
    <n v="859"/>
    <x v="0"/>
    <s v="CAD"/>
    <n v="1305954000"/>
    <d v="2011-05-21T05:00:00"/>
    <n v="1306731600"/>
    <d v="2011-05-30T05:00:00"/>
    <b v="0"/>
    <b v="0"/>
    <x v="1"/>
    <x v="1"/>
    <m/>
  </r>
  <r>
    <n v="788"/>
    <s v="Joyce PLC"/>
    <s v="Synchronized directional capability"/>
    <n v="3600"/>
    <n v="3174"/>
    <x v="2"/>
    <n v="31"/>
    <x v="1"/>
    <s v="USD"/>
    <n v="1350709200"/>
    <d v="2012-10-20T05:00:00"/>
    <n v="1352527200"/>
    <d v="2012-11-10T06:00:00"/>
    <b v="0"/>
    <b v="0"/>
    <x v="10"/>
    <x v="1"/>
    <m/>
  </r>
  <r>
    <n v="789"/>
    <s v="Kennedy-Miller"/>
    <s v="Cross-platform composite migration"/>
    <n v="9000"/>
    <n v="3351"/>
    <x v="0"/>
    <n v="45"/>
    <x v="1"/>
    <s v="USD"/>
    <n v="1401166800"/>
    <d v="2014-05-27T05:00:00"/>
    <n v="1404363600"/>
    <d v="2014-07-03T05:00:00"/>
    <b v="0"/>
    <b v="0"/>
    <x v="3"/>
    <x v="1"/>
    <m/>
  </r>
  <r>
    <n v="790"/>
    <s v="White-Obrien"/>
    <s v="Operative local pricing structure"/>
    <n v="185900"/>
    <n v="56774"/>
    <x v="3"/>
    <n v="1113"/>
    <x v="1"/>
    <s v="USD"/>
    <n v="1266127200"/>
    <d v="2010-02-14T06:00:00"/>
    <n v="1266645600"/>
    <d v="2010-02-20T06:00:00"/>
    <b v="0"/>
    <b v="0"/>
    <x v="3"/>
    <x v="1"/>
    <m/>
  </r>
  <r>
    <n v="791"/>
    <s v="Stafford, Hess and Raymond"/>
    <s v="Optional web-enabled extranet"/>
    <n v="2100"/>
    <n v="540"/>
    <x v="0"/>
    <n v="6"/>
    <x v="1"/>
    <s v="USD"/>
    <n v="1481436000"/>
    <d v="2016-12-11T06:00:00"/>
    <n v="1482818400"/>
    <d v="2016-12-27T06:00:00"/>
    <b v="0"/>
    <b v="0"/>
    <x v="0"/>
    <x v="1"/>
    <m/>
  </r>
  <r>
    <n v="792"/>
    <s v="Jordan, Schneider and Hall"/>
    <s v="Reduced 6thgeneration intranet"/>
    <n v="2000"/>
    <n v="680"/>
    <x v="0"/>
    <n v="7"/>
    <x v="1"/>
    <s v="USD"/>
    <n v="1372222800"/>
    <d v="2013-06-26T05:00:00"/>
    <n v="1374642000"/>
    <d v="2013-07-24T05:00:00"/>
    <b v="0"/>
    <b v="1"/>
    <x v="3"/>
    <x v="1"/>
    <m/>
  </r>
  <r>
    <n v="793"/>
    <s v="Rodriguez, Cox and Rodriguez"/>
    <s v="Networked disintermediate leverage"/>
    <n v="1100"/>
    <n v="13045"/>
    <x v="1"/>
    <n v="181"/>
    <x v="5"/>
    <s v="CHF"/>
    <n v="1372136400"/>
    <d v="2013-06-25T05:00:00"/>
    <n v="1372482000"/>
    <d v="2013-06-29T05:00:00"/>
    <b v="0"/>
    <b v="0"/>
    <x v="9"/>
    <x v="1"/>
    <m/>
  </r>
  <r>
    <n v="794"/>
    <s v="Welch Inc"/>
    <s v="Optional optimal website"/>
    <n v="6600"/>
    <n v="8276"/>
    <x v="1"/>
    <n v="110"/>
    <x v="1"/>
    <s v="USD"/>
    <n v="1513922400"/>
    <d v="2017-12-22T06:00:00"/>
    <n v="1514959200"/>
    <d v="2018-01-03T06:00:00"/>
    <b v="0"/>
    <b v="0"/>
    <x v="1"/>
    <x v="1"/>
    <m/>
  </r>
  <r>
    <n v="795"/>
    <s v="Vasquez Inc"/>
    <s v="Stand-alone asynchronous functionalities"/>
    <n v="7100"/>
    <n v="1022"/>
    <x v="0"/>
    <n v="31"/>
    <x v="1"/>
    <s v="USD"/>
    <n v="1477976400"/>
    <d v="2016-11-01T05:00:00"/>
    <n v="1478235600"/>
    <d v="2016-11-04T05:00:00"/>
    <b v="0"/>
    <b v="0"/>
    <x v="6"/>
    <x v="1"/>
    <m/>
  </r>
  <r>
    <n v="796"/>
    <s v="Freeman-Ferguson"/>
    <s v="Profound full-range open system"/>
    <n v="7800"/>
    <n v="4275"/>
    <x v="0"/>
    <n v="78"/>
    <x v="1"/>
    <s v="USD"/>
    <n v="1407474000"/>
    <d v="2014-08-08T05:00:00"/>
    <n v="1408078800"/>
    <d v="2014-08-15T05:00:00"/>
    <b v="0"/>
    <b v="1"/>
    <x v="20"/>
    <x v="1"/>
    <m/>
  </r>
  <r>
    <n v="797"/>
    <s v="Houston, Moore and Rogers"/>
    <s v="Optional tangible utilization"/>
    <n v="7600"/>
    <n v="8332"/>
    <x v="1"/>
    <n v="185"/>
    <x v="1"/>
    <s v="USD"/>
    <n v="1546149600"/>
    <d v="2018-12-30T06:00:00"/>
    <n v="1548136800"/>
    <d v="2019-01-22T06:00:00"/>
    <b v="0"/>
    <b v="0"/>
    <x v="2"/>
    <x v="1"/>
    <m/>
  </r>
  <r>
    <n v="798"/>
    <s v="Small-Fuentes"/>
    <s v="Seamless maximized product"/>
    <n v="3400"/>
    <n v="6408"/>
    <x v="1"/>
    <n v="121"/>
    <x v="1"/>
    <s v="USD"/>
    <n v="1338440400"/>
    <d v="2012-05-31T05:00:00"/>
    <n v="1340859600"/>
    <d v="2012-06-28T05:00:00"/>
    <b v="0"/>
    <b v="1"/>
    <x v="3"/>
    <x v="1"/>
    <m/>
  </r>
  <r>
    <n v="799"/>
    <s v="Reid-Day"/>
    <s v="Devolved tertiary time-frame"/>
    <n v="84500"/>
    <n v="73522"/>
    <x v="0"/>
    <n v="1225"/>
    <x v="4"/>
    <s v="GBP"/>
    <n v="1454133600"/>
    <d v="2016-01-30T06:00:00"/>
    <n v="1454479200"/>
    <d v="2016-02-03T06:00:00"/>
    <b v="0"/>
    <b v="0"/>
    <x v="3"/>
    <x v="1"/>
    <m/>
  </r>
  <r>
    <n v="800"/>
    <s v="Wallace LLC"/>
    <s v="Centralized regional function"/>
    <n v="100"/>
    <n v="1"/>
    <x v="0"/>
    <n v="1"/>
    <x v="5"/>
    <s v="CHF"/>
    <n v="1434085200"/>
    <d v="2015-06-12T05:00:00"/>
    <n v="1434430800"/>
    <d v="2015-06-16T05:00:00"/>
    <b v="0"/>
    <b v="0"/>
    <x v="1"/>
    <x v="1"/>
    <m/>
  </r>
  <r>
    <n v="801"/>
    <s v="Olson-Bishop"/>
    <s v="User-friendly high-level initiative"/>
    <n v="2300"/>
    <n v="4667"/>
    <x v="1"/>
    <n v="106"/>
    <x v="1"/>
    <s v="USD"/>
    <n v="1577772000"/>
    <d v="2019-12-31T06:00:00"/>
    <n v="1579672800"/>
    <d v="2020-01-22T06:00:00"/>
    <b v="0"/>
    <b v="1"/>
    <x v="14"/>
    <x v="1"/>
    <m/>
  </r>
  <r>
    <n v="802"/>
    <s v="Rodriguez, Anderson and Porter"/>
    <s v="Reverse-engineered zero-defect infrastructure"/>
    <n v="6200"/>
    <n v="12216"/>
    <x v="1"/>
    <n v="142"/>
    <x v="1"/>
    <s v="USD"/>
    <n v="1562216400"/>
    <d v="2019-07-04T05:00:00"/>
    <n v="1562389200"/>
    <d v="2019-07-06T05:00:00"/>
    <b v="0"/>
    <b v="0"/>
    <x v="14"/>
    <x v="1"/>
    <m/>
  </r>
  <r>
    <n v="803"/>
    <s v="Perez, Brown and Meyers"/>
    <s v="Stand-alone background customer loyalty"/>
    <n v="6100"/>
    <n v="6527"/>
    <x v="1"/>
    <n v="233"/>
    <x v="1"/>
    <s v="USD"/>
    <n v="1548568800"/>
    <d v="2019-01-27T06:00:00"/>
    <n v="1551506400"/>
    <d v="2019-03-02T06:00:00"/>
    <b v="0"/>
    <b v="0"/>
    <x v="3"/>
    <x v="1"/>
    <m/>
  </r>
  <r>
    <n v="804"/>
    <s v="English-Mccullough"/>
    <s v="Business-focused discrete software"/>
    <n v="2600"/>
    <n v="6987"/>
    <x v="1"/>
    <n v="218"/>
    <x v="1"/>
    <s v="USD"/>
    <n v="1514872800"/>
    <d v="2018-01-02T06:00:00"/>
    <n v="1516600800"/>
    <d v="2018-01-22T06:00:00"/>
    <b v="0"/>
    <b v="0"/>
    <x v="1"/>
    <x v="1"/>
    <m/>
  </r>
  <r>
    <n v="805"/>
    <s v="Smith-Nguyen"/>
    <s v="Advanced intermediate Graphic Interface"/>
    <n v="9700"/>
    <n v="4932"/>
    <x v="0"/>
    <n v="67"/>
    <x v="2"/>
    <s v="AUD"/>
    <n v="1416031200"/>
    <d v="2014-11-15T06:00:00"/>
    <n v="1420437600"/>
    <d v="2015-01-05T06:00:00"/>
    <b v="0"/>
    <b v="0"/>
    <x v="4"/>
    <x v="1"/>
    <m/>
  </r>
  <r>
    <n v="806"/>
    <s v="Harmon-Madden"/>
    <s v="Adaptive holistic hub"/>
    <n v="700"/>
    <n v="8262"/>
    <x v="1"/>
    <n v="76"/>
    <x v="1"/>
    <s v="USD"/>
    <n v="1330927200"/>
    <d v="2012-03-05T06:00:00"/>
    <n v="1332997200"/>
    <d v="2012-03-29T05:00:00"/>
    <b v="0"/>
    <b v="1"/>
    <x v="6"/>
    <x v="1"/>
    <m/>
  </r>
  <r>
    <n v="807"/>
    <s v="Walker-Taylor"/>
    <s v="Automated uniform concept"/>
    <n v="700"/>
    <n v="1848"/>
    <x v="1"/>
    <n v="43"/>
    <x v="1"/>
    <s v="USD"/>
    <n v="1571115600"/>
    <d v="2019-10-15T05:00:00"/>
    <n v="1574920800"/>
    <d v="2019-11-28T06:00:00"/>
    <b v="0"/>
    <b v="1"/>
    <x v="3"/>
    <x v="1"/>
    <m/>
  </r>
  <r>
    <n v="808"/>
    <s v="Harris, Medina and Mitchell"/>
    <s v="Enhanced regional flexibility"/>
    <n v="5200"/>
    <n v="1583"/>
    <x v="0"/>
    <n v="19"/>
    <x v="1"/>
    <s v="USD"/>
    <n v="1463461200"/>
    <d v="2016-05-17T05:00:00"/>
    <n v="1464930000"/>
    <d v="2016-06-03T05:00:00"/>
    <b v="0"/>
    <b v="0"/>
    <x v="0"/>
    <x v="1"/>
    <m/>
  </r>
  <r>
    <n v="809"/>
    <s v="Williams and Sons"/>
    <s v="Public-key bottom-line algorithm"/>
    <n v="140800"/>
    <n v="88536"/>
    <x v="0"/>
    <n v="2108"/>
    <x v="5"/>
    <s v="CHF"/>
    <n v="1344920400"/>
    <d v="2012-08-14T05:00:00"/>
    <n v="1345006800"/>
    <d v="2012-08-15T05:00:00"/>
    <b v="0"/>
    <b v="0"/>
    <x v="4"/>
    <x v="1"/>
    <m/>
  </r>
  <r>
    <n v="810"/>
    <s v="Ball-Fisher"/>
    <s v="Multi-layered intangible instruction set"/>
    <n v="6400"/>
    <n v="12360"/>
    <x v="1"/>
    <n v="221"/>
    <x v="1"/>
    <s v="USD"/>
    <n v="1511848800"/>
    <d v="2017-11-28T06:00:00"/>
    <n v="1512712800"/>
    <d v="2017-12-08T06:00:00"/>
    <b v="0"/>
    <b v="1"/>
    <x v="3"/>
    <x v="1"/>
    <m/>
  </r>
  <r>
    <n v="811"/>
    <s v="Page, Holt and Mack"/>
    <s v="Fundamental methodical emulation"/>
    <n v="92500"/>
    <n v="71320"/>
    <x v="0"/>
    <n v="679"/>
    <x v="1"/>
    <s v="USD"/>
    <n v="1452319200"/>
    <d v="2016-01-09T06:00:00"/>
    <n v="1452492000"/>
    <d v="2016-01-11T06:00:00"/>
    <b v="0"/>
    <b v="1"/>
    <x v="11"/>
    <x v="1"/>
    <m/>
  </r>
  <r>
    <n v="812"/>
    <s v="Landry Group"/>
    <s v="Expanded value-added hardware"/>
    <n v="59700"/>
    <n v="134640"/>
    <x v="1"/>
    <n v="2805"/>
    <x v="0"/>
    <s v="CAD"/>
    <n v="1523854800"/>
    <d v="2018-04-16T05:00:00"/>
    <n v="1524286800"/>
    <d v="2018-04-21T05:00:00"/>
    <b v="0"/>
    <b v="0"/>
    <x v="9"/>
    <x v="1"/>
    <m/>
  </r>
  <r>
    <n v="813"/>
    <s v="Buckley Group"/>
    <s v="Diverse high-level attitude"/>
    <n v="3200"/>
    <n v="7661"/>
    <x v="1"/>
    <n v="68"/>
    <x v="1"/>
    <s v="USD"/>
    <n v="1346043600"/>
    <d v="2012-08-27T05:00:00"/>
    <n v="1346907600"/>
    <d v="2012-09-06T05:00:00"/>
    <b v="0"/>
    <b v="0"/>
    <x v="11"/>
    <x v="1"/>
    <m/>
  </r>
  <r>
    <n v="814"/>
    <s v="Vincent PLC"/>
    <s v="Visionary 24hour analyzer"/>
    <n v="3200"/>
    <n v="2950"/>
    <x v="0"/>
    <n v="36"/>
    <x v="3"/>
    <s v="DKK"/>
    <n v="1464325200"/>
    <d v="2016-05-27T05:00:00"/>
    <n v="1464498000"/>
    <d v="2016-05-29T05:00:00"/>
    <b v="0"/>
    <b v="1"/>
    <x v="1"/>
    <x v="1"/>
    <m/>
  </r>
  <r>
    <n v="815"/>
    <s v="Watson-Douglas"/>
    <s v="Centralized bandwidth-monitored leverage"/>
    <n v="9000"/>
    <n v="11721"/>
    <x v="1"/>
    <n v="183"/>
    <x v="0"/>
    <s v="CAD"/>
    <n v="1511935200"/>
    <d v="2017-11-29T06:00:00"/>
    <n v="1514181600"/>
    <d v="2017-12-25T06:00:00"/>
    <b v="0"/>
    <b v="0"/>
    <x v="1"/>
    <x v="1"/>
    <m/>
  </r>
  <r>
    <n v="816"/>
    <s v="Jones, Casey and Jones"/>
    <s v="Ergonomic mission-critical moratorium"/>
    <n v="2300"/>
    <n v="14150"/>
    <x v="1"/>
    <n v="133"/>
    <x v="1"/>
    <s v="USD"/>
    <n v="1392012000"/>
    <d v="2014-02-10T06:00:00"/>
    <n v="1392184800"/>
    <d v="2014-02-12T06:00:00"/>
    <b v="1"/>
    <b v="1"/>
    <x v="3"/>
    <x v="1"/>
    <m/>
  </r>
  <r>
    <n v="817"/>
    <s v="Alvarez-Bauer"/>
    <s v="Front-line intermediate moderator"/>
    <n v="51300"/>
    <n v="189192"/>
    <x v="1"/>
    <n v="2489"/>
    <x v="6"/>
    <s v="EUR"/>
    <n v="1556946000"/>
    <d v="2019-05-04T05:00:00"/>
    <n v="1559365200"/>
    <d v="2019-06-01T05:00:00"/>
    <b v="0"/>
    <b v="1"/>
    <x v="9"/>
    <x v="1"/>
    <m/>
  </r>
  <r>
    <n v="818"/>
    <s v="Martinez LLC"/>
    <s v="Automated local secured line"/>
    <n v="700"/>
    <n v="7664"/>
    <x v="1"/>
    <n v="69"/>
    <x v="1"/>
    <s v="USD"/>
    <n v="1548050400"/>
    <d v="2019-01-21T06:00:00"/>
    <n v="1549173600"/>
    <d v="2019-02-03T06:00:00"/>
    <b v="0"/>
    <b v="1"/>
    <x v="3"/>
    <x v="1"/>
    <m/>
  </r>
  <r>
    <n v="819"/>
    <s v="Buck-Khan"/>
    <s v="Integrated bandwidth-monitored alliance"/>
    <n v="8900"/>
    <n v="4509"/>
    <x v="0"/>
    <n v="47"/>
    <x v="1"/>
    <s v="USD"/>
    <n v="1353736800"/>
    <d v="2012-11-24T06:00:00"/>
    <n v="1355032800"/>
    <d v="2012-12-09T06:00:00"/>
    <b v="1"/>
    <b v="0"/>
    <x v="11"/>
    <x v="1"/>
    <m/>
  </r>
  <r>
    <n v="820"/>
    <s v="Valdez, Williams and Meyer"/>
    <s v="Cross-group heuristic forecast"/>
    <n v="1500"/>
    <n v="12009"/>
    <x v="1"/>
    <n v="279"/>
    <x v="4"/>
    <s v="GBP"/>
    <n v="1532840400"/>
    <d v="2018-07-29T05:00:00"/>
    <n v="1533963600"/>
    <d v="2018-08-11T05:00:00"/>
    <b v="0"/>
    <b v="1"/>
    <x v="1"/>
    <x v="1"/>
    <m/>
  </r>
  <r>
    <n v="821"/>
    <s v="Alvarez-Andrews"/>
    <s v="Extended impactful secured line"/>
    <n v="4900"/>
    <n v="14273"/>
    <x v="1"/>
    <n v="210"/>
    <x v="1"/>
    <s v="USD"/>
    <n v="1488261600"/>
    <d v="2017-02-28T06:00:00"/>
    <n v="1489381200"/>
    <d v="2017-03-13T05:00:00"/>
    <b v="0"/>
    <b v="0"/>
    <x v="4"/>
    <x v="1"/>
    <m/>
  </r>
  <r>
    <n v="822"/>
    <s v="Stewart and Sons"/>
    <s v="Distributed optimizing protocol"/>
    <n v="54000"/>
    <n v="188982"/>
    <x v="1"/>
    <n v="2100"/>
    <x v="1"/>
    <s v="USD"/>
    <n v="1393567200"/>
    <d v="2014-02-28T06:00:00"/>
    <n v="1395032400"/>
    <d v="2014-03-17T05:00:00"/>
    <b v="0"/>
    <b v="0"/>
    <x v="1"/>
    <x v="1"/>
    <m/>
  </r>
  <r>
    <n v="823"/>
    <s v="Dyer Inc"/>
    <s v="Secured well-modulated system engine"/>
    <n v="4100"/>
    <n v="14640"/>
    <x v="1"/>
    <n v="252"/>
    <x v="1"/>
    <s v="USD"/>
    <n v="1410325200"/>
    <d v="2014-09-10T05:00:00"/>
    <n v="1412485200"/>
    <d v="2014-10-05T05:00:00"/>
    <b v="1"/>
    <b v="1"/>
    <x v="1"/>
    <x v="1"/>
    <m/>
  </r>
  <r>
    <n v="824"/>
    <s v="Anderson, Williams and Cox"/>
    <s v="Streamlined national benchmark"/>
    <n v="85000"/>
    <n v="107516"/>
    <x v="1"/>
    <n v="1280"/>
    <x v="1"/>
    <s v="USD"/>
    <n v="1276923600"/>
    <d v="2010-06-19T05:00:00"/>
    <n v="1279688400"/>
    <d v="2010-07-21T05:00:00"/>
    <b v="0"/>
    <b v="1"/>
    <x v="9"/>
    <x v="1"/>
    <m/>
  </r>
  <r>
    <n v="825"/>
    <s v="Solomon PLC"/>
    <s v="Open-architected 24/7 infrastructure"/>
    <n v="3600"/>
    <n v="13950"/>
    <x v="1"/>
    <n v="157"/>
    <x v="4"/>
    <s v="GBP"/>
    <n v="1500958800"/>
    <d v="2017-07-25T05:00:00"/>
    <n v="1501995600"/>
    <d v="2017-08-06T05:00:00"/>
    <b v="0"/>
    <b v="0"/>
    <x v="12"/>
    <x v="1"/>
    <m/>
  </r>
  <r>
    <n v="826"/>
    <s v="Miller-Hubbard"/>
    <s v="Digitized 6thgeneration Local Area Network"/>
    <n v="2800"/>
    <n v="12797"/>
    <x v="1"/>
    <n v="194"/>
    <x v="1"/>
    <s v="USD"/>
    <n v="1292220000"/>
    <d v="2010-12-13T06:00:00"/>
    <n v="1294639200"/>
    <d v="2011-01-10T06:00:00"/>
    <b v="0"/>
    <b v="1"/>
    <x v="3"/>
    <x v="1"/>
    <m/>
  </r>
  <r>
    <n v="827"/>
    <s v="Miranda, Martinez and Lowery"/>
    <s v="Innovative actuating artificial intelligence"/>
    <n v="2300"/>
    <n v="6134"/>
    <x v="1"/>
    <n v="82"/>
    <x v="2"/>
    <s v="AUD"/>
    <n v="1304398800"/>
    <d v="2011-05-03T05:00:00"/>
    <n v="1305435600"/>
    <d v="2011-05-15T05:00:00"/>
    <b v="0"/>
    <b v="1"/>
    <x v="6"/>
    <x v="1"/>
    <m/>
  </r>
  <r>
    <n v="828"/>
    <s v="Munoz, Cherry and Bell"/>
    <s v="Cross-platform reciprocal budgetary management"/>
    <n v="7100"/>
    <n v="4899"/>
    <x v="0"/>
    <n v="70"/>
    <x v="1"/>
    <s v="USD"/>
    <n v="1535432400"/>
    <d v="2018-08-28T05:00:00"/>
    <n v="1537592400"/>
    <d v="2018-09-22T05:00:00"/>
    <b v="0"/>
    <b v="0"/>
    <x v="3"/>
    <x v="1"/>
    <m/>
  </r>
  <r>
    <n v="829"/>
    <s v="Baker-Higgins"/>
    <s v="Vision-oriented scalable portal"/>
    <n v="9600"/>
    <n v="4929"/>
    <x v="0"/>
    <n v="154"/>
    <x v="1"/>
    <s v="USD"/>
    <n v="1433826000"/>
    <d v="2015-06-09T05:00:00"/>
    <n v="1435122000"/>
    <d v="2015-06-24T05:00:00"/>
    <b v="0"/>
    <b v="0"/>
    <x v="3"/>
    <x v="1"/>
    <m/>
  </r>
  <r>
    <n v="830"/>
    <s v="Johnson, Turner and Carroll"/>
    <s v="Persevering zero administration knowledge user"/>
    <n v="121600"/>
    <n v="1424"/>
    <x v="0"/>
    <n v="22"/>
    <x v="1"/>
    <s v="USD"/>
    <n v="1514959200"/>
    <d v="2018-01-03T06:00:00"/>
    <n v="1520056800"/>
    <d v="2018-03-03T06:00:00"/>
    <b v="0"/>
    <b v="0"/>
    <x v="3"/>
    <x v="1"/>
    <m/>
  </r>
  <r>
    <n v="831"/>
    <s v="Ward PLC"/>
    <s v="Front-line bottom-line Graphic Interface"/>
    <n v="97100"/>
    <n v="105817"/>
    <x v="1"/>
    <n v="4233"/>
    <x v="1"/>
    <s v="USD"/>
    <n v="1332738000"/>
    <d v="2012-03-26T05:00:00"/>
    <n v="1335675600"/>
    <d v="2012-04-29T05:00:00"/>
    <b v="0"/>
    <b v="0"/>
    <x v="14"/>
    <x v="1"/>
    <m/>
  </r>
  <r>
    <n v="832"/>
    <s v="Bradley, Beck and Mayo"/>
    <s v="Synergized fault-tolerant hierarchy"/>
    <n v="43200"/>
    <n v="136156"/>
    <x v="1"/>
    <n v="1297"/>
    <x v="3"/>
    <s v="DKK"/>
    <n v="1445490000"/>
    <d v="2015-10-22T05:00:00"/>
    <n v="1448431200"/>
    <d v="2015-11-25T06:00:00"/>
    <b v="1"/>
    <b v="0"/>
    <x v="18"/>
    <x v="1"/>
    <m/>
  </r>
  <r>
    <n v="833"/>
    <s v="Levine, Martin and Hernandez"/>
    <s v="Expanded asynchronous groupware"/>
    <n v="6800"/>
    <n v="10723"/>
    <x v="1"/>
    <n v="165"/>
    <x v="3"/>
    <s v="DKK"/>
    <n v="1297663200"/>
    <d v="2011-02-14T06:00:00"/>
    <n v="1298613600"/>
    <d v="2011-02-25T06:00:00"/>
    <b v="0"/>
    <b v="0"/>
    <x v="18"/>
    <x v="1"/>
    <m/>
  </r>
  <r>
    <n v="834"/>
    <s v="Gallegos, Wagner and Gaines"/>
    <s v="Expanded fault-tolerant emulation"/>
    <n v="7300"/>
    <n v="11228"/>
    <x v="1"/>
    <n v="119"/>
    <x v="1"/>
    <s v="USD"/>
    <n v="1371963600"/>
    <d v="2013-06-23T05:00:00"/>
    <n v="1372482000"/>
    <d v="2013-06-29T05:00:00"/>
    <b v="0"/>
    <b v="0"/>
    <x v="3"/>
    <x v="1"/>
    <m/>
  </r>
  <r>
    <n v="835"/>
    <s v="Hodges, Smith and Kelly"/>
    <s v="Future-proofed 24hour model"/>
    <n v="86200"/>
    <n v="77355"/>
    <x v="0"/>
    <n v="1758"/>
    <x v="1"/>
    <s v="USD"/>
    <n v="1425103200"/>
    <d v="2015-02-28T06:00:00"/>
    <n v="1425621600"/>
    <d v="2015-03-06T06:00:00"/>
    <b v="0"/>
    <b v="0"/>
    <x v="2"/>
    <x v="1"/>
    <m/>
  </r>
  <r>
    <n v="836"/>
    <s v="Macias Inc"/>
    <s v="Optimized didactic intranet"/>
    <n v="8100"/>
    <n v="6086"/>
    <x v="0"/>
    <n v="94"/>
    <x v="1"/>
    <s v="USD"/>
    <n v="1265349600"/>
    <d v="2010-02-05T06:00:00"/>
    <n v="1266300000"/>
    <d v="2010-02-16T06:00:00"/>
    <b v="0"/>
    <b v="0"/>
    <x v="7"/>
    <x v="1"/>
    <m/>
  </r>
  <r>
    <n v="837"/>
    <s v="Cook-Ortiz"/>
    <s v="Right-sized dedicated standardization"/>
    <n v="17700"/>
    <n v="150960"/>
    <x v="1"/>
    <n v="1797"/>
    <x v="1"/>
    <s v="USD"/>
    <n v="1301202000"/>
    <d v="2011-03-27T05:00:00"/>
    <n v="1305867600"/>
    <d v="2011-05-20T05:00:00"/>
    <b v="0"/>
    <b v="0"/>
    <x v="17"/>
    <x v="1"/>
    <m/>
  </r>
  <r>
    <n v="838"/>
    <s v="Jordan-Fischer"/>
    <s v="Vision-oriented high-level extranet"/>
    <n v="6400"/>
    <n v="8890"/>
    <x v="1"/>
    <n v="261"/>
    <x v="1"/>
    <s v="USD"/>
    <n v="1538024400"/>
    <d v="2018-09-27T05:00:00"/>
    <n v="1538802000"/>
    <d v="2018-10-06T05:00:00"/>
    <b v="0"/>
    <b v="0"/>
    <x v="3"/>
    <x v="1"/>
    <m/>
  </r>
  <r>
    <n v="839"/>
    <s v="Pierce-Ramirez"/>
    <s v="Organized scalable initiative"/>
    <n v="7700"/>
    <n v="14644"/>
    <x v="1"/>
    <n v="157"/>
    <x v="1"/>
    <s v="USD"/>
    <n v="1395032400"/>
    <d v="2014-03-17T05:00:00"/>
    <n v="1398920400"/>
    <d v="2014-05-01T05:00:00"/>
    <b v="0"/>
    <b v="1"/>
    <x v="4"/>
    <x v="1"/>
    <m/>
  </r>
  <r>
    <n v="840"/>
    <s v="Howell and Sons"/>
    <s v="Enhanced regional moderator"/>
    <n v="116300"/>
    <n v="116583"/>
    <x v="1"/>
    <n v="3533"/>
    <x v="1"/>
    <s v="USD"/>
    <n v="1405486800"/>
    <d v="2014-07-16T05:00:00"/>
    <n v="1405659600"/>
    <d v="2014-07-18T05:00:00"/>
    <b v="0"/>
    <b v="1"/>
    <x v="3"/>
    <x v="1"/>
    <m/>
  </r>
  <r>
    <n v="841"/>
    <s v="Garcia, Dunn and Richardson"/>
    <s v="Automated even-keeled emulation"/>
    <n v="9100"/>
    <n v="12991"/>
    <x v="1"/>
    <n v="155"/>
    <x v="1"/>
    <s v="USD"/>
    <n v="1455861600"/>
    <d v="2016-02-19T06:00:00"/>
    <n v="1457244000"/>
    <d v="2016-03-06T06:00:00"/>
    <b v="0"/>
    <b v="0"/>
    <x v="2"/>
    <x v="1"/>
    <m/>
  </r>
  <r>
    <n v="842"/>
    <s v="Lawson and Sons"/>
    <s v="Reverse-engineered multi-tasking product"/>
    <n v="1500"/>
    <n v="8447"/>
    <x v="1"/>
    <n v="132"/>
    <x v="6"/>
    <s v="EUR"/>
    <n v="1529038800"/>
    <d v="2018-06-15T05:00:00"/>
    <n v="1529298000"/>
    <d v="2018-06-18T05:00:00"/>
    <b v="0"/>
    <b v="0"/>
    <x v="8"/>
    <x v="1"/>
    <m/>
  </r>
  <r>
    <n v="843"/>
    <s v="Porter-Hicks"/>
    <s v="De-engineered next generation parallelism"/>
    <n v="8800"/>
    <n v="2703"/>
    <x v="0"/>
    <n v="33"/>
    <x v="1"/>
    <s v="USD"/>
    <n v="1535259600"/>
    <d v="2018-08-26T05:00:00"/>
    <n v="1535778000"/>
    <d v="2018-09-01T05:00:00"/>
    <b v="0"/>
    <b v="0"/>
    <x v="14"/>
    <x v="1"/>
    <m/>
  </r>
  <r>
    <n v="844"/>
    <s v="Rodriguez-Hansen"/>
    <s v="Intuitive cohesive groupware"/>
    <n v="8800"/>
    <n v="8747"/>
    <x v="3"/>
    <n v="94"/>
    <x v="1"/>
    <s v="USD"/>
    <n v="1327212000"/>
    <d v="2012-01-22T06:00:00"/>
    <n v="1327471200"/>
    <d v="2012-01-25T06:00:00"/>
    <b v="0"/>
    <b v="0"/>
    <x v="4"/>
    <x v="1"/>
    <m/>
  </r>
  <r>
    <n v="845"/>
    <s v="Williams LLC"/>
    <s v="Up-sized high-level access"/>
    <n v="69900"/>
    <n v="138087"/>
    <x v="1"/>
    <n v="1354"/>
    <x v="4"/>
    <s v="GBP"/>
    <n v="1526360400"/>
    <d v="2018-05-15T05:00:00"/>
    <n v="1529557200"/>
    <d v="2018-06-21T05:00:00"/>
    <b v="0"/>
    <b v="0"/>
    <x v="2"/>
    <x v="1"/>
    <m/>
  </r>
  <r>
    <n v="846"/>
    <s v="Cooper, Stanley and Bryant"/>
    <s v="Phased empowering success"/>
    <n v="1000"/>
    <n v="5085"/>
    <x v="1"/>
    <n v="48"/>
    <x v="1"/>
    <s v="USD"/>
    <n v="1532149200"/>
    <d v="2018-07-21T05:00:00"/>
    <n v="1535259600"/>
    <d v="2018-08-26T05:00:00"/>
    <b v="1"/>
    <b v="1"/>
    <x v="2"/>
    <x v="1"/>
    <m/>
  </r>
  <r>
    <n v="847"/>
    <s v="Miller, Glenn and Adams"/>
    <s v="Distributed actuating project"/>
    <n v="4700"/>
    <n v="11174"/>
    <x v="1"/>
    <n v="110"/>
    <x v="1"/>
    <s v="USD"/>
    <n v="1515304800"/>
    <d v="2018-01-07T06:00:00"/>
    <n v="1515564000"/>
    <d v="2018-01-10T06:00:00"/>
    <b v="0"/>
    <b v="0"/>
    <x v="0"/>
    <x v="1"/>
    <m/>
  </r>
  <r>
    <n v="848"/>
    <s v="Cole, Salazar and Moreno"/>
    <s v="Robust motivating orchestration"/>
    <n v="3200"/>
    <n v="10831"/>
    <x v="1"/>
    <n v="172"/>
    <x v="1"/>
    <s v="USD"/>
    <n v="1276318800"/>
    <d v="2010-06-12T05:00:00"/>
    <n v="1277096400"/>
    <d v="2010-06-21T05:00:00"/>
    <b v="0"/>
    <b v="0"/>
    <x v="6"/>
    <x v="1"/>
    <m/>
  </r>
  <r>
    <n v="849"/>
    <s v="Jones-Ryan"/>
    <s v="Vision-oriented uniform instruction set"/>
    <n v="6700"/>
    <n v="8917"/>
    <x v="1"/>
    <n v="307"/>
    <x v="1"/>
    <s v="USD"/>
    <n v="1328767200"/>
    <d v="2012-02-09T06:00:00"/>
    <n v="1329026400"/>
    <d v="2012-02-12T06:00:00"/>
    <b v="0"/>
    <b v="1"/>
    <x v="7"/>
    <x v="1"/>
    <m/>
  </r>
  <r>
    <n v="850"/>
    <s v="Hood, Perez and Meadows"/>
    <s v="Cross-group upward-trending hierarchy"/>
    <n v="100"/>
    <n v="1"/>
    <x v="0"/>
    <n v="1"/>
    <x v="1"/>
    <s v="USD"/>
    <n v="1321682400"/>
    <d v="2011-11-19T06:00:00"/>
    <n v="1322978400"/>
    <d v="2011-12-04T06:00:00"/>
    <b v="1"/>
    <b v="0"/>
    <x v="1"/>
    <x v="1"/>
    <m/>
  </r>
  <r>
    <n v="851"/>
    <s v="Bright and Sons"/>
    <s v="Object-based needs-based info-mediaries"/>
    <n v="6000"/>
    <n v="12468"/>
    <x v="1"/>
    <n v="160"/>
    <x v="1"/>
    <s v="USD"/>
    <n v="1335934800"/>
    <d v="2012-05-02T05:00:00"/>
    <n v="1338786000"/>
    <d v="2012-06-04T05:00:00"/>
    <b v="0"/>
    <b v="0"/>
    <x v="5"/>
    <x v="1"/>
    <m/>
  </r>
  <r>
    <n v="852"/>
    <s v="Brady Ltd"/>
    <s v="Open-source reciprocal standardization"/>
    <n v="4900"/>
    <n v="2505"/>
    <x v="0"/>
    <n v="31"/>
    <x v="1"/>
    <s v="USD"/>
    <n v="1310792400"/>
    <d v="2011-07-16T05:00:00"/>
    <n v="1311656400"/>
    <d v="2011-07-26T05:00:00"/>
    <b v="0"/>
    <b v="1"/>
    <x v="11"/>
    <x v="1"/>
    <m/>
  </r>
  <r>
    <n v="853"/>
    <s v="Collier LLC"/>
    <s v="Secured well-modulated projection"/>
    <n v="17100"/>
    <n v="111502"/>
    <x v="1"/>
    <n v="1467"/>
    <x v="0"/>
    <s v="CAD"/>
    <n v="1308546000"/>
    <d v="2011-06-20T05:00:00"/>
    <n v="1308978000"/>
    <d v="2011-06-25T05:00:00"/>
    <b v="0"/>
    <b v="1"/>
    <x v="7"/>
    <x v="1"/>
    <m/>
  </r>
  <r>
    <n v="854"/>
    <s v="Campbell, Thomas and Obrien"/>
    <s v="Multi-channeled secondary middleware"/>
    <n v="171000"/>
    <n v="194309"/>
    <x v="1"/>
    <n v="2662"/>
    <x v="0"/>
    <s v="CAD"/>
    <n v="1574056800"/>
    <d v="2019-11-18T06:00:00"/>
    <n v="1576389600"/>
    <d v="2019-12-15T06:00:00"/>
    <b v="0"/>
    <b v="0"/>
    <x v="13"/>
    <x v="1"/>
    <m/>
  </r>
  <r>
    <n v="855"/>
    <s v="Moses-Terry"/>
    <s v="Horizontal clear-thinking framework"/>
    <n v="23400"/>
    <n v="23956"/>
    <x v="1"/>
    <n v="452"/>
    <x v="2"/>
    <s v="AUD"/>
    <n v="1308373200"/>
    <d v="2011-06-18T05:00:00"/>
    <n v="1311051600"/>
    <d v="2011-07-19T05:00:00"/>
    <b v="0"/>
    <b v="0"/>
    <x v="3"/>
    <x v="1"/>
    <m/>
  </r>
  <r>
    <n v="856"/>
    <s v="Williams and Sons"/>
    <s v="Profound composite core"/>
    <n v="2400"/>
    <n v="8558"/>
    <x v="1"/>
    <n v="158"/>
    <x v="1"/>
    <s v="USD"/>
    <n v="1335243600"/>
    <d v="2012-04-24T05:00:00"/>
    <n v="1336712400"/>
    <d v="2012-05-11T05:00:00"/>
    <b v="0"/>
    <b v="0"/>
    <x v="0"/>
    <x v="1"/>
    <m/>
  </r>
  <r>
    <n v="857"/>
    <s v="Miranda, Gray and Hale"/>
    <s v="Programmable disintermediate matrices"/>
    <n v="5300"/>
    <n v="7413"/>
    <x v="1"/>
    <n v="225"/>
    <x v="5"/>
    <s v="CHF"/>
    <n v="1328421600"/>
    <d v="2012-02-05T06:00:00"/>
    <n v="1330408800"/>
    <d v="2012-02-28T06:00:00"/>
    <b v="1"/>
    <b v="0"/>
    <x v="12"/>
    <x v="1"/>
    <m/>
  </r>
  <r>
    <n v="858"/>
    <s v="Ayala, Crawford and Taylor"/>
    <s v="Realigned 5thgeneration knowledge user"/>
    <n v="4000"/>
    <n v="2778"/>
    <x v="0"/>
    <n v="35"/>
    <x v="1"/>
    <s v="USD"/>
    <n v="1524286800"/>
    <d v="2018-04-21T05:00:00"/>
    <n v="1524891600"/>
    <d v="2018-04-28T05:00:00"/>
    <b v="1"/>
    <b v="0"/>
    <x v="0"/>
    <x v="1"/>
    <m/>
  </r>
  <r>
    <n v="859"/>
    <s v="Martinez Ltd"/>
    <s v="Multi-layered upward-trending groupware"/>
    <n v="7300"/>
    <n v="2594"/>
    <x v="0"/>
    <n v="63"/>
    <x v="1"/>
    <s v="USD"/>
    <n v="1362117600"/>
    <d v="2013-03-01T06:00:00"/>
    <n v="1363669200"/>
    <d v="2013-03-19T05:00:00"/>
    <b v="0"/>
    <b v="1"/>
    <x v="3"/>
    <x v="1"/>
    <m/>
  </r>
  <r>
    <n v="860"/>
    <s v="Lee PLC"/>
    <s v="Re-contextualized leadingedge firmware"/>
    <n v="2000"/>
    <n v="5033"/>
    <x v="1"/>
    <n v="65"/>
    <x v="1"/>
    <s v="USD"/>
    <n v="1550556000"/>
    <d v="2019-02-19T06:00:00"/>
    <n v="1551420000"/>
    <d v="2019-03-01T06:00:00"/>
    <b v="0"/>
    <b v="1"/>
    <x v="8"/>
    <x v="1"/>
    <m/>
  </r>
  <r>
    <n v="861"/>
    <s v="Young, Ramsey and Powell"/>
    <s v="Devolved disintermediate analyzer"/>
    <n v="8800"/>
    <n v="9317"/>
    <x v="1"/>
    <n v="163"/>
    <x v="1"/>
    <s v="USD"/>
    <n v="1269147600"/>
    <d v="2010-03-21T05:00:00"/>
    <n v="1269838800"/>
    <d v="2010-03-29T05:00:00"/>
    <b v="0"/>
    <b v="0"/>
    <x v="3"/>
    <x v="1"/>
    <m/>
  </r>
  <r>
    <n v="862"/>
    <s v="Lewis and Sons"/>
    <s v="Profound disintermediate open system"/>
    <n v="3500"/>
    <n v="6560"/>
    <x v="1"/>
    <n v="85"/>
    <x v="1"/>
    <s v="USD"/>
    <n v="1312174800"/>
    <d v="2011-08-01T05:00:00"/>
    <n v="1312520400"/>
    <d v="2011-08-05T05:00:00"/>
    <b v="0"/>
    <b v="0"/>
    <x v="3"/>
    <x v="1"/>
    <m/>
  </r>
  <r>
    <n v="863"/>
    <s v="Davis-Johnson"/>
    <s v="Automated reciprocal protocol"/>
    <n v="1400"/>
    <n v="5415"/>
    <x v="1"/>
    <n v="217"/>
    <x v="1"/>
    <s v="USD"/>
    <n v="1434517200"/>
    <d v="2015-06-17T05:00:00"/>
    <n v="1436504400"/>
    <d v="2015-07-10T05:00:00"/>
    <b v="0"/>
    <b v="1"/>
    <x v="19"/>
    <x v="1"/>
    <m/>
  </r>
  <r>
    <n v="864"/>
    <s v="Stevenson-Thompson"/>
    <s v="Automated static workforce"/>
    <n v="4200"/>
    <n v="14577"/>
    <x v="1"/>
    <n v="150"/>
    <x v="1"/>
    <s v="USD"/>
    <n v="1471582800"/>
    <d v="2016-08-19T05:00:00"/>
    <n v="1472014800"/>
    <d v="2016-08-24T05:00:00"/>
    <b v="0"/>
    <b v="0"/>
    <x v="12"/>
    <x v="1"/>
    <m/>
  </r>
  <r>
    <n v="865"/>
    <s v="Ellis, Smith and Armstrong"/>
    <s v="Horizontal attitude-oriented help-desk"/>
    <n v="81000"/>
    <n v="150515"/>
    <x v="1"/>
    <n v="3272"/>
    <x v="1"/>
    <s v="USD"/>
    <n v="1410757200"/>
    <d v="2014-09-15T05:00:00"/>
    <n v="1411534800"/>
    <d v="2014-09-24T05:00:00"/>
    <b v="0"/>
    <b v="0"/>
    <x v="3"/>
    <x v="1"/>
    <m/>
  </r>
  <r>
    <n v="866"/>
    <s v="Jackson-Brown"/>
    <s v="Versatile 5thgeneration matrices"/>
    <n v="182800"/>
    <n v="79045"/>
    <x v="3"/>
    <n v="898"/>
    <x v="1"/>
    <s v="USD"/>
    <n v="1304830800"/>
    <d v="2011-05-08T05:00:00"/>
    <n v="1304917200"/>
    <d v="2011-05-09T05:00:00"/>
    <b v="0"/>
    <b v="0"/>
    <x v="14"/>
    <x v="1"/>
    <m/>
  </r>
  <r>
    <n v="867"/>
    <s v="Kane, Pruitt and Rivera"/>
    <s v="Cross-platform next generation service-desk"/>
    <n v="4800"/>
    <n v="7797"/>
    <x v="1"/>
    <n v="300"/>
    <x v="1"/>
    <s v="USD"/>
    <n v="1539061200"/>
    <d v="2018-10-09T05:00:00"/>
    <n v="1539579600"/>
    <d v="2018-10-15T05:00:00"/>
    <b v="0"/>
    <b v="0"/>
    <x v="0"/>
    <x v="1"/>
    <m/>
  </r>
  <r>
    <n v="868"/>
    <s v="Wood, Buckley and Meza"/>
    <s v="Front-line web-enabled installation"/>
    <n v="7000"/>
    <n v="12939"/>
    <x v="1"/>
    <n v="126"/>
    <x v="1"/>
    <s v="USD"/>
    <n v="1381554000"/>
    <d v="2013-10-12T05:00:00"/>
    <n v="1382504400"/>
    <d v="2013-10-23T05:00:00"/>
    <b v="0"/>
    <b v="0"/>
    <x v="3"/>
    <x v="1"/>
    <m/>
  </r>
  <r>
    <n v="869"/>
    <s v="Brown-Williams"/>
    <s v="Multi-channeled responsive product"/>
    <n v="161900"/>
    <n v="38376"/>
    <x v="0"/>
    <n v="526"/>
    <x v="1"/>
    <s v="USD"/>
    <n v="1277096400"/>
    <d v="2010-06-21T05:00:00"/>
    <n v="1278306000"/>
    <d v="2010-07-05T05:00:00"/>
    <b v="0"/>
    <b v="0"/>
    <x v="6"/>
    <x v="1"/>
    <m/>
  </r>
  <r>
    <n v="870"/>
    <s v="Hansen-Austin"/>
    <s v="Adaptive demand-driven encryption"/>
    <n v="7700"/>
    <n v="6920"/>
    <x v="0"/>
    <n v="121"/>
    <x v="1"/>
    <s v="USD"/>
    <n v="1440392400"/>
    <d v="2015-08-24T05:00:00"/>
    <n v="1442552400"/>
    <d v="2015-09-18T05:00:00"/>
    <b v="0"/>
    <b v="0"/>
    <x v="3"/>
    <x v="1"/>
    <m/>
  </r>
  <r>
    <n v="871"/>
    <s v="Santana-George"/>
    <s v="Re-engineered client-driven knowledge user"/>
    <n v="71500"/>
    <n v="194912"/>
    <x v="1"/>
    <n v="2320"/>
    <x v="1"/>
    <s v="USD"/>
    <n v="1509512400"/>
    <d v="2017-11-01T05:00:00"/>
    <n v="1511071200"/>
    <d v="2017-11-19T06:00:00"/>
    <b v="0"/>
    <b v="1"/>
    <x v="3"/>
    <x v="1"/>
    <m/>
  </r>
  <r>
    <n v="872"/>
    <s v="Davis LLC"/>
    <s v="Compatible logistical paradigm"/>
    <n v="4700"/>
    <n v="7992"/>
    <x v="1"/>
    <n v="81"/>
    <x v="2"/>
    <s v="AUD"/>
    <n v="1535950800"/>
    <d v="2018-09-03T05:00:00"/>
    <n v="1536382800"/>
    <d v="2018-09-08T05:00:00"/>
    <b v="0"/>
    <b v="0"/>
    <x v="22"/>
    <x v="1"/>
    <m/>
  </r>
  <r>
    <n v="873"/>
    <s v="Vazquez, Ochoa and Clark"/>
    <s v="Intuitive value-added installation"/>
    <n v="42100"/>
    <n v="79268"/>
    <x v="1"/>
    <n v="1887"/>
    <x v="1"/>
    <s v="USD"/>
    <n v="1389160800"/>
    <d v="2014-01-08T06:00:00"/>
    <n v="1389592800"/>
    <d v="2014-01-13T06:00:00"/>
    <b v="0"/>
    <b v="0"/>
    <x v="14"/>
    <x v="1"/>
    <m/>
  </r>
  <r>
    <n v="874"/>
    <s v="Chung-Nguyen"/>
    <s v="Managed discrete parallelism"/>
    <n v="40200"/>
    <n v="139468"/>
    <x v="1"/>
    <n v="4358"/>
    <x v="1"/>
    <s v="USD"/>
    <n v="1271998800"/>
    <d v="2010-04-23T05:00:00"/>
    <n v="1275282000"/>
    <d v="2010-05-31T05:00:00"/>
    <b v="0"/>
    <b v="1"/>
    <x v="14"/>
    <x v="1"/>
    <m/>
  </r>
  <r>
    <n v="875"/>
    <s v="Mueller-Harmon"/>
    <s v="Implemented tangible approach"/>
    <n v="7900"/>
    <n v="5465"/>
    <x v="0"/>
    <n v="67"/>
    <x v="1"/>
    <s v="USD"/>
    <n v="1294898400"/>
    <d v="2011-01-13T06:00:00"/>
    <n v="1294984800"/>
    <d v="2011-01-14T06:00:00"/>
    <b v="0"/>
    <b v="0"/>
    <x v="1"/>
    <x v="1"/>
    <m/>
  </r>
  <r>
    <n v="876"/>
    <s v="Dixon, Perez and Banks"/>
    <s v="Re-engineered encompassing definition"/>
    <n v="8300"/>
    <n v="2111"/>
    <x v="0"/>
    <n v="57"/>
    <x v="0"/>
    <s v="CAD"/>
    <n v="1559970000"/>
    <d v="2019-06-08T05:00:00"/>
    <n v="1562043600"/>
    <d v="2019-07-02T05:00:00"/>
    <b v="0"/>
    <b v="0"/>
    <x v="14"/>
    <x v="1"/>
    <m/>
  </r>
  <r>
    <n v="877"/>
    <s v="Estrada Group"/>
    <s v="Multi-lateral uniform collaboration"/>
    <n v="163600"/>
    <n v="126628"/>
    <x v="0"/>
    <n v="1229"/>
    <x v="1"/>
    <s v="USD"/>
    <n v="1469509200"/>
    <d v="2016-07-26T05:00:00"/>
    <n v="1469595600"/>
    <d v="2016-07-27T05:00:00"/>
    <b v="0"/>
    <b v="0"/>
    <x v="0"/>
    <x v="1"/>
    <m/>
  </r>
  <r>
    <n v="878"/>
    <s v="Lutz Group"/>
    <s v="Enterprise-wide foreground paradigm"/>
    <n v="2700"/>
    <n v="1012"/>
    <x v="0"/>
    <n v="12"/>
    <x v="6"/>
    <s v="EUR"/>
    <n v="1579068000"/>
    <d v="2020-01-15T06:00:00"/>
    <n v="1581141600"/>
    <d v="2020-02-08T06:00:00"/>
    <b v="0"/>
    <b v="0"/>
    <x v="16"/>
    <x v="1"/>
    <m/>
  </r>
  <r>
    <n v="879"/>
    <s v="Ortiz Inc"/>
    <s v="Stand-alone incremental parallelism"/>
    <n v="1000"/>
    <n v="5438"/>
    <x v="1"/>
    <n v="53"/>
    <x v="1"/>
    <s v="USD"/>
    <n v="1487743200"/>
    <d v="2017-02-22T06:00:00"/>
    <n v="1488520800"/>
    <d v="2017-03-03T06:00:00"/>
    <b v="0"/>
    <b v="0"/>
    <x v="9"/>
    <x v="1"/>
    <m/>
  </r>
  <r>
    <n v="880"/>
    <s v="Craig, Ellis and Miller"/>
    <s v="Persevering 5thgeneration throughput"/>
    <n v="84500"/>
    <n v="193101"/>
    <x v="1"/>
    <n v="2414"/>
    <x v="1"/>
    <s v="USD"/>
    <n v="1563685200"/>
    <d v="2019-07-21T05:00:00"/>
    <n v="1563858000"/>
    <d v="2019-07-23T05:00:00"/>
    <b v="0"/>
    <b v="0"/>
    <x v="5"/>
    <x v="1"/>
    <m/>
  </r>
  <r>
    <n v="881"/>
    <s v="Charles Inc"/>
    <s v="Implemented object-oriented synergy"/>
    <n v="81300"/>
    <n v="31665"/>
    <x v="0"/>
    <n v="452"/>
    <x v="1"/>
    <s v="USD"/>
    <n v="1436418000"/>
    <d v="2015-07-09T05:00:00"/>
    <n v="1438923600"/>
    <d v="2015-08-07T05:00:00"/>
    <b v="0"/>
    <b v="1"/>
    <x v="3"/>
    <x v="1"/>
    <m/>
  </r>
  <r>
    <n v="882"/>
    <s v="White-Rosario"/>
    <s v="Balanced demand-driven definition"/>
    <n v="800"/>
    <n v="2960"/>
    <x v="1"/>
    <n v="80"/>
    <x v="1"/>
    <s v="USD"/>
    <n v="1421820000"/>
    <d v="2015-01-21T06:00:00"/>
    <n v="1422165600"/>
    <d v="2015-01-25T06:00:00"/>
    <b v="0"/>
    <b v="0"/>
    <x v="3"/>
    <x v="1"/>
    <m/>
  </r>
  <r>
    <n v="883"/>
    <s v="Simmons-Villarreal"/>
    <s v="Customer-focused mobile Graphic Interface"/>
    <n v="3400"/>
    <n v="8089"/>
    <x v="1"/>
    <n v="193"/>
    <x v="1"/>
    <s v="USD"/>
    <n v="1274763600"/>
    <d v="2010-05-25T05:00:00"/>
    <n v="1277874000"/>
    <d v="2010-06-30T05:00:00"/>
    <b v="0"/>
    <b v="0"/>
    <x v="12"/>
    <x v="1"/>
    <m/>
  </r>
  <r>
    <n v="884"/>
    <s v="Strickland Group"/>
    <s v="Horizontal secondary interface"/>
    <n v="170800"/>
    <n v="109374"/>
    <x v="0"/>
    <n v="1886"/>
    <x v="1"/>
    <s v="USD"/>
    <n v="1399179600"/>
    <d v="2014-05-04T05:00:00"/>
    <n v="1399352400"/>
    <d v="2014-05-06T05:00:00"/>
    <b v="0"/>
    <b v="1"/>
    <x v="3"/>
    <x v="1"/>
    <m/>
  </r>
  <r>
    <n v="885"/>
    <s v="Lynch Ltd"/>
    <s v="Virtual analyzing collaboration"/>
    <n v="1800"/>
    <n v="2129"/>
    <x v="1"/>
    <n v="52"/>
    <x v="1"/>
    <s v="USD"/>
    <n v="1275800400"/>
    <d v="2010-06-06T05:00:00"/>
    <n v="1279083600"/>
    <d v="2010-07-14T05:00:00"/>
    <b v="0"/>
    <b v="0"/>
    <x v="3"/>
    <x v="1"/>
    <m/>
  </r>
  <r>
    <n v="886"/>
    <s v="Sanders LLC"/>
    <s v="Multi-tiered explicit focus group"/>
    <n v="150600"/>
    <n v="127745"/>
    <x v="0"/>
    <n v="1825"/>
    <x v="1"/>
    <s v="USD"/>
    <n v="1282798800"/>
    <d v="2010-08-26T05:00:00"/>
    <n v="1284354000"/>
    <d v="2010-09-13T05:00:00"/>
    <b v="0"/>
    <b v="0"/>
    <x v="7"/>
    <x v="1"/>
    <m/>
  </r>
  <r>
    <n v="887"/>
    <s v="Cooper LLC"/>
    <s v="Multi-layered systematic knowledgebase"/>
    <n v="7800"/>
    <n v="2289"/>
    <x v="0"/>
    <n v="31"/>
    <x v="1"/>
    <s v="USD"/>
    <n v="1437109200"/>
    <d v="2015-07-17T05:00:00"/>
    <n v="1441170000"/>
    <d v="2015-09-02T05:00:00"/>
    <b v="0"/>
    <b v="1"/>
    <x v="3"/>
    <x v="1"/>
    <m/>
  </r>
  <r>
    <n v="888"/>
    <s v="Palmer Ltd"/>
    <s v="Reverse-engineered uniform knowledge user"/>
    <n v="5800"/>
    <n v="12174"/>
    <x v="1"/>
    <n v="290"/>
    <x v="1"/>
    <s v="USD"/>
    <n v="1491886800"/>
    <d v="2017-04-11T05:00:00"/>
    <n v="1493528400"/>
    <d v="2017-04-30T05:00:00"/>
    <b v="0"/>
    <b v="0"/>
    <x v="3"/>
    <x v="1"/>
    <m/>
  </r>
  <r>
    <n v="889"/>
    <s v="Santos Group"/>
    <s v="Secured dynamic capacity"/>
    <n v="5600"/>
    <n v="9508"/>
    <x v="1"/>
    <n v="122"/>
    <x v="1"/>
    <s v="USD"/>
    <n v="1394600400"/>
    <d v="2014-03-12T05:00:00"/>
    <n v="1395205200"/>
    <d v="2014-03-19T05:00:00"/>
    <b v="0"/>
    <b v="1"/>
    <x v="5"/>
    <x v="1"/>
    <m/>
  </r>
  <r>
    <n v="890"/>
    <s v="Christian, Kim and Jimenez"/>
    <s v="Devolved foreground throughput"/>
    <n v="134400"/>
    <n v="155849"/>
    <x v="1"/>
    <n v="1470"/>
    <x v="1"/>
    <s v="USD"/>
    <n v="1561352400"/>
    <d v="2019-06-24T05:00:00"/>
    <n v="1561438800"/>
    <d v="2019-06-25T05:00:00"/>
    <b v="0"/>
    <b v="0"/>
    <x v="7"/>
    <x v="1"/>
    <m/>
  </r>
  <r>
    <n v="891"/>
    <s v="Williams, Price and Hurley"/>
    <s v="Synchronized demand-driven infrastructure"/>
    <n v="3000"/>
    <n v="7758"/>
    <x v="1"/>
    <n v="165"/>
    <x v="0"/>
    <s v="CAD"/>
    <n v="1322892000"/>
    <d v="2011-12-03T06:00:00"/>
    <n v="1326693600"/>
    <d v="2012-01-16T06:00:00"/>
    <b v="0"/>
    <b v="0"/>
    <x v="4"/>
    <x v="1"/>
    <m/>
  </r>
  <r>
    <n v="892"/>
    <s v="Anderson, Parks and Estrada"/>
    <s v="Realigned discrete structure"/>
    <n v="6000"/>
    <n v="13835"/>
    <x v="1"/>
    <n v="182"/>
    <x v="1"/>
    <s v="USD"/>
    <n v="1274418000"/>
    <d v="2010-05-21T05:00:00"/>
    <n v="1277960400"/>
    <d v="2010-07-01T05:00:00"/>
    <b v="0"/>
    <b v="0"/>
    <x v="18"/>
    <x v="1"/>
    <m/>
  </r>
  <r>
    <n v="893"/>
    <s v="Collins-Martinez"/>
    <s v="Progressive grid-enabled website"/>
    <n v="8400"/>
    <n v="10770"/>
    <x v="1"/>
    <n v="199"/>
    <x v="6"/>
    <s v="EUR"/>
    <n v="1434344400"/>
    <d v="2015-06-15T05:00:00"/>
    <n v="1434690000"/>
    <d v="2015-06-19T05:00:00"/>
    <b v="0"/>
    <b v="1"/>
    <x v="4"/>
    <x v="1"/>
    <m/>
  </r>
  <r>
    <n v="894"/>
    <s v="Barrett Inc"/>
    <s v="Organic cohesive neural-net"/>
    <n v="1700"/>
    <n v="3208"/>
    <x v="1"/>
    <n v="56"/>
    <x v="4"/>
    <s v="GBP"/>
    <n v="1373518800"/>
    <d v="2013-07-11T05:00:00"/>
    <n v="1376110800"/>
    <d v="2013-08-10T05:00:00"/>
    <b v="0"/>
    <b v="1"/>
    <x v="19"/>
    <x v="1"/>
    <m/>
  </r>
  <r>
    <n v="895"/>
    <s v="Adams-Rollins"/>
    <s v="Integrated demand-driven info-mediaries"/>
    <n v="159800"/>
    <n v="11108"/>
    <x v="0"/>
    <n v="107"/>
    <x v="1"/>
    <s v="USD"/>
    <n v="1517637600"/>
    <d v="2018-02-03T06:00:00"/>
    <n v="1518415200"/>
    <d v="2018-02-12T06:00:00"/>
    <b v="0"/>
    <b v="0"/>
    <x v="3"/>
    <x v="1"/>
    <m/>
  </r>
  <r>
    <n v="896"/>
    <s v="Wright-Bryant"/>
    <s v="Reverse-engineered client-server extranet"/>
    <n v="19800"/>
    <n v="153338"/>
    <x v="1"/>
    <n v="1460"/>
    <x v="2"/>
    <s v="AUD"/>
    <n v="1310619600"/>
    <d v="2011-07-14T05:00:00"/>
    <n v="1310878800"/>
    <d v="2011-07-17T05:00:00"/>
    <b v="0"/>
    <b v="1"/>
    <x v="0"/>
    <x v="1"/>
    <m/>
  </r>
  <r>
    <n v="897"/>
    <s v="Berry-Cannon"/>
    <s v="Organized discrete encoding"/>
    <n v="8800"/>
    <n v="2437"/>
    <x v="0"/>
    <n v="27"/>
    <x v="1"/>
    <s v="USD"/>
    <n v="1556427600"/>
    <d v="2019-04-28T05:00:00"/>
    <n v="1556600400"/>
    <d v="2019-04-30T05:00:00"/>
    <b v="0"/>
    <b v="0"/>
    <x v="3"/>
    <x v="1"/>
    <m/>
  </r>
  <r>
    <n v="898"/>
    <s v="Davis-Gonzalez"/>
    <s v="Balanced regional flexibility"/>
    <n v="179100"/>
    <n v="93991"/>
    <x v="0"/>
    <n v="1221"/>
    <x v="1"/>
    <s v="USD"/>
    <n v="1576476000"/>
    <d v="2019-12-16T06:00:00"/>
    <n v="1576994400"/>
    <d v="2019-12-22T06:00:00"/>
    <b v="0"/>
    <b v="0"/>
    <x v="4"/>
    <x v="1"/>
    <m/>
  </r>
  <r>
    <n v="899"/>
    <s v="Best-Young"/>
    <s v="Implemented multimedia time-frame"/>
    <n v="3100"/>
    <n v="12620"/>
    <x v="1"/>
    <n v="123"/>
    <x v="5"/>
    <s v="CHF"/>
    <n v="1381122000"/>
    <d v="2013-10-07T05:00:00"/>
    <n v="1382677200"/>
    <d v="2013-10-25T05:00:00"/>
    <b v="0"/>
    <b v="0"/>
    <x v="17"/>
    <x v="1"/>
    <m/>
  </r>
  <r>
    <n v="900"/>
    <s v="Powers, Smith and Deleon"/>
    <s v="Enhanced uniform service-desk"/>
    <n v="100"/>
    <n v="2"/>
    <x v="0"/>
    <n v="1"/>
    <x v="1"/>
    <s v="USD"/>
    <n v="1411102800"/>
    <d v="2014-09-19T05:00:00"/>
    <n v="1411189200"/>
    <d v="2014-09-20T05:00:00"/>
    <b v="0"/>
    <b v="1"/>
    <x v="2"/>
    <x v="1"/>
    <m/>
  </r>
  <r>
    <n v="901"/>
    <s v="Hogan Group"/>
    <s v="Versatile bottom-line definition"/>
    <n v="5600"/>
    <n v="8746"/>
    <x v="1"/>
    <n v="159"/>
    <x v="1"/>
    <s v="USD"/>
    <n v="1531803600"/>
    <d v="2018-07-17T05:00:00"/>
    <n v="1534654800"/>
    <d v="2018-08-19T05:00:00"/>
    <b v="0"/>
    <b v="1"/>
    <x v="1"/>
    <x v="1"/>
    <m/>
  </r>
  <r>
    <n v="902"/>
    <s v="Wang, Silva and Byrd"/>
    <s v="Integrated bifurcated software"/>
    <n v="1400"/>
    <n v="3534"/>
    <x v="1"/>
    <n v="110"/>
    <x v="1"/>
    <s v="USD"/>
    <n v="1454133600"/>
    <d v="2016-01-30T06:00:00"/>
    <n v="1457762400"/>
    <d v="2016-03-12T06:00:00"/>
    <b v="0"/>
    <b v="0"/>
    <x v="2"/>
    <x v="1"/>
    <m/>
  </r>
  <r>
    <n v="903"/>
    <s v="Parker-Morris"/>
    <s v="Assimilated next generation instruction set"/>
    <n v="41000"/>
    <n v="709"/>
    <x v="2"/>
    <n v="14"/>
    <x v="1"/>
    <s v="USD"/>
    <n v="1336194000"/>
    <d v="2012-05-05T05:00:00"/>
    <n v="1337490000"/>
    <d v="2012-05-20T05:00:00"/>
    <b v="0"/>
    <b v="1"/>
    <x v="9"/>
    <x v="1"/>
    <m/>
  </r>
  <r>
    <n v="904"/>
    <s v="Rodriguez, Johnson and Jackson"/>
    <s v="Digitized foreground array"/>
    <n v="6500"/>
    <n v="795"/>
    <x v="0"/>
    <n v="16"/>
    <x v="1"/>
    <s v="USD"/>
    <n v="1349326800"/>
    <d v="2012-10-04T05:00:00"/>
    <n v="1349672400"/>
    <d v="2012-10-08T05:00:00"/>
    <b v="0"/>
    <b v="0"/>
    <x v="15"/>
    <x v="1"/>
    <m/>
  </r>
  <r>
    <n v="905"/>
    <s v="Haynes PLC"/>
    <s v="Re-engineered clear-thinking project"/>
    <n v="7900"/>
    <n v="12955"/>
    <x v="1"/>
    <n v="236"/>
    <x v="1"/>
    <s v="USD"/>
    <n v="1379566800"/>
    <d v="2013-09-19T05:00:00"/>
    <n v="1379826000"/>
    <d v="2013-09-22T05:00:00"/>
    <b v="0"/>
    <b v="0"/>
    <x v="3"/>
    <x v="1"/>
    <m/>
  </r>
  <r>
    <n v="906"/>
    <s v="Hayes Group"/>
    <s v="Implemented even-keeled standardization"/>
    <n v="5500"/>
    <n v="8964"/>
    <x v="1"/>
    <n v="191"/>
    <x v="1"/>
    <s v="USD"/>
    <n v="1494651600"/>
    <d v="2017-05-13T05:00:00"/>
    <n v="1497762000"/>
    <d v="2017-06-18T05:00:00"/>
    <b v="1"/>
    <b v="1"/>
    <x v="4"/>
    <x v="1"/>
    <m/>
  </r>
  <r>
    <n v="907"/>
    <s v="White, Pena and Calhoun"/>
    <s v="Quality-focused asymmetric adapter"/>
    <n v="9100"/>
    <n v="1843"/>
    <x v="0"/>
    <n v="41"/>
    <x v="1"/>
    <s v="USD"/>
    <n v="1303880400"/>
    <d v="2011-04-27T05:00:00"/>
    <n v="1304485200"/>
    <d v="2011-05-04T05:00:00"/>
    <b v="0"/>
    <b v="0"/>
    <x v="3"/>
    <x v="1"/>
    <m/>
  </r>
  <r>
    <n v="908"/>
    <s v="Bryant-Pope"/>
    <s v="Networked intangible help-desk"/>
    <n v="38200"/>
    <n v="121950"/>
    <x v="1"/>
    <n v="3934"/>
    <x v="1"/>
    <s v="USD"/>
    <n v="1335934800"/>
    <d v="2012-05-02T05:00:00"/>
    <n v="1336885200"/>
    <d v="2012-05-13T05:00:00"/>
    <b v="0"/>
    <b v="0"/>
    <x v="11"/>
    <x v="1"/>
    <m/>
  </r>
  <r>
    <n v="909"/>
    <s v="Gates, Li and Thompson"/>
    <s v="Synchronized attitude-oriented frame"/>
    <n v="1800"/>
    <n v="8621"/>
    <x v="1"/>
    <n v="80"/>
    <x v="0"/>
    <s v="CAD"/>
    <n v="1528088400"/>
    <d v="2018-06-04T05:00:00"/>
    <n v="1530421200"/>
    <d v="2018-07-01T05:00:00"/>
    <b v="0"/>
    <b v="1"/>
    <x v="3"/>
    <x v="1"/>
    <m/>
  </r>
  <r>
    <n v="910"/>
    <s v="King-Morris"/>
    <s v="Proactive incremental architecture"/>
    <n v="154500"/>
    <n v="30215"/>
    <x v="3"/>
    <n v="296"/>
    <x v="1"/>
    <s v="USD"/>
    <n v="1421906400"/>
    <d v="2015-01-22T06:00:00"/>
    <n v="1421992800"/>
    <d v="2015-01-23T06:00:00"/>
    <b v="0"/>
    <b v="0"/>
    <x v="3"/>
    <x v="1"/>
    <m/>
  </r>
  <r>
    <n v="911"/>
    <s v="Carter, Cole and Curtis"/>
    <s v="Cloned responsive standardization"/>
    <n v="5800"/>
    <n v="11539"/>
    <x v="1"/>
    <n v="462"/>
    <x v="1"/>
    <s v="USD"/>
    <n v="1568005200"/>
    <d v="2019-09-09T05:00:00"/>
    <n v="1568178000"/>
    <d v="2019-09-11T05:00:00"/>
    <b v="1"/>
    <b v="0"/>
    <x v="2"/>
    <x v="1"/>
    <m/>
  </r>
  <r>
    <n v="912"/>
    <s v="Sanchez-Parsons"/>
    <s v="Reduced bifurcated pricing structure"/>
    <n v="1800"/>
    <n v="14310"/>
    <x v="1"/>
    <n v="179"/>
    <x v="1"/>
    <s v="USD"/>
    <n v="1346821200"/>
    <d v="2012-09-05T05:00:00"/>
    <n v="1347944400"/>
    <d v="2012-09-18T05:00:00"/>
    <b v="1"/>
    <b v="0"/>
    <x v="6"/>
    <x v="1"/>
    <m/>
  </r>
  <r>
    <n v="913"/>
    <s v="Rivera-Pearson"/>
    <s v="Re-engineered asymmetric challenge"/>
    <n v="70200"/>
    <n v="35536"/>
    <x v="0"/>
    <n v="523"/>
    <x v="2"/>
    <s v="AUD"/>
    <n v="1557637200"/>
    <d v="2019-05-12T05:00:00"/>
    <n v="1558760400"/>
    <d v="2019-05-25T05:00:00"/>
    <b v="0"/>
    <b v="0"/>
    <x v="6"/>
    <x v="1"/>
    <m/>
  </r>
  <r>
    <n v="914"/>
    <s v="Ramirez, Padilla and Barrera"/>
    <s v="Diverse client-driven conglomeration"/>
    <n v="6400"/>
    <n v="3676"/>
    <x v="0"/>
    <n v="141"/>
    <x v="4"/>
    <s v="GBP"/>
    <n v="1375592400"/>
    <d v="2013-08-04T05:00:00"/>
    <n v="1376629200"/>
    <d v="2013-08-16T05:00:00"/>
    <b v="0"/>
    <b v="0"/>
    <x v="3"/>
    <x v="1"/>
    <m/>
  </r>
  <r>
    <n v="915"/>
    <s v="Riggs Group"/>
    <s v="Configurable upward-trending solution"/>
    <n v="125900"/>
    <n v="195936"/>
    <x v="1"/>
    <n v="1866"/>
    <x v="4"/>
    <s v="GBP"/>
    <n v="1503982800"/>
    <d v="2017-08-29T05:00:00"/>
    <n v="1504760400"/>
    <d v="2017-09-07T05:00:00"/>
    <b v="0"/>
    <b v="0"/>
    <x v="19"/>
    <x v="1"/>
    <m/>
  </r>
  <r>
    <n v="916"/>
    <s v="Clements Ltd"/>
    <s v="Persistent bandwidth-monitored framework"/>
    <n v="3700"/>
    <n v="1343"/>
    <x v="0"/>
    <n v="52"/>
    <x v="1"/>
    <s v="USD"/>
    <n v="1418882400"/>
    <d v="2014-12-18T06:00:00"/>
    <n v="1419660000"/>
    <d v="2014-12-27T06:00:00"/>
    <b v="0"/>
    <b v="0"/>
    <x v="14"/>
    <x v="1"/>
    <m/>
  </r>
  <r>
    <n v="917"/>
    <s v="Cooper Inc"/>
    <s v="Polarized discrete product"/>
    <n v="3600"/>
    <n v="2097"/>
    <x v="2"/>
    <n v="27"/>
    <x v="4"/>
    <s v="GBP"/>
    <n v="1309237200"/>
    <d v="2011-06-28T05:00:00"/>
    <n v="1311310800"/>
    <d v="2011-07-22T05:00:00"/>
    <b v="0"/>
    <b v="1"/>
    <x v="12"/>
    <x v="1"/>
    <m/>
  </r>
  <r>
    <n v="918"/>
    <s v="Jones-Gonzalez"/>
    <s v="Seamless dynamic website"/>
    <n v="3800"/>
    <n v="9021"/>
    <x v="1"/>
    <n v="156"/>
    <x v="5"/>
    <s v="CHF"/>
    <n v="1343365200"/>
    <d v="2012-07-27T05:00:00"/>
    <n v="1344315600"/>
    <d v="2012-08-07T05:00:00"/>
    <b v="0"/>
    <b v="0"/>
    <x v="15"/>
    <x v="1"/>
    <m/>
  </r>
  <r>
    <n v="919"/>
    <s v="Fox Ltd"/>
    <s v="Extended multimedia firmware"/>
    <n v="35600"/>
    <n v="20915"/>
    <x v="0"/>
    <n v="225"/>
    <x v="2"/>
    <s v="AUD"/>
    <n v="1507957200"/>
    <d v="2017-10-14T05:00:00"/>
    <n v="1510725600"/>
    <d v="2017-11-15T06:00:00"/>
    <b v="0"/>
    <b v="1"/>
    <x v="3"/>
    <x v="1"/>
    <m/>
  </r>
  <r>
    <n v="920"/>
    <s v="Green, Murphy and Webb"/>
    <s v="Versatile directional project"/>
    <n v="5300"/>
    <n v="9676"/>
    <x v="1"/>
    <n v="255"/>
    <x v="1"/>
    <s v="USD"/>
    <n v="1549519200"/>
    <d v="2019-02-07T06:00:00"/>
    <n v="1551247200"/>
    <d v="2019-02-27T06:00:00"/>
    <b v="1"/>
    <b v="0"/>
    <x v="10"/>
    <x v="1"/>
    <m/>
  </r>
  <r>
    <n v="921"/>
    <s v="Stevenson PLC"/>
    <s v="Profound directional knowledge user"/>
    <n v="160400"/>
    <n v="1210"/>
    <x v="0"/>
    <n v="38"/>
    <x v="1"/>
    <s v="USD"/>
    <n v="1329026400"/>
    <d v="2012-02-12T06:00:00"/>
    <n v="1330236000"/>
    <d v="2012-02-26T06:00:00"/>
    <b v="0"/>
    <b v="0"/>
    <x v="2"/>
    <x v="1"/>
    <m/>
  </r>
  <r>
    <n v="922"/>
    <s v="Soto-Anthony"/>
    <s v="Ameliorated logistical capability"/>
    <n v="51400"/>
    <n v="90440"/>
    <x v="1"/>
    <n v="2261"/>
    <x v="1"/>
    <s v="USD"/>
    <n v="1544335200"/>
    <d v="2018-12-09T06:00:00"/>
    <n v="1545112800"/>
    <d v="2018-12-18T06:00:00"/>
    <b v="0"/>
    <b v="1"/>
    <x v="21"/>
    <x v="1"/>
    <m/>
  </r>
  <r>
    <n v="923"/>
    <s v="Wise and Sons"/>
    <s v="Sharable discrete definition"/>
    <n v="1700"/>
    <n v="4044"/>
    <x v="1"/>
    <n v="40"/>
    <x v="1"/>
    <s v="USD"/>
    <n v="1279083600"/>
    <d v="2010-07-14T05:00:00"/>
    <n v="1279170000"/>
    <d v="2010-07-15T05:00:00"/>
    <b v="0"/>
    <b v="0"/>
    <x v="3"/>
    <x v="1"/>
    <m/>
  </r>
  <r>
    <n v="924"/>
    <s v="Butler-Barr"/>
    <s v="User-friendly next generation core"/>
    <n v="39400"/>
    <n v="192292"/>
    <x v="1"/>
    <n v="2289"/>
    <x v="6"/>
    <s v="EUR"/>
    <n v="1572498000"/>
    <d v="2019-10-31T05:00:00"/>
    <n v="1573452000"/>
    <d v="2019-11-11T06:00:00"/>
    <b v="0"/>
    <b v="0"/>
    <x v="3"/>
    <x v="1"/>
    <m/>
  </r>
  <r>
    <n v="925"/>
    <s v="Wilson, Jefferson and Anderson"/>
    <s v="Profit-focused empowering system engine"/>
    <n v="3000"/>
    <n v="6722"/>
    <x v="1"/>
    <n v="65"/>
    <x v="1"/>
    <s v="USD"/>
    <n v="1506056400"/>
    <d v="2017-09-22T05:00:00"/>
    <n v="1507093200"/>
    <d v="2017-10-04T05:00:00"/>
    <b v="0"/>
    <b v="0"/>
    <x v="3"/>
    <x v="1"/>
    <m/>
  </r>
  <r>
    <n v="926"/>
    <s v="Brown-Oliver"/>
    <s v="Synchronized cohesive encoding"/>
    <n v="8700"/>
    <n v="1577"/>
    <x v="0"/>
    <n v="15"/>
    <x v="1"/>
    <s v="USD"/>
    <n v="1463029200"/>
    <d v="2016-05-12T05:00:00"/>
    <n v="1463374800"/>
    <d v="2016-05-16T05:00:00"/>
    <b v="0"/>
    <b v="0"/>
    <x v="0"/>
    <x v="1"/>
    <m/>
  </r>
  <r>
    <n v="927"/>
    <s v="Davis-Gardner"/>
    <s v="Synergistic dynamic utilization"/>
    <n v="7200"/>
    <n v="3301"/>
    <x v="0"/>
    <n v="37"/>
    <x v="1"/>
    <s v="USD"/>
    <n v="1342069200"/>
    <d v="2012-07-12T05:00:00"/>
    <n v="1344574800"/>
    <d v="2012-08-10T05:00:00"/>
    <b v="0"/>
    <b v="0"/>
    <x v="3"/>
    <x v="1"/>
    <m/>
  </r>
  <r>
    <n v="928"/>
    <s v="Dawson Group"/>
    <s v="Triple-buffered bi-directional model"/>
    <n v="167400"/>
    <n v="196386"/>
    <x v="1"/>
    <n v="3777"/>
    <x v="6"/>
    <s v="EUR"/>
    <n v="1388296800"/>
    <d v="2013-12-29T06:00:00"/>
    <n v="1389074400"/>
    <d v="2014-01-07T06:00:00"/>
    <b v="0"/>
    <b v="0"/>
    <x v="2"/>
    <x v="1"/>
    <m/>
  </r>
  <r>
    <n v="929"/>
    <s v="Turner-Terrell"/>
    <s v="Polarized tertiary function"/>
    <n v="5500"/>
    <n v="11952"/>
    <x v="1"/>
    <n v="184"/>
    <x v="4"/>
    <s v="GBP"/>
    <n v="1493787600"/>
    <d v="2017-05-03T05:00:00"/>
    <n v="1494997200"/>
    <d v="2017-05-17T05:00:00"/>
    <b v="0"/>
    <b v="0"/>
    <x v="3"/>
    <x v="1"/>
    <m/>
  </r>
  <r>
    <n v="930"/>
    <s v="Hall, Buchanan and Benton"/>
    <s v="Configurable fault-tolerant structure"/>
    <n v="3500"/>
    <n v="3930"/>
    <x v="1"/>
    <n v="85"/>
    <x v="1"/>
    <s v="USD"/>
    <n v="1424844000"/>
    <d v="2015-02-25T06:00:00"/>
    <n v="1425448800"/>
    <d v="2015-03-04T06:00:00"/>
    <b v="0"/>
    <b v="1"/>
    <x v="3"/>
    <x v="1"/>
    <m/>
  </r>
  <r>
    <n v="931"/>
    <s v="Lowery, Hayden and Cruz"/>
    <s v="Digitized 24/7 budgetary management"/>
    <n v="7900"/>
    <n v="5729"/>
    <x v="0"/>
    <n v="112"/>
    <x v="1"/>
    <s v="USD"/>
    <n v="1403931600"/>
    <d v="2014-06-28T05:00:00"/>
    <n v="1404104400"/>
    <d v="2014-06-30T05:00:00"/>
    <b v="0"/>
    <b v="1"/>
    <x v="3"/>
    <x v="1"/>
    <m/>
  </r>
  <r>
    <n v="932"/>
    <s v="Mora, Miller and Harper"/>
    <s v="Stand-alone zero tolerance algorithm"/>
    <n v="2300"/>
    <n v="4883"/>
    <x v="1"/>
    <n v="144"/>
    <x v="1"/>
    <s v="USD"/>
    <n v="1394514000"/>
    <d v="2014-03-11T05:00:00"/>
    <n v="1394773200"/>
    <d v="2014-03-14T05:00:00"/>
    <b v="0"/>
    <b v="0"/>
    <x v="1"/>
    <x v="1"/>
    <m/>
  </r>
  <r>
    <n v="933"/>
    <s v="Espinoza Group"/>
    <s v="Implemented tangible support"/>
    <n v="73000"/>
    <n v="175015"/>
    <x v="1"/>
    <n v="1902"/>
    <x v="1"/>
    <s v="USD"/>
    <n v="1365397200"/>
    <d v="2013-04-08T05:00:00"/>
    <n v="1366520400"/>
    <d v="2013-04-21T05:00:00"/>
    <b v="0"/>
    <b v="0"/>
    <x v="3"/>
    <x v="1"/>
    <m/>
  </r>
  <r>
    <n v="934"/>
    <s v="Davis, Crawford and Lopez"/>
    <s v="Reactive radical framework"/>
    <n v="6200"/>
    <n v="11280"/>
    <x v="1"/>
    <n v="105"/>
    <x v="1"/>
    <s v="USD"/>
    <n v="1456120800"/>
    <d v="2016-02-22T06:00:00"/>
    <n v="1456639200"/>
    <d v="2016-02-28T06:00:00"/>
    <b v="0"/>
    <b v="0"/>
    <x v="3"/>
    <x v="1"/>
    <m/>
  </r>
  <r>
    <n v="935"/>
    <s v="Richards, Stevens and Fleming"/>
    <s v="Object-based full-range knowledge user"/>
    <n v="6100"/>
    <n v="10012"/>
    <x v="1"/>
    <n v="132"/>
    <x v="1"/>
    <s v="USD"/>
    <n v="1437714000"/>
    <d v="2015-07-24T05:00:00"/>
    <n v="1438318800"/>
    <d v="2015-07-31T05:00:00"/>
    <b v="0"/>
    <b v="0"/>
    <x v="3"/>
    <x v="1"/>
    <m/>
  </r>
  <r>
    <n v="936"/>
    <s v="Brown Ltd"/>
    <s v="Enhanced composite contingency"/>
    <n v="103200"/>
    <n v="1690"/>
    <x v="0"/>
    <n v="21"/>
    <x v="1"/>
    <s v="USD"/>
    <n v="1563771600"/>
    <d v="2019-07-22T05:00:00"/>
    <n v="1564030800"/>
    <d v="2019-07-25T05:00:00"/>
    <b v="1"/>
    <b v="0"/>
    <x v="3"/>
    <x v="1"/>
    <m/>
  </r>
  <r>
    <n v="937"/>
    <s v="Tapia, Sandoval and Hurley"/>
    <s v="Cloned fresh-thinking model"/>
    <n v="171000"/>
    <n v="84891"/>
    <x v="3"/>
    <n v="976"/>
    <x v="1"/>
    <s v="USD"/>
    <n v="1448517600"/>
    <d v="2015-11-26T06:00:00"/>
    <n v="1449295200"/>
    <d v="2015-12-05T06:00:00"/>
    <b v="0"/>
    <b v="0"/>
    <x v="4"/>
    <x v="1"/>
    <m/>
  </r>
  <r>
    <n v="938"/>
    <s v="Allen Inc"/>
    <s v="Total dedicated benchmark"/>
    <n v="9200"/>
    <n v="10093"/>
    <x v="1"/>
    <n v="96"/>
    <x v="1"/>
    <s v="USD"/>
    <n v="1528779600"/>
    <d v="2018-06-12T05:00:00"/>
    <n v="1531890000"/>
    <d v="2018-07-18T05:00:00"/>
    <b v="0"/>
    <b v="1"/>
    <x v="13"/>
    <x v="1"/>
    <m/>
  </r>
  <r>
    <n v="939"/>
    <s v="Williams, Johnson and Campbell"/>
    <s v="Streamlined human-resource Graphic Interface"/>
    <n v="7800"/>
    <n v="3839"/>
    <x v="0"/>
    <n v="67"/>
    <x v="1"/>
    <s v="USD"/>
    <n v="1304744400"/>
    <d v="2011-05-07T05:00:00"/>
    <n v="1306213200"/>
    <d v="2011-05-24T05:00:00"/>
    <b v="0"/>
    <b v="1"/>
    <x v="11"/>
    <x v="1"/>
    <m/>
  </r>
  <r>
    <n v="940"/>
    <s v="Wiggins Ltd"/>
    <s v="Upgradable analyzing core"/>
    <n v="9900"/>
    <n v="6161"/>
    <x v="2"/>
    <n v="66"/>
    <x v="0"/>
    <s v="CAD"/>
    <n v="1354341600"/>
    <d v="2012-12-01T06:00:00"/>
    <n v="1356242400"/>
    <d v="2012-12-23T06:00:00"/>
    <b v="0"/>
    <b v="0"/>
    <x v="2"/>
    <x v="1"/>
    <m/>
  </r>
  <r>
    <n v="941"/>
    <s v="Luna-Horne"/>
    <s v="Profound exuding pricing structure"/>
    <n v="43000"/>
    <n v="5615"/>
    <x v="0"/>
    <n v="78"/>
    <x v="1"/>
    <s v="USD"/>
    <n v="1294552800"/>
    <d v="2011-01-09T06:00:00"/>
    <n v="1297576800"/>
    <d v="2011-02-13T06:00:00"/>
    <b v="1"/>
    <b v="0"/>
    <x v="3"/>
    <x v="1"/>
    <m/>
  </r>
  <r>
    <n v="942"/>
    <s v="Allen Inc"/>
    <s v="Horizontal optimizing model"/>
    <n v="9600"/>
    <n v="6205"/>
    <x v="0"/>
    <n v="67"/>
    <x v="2"/>
    <s v="AUD"/>
    <n v="1295935200"/>
    <d v="2011-01-25T06:00:00"/>
    <n v="1296194400"/>
    <d v="2011-01-28T06:00:00"/>
    <b v="0"/>
    <b v="0"/>
    <x v="3"/>
    <x v="1"/>
    <m/>
  </r>
  <r>
    <n v="943"/>
    <s v="Peterson, Gonzalez and Spencer"/>
    <s v="Synchronized fault-tolerant algorithm"/>
    <n v="7500"/>
    <n v="11969"/>
    <x v="1"/>
    <n v="114"/>
    <x v="1"/>
    <s v="USD"/>
    <n v="1411534800"/>
    <d v="2014-09-24T05:00:00"/>
    <n v="1414558800"/>
    <d v="2014-10-29T05:00:00"/>
    <b v="0"/>
    <b v="0"/>
    <x v="0"/>
    <x v="1"/>
    <m/>
  </r>
  <r>
    <n v="944"/>
    <s v="Walter Inc"/>
    <s v="Streamlined 5thgeneration intranet"/>
    <n v="10000"/>
    <n v="8142"/>
    <x v="0"/>
    <n v="263"/>
    <x v="2"/>
    <s v="AUD"/>
    <n v="1486706400"/>
    <d v="2017-02-10T06:00:00"/>
    <n v="1488348000"/>
    <d v="2017-03-01T06:00:00"/>
    <b v="0"/>
    <b v="0"/>
    <x v="14"/>
    <x v="1"/>
    <m/>
  </r>
  <r>
    <n v="945"/>
    <s v="Sanders, Farley and Huffman"/>
    <s v="Cross-group clear-thinking task-force"/>
    <n v="172000"/>
    <n v="55805"/>
    <x v="0"/>
    <n v="1691"/>
    <x v="1"/>
    <s v="USD"/>
    <n v="1333602000"/>
    <d v="2012-04-05T05:00:00"/>
    <n v="1334898000"/>
    <d v="2012-04-20T05:00:00"/>
    <b v="1"/>
    <b v="0"/>
    <x v="14"/>
    <x v="1"/>
    <m/>
  </r>
  <r>
    <n v="946"/>
    <s v="Hall, Holmes and Walker"/>
    <s v="Public-key bandwidth-monitored intranet"/>
    <n v="153700"/>
    <n v="15238"/>
    <x v="0"/>
    <n v="181"/>
    <x v="1"/>
    <s v="USD"/>
    <n v="1308200400"/>
    <d v="2011-06-16T05:00:00"/>
    <n v="1308373200"/>
    <d v="2011-06-18T05:00:00"/>
    <b v="0"/>
    <b v="0"/>
    <x v="3"/>
    <x v="1"/>
    <m/>
  </r>
  <r>
    <n v="947"/>
    <s v="Smith-Powell"/>
    <s v="Upgradable clear-thinking hardware"/>
    <n v="3600"/>
    <n v="961"/>
    <x v="0"/>
    <n v="13"/>
    <x v="1"/>
    <s v="USD"/>
    <n v="1411707600"/>
    <d v="2014-09-26T05:00:00"/>
    <n v="1412312400"/>
    <d v="2014-10-03T05:00:00"/>
    <b v="0"/>
    <b v="0"/>
    <x v="3"/>
    <x v="1"/>
    <m/>
  </r>
  <r>
    <n v="948"/>
    <s v="Smith-Hill"/>
    <s v="Integrated holistic paradigm"/>
    <n v="9400"/>
    <n v="5918"/>
    <x v="3"/>
    <n v="160"/>
    <x v="1"/>
    <s v="USD"/>
    <n v="1418364000"/>
    <d v="2014-12-12T06:00:00"/>
    <n v="1419228000"/>
    <d v="2014-12-22T06:00:00"/>
    <b v="1"/>
    <b v="1"/>
    <x v="4"/>
    <x v="1"/>
    <m/>
  </r>
  <r>
    <n v="949"/>
    <s v="Wright LLC"/>
    <s v="Seamless clear-thinking conglomeration"/>
    <n v="5900"/>
    <n v="9520"/>
    <x v="1"/>
    <n v="203"/>
    <x v="1"/>
    <s v="USD"/>
    <n v="1429333200"/>
    <d v="2015-04-18T05:00:00"/>
    <n v="1430974800"/>
    <d v="2015-05-07T05:00:00"/>
    <b v="0"/>
    <b v="0"/>
    <x v="2"/>
    <x v="1"/>
    <m/>
  </r>
  <r>
    <n v="950"/>
    <s v="Williams, Orozco and Gomez"/>
    <s v="Persistent content-based methodology"/>
    <n v="100"/>
    <n v="5"/>
    <x v="0"/>
    <n v="1"/>
    <x v="1"/>
    <s v="USD"/>
    <n v="1555390800"/>
    <d v="2019-04-16T05:00:00"/>
    <n v="1555822800"/>
    <d v="2019-04-21T05:00:00"/>
    <b v="0"/>
    <b v="1"/>
    <x v="3"/>
    <x v="1"/>
    <m/>
  </r>
  <r>
    <n v="951"/>
    <s v="Peterson Ltd"/>
    <s v="Re-engineered 24hour matrix"/>
    <n v="14500"/>
    <n v="159056"/>
    <x v="1"/>
    <n v="1559"/>
    <x v="1"/>
    <s v="USD"/>
    <n v="1482732000"/>
    <d v="2016-12-26T06:00:00"/>
    <n v="1482818400"/>
    <d v="2016-12-27T06:00:00"/>
    <b v="0"/>
    <b v="1"/>
    <x v="1"/>
    <x v="1"/>
    <m/>
  </r>
  <r>
    <n v="952"/>
    <s v="Cummings-Hayes"/>
    <s v="Virtual multi-tasking core"/>
    <n v="145500"/>
    <n v="101987"/>
    <x v="3"/>
    <n v="2266"/>
    <x v="1"/>
    <s v="USD"/>
    <n v="1470718800"/>
    <d v="2016-08-09T05:00:00"/>
    <n v="1471928400"/>
    <d v="2016-08-23T05:00:00"/>
    <b v="0"/>
    <b v="0"/>
    <x v="4"/>
    <x v="1"/>
    <m/>
  </r>
  <r>
    <n v="953"/>
    <s v="Boyle Ltd"/>
    <s v="Streamlined fault-tolerant conglomeration"/>
    <n v="3300"/>
    <n v="1980"/>
    <x v="0"/>
    <n v="21"/>
    <x v="1"/>
    <s v="USD"/>
    <n v="1450591200"/>
    <d v="2015-12-20T06:00:00"/>
    <n v="1453701600"/>
    <d v="2016-01-25T06:00:00"/>
    <b v="0"/>
    <b v="1"/>
    <x v="22"/>
    <x v="1"/>
    <m/>
  </r>
  <r>
    <n v="954"/>
    <s v="Henderson, Parker and Diaz"/>
    <s v="Enterprise-wide client-driven policy"/>
    <n v="42600"/>
    <n v="156384"/>
    <x v="1"/>
    <n v="1548"/>
    <x v="2"/>
    <s v="AUD"/>
    <n v="1348290000"/>
    <d v="2012-09-22T05:00:00"/>
    <n v="1350363600"/>
    <d v="2012-10-16T05:00:00"/>
    <b v="0"/>
    <b v="0"/>
    <x v="2"/>
    <x v="1"/>
    <m/>
  </r>
  <r>
    <n v="955"/>
    <s v="Moss-Obrien"/>
    <s v="Function-based next generation emulation"/>
    <n v="700"/>
    <n v="7763"/>
    <x v="1"/>
    <n v="80"/>
    <x v="1"/>
    <s v="USD"/>
    <n v="1353823200"/>
    <d v="2012-11-25T06:00:00"/>
    <n v="1353996000"/>
    <d v="2012-11-27T06:00:00"/>
    <b v="0"/>
    <b v="0"/>
    <x v="3"/>
    <x v="1"/>
    <m/>
  </r>
  <r>
    <n v="956"/>
    <s v="Wood Inc"/>
    <s v="Re-engineered composite focus group"/>
    <n v="187600"/>
    <n v="35698"/>
    <x v="0"/>
    <n v="830"/>
    <x v="1"/>
    <s v="USD"/>
    <n v="1450764000"/>
    <d v="2015-12-22T06:00:00"/>
    <n v="1451109600"/>
    <d v="2015-12-26T06:00:00"/>
    <b v="0"/>
    <b v="0"/>
    <x v="22"/>
    <x v="1"/>
    <m/>
  </r>
  <r>
    <n v="957"/>
    <s v="Riley, Cohen and Goodman"/>
    <s v="Profound mission-critical function"/>
    <n v="9800"/>
    <n v="12434"/>
    <x v="1"/>
    <n v="131"/>
    <x v="1"/>
    <s v="USD"/>
    <n v="1329372000"/>
    <d v="2012-02-16T06:00:00"/>
    <n v="1329631200"/>
    <d v="2012-02-19T06:00:00"/>
    <b v="0"/>
    <b v="0"/>
    <x v="3"/>
    <x v="1"/>
    <m/>
  </r>
  <r>
    <n v="958"/>
    <s v="Green, Robinson and Ho"/>
    <s v="De-engineered zero-defect open system"/>
    <n v="1100"/>
    <n v="8081"/>
    <x v="1"/>
    <n v="112"/>
    <x v="1"/>
    <s v="USD"/>
    <n v="1277096400"/>
    <d v="2010-06-21T05:00:00"/>
    <n v="1278997200"/>
    <d v="2010-07-13T05:00:00"/>
    <b v="0"/>
    <b v="0"/>
    <x v="10"/>
    <x v="1"/>
    <m/>
  </r>
  <r>
    <n v="959"/>
    <s v="Black-Graham"/>
    <s v="Operative hybrid utilization"/>
    <n v="145000"/>
    <n v="6631"/>
    <x v="0"/>
    <n v="130"/>
    <x v="1"/>
    <s v="USD"/>
    <n v="1277701200"/>
    <d v="2010-06-28T05:00:00"/>
    <n v="1280120400"/>
    <d v="2010-07-26T05:00:00"/>
    <b v="0"/>
    <b v="0"/>
    <x v="18"/>
    <x v="1"/>
    <m/>
  </r>
  <r>
    <n v="960"/>
    <s v="Robbins Group"/>
    <s v="Function-based interactive matrix"/>
    <n v="5500"/>
    <n v="4678"/>
    <x v="0"/>
    <n v="55"/>
    <x v="1"/>
    <s v="USD"/>
    <n v="1454911200"/>
    <d v="2016-02-08T06:00:00"/>
    <n v="1458104400"/>
    <d v="2016-03-16T05:00:00"/>
    <b v="0"/>
    <b v="0"/>
    <x v="2"/>
    <x v="1"/>
    <m/>
  </r>
  <r>
    <n v="961"/>
    <s v="Mason, Case and May"/>
    <s v="Optimized content-based collaboration"/>
    <n v="5700"/>
    <n v="6800"/>
    <x v="1"/>
    <n v="155"/>
    <x v="1"/>
    <s v="USD"/>
    <n v="1297922400"/>
    <d v="2011-02-17T06:00:00"/>
    <n v="1298268000"/>
    <d v="2011-02-21T06:00:00"/>
    <b v="0"/>
    <b v="0"/>
    <x v="18"/>
    <x v="1"/>
    <m/>
  </r>
  <r>
    <n v="962"/>
    <s v="Harris, Russell and Mitchell"/>
    <s v="User-centric cohesive policy"/>
    <n v="3600"/>
    <n v="10657"/>
    <x v="1"/>
    <n v="266"/>
    <x v="1"/>
    <s v="USD"/>
    <n v="1384408800"/>
    <d v="2013-11-14T06:00:00"/>
    <n v="1386223200"/>
    <d v="2013-12-05T06:00:00"/>
    <b v="0"/>
    <b v="0"/>
    <x v="0"/>
    <x v="1"/>
    <m/>
  </r>
  <r>
    <n v="963"/>
    <s v="Rodriguez-Robinson"/>
    <s v="Ergonomic methodical hub"/>
    <n v="5900"/>
    <n v="4997"/>
    <x v="0"/>
    <n v="114"/>
    <x v="6"/>
    <s v="EUR"/>
    <n v="1299304800"/>
    <d v="2011-03-05T06:00:00"/>
    <n v="1299823200"/>
    <d v="2011-03-11T06:00:00"/>
    <b v="0"/>
    <b v="1"/>
    <x v="14"/>
    <x v="1"/>
    <m/>
  </r>
  <r>
    <n v="964"/>
    <s v="Peck, Higgins and Smith"/>
    <s v="Devolved disintermediate encryption"/>
    <n v="3700"/>
    <n v="13164"/>
    <x v="1"/>
    <n v="155"/>
    <x v="1"/>
    <s v="USD"/>
    <n v="1431320400"/>
    <d v="2015-05-11T05:00:00"/>
    <n v="1431752400"/>
    <d v="2015-05-16T05:00:00"/>
    <b v="0"/>
    <b v="0"/>
    <x v="3"/>
    <x v="1"/>
    <m/>
  </r>
  <r>
    <n v="965"/>
    <s v="Nunez-King"/>
    <s v="Phased clear-thinking policy"/>
    <n v="2200"/>
    <n v="8501"/>
    <x v="1"/>
    <n v="207"/>
    <x v="4"/>
    <s v="GBP"/>
    <n v="1264399200"/>
    <d v="2010-01-25T06:00:00"/>
    <n v="1267855200"/>
    <d v="2010-03-06T06:00:00"/>
    <b v="0"/>
    <b v="0"/>
    <x v="1"/>
    <x v="1"/>
    <m/>
  </r>
  <r>
    <n v="966"/>
    <s v="Davis and Sons"/>
    <s v="Seamless solution-oriented capacity"/>
    <n v="1700"/>
    <n v="13468"/>
    <x v="1"/>
    <n v="245"/>
    <x v="1"/>
    <s v="USD"/>
    <n v="1497502800"/>
    <d v="2017-06-15T05:00:00"/>
    <n v="1497675600"/>
    <d v="2017-06-17T05:00:00"/>
    <b v="0"/>
    <b v="0"/>
    <x v="3"/>
    <x v="1"/>
    <m/>
  </r>
  <r>
    <n v="967"/>
    <s v="Howard-Douglas"/>
    <s v="Organized human-resource attitude"/>
    <n v="88400"/>
    <n v="121138"/>
    <x v="1"/>
    <n v="1573"/>
    <x v="1"/>
    <s v="USD"/>
    <n v="1333688400"/>
    <d v="2012-04-06T05:00:00"/>
    <n v="1336885200"/>
    <d v="2012-05-13T05:00:00"/>
    <b v="0"/>
    <b v="0"/>
    <x v="21"/>
    <x v="1"/>
    <m/>
  </r>
  <r>
    <n v="968"/>
    <s v="Gonzalez-White"/>
    <s v="Open-architected disintermediate budgetary management"/>
    <n v="2400"/>
    <n v="8117"/>
    <x v="1"/>
    <n v="114"/>
    <x v="1"/>
    <s v="USD"/>
    <n v="1293861600"/>
    <d v="2011-01-01T06:00:00"/>
    <n v="1295157600"/>
    <d v="2011-01-16T06:00:00"/>
    <b v="0"/>
    <b v="0"/>
    <x v="0"/>
    <x v="1"/>
    <m/>
  </r>
  <r>
    <n v="969"/>
    <s v="Lopez-King"/>
    <s v="Multi-lateral radical solution"/>
    <n v="7900"/>
    <n v="8550"/>
    <x v="1"/>
    <n v="93"/>
    <x v="1"/>
    <s v="USD"/>
    <n v="1576994400"/>
    <d v="2019-12-22T06:00:00"/>
    <n v="1577599200"/>
    <d v="2019-12-29T06:00:00"/>
    <b v="0"/>
    <b v="0"/>
    <x v="3"/>
    <x v="1"/>
    <m/>
  </r>
  <r>
    <n v="970"/>
    <s v="Glover-Nelson"/>
    <s v="Inverse context-sensitive info-mediaries"/>
    <n v="94900"/>
    <n v="57659"/>
    <x v="0"/>
    <n v="594"/>
    <x v="1"/>
    <s v="USD"/>
    <n v="1304917200"/>
    <d v="2011-05-09T05:00:00"/>
    <n v="1305003600"/>
    <d v="2011-05-10T05:00:00"/>
    <b v="0"/>
    <b v="0"/>
    <x v="3"/>
    <x v="1"/>
    <m/>
  </r>
  <r>
    <n v="971"/>
    <s v="Garner and Sons"/>
    <s v="Versatile neutral workforce"/>
    <n v="5100"/>
    <n v="1414"/>
    <x v="0"/>
    <n v="24"/>
    <x v="1"/>
    <s v="USD"/>
    <n v="1381208400"/>
    <d v="2013-10-08T05:00:00"/>
    <n v="1381726800"/>
    <d v="2013-10-14T05:00:00"/>
    <b v="0"/>
    <b v="0"/>
    <x v="19"/>
    <x v="1"/>
    <m/>
  </r>
  <r>
    <n v="972"/>
    <s v="Sellers, Roach and Garrison"/>
    <s v="Multi-tiered systematic knowledge user"/>
    <n v="42700"/>
    <n v="97524"/>
    <x v="1"/>
    <n v="1681"/>
    <x v="1"/>
    <s v="USD"/>
    <n v="1401685200"/>
    <d v="2014-06-02T05:00:00"/>
    <n v="1402462800"/>
    <d v="2014-06-11T05:00:00"/>
    <b v="0"/>
    <b v="1"/>
    <x v="2"/>
    <x v="1"/>
    <m/>
  </r>
  <r>
    <n v="973"/>
    <s v="Herrera, Bennett and Silva"/>
    <s v="Programmable multi-state algorithm"/>
    <n v="121100"/>
    <n v="26176"/>
    <x v="0"/>
    <n v="252"/>
    <x v="1"/>
    <s v="USD"/>
    <n v="1291960800"/>
    <d v="2010-12-10T06:00:00"/>
    <n v="1292133600"/>
    <d v="2010-12-12T06:00:00"/>
    <b v="0"/>
    <b v="1"/>
    <x v="3"/>
    <x v="1"/>
    <m/>
  </r>
  <r>
    <n v="974"/>
    <s v="Thomas, Clay and Mendoza"/>
    <s v="Multi-channeled reciprocal interface"/>
    <n v="800"/>
    <n v="2991"/>
    <x v="1"/>
    <n v="32"/>
    <x v="1"/>
    <s v="USD"/>
    <n v="1368853200"/>
    <d v="2013-05-18T05:00:00"/>
    <n v="1368939600"/>
    <d v="2013-05-19T05:00:00"/>
    <b v="0"/>
    <b v="0"/>
    <x v="7"/>
    <x v="1"/>
    <m/>
  </r>
  <r>
    <n v="975"/>
    <s v="Ayala Group"/>
    <s v="Right-sized maximized migration"/>
    <n v="5400"/>
    <n v="8366"/>
    <x v="1"/>
    <n v="135"/>
    <x v="1"/>
    <s v="USD"/>
    <n v="1448776800"/>
    <d v="2015-11-29T06:00:00"/>
    <n v="1452146400"/>
    <d v="2016-01-07T06:00:00"/>
    <b v="0"/>
    <b v="1"/>
    <x v="3"/>
    <x v="1"/>
    <m/>
  </r>
  <r>
    <n v="976"/>
    <s v="Huerta, Roberts and Dickerson"/>
    <s v="Self-enabling value-added artificial intelligence"/>
    <n v="4000"/>
    <n v="12886"/>
    <x v="1"/>
    <n v="140"/>
    <x v="1"/>
    <s v="USD"/>
    <n v="1296194400"/>
    <d v="2011-01-28T06:00:00"/>
    <n v="1296712800"/>
    <d v="2011-02-03T06:00:00"/>
    <b v="0"/>
    <b v="1"/>
    <x v="3"/>
    <x v="1"/>
    <m/>
  </r>
  <r>
    <n v="977"/>
    <s v="Johnson Group"/>
    <s v="Vision-oriented interactive solution"/>
    <n v="7000"/>
    <n v="5177"/>
    <x v="0"/>
    <n v="67"/>
    <x v="1"/>
    <s v="USD"/>
    <n v="1517983200"/>
    <d v="2018-02-07T06:00:00"/>
    <n v="1520748000"/>
    <d v="2018-03-11T06:00:00"/>
    <b v="0"/>
    <b v="0"/>
    <x v="0"/>
    <x v="1"/>
    <m/>
  </r>
  <r>
    <n v="978"/>
    <s v="Bailey, Nguyen and Martinez"/>
    <s v="Fundamental user-facing productivity"/>
    <n v="1000"/>
    <n v="8641"/>
    <x v="1"/>
    <n v="92"/>
    <x v="1"/>
    <s v="USD"/>
    <n v="1478930400"/>
    <d v="2016-11-12T06:00:00"/>
    <n v="1480831200"/>
    <d v="2016-12-04T06:00:00"/>
    <b v="0"/>
    <b v="0"/>
    <x v="11"/>
    <x v="1"/>
    <m/>
  </r>
  <r>
    <n v="979"/>
    <s v="Williams, Martin and Meyer"/>
    <s v="Innovative well-modulated capability"/>
    <n v="60200"/>
    <n v="86244"/>
    <x v="1"/>
    <n v="1015"/>
    <x v="4"/>
    <s v="GBP"/>
    <n v="1426395600"/>
    <d v="2015-03-15T05:00:00"/>
    <n v="1426914000"/>
    <d v="2015-03-21T05:00:00"/>
    <b v="0"/>
    <b v="0"/>
    <x v="3"/>
    <x v="1"/>
    <m/>
  </r>
  <r>
    <n v="980"/>
    <s v="Huff-Johnson"/>
    <s v="Universal fault-tolerant orchestration"/>
    <n v="195200"/>
    <n v="78630"/>
    <x v="0"/>
    <n v="742"/>
    <x v="1"/>
    <s v="USD"/>
    <n v="1446181200"/>
    <d v="2015-10-30T05:00:00"/>
    <n v="1446616800"/>
    <d v="2015-11-04T06:00:00"/>
    <b v="1"/>
    <b v="0"/>
    <x v="9"/>
    <x v="1"/>
    <m/>
  </r>
  <r>
    <n v="981"/>
    <s v="Diaz-Little"/>
    <s v="Grass-roots executive synergy"/>
    <n v="6700"/>
    <n v="11941"/>
    <x v="1"/>
    <n v="323"/>
    <x v="1"/>
    <s v="USD"/>
    <n v="1514181600"/>
    <d v="2017-12-25T06:00:00"/>
    <n v="1517032800"/>
    <d v="2018-01-27T06:00:00"/>
    <b v="0"/>
    <b v="0"/>
    <x v="2"/>
    <x v="1"/>
    <m/>
  </r>
  <r>
    <n v="982"/>
    <s v="Freeman-French"/>
    <s v="Multi-layered optimal application"/>
    <n v="7200"/>
    <n v="6115"/>
    <x v="0"/>
    <n v="75"/>
    <x v="1"/>
    <s v="USD"/>
    <n v="1311051600"/>
    <d v="2011-07-19T05:00:00"/>
    <n v="1311224400"/>
    <d v="2011-07-21T05:00:00"/>
    <b v="0"/>
    <b v="1"/>
    <x v="4"/>
    <x v="1"/>
    <m/>
  </r>
  <r>
    <n v="983"/>
    <s v="Beck-Weber"/>
    <s v="Business-focused full-range core"/>
    <n v="129100"/>
    <n v="188404"/>
    <x v="1"/>
    <n v="2326"/>
    <x v="1"/>
    <s v="USD"/>
    <n v="1564894800"/>
    <d v="2019-08-04T05:00:00"/>
    <n v="1566190800"/>
    <d v="2019-08-19T05:00:00"/>
    <b v="0"/>
    <b v="0"/>
    <x v="4"/>
    <x v="1"/>
    <m/>
  </r>
  <r>
    <n v="984"/>
    <s v="Lewis-Jacobson"/>
    <s v="Exclusive system-worthy Graphic Interface"/>
    <n v="6500"/>
    <n v="9910"/>
    <x v="1"/>
    <n v="381"/>
    <x v="1"/>
    <s v="USD"/>
    <n v="1567918800"/>
    <d v="2019-09-08T05:00:00"/>
    <n v="1570165200"/>
    <d v="2019-10-04T05:00:00"/>
    <b v="0"/>
    <b v="0"/>
    <x v="3"/>
    <x v="1"/>
    <m/>
  </r>
  <r>
    <n v="985"/>
    <s v="Logan-Curtis"/>
    <s v="Enhanced optimal ability"/>
    <n v="170600"/>
    <n v="114523"/>
    <x v="0"/>
    <n v="4405"/>
    <x v="1"/>
    <s v="USD"/>
    <n v="1386309600"/>
    <d v="2013-12-06T06:00:00"/>
    <n v="1388556000"/>
    <d v="2014-01-01T06:00:00"/>
    <b v="0"/>
    <b v="1"/>
    <x v="1"/>
    <x v="1"/>
    <m/>
  </r>
  <r>
    <n v="986"/>
    <s v="Chan, Washington and Callahan"/>
    <s v="Optional zero administration neural-net"/>
    <n v="7800"/>
    <n v="3144"/>
    <x v="0"/>
    <n v="92"/>
    <x v="1"/>
    <s v="USD"/>
    <n v="1301979600"/>
    <d v="2011-04-05T05:00:00"/>
    <n v="1303189200"/>
    <d v="2011-04-19T05:00:00"/>
    <b v="0"/>
    <b v="0"/>
    <x v="1"/>
    <x v="1"/>
    <m/>
  </r>
  <r>
    <n v="987"/>
    <s v="Wilson Group"/>
    <s v="Ameliorated foreground focus group"/>
    <n v="6200"/>
    <n v="13441"/>
    <x v="1"/>
    <n v="480"/>
    <x v="1"/>
    <s v="USD"/>
    <n v="1493269200"/>
    <d v="2017-04-27T05:00:00"/>
    <n v="1494478800"/>
    <d v="2017-05-11T05:00:00"/>
    <b v="0"/>
    <b v="0"/>
    <x v="4"/>
    <x v="1"/>
    <m/>
  </r>
  <r>
    <n v="988"/>
    <s v="Gardner, Ryan and Gutierrez"/>
    <s v="Triple-buffered multi-tasking matrices"/>
    <n v="9400"/>
    <n v="4899"/>
    <x v="0"/>
    <n v="64"/>
    <x v="1"/>
    <s v="USD"/>
    <n v="1478930400"/>
    <d v="2016-11-12T06:00:00"/>
    <n v="1480744800"/>
    <d v="2016-12-03T06:00:00"/>
    <b v="0"/>
    <b v="0"/>
    <x v="15"/>
    <x v="1"/>
    <m/>
  </r>
  <r>
    <n v="989"/>
    <s v="Hernandez Inc"/>
    <s v="Versatile dedicated migration"/>
    <n v="2400"/>
    <n v="11990"/>
    <x v="1"/>
    <n v="226"/>
    <x v="1"/>
    <s v="USD"/>
    <n v="1555390800"/>
    <d v="2019-04-16T05:00:00"/>
    <n v="1555822800"/>
    <d v="2019-04-21T05:00:00"/>
    <b v="0"/>
    <b v="0"/>
    <x v="18"/>
    <x v="1"/>
    <m/>
  </r>
  <r>
    <n v="990"/>
    <s v="Ortiz-Roberts"/>
    <s v="Devolved foreground customer loyalty"/>
    <n v="7800"/>
    <n v="6839"/>
    <x v="0"/>
    <n v="64"/>
    <x v="1"/>
    <s v="USD"/>
    <n v="1456984800"/>
    <d v="2016-03-03T06:00:00"/>
    <n v="1458882000"/>
    <d v="2016-03-25T05:00:00"/>
    <b v="0"/>
    <b v="1"/>
    <x v="6"/>
    <x v="1"/>
    <m/>
  </r>
  <r>
    <n v="991"/>
    <s v="Ramirez LLC"/>
    <s v="Reduced reciprocal focus group"/>
    <n v="9800"/>
    <n v="11091"/>
    <x v="1"/>
    <n v="241"/>
    <x v="1"/>
    <s v="USD"/>
    <n v="1411621200"/>
    <d v="2014-09-25T05:00:00"/>
    <n v="1411966800"/>
    <d v="2014-09-29T05:00:00"/>
    <b v="0"/>
    <b v="1"/>
    <x v="1"/>
    <x v="1"/>
    <m/>
  </r>
  <r>
    <n v="992"/>
    <s v="Morrow Inc"/>
    <s v="Networked global migration"/>
    <n v="3100"/>
    <n v="13223"/>
    <x v="1"/>
    <n v="132"/>
    <x v="1"/>
    <s v="USD"/>
    <n v="1525669200"/>
    <d v="2018-05-07T05:00:00"/>
    <n v="1526878800"/>
    <d v="2018-05-21T05:00:00"/>
    <b v="0"/>
    <b v="1"/>
    <x v="6"/>
    <x v="1"/>
    <m/>
  </r>
  <r>
    <n v="993"/>
    <s v="Erickson-Rogers"/>
    <s v="De-engineered even-keeled definition"/>
    <n v="9800"/>
    <n v="7608"/>
    <x v="3"/>
    <n v="75"/>
    <x v="6"/>
    <s v="EUR"/>
    <n v="1450936800"/>
    <d v="2015-12-24T06:00:00"/>
    <n v="1452405600"/>
    <d v="2016-01-10T06:00:00"/>
    <b v="0"/>
    <b v="1"/>
    <x v="14"/>
    <x v="1"/>
    <m/>
  </r>
  <r>
    <n v="994"/>
    <s v="Leach, Rich and Price"/>
    <s v="Implemented bi-directional flexibility"/>
    <n v="141100"/>
    <n v="74073"/>
    <x v="0"/>
    <n v="842"/>
    <x v="1"/>
    <s v="USD"/>
    <n v="1413522000"/>
    <d v="2014-10-17T05:00:00"/>
    <n v="1414040400"/>
    <d v="2014-10-23T05:00:00"/>
    <b v="0"/>
    <b v="1"/>
    <x v="18"/>
    <x v="1"/>
    <m/>
  </r>
  <r>
    <n v="995"/>
    <s v="Manning-Hamilton"/>
    <s v="Vision-oriented scalable definition"/>
    <n v="97300"/>
    <n v="153216"/>
    <x v="1"/>
    <n v="2043"/>
    <x v="1"/>
    <s v="USD"/>
    <n v="1541307600"/>
    <d v="2018-11-04T05:00:00"/>
    <n v="1543816800"/>
    <d v="2018-12-03T06:00:00"/>
    <b v="0"/>
    <b v="1"/>
    <x v="0"/>
    <x v="1"/>
    <m/>
  </r>
  <r>
    <n v="996"/>
    <s v="Butler LLC"/>
    <s v="Future-proofed upward-trending migration"/>
    <n v="6600"/>
    <n v="4814"/>
    <x v="0"/>
    <n v="112"/>
    <x v="1"/>
    <s v="USD"/>
    <n v="1357106400"/>
    <d v="2013-01-02T06:00:00"/>
    <n v="1359698400"/>
    <d v="2013-02-01T06:00:00"/>
    <b v="0"/>
    <b v="0"/>
    <x v="3"/>
    <x v="1"/>
    <m/>
  </r>
  <r>
    <n v="997"/>
    <s v="Ball LLC"/>
    <s v="Right-sized full-range throughput"/>
    <n v="7600"/>
    <n v="4603"/>
    <x v="3"/>
    <n v="139"/>
    <x v="6"/>
    <s v="EUR"/>
    <n v="1390197600"/>
    <d v="2014-01-20T06:00:00"/>
    <n v="1390629600"/>
    <d v="2014-01-25T06:00:00"/>
    <b v="0"/>
    <b v="0"/>
    <x v="3"/>
    <x v="1"/>
    <m/>
  </r>
  <r>
    <n v="998"/>
    <s v="Taylor, Santiago and Flores"/>
    <s v="Polarized composite customer loyalty"/>
    <n v="66600"/>
    <n v="37823"/>
    <x v="0"/>
    <n v="374"/>
    <x v="1"/>
    <s v="USD"/>
    <n v="1265868000"/>
    <d v="2010-02-11T06:00:00"/>
    <n v="1267077600"/>
    <d v="2010-02-25T06:00:00"/>
    <b v="0"/>
    <b v="1"/>
    <x v="7"/>
    <x v="1"/>
    <m/>
  </r>
  <r>
    <n v="999"/>
    <s v="Hernandez, Norton and Kelley"/>
    <s v="Expanded eco-centric policy"/>
    <n v="111100"/>
    <n v="62819"/>
    <x v="3"/>
    <n v="1122"/>
    <x v="1"/>
    <s v="USD"/>
    <n v="1467176400"/>
    <d v="2016-06-29T05:00:00"/>
    <n v="1467781200"/>
    <d v="2016-07-06T05:00:00"/>
    <b v="0"/>
    <b v="0"/>
    <x v="0"/>
    <x v="1"/>
    <m/>
  </r>
  <r>
    <m/>
    <m/>
    <m/>
    <m/>
    <m/>
    <x v="4"/>
    <m/>
    <x v="7"/>
    <m/>
    <m/>
    <m/>
    <m/>
    <m/>
    <m/>
    <m/>
    <x v="24"/>
    <x v="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x v="0"/>
    <n v="1450159200"/>
    <d v="2015-12-15T06:00:00"/>
    <b v="0"/>
    <b v="0"/>
    <s v="food/food trucks"/>
    <x v="0"/>
    <s v="food trucks"/>
    <n v="0"/>
    <n v="0"/>
  </r>
  <r>
    <n v="1"/>
    <s v="Odom Inc"/>
    <s v="Managed bottom-line architecture"/>
    <n v="1400"/>
    <n v="14560"/>
    <x v="1"/>
    <n v="158"/>
    <s v="US"/>
    <s v="USD"/>
    <n v="1408424400"/>
    <x v="1"/>
    <n v="1408597200"/>
    <d v="2014-08-21T05:00:00"/>
    <b v="0"/>
    <b v="1"/>
    <s v="music/rock"/>
    <x v="1"/>
    <m/>
    <n v="92.15"/>
    <n v="1040"/>
  </r>
  <r>
    <n v="2"/>
    <s v="Melton, Robinson and Fritz"/>
    <s v="Function-based leadingedge pricing structure"/>
    <n v="108400"/>
    <n v="142523"/>
    <x v="1"/>
    <n v="1425"/>
    <s v="AU"/>
    <s v="AUD"/>
    <n v="1384668000"/>
    <x v="2"/>
    <n v="1384840800"/>
    <d v="2013-11-19T06:00:00"/>
    <b v="0"/>
    <b v="0"/>
    <s v="technology/web"/>
    <x v="1"/>
    <m/>
    <n v="100.02"/>
    <n v="131"/>
  </r>
  <r>
    <n v="3"/>
    <s v="Mcdonald, Gonzalez and Ross"/>
    <s v="Vision-oriented fresh-thinking conglomeration"/>
    <n v="4200"/>
    <n v="2477"/>
    <x v="0"/>
    <n v="24"/>
    <s v="US"/>
    <s v="USD"/>
    <n v="1565499600"/>
    <x v="3"/>
    <n v="1568955600"/>
    <d v="2019-09-20T05:00:00"/>
    <b v="0"/>
    <b v="0"/>
    <s v="music/rock"/>
    <x v="1"/>
    <m/>
    <n v="103.21"/>
    <n v="59"/>
  </r>
  <r>
    <n v="4"/>
    <s v="Larson-Little"/>
    <s v="Proactive foreground core"/>
    <n v="7600"/>
    <n v="5265"/>
    <x v="0"/>
    <n v="53"/>
    <s v="US"/>
    <s v="USD"/>
    <n v="1547964000"/>
    <x v="4"/>
    <n v="1548309600"/>
    <d v="2019-01-24T06:00:00"/>
    <b v="0"/>
    <b v="0"/>
    <s v="theater/plays"/>
    <x v="1"/>
    <m/>
    <n v="99.34"/>
    <n v="69"/>
  </r>
  <r>
    <n v="5"/>
    <s v="Harris Group"/>
    <s v="Open-source optimizing database"/>
    <n v="7600"/>
    <n v="13195"/>
    <x v="1"/>
    <n v="174"/>
    <s v="DK"/>
    <s v="DKK"/>
    <n v="1346130000"/>
    <x v="5"/>
    <n v="1347080400"/>
    <d v="2012-09-08T05:00:00"/>
    <b v="0"/>
    <b v="0"/>
    <s v="theater/plays"/>
    <x v="1"/>
    <m/>
    <n v="75.83"/>
    <n v="174"/>
  </r>
  <r>
    <n v="6"/>
    <s v="Ortiz, Coleman and Mitchell"/>
    <s v="Operative upward-trending algorithm"/>
    <n v="5200"/>
    <n v="1090"/>
    <x v="0"/>
    <n v="18"/>
    <s v="GB"/>
    <s v="GBP"/>
    <n v="1505278800"/>
    <x v="6"/>
    <n v="1505365200"/>
    <d v="2017-09-14T05:00:00"/>
    <b v="0"/>
    <b v="0"/>
    <s v="film &amp; video/documentary"/>
    <x v="1"/>
    <m/>
    <n v="60.56"/>
    <n v="21"/>
  </r>
  <r>
    <n v="7"/>
    <s v="Carter-Guzman"/>
    <s v="Centralized cohesive challenge"/>
    <n v="4500"/>
    <n v="14741"/>
    <x v="1"/>
    <n v="227"/>
    <s v="DK"/>
    <s v="DKK"/>
    <n v="1439442000"/>
    <x v="7"/>
    <n v="1439614800"/>
    <d v="2015-08-15T05:00:00"/>
    <b v="0"/>
    <b v="0"/>
    <s v="theater/plays"/>
    <x v="1"/>
    <m/>
    <n v="64.94"/>
    <n v="328"/>
  </r>
  <r>
    <n v="8"/>
    <s v="Nunez-Richards"/>
    <s v="Exclusive attitude-oriented intranet"/>
    <n v="110100"/>
    <n v="21946"/>
    <x v="2"/>
    <n v="708"/>
    <s v="DK"/>
    <s v="DKK"/>
    <n v="1281330000"/>
    <x v="8"/>
    <n v="1281502800"/>
    <d v="2010-08-11T05:00:00"/>
    <b v="0"/>
    <b v="0"/>
    <s v="theater/plays"/>
    <x v="1"/>
    <m/>
    <n v="31"/>
    <n v="20"/>
  </r>
  <r>
    <n v="9"/>
    <s v="Rangel, Holt and Jones"/>
    <s v="Open-source fresh-thinking model"/>
    <n v="6200"/>
    <n v="3208"/>
    <x v="0"/>
    <n v="44"/>
    <s v="US"/>
    <s v="USD"/>
    <n v="1379566800"/>
    <x v="9"/>
    <n v="1383804000"/>
    <d v="2013-11-07T06:00:00"/>
    <b v="0"/>
    <b v="0"/>
    <s v="music/electric music"/>
    <x v="1"/>
    <m/>
    <n v="72.91"/>
    <n v="52"/>
  </r>
  <r>
    <n v="10"/>
    <s v="Green Ltd"/>
    <s v="Monitored empowering installation"/>
    <n v="5200"/>
    <n v="13838"/>
    <x v="1"/>
    <n v="220"/>
    <s v="US"/>
    <s v="USD"/>
    <n v="1281762000"/>
    <x v="10"/>
    <n v="1285909200"/>
    <d v="2010-10-01T05:00:00"/>
    <b v="0"/>
    <b v="0"/>
    <s v="film &amp; video/drama"/>
    <x v="1"/>
    <m/>
    <n v="62.9"/>
    <n v="266"/>
  </r>
  <r>
    <n v="11"/>
    <s v="Perez, Johnson and Gardner"/>
    <s v="Grass-roots zero administration system engine"/>
    <n v="6300"/>
    <n v="3030"/>
    <x v="0"/>
    <n v="27"/>
    <s v="US"/>
    <s v="USD"/>
    <n v="1285045200"/>
    <x v="11"/>
    <n v="1285563600"/>
    <d v="2010-09-27T05:00:00"/>
    <b v="0"/>
    <b v="1"/>
    <s v="theater/plays"/>
    <x v="1"/>
    <m/>
    <n v="112.22"/>
    <n v="48"/>
  </r>
  <r>
    <n v="12"/>
    <s v="Kim Ltd"/>
    <s v="Assimilated hybrid intranet"/>
    <n v="6300"/>
    <n v="5629"/>
    <x v="0"/>
    <n v="55"/>
    <s v="US"/>
    <s v="USD"/>
    <n v="1571720400"/>
    <x v="12"/>
    <n v="1572411600"/>
    <d v="2019-10-30T05:00:00"/>
    <b v="0"/>
    <b v="0"/>
    <s v="film &amp; video/drama"/>
    <x v="1"/>
    <m/>
    <n v="102.35"/>
    <n v="89"/>
  </r>
  <r>
    <n v="13"/>
    <s v="Walker, Taylor and Coleman"/>
    <s v="Multi-tiered directional open architecture"/>
    <n v="4200"/>
    <n v="10295"/>
    <x v="1"/>
    <n v="98"/>
    <s v="US"/>
    <s v="USD"/>
    <n v="1465621200"/>
    <x v="13"/>
    <n v="1466658000"/>
    <d v="2016-06-23T05:00:00"/>
    <b v="0"/>
    <b v="0"/>
    <s v="music/indie rock"/>
    <x v="1"/>
    <m/>
    <n v="105.05"/>
    <n v="245"/>
  </r>
  <r>
    <n v="14"/>
    <s v="Rodriguez, Rose and Stewart"/>
    <s v="Cloned directional synergy"/>
    <n v="28200"/>
    <n v="18829"/>
    <x v="0"/>
    <n v="200"/>
    <s v="US"/>
    <s v="USD"/>
    <n v="1331013600"/>
    <x v="14"/>
    <n v="1333342800"/>
    <d v="2012-04-02T05:00:00"/>
    <b v="0"/>
    <b v="0"/>
    <s v="music/indie rock"/>
    <x v="1"/>
    <m/>
    <n v="94.15"/>
    <n v="67"/>
  </r>
  <r>
    <n v="15"/>
    <s v="Wright, Hunt and Rowe"/>
    <s v="Extended eco-centric pricing structure"/>
    <n v="81200"/>
    <n v="38414"/>
    <x v="0"/>
    <n v="452"/>
    <s v="US"/>
    <s v="USD"/>
    <n v="1575957600"/>
    <x v="15"/>
    <n v="1576303200"/>
    <d v="2019-12-14T06:00:00"/>
    <b v="0"/>
    <b v="0"/>
    <s v="technology/wearables"/>
    <x v="1"/>
    <m/>
    <n v="84.99"/>
    <n v="47"/>
  </r>
  <r>
    <n v="16"/>
    <s v="Hines Inc"/>
    <s v="Cross-platform systemic adapter"/>
    <n v="1700"/>
    <n v="11041"/>
    <x v="1"/>
    <n v="100"/>
    <s v="US"/>
    <s v="USD"/>
    <n v="1390370400"/>
    <x v="16"/>
    <n v="1392271200"/>
    <d v="2014-02-13T06:00:00"/>
    <b v="0"/>
    <b v="0"/>
    <s v="publishing/nonfiction"/>
    <x v="1"/>
    <m/>
    <n v="110.41"/>
    <n v="649"/>
  </r>
  <r>
    <n v="17"/>
    <s v="Cochran-Nguyen"/>
    <s v="Seamless 4thgeneration methodology"/>
    <n v="84600"/>
    <n v="134845"/>
    <x v="1"/>
    <n v="1249"/>
    <s v="US"/>
    <s v="USD"/>
    <n v="1294812000"/>
    <x v="17"/>
    <n v="1294898400"/>
    <d v="2011-01-13T06:00:00"/>
    <b v="0"/>
    <b v="0"/>
    <s v="film &amp; video/animation"/>
    <x v="1"/>
    <m/>
    <n v="107.96"/>
    <n v="159"/>
  </r>
  <r>
    <n v="18"/>
    <s v="Johnson-Gould"/>
    <s v="Exclusive needs-based adapter"/>
    <n v="9100"/>
    <n v="6089"/>
    <x v="3"/>
    <n v="135"/>
    <s v="US"/>
    <s v="USD"/>
    <n v="1536382800"/>
    <x v="18"/>
    <n v="1537074000"/>
    <d v="2018-09-16T05:00:00"/>
    <b v="0"/>
    <b v="0"/>
    <s v="theater/plays"/>
    <x v="1"/>
    <m/>
    <n v="45.1"/>
    <n v="67"/>
  </r>
  <r>
    <n v="19"/>
    <s v="Perez-Hess"/>
    <s v="Down-sized cohesive archive"/>
    <n v="62500"/>
    <n v="30331"/>
    <x v="0"/>
    <n v="674"/>
    <s v="US"/>
    <s v="USD"/>
    <n v="1551679200"/>
    <x v="19"/>
    <n v="1553490000"/>
    <d v="2019-03-25T05:00:00"/>
    <b v="0"/>
    <b v="1"/>
    <s v="theater/plays"/>
    <x v="1"/>
    <m/>
    <n v="45"/>
    <n v="49"/>
  </r>
  <r>
    <n v="20"/>
    <s v="Reeves, Thompson and Richardson"/>
    <s v="Proactive composite alliance"/>
    <n v="131800"/>
    <n v="147936"/>
    <x v="1"/>
    <n v="1396"/>
    <s v="US"/>
    <s v="USD"/>
    <n v="1406523600"/>
    <x v="20"/>
    <n v="1406523600"/>
    <d v="2014-07-28T05:00:00"/>
    <b v="0"/>
    <b v="0"/>
    <s v="film &amp; video/drama"/>
    <x v="1"/>
    <m/>
    <n v="105.97"/>
    <n v="112"/>
  </r>
  <r>
    <n v="21"/>
    <s v="Simmons-Reynolds"/>
    <s v="Re-engineered intangible definition"/>
    <n v="94000"/>
    <n v="38533"/>
    <x v="0"/>
    <n v="558"/>
    <s v="US"/>
    <s v="USD"/>
    <n v="1313384400"/>
    <x v="21"/>
    <n v="1316322000"/>
    <d v="2011-09-18T05:00:00"/>
    <b v="0"/>
    <b v="0"/>
    <s v="theater/plays"/>
    <x v="1"/>
    <m/>
    <n v="69.06"/>
    <n v="41"/>
  </r>
  <r>
    <n v="22"/>
    <s v="Collier Inc"/>
    <s v="Enhanced dynamic definition"/>
    <n v="59100"/>
    <n v="75690"/>
    <x v="1"/>
    <n v="890"/>
    <s v="US"/>
    <s v="USD"/>
    <n v="1522731600"/>
    <x v="22"/>
    <n v="1524027600"/>
    <d v="2018-04-18T05:00:00"/>
    <b v="0"/>
    <b v="0"/>
    <s v="theater/plays"/>
    <x v="1"/>
    <m/>
    <n v="85.04"/>
    <n v="128"/>
  </r>
  <r>
    <n v="23"/>
    <s v="Gray-Jenkins"/>
    <s v="Devolved next generation adapter"/>
    <n v="4500"/>
    <n v="14942"/>
    <x v="1"/>
    <n v="142"/>
    <s v="GB"/>
    <s v="GBP"/>
    <n v="1550124000"/>
    <x v="23"/>
    <n v="1554699600"/>
    <d v="2019-04-08T05:00:00"/>
    <b v="0"/>
    <b v="0"/>
    <s v="film &amp; video/documentary"/>
    <x v="1"/>
    <m/>
    <n v="105.23"/>
    <n v="332"/>
  </r>
  <r>
    <n v="24"/>
    <s v="Scott, Wilson and Martin"/>
    <s v="Cross-platform intermediate frame"/>
    <n v="92400"/>
    <n v="104257"/>
    <x v="1"/>
    <n v="2673"/>
    <s v="US"/>
    <s v="USD"/>
    <n v="1403326800"/>
    <x v="24"/>
    <n v="1403499600"/>
    <d v="2014-06-23T05:00:00"/>
    <b v="0"/>
    <b v="0"/>
    <s v="technology/wearables"/>
    <x v="1"/>
    <m/>
    <n v="39"/>
    <n v="113"/>
  </r>
  <r>
    <n v="25"/>
    <s v="Caldwell, Velazquez and Wilson"/>
    <s v="Monitored impactful analyzer"/>
    <n v="5500"/>
    <n v="11904"/>
    <x v="1"/>
    <n v="163"/>
    <s v="US"/>
    <s v="USD"/>
    <n v="1305694800"/>
    <x v="25"/>
    <n v="1307422800"/>
    <d v="2011-06-07T05:00:00"/>
    <b v="0"/>
    <b v="1"/>
    <s v="games/video games"/>
    <x v="1"/>
    <m/>
    <n v="73.03"/>
    <n v="216"/>
  </r>
  <r>
    <n v="26"/>
    <s v="Spencer-Bates"/>
    <s v="Optional responsive customer loyalty"/>
    <n v="107500"/>
    <n v="51814"/>
    <x v="3"/>
    <n v="1480"/>
    <s v="US"/>
    <s v="USD"/>
    <n v="1533013200"/>
    <x v="26"/>
    <n v="1535346000"/>
    <d v="2018-08-27T05:00:00"/>
    <b v="0"/>
    <b v="0"/>
    <s v="theater/plays"/>
    <x v="1"/>
    <m/>
    <n v="35.01"/>
    <n v="48"/>
  </r>
  <r>
    <n v="27"/>
    <s v="Best, Carr and Williams"/>
    <s v="Diverse transitional migration"/>
    <n v="2000"/>
    <n v="1599"/>
    <x v="0"/>
    <n v="15"/>
    <s v="US"/>
    <s v="USD"/>
    <n v="1443848400"/>
    <x v="27"/>
    <n v="1444539600"/>
    <d v="2015-10-11T05:00:00"/>
    <b v="0"/>
    <b v="0"/>
    <s v="music/rock"/>
    <x v="1"/>
    <m/>
    <n v="106.6"/>
    <n v="80"/>
  </r>
  <r>
    <n v="28"/>
    <s v="Campbell, Brown and Powell"/>
    <s v="Synchronized global task-force"/>
    <n v="130800"/>
    <n v="137635"/>
    <x v="1"/>
    <n v="2220"/>
    <s v="US"/>
    <s v="USD"/>
    <n v="1265695200"/>
    <x v="28"/>
    <n v="1267682400"/>
    <d v="2010-03-04T06:00:00"/>
    <b v="0"/>
    <b v="1"/>
    <s v="theater/plays"/>
    <x v="1"/>
    <m/>
    <n v="62"/>
    <n v="105"/>
  </r>
  <r>
    <n v="29"/>
    <s v="Johnson, Parker and Haynes"/>
    <s v="Focused 6thgeneration forecast"/>
    <n v="45900"/>
    <n v="150965"/>
    <x v="1"/>
    <n v="1606"/>
    <s v="CH"/>
    <s v="CHF"/>
    <n v="1532062800"/>
    <x v="29"/>
    <n v="1535518800"/>
    <d v="2018-08-29T05:00:00"/>
    <b v="0"/>
    <b v="0"/>
    <s v="film &amp; video/shorts"/>
    <x v="1"/>
    <m/>
    <n v="94"/>
    <n v="329"/>
  </r>
  <r>
    <n v="30"/>
    <s v="Clark-Cooke"/>
    <s v="Down-sized analyzing challenge"/>
    <n v="9000"/>
    <n v="14455"/>
    <x v="1"/>
    <n v="129"/>
    <s v="US"/>
    <s v="USD"/>
    <n v="1558674000"/>
    <x v="30"/>
    <n v="1559106000"/>
    <d v="2019-05-29T05:00:00"/>
    <b v="0"/>
    <b v="0"/>
    <s v="film &amp; video/animation"/>
    <x v="1"/>
    <m/>
    <n v="112.05"/>
    <n v="161"/>
  </r>
  <r>
    <n v="31"/>
    <s v="Schroeder Ltd"/>
    <s v="Progressive needs-based focus group"/>
    <n v="3500"/>
    <n v="10850"/>
    <x v="1"/>
    <n v="226"/>
    <s v="GB"/>
    <s v="GBP"/>
    <n v="1451973600"/>
    <x v="31"/>
    <n v="1454392800"/>
    <d v="2016-02-02T06:00:00"/>
    <b v="0"/>
    <b v="0"/>
    <s v="games/video games"/>
    <x v="1"/>
    <m/>
    <n v="48.01"/>
    <n v="310"/>
  </r>
  <r>
    <n v="32"/>
    <s v="Jackson PLC"/>
    <s v="Ergonomic 6thgeneration success"/>
    <n v="101000"/>
    <n v="87676"/>
    <x v="0"/>
    <n v="2307"/>
    <s v="IT"/>
    <s v="EUR"/>
    <n v="1515564000"/>
    <x v="32"/>
    <n v="1517896800"/>
    <d v="2018-02-06T06:00:00"/>
    <b v="0"/>
    <b v="0"/>
    <s v="film &amp; video/documentary"/>
    <x v="1"/>
    <m/>
    <n v="38"/>
    <n v="87"/>
  </r>
  <r>
    <n v="33"/>
    <s v="Blair, Collins and Carter"/>
    <s v="Exclusive interactive approach"/>
    <n v="50200"/>
    <n v="189666"/>
    <x v="1"/>
    <n v="5419"/>
    <s v="US"/>
    <s v="USD"/>
    <n v="1412485200"/>
    <x v="33"/>
    <n v="1415685600"/>
    <d v="2014-11-11T06:00:00"/>
    <b v="0"/>
    <b v="0"/>
    <s v="theater/plays"/>
    <x v="1"/>
    <m/>
    <n v="35"/>
    <n v="378"/>
  </r>
  <r>
    <n v="34"/>
    <s v="Maldonado and Sons"/>
    <s v="Reverse-engineered asynchronous archive"/>
    <n v="9300"/>
    <n v="14025"/>
    <x v="1"/>
    <n v="165"/>
    <s v="US"/>
    <s v="USD"/>
    <n v="1490245200"/>
    <x v="34"/>
    <n v="1490677200"/>
    <d v="2017-03-28T05:00:00"/>
    <b v="0"/>
    <b v="0"/>
    <s v="film &amp; video/documentary"/>
    <x v="1"/>
    <m/>
    <n v="85"/>
    <n v="151"/>
  </r>
  <r>
    <n v="35"/>
    <s v="Mitchell and Sons"/>
    <s v="Synergized intangible challenge"/>
    <n v="125500"/>
    <n v="188628"/>
    <x v="1"/>
    <n v="1965"/>
    <s v="DK"/>
    <s v="DKK"/>
    <n v="1547877600"/>
    <x v="35"/>
    <n v="1551506400"/>
    <d v="2019-03-02T06:00:00"/>
    <b v="0"/>
    <b v="1"/>
    <s v="film &amp; video/drama"/>
    <x v="1"/>
    <m/>
    <n v="95.99"/>
    <n v="150"/>
  </r>
  <r>
    <n v="36"/>
    <s v="Jackson-Lewis"/>
    <s v="Monitored multi-state encryption"/>
    <n v="700"/>
    <n v="1101"/>
    <x v="1"/>
    <n v="16"/>
    <s v="US"/>
    <s v="USD"/>
    <n v="1298700000"/>
    <x v="36"/>
    <n v="1300856400"/>
    <d v="2011-03-23T05:00:00"/>
    <b v="0"/>
    <b v="0"/>
    <s v="theater/plays"/>
    <x v="1"/>
    <m/>
    <n v="68.81"/>
    <n v="157"/>
  </r>
  <r>
    <n v="37"/>
    <s v="Black, Armstrong and Anderson"/>
    <s v="Profound attitude-oriented functionalities"/>
    <n v="8100"/>
    <n v="11339"/>
    <x v="1"/>
    <n v="107"/>
    <s v="US"/>
    <s v="USD"/>
    <n v="1570338000"/>
    <x v="37"/>
    <n v="1573192800"/>
    <d v="2019-11-08T06:00:00"/>
    <b v="0"/>
    <b v="1"/>
    <s v="publishing/fiction"/>
    <x v="1"/>
    <m/>
    <n v="105.97"/>
    <n v="140"/>
  </r>
  <r>
    <n v="38"/>
    <s v="Maldonado-Gonzalez"/>
    <s v="Digitized client-driven database"/>
    <n v="3100"/>
    <n v="10085"/>
    <x v="1"/>
    <n v="134"/>
    <s v="US"/>
    <s v="USD"/>
    <n v="1287378000"/>
    <x v="38"/>
    <n v="1287810000"/>
    <d v="2010-10-23T05:00:00"/>
    <b v="0"/>
    <b v="0"/>
    <s v="photography/photography books"/>
    <x v="1"/>
    <m/>
    <n v="75.260000000000005"/>
    <n v="325"/>
  </r>
  <r>
    <n v="39"/>
    <s v="Kim-Rice"/>
    <s v="Organized bi-directional function"/>
    <n v="9900"/>
    <n v="5027"/>
    <x v="0"/>
    <n v="88"/>
    <s v="DK"/>
    <s v="DKK"/>
    <n v="1361772000"/>
    <x v="39"/>
    <n v="1362978000"/>
    <d v="2013-03-11T05:00:00"/>
    <b v="0"/>
    <b v="0"/>
    <s v="theater/plays"/>
    <x v="1"/>
    <m/>
    <n v="57.13"/>
    <n v="51"/>
  </r>
  <r>
    <n v="40"/>
    <s v="Garcia, Garcia and Lopez"/>
    <s v="Reduced stable middleware"/>
    <n v="8800"/>
    <n v="14878"/>
    <x v="1"/>
    <n v="198"/>
    <s v="US"/>
    <s v="USD"/>
    <n v="1275714000"/>
    <x v="40"/>
    <n v="1277355600"/>
    <d v="2010-06-24T05:00:00"/>
    <b v="0"/>
    <b v="1"/>
    <s v="technology/wearables"/>
    <x v="1"/>
    <m/>
    <n v="75.14"/>
    <n v="169"/>
  </r>
  <r>
    <n v="41"/>
    <s v="Watts Group"/>
    <s v="Universal 5thgeneration neural-net"/>
    <n v="5600"/>
    <n v="11924"/>
    <x v="1"/>
    <n v="111"/>
    <s v="IT"/>
    <s v="EUR"/>
    <n v="1346734800"/>
    <x v="41"/>
    <n v="1348981200"/>
    <d v="2012-09-30T05:00:00"/>
    <b v="0"/>
    <b v="1"/>
    <s v="music/rock"/>
    <x v="1"/>
    <m/>
    <n v="107.42"/>
    <n v="213"/>
  </r>
  <r>
    <n v="42"/>
    <s v="Werner-Bryant"/>
    <s v="Virtual uniform frame"/>
    <n v="1800"/>
    <n v="7991"/>
    <x v="1"/>
    <n v="222"/>
    <s v="US"/>
    <s v="USD"/>
    <n v="1309755600"/>
    <x v="42"/>
    <n v="1310533200"/>
    <d v="2011-07-13T05:00:00"/>
    <b v="0"/>
    <b v="0"/>
    <s v="food/food trucks"/>
    <x v="1"/>
    <m/>
    <n v="36"/>
    <n v="444"/>
  </r>
  <r>
    <n v="43"/>
    <s v="Schmitt-Mendoza"/>
    <s v="Profound explicit paradigm"/>
    <n v="90200"/>
    <n v="167717"/>
    <x v="1"/>
    <n v="6212"/>
    <s v="US"/>
    <s v="USD"/>
    <n v="1406178000"/>
    <x v="43"/>
    <n v="1407560400"/>
    <d v="2014-08-09T05:00:00"/>
    <b v="0"/>
    <b v="0"/>
    <s v="publishing/radio &amp; podcasts"/>
    <x v="1"/>
    <m/>
    <n v="27"/>
    <n v="186"/>
  </r>
  <r>
    <n v="44"/>
    <s v="Reid-Mccullough"/>
    <s v="Visionary real-time groupware"/>
    <n v="1600"/>
    <n v="10541"/>
    <x v="1"/>
    <n v="98"/>
    <s v="DK"/>
    <s v="DKK"/>
    <n v="1552798800"/>
    <x v="44"/>
    <n v="1552885200"/>
    <d v="2019-03-18T05:00:00"/>
    <b v="0"/>
    <b v="0"/>
    <s v="publishing/fiction"/>
    <x v="1"/>
    <m/>
    <n v="107.56"/>
    <n v="659"/>
  </r>
  <r>
    <n v="45"/>
    <s v="Woods-Clark"/>
    <s v="Networked tertiary Graphical User Interface"/>
    <n v="9500"/>
    <n v="4530"/>
    <x v="0"/>
    <n v="48"/>
    <s v="US"/>
    <s v="USD"/>
    <n v="1478062800"/>
    <x v="45"/>
    <n v="1479362400"/>
    <d v="2016-11-17T06:00:00"/>
    <b v="0"/>
    <b v="1"/>
    <s v="theater/plays"/>
    <x v="1"/>
    <m/>
    <n v="94.38"/>
    <n v="48"/>
  </r>
  <r>
    <n v="46"/>
    <s v="Vaughn, Hunt and Caldwell"/>
    <s v="Virtual grid-enabled task-force"/>
    <n v="3700"/>
    <n v="4247"/>
    <x v="1"/>
    <n v="92"/>
    <s v="US"/>
    <s v="USD"/>
    <n v="1278565200"/>
    <x v="46"/>
    <n v="1280552400"/>
    <d v="2010-07-31T05:00:00"/>
    <b v="0"/>
    <b v="0"/>
    <s v="music/rock"/>
    <x v="1"/>
    <m/>
    <n v="46.16"/>
    <n v="115"/>
  </r>
  <r>
    <n v="47"/>
    <s v="Bennett and Sons"/>
    <s v="Function-based multi-state software"/>
    <n v="1500"/>
    <n v="7129"/>
    <x v="1"/>
    <n v="149"/>
    <s v="US"/>
    <s v="USD"/>
    <n v="1396069200"/>
    <x v="47"/>
    <n v="1398661200"/>
    <d v="2014-04-28T05:00:00"/>
    <b v="0"/>
    <b v="0"/>
    <s v="theater/plays"/>
    <x v="1"/>
    <m/>
    <n v="47.85"/>
    <n v="475"/>
  </r>
  <r>
    <n v="48"/>
    <s v="Lamb Inc"/>
    <s v="Optimized leadingedge concept"/>
    <n v="33300"/>
    <n v="128862"/>
    <x v="1"/>
    <n v="2431"/>
    <s v="US"/>
    <s v="USD"/>
    <n v="1435208400"/>
    <x v="48"/>
    <n v="1436245200"/>
    <d v="2015-07-07T05:00:00"/>
    <b v="0"/>
    <b v="0"/>
    <s v="theater/plays"/>
    <x v="1"/>
    <m/>
    <n v="53.01"/>
    <n v="387"/>
  </r>
  <r>
    <n v="49"/>
    <s v="Casey-Kelly"/>
    <s v="Sharable holistic interface"/>
    <n v="7200"/>
    <n v="13653"/>
    <x v="1"/>
    <n v="303"/>
    <s v="US"/>
    <s v="USD"/>
    <n v="1571547600"/>
    <x v="49"/>
    <n v="1575439200"/>
    <d v="2019-12-04T06:00:00"/>
    <b v="0"/>
    <b v="0"/>
    <s v="music/rock"/>
    <x v="1"/>
    <m/>
    <n v="45.06"/>
    <n v="190"/>
  </r>
  <r>
    <n v="50"/>
    <s v="Jones, Taylor and Moore"/>
    <s v="Down-sized system-worthy secured line"/>
    <n v="100"/>
    <n v="2"/>
    <x v="0"/>
    <n v="1"/>
    <s v="IT"/>
    <s v="EUR"/>
    <n v="1375333200"/>
    <x v="50"/>
    <n v="1377752400"/>
    <d v="2013-08-29T05:00:00"/>
    <b v="0"/>
    <b v="0"/>
    <s v="music/metal"/>
    <x v="1"/>
    <m/>
    <n v="2"/>
    <n v="2"/>
  </r>
  <r>
    <n v="51"/>
    <s v="Bradshaw, Gill and Donovan"/>
    <s v="Inverse secondary infrastructure"/>
    <n v="158100"/>
    <n v="145243"/>
    <x v="0"/>
    <n v="1467"/>
    <s v="GB"/>
    <s v="GBP"/>
    <n v="1332824400"/>
    <x v="51"/>
    <n v="1334206800"/>
    <d v="2012-04-12T05:00:00"/>
    <b v="0"/>
    <b v="1"/>
    <s v="technology/wearables"/>
    <x v="1"/>
    <m/>
    <n v="99.01"/>
    <n v="92"/>
  </r>
  <r>
    <n v="52"/>
    <s v="Hernandez, Rodriguez and Clark"/>
    <s v="Organic foreground leverage"/>
    <n v="7200"/>
    <n v="2459"/>
    <x v="0"/>
    <n v="75"/>
    <s v="US"/>
    <s v="USD"/>
    <n v="1284526800"/>
    <x v="52"/>
    <n v="1284872400"/>
    <d v="2010-09-19T05:00:00"/>
    <b v="0"/>
    <b v="0"/>
    <s v="theater/plays"/>
    <x v="1"/>
    <m/>
    <n v="32.79"/>
    <n v="34"/>
  </r>
  <r>
    <n v="53"/>
    <s v="Smith-Jones"/>
    <s v="Reverse-engineered static concept"/>
    <n v="8800"/>
    <n v="12356"/>
    <x v="1"/>
    <n v="209"/>
    <s v="US"/>
    <s v="USD"/>
    <n v="1400562000"/>
    <x v="53"/>
    <n v="1403931600"/>
    <d v="2014-06-28T05:00:00"/>
    <b v="0"/>
    <b v="0"/>
    <s v="film &amp; video/drama"/>
    <x v="1"/>
    <m/>
    <n v="59.12"/>
    <n v="140"/>
  </r>
  <r>
    <n v="54"/>
    <s v="Roy PLC"/>
    <s v="Multi-channeled neutral customer loyalty"/>
    <n v="6000"/>
    <n v="5392"/>
    <x v="0"/>
    <n v="120"/>
    <s v="US"/>
    <s v="USD"/>
    <n v="1520748000"/>
    <x v="54"/>
    <n v="1521262800"/>
    <d v="2018-03-17T05:00:00"/>
    <b v="0"/>
    <b v="0"/>
    <s v="technology/wearables"/>
    <x v="1"/>
    <m/>
    <n v="44.93"/>
    <n v="90"/>
  </r>
  <r>
    <n v="55"/>
    <s v="Wright, Brooks and Villarreal"/>
    <s v="Reverse-engineered bifurcated strategy"/>
    <n v="6600"/>
    <n v="11746"/>
    <x v="1"/>
    <n v="131"/>
    <s v="US"/>
    <s v="USD"/>
    <n v="1532926800"/>
    <x v="55"/>
    <n v="1533358800"/>
    <d v="2018-08-04T05:00:00"/>
    <b v="0"/>
    <b v="0"/>
    <s v="music/jazz"/>
    <x v="1"/>
    <m/>
    <n v="89.66"/>
    <n v="178"/>
  </r>
  <r>
    <n v="56"/>
    <s v="Flores, Miller and Johnson"/>
    <s v="Horizontal context-sensitive knowledge user"/>
    <n v="8000"/>
    <n v="11493"/>
    <x v="1"/>
    <n v="164"/>
    <s v="US"/>
    <s v="USD"/>
    <n v="1420869600"/>
    <x v="56"/>
    <n v="1421474400"/>
    <d v="2015-01-17T06:00:00"/>
    <b v="0"/>
    <b v="0"/>
    <s v="technology/wearables"/>
    <x v="1"/>
    <m/>
    <n v="70.08"/>
    <n v="144"/>
  </r>
  <r>
    <n v="57"/>
    <s v="Bridges, Freeman and Kim"/>
    <s v="Cross-group multi-state task-force"/>
    <n v="2900"/>
    <n v="6243"/>
    <x v="1"/>
    <n v="201"/>
    <s v="US"/>
    <s v="USD"/>
    <n v="1504242000"/>
    <x v="57"/>
    <n v="1505278800"/>
    <d v="2017-09-13T05:00:00"/>
    <b v="0"/>
    <b v="0"/>
    <s v="games/video games"/>
    <x v="1"/>
    <m/>
    <n v="31.06"/>
    <n v="215"/>
  </r>
  <r>
    <n v="58"/>
    <s v="Anderson-Perez"/>
    <s v="Expanded 3rdgeneration strategy"/>
    <n v="2700"/>
    <n v="6132"/>
    <x v="1"/>
    <n v="211"/>
    <s v="US"/>
    <s v="USD"/>
    <n v="1442811600"/>
    <x v="58"/>
    <n v="1443934800"/>
    <d v="2015-10-04T05:00:00"/>
    <b v="0"/>
    <b v="0"/>
    <s v="theater/plays"/>
    <x v="1"/>
    <m/>
    <n v="29.06"/>
    <n v="227"/>
  </r>
  <r>
    <n v="59"/>
    <s v="Wright, Fox and Marks"/>
    <s v="Assimilated real-time support"/>
    <n v="1400"/>
    <n v="3851"/>
    <x v="1"/>
    <n v="128"/>
    <s v="US"/>
    <s v="USD"/>
    <n v="1497243600"/>
    <x v="59"/>
    <n v="1498539600"/>
    <d v="2017-06-27T05:00:00"/>
    <b v="0"/>
    <b v="1"/>
    <s v="theater/plays"/>
    <x v="1"/>
    <m/>
    <n v="30.09"/>
    <n v="275"/>
  </r>
  <r>
    <n v="60"/>
    <s v="Crawford-Peters"/>
    <s v="User-centric regional database"/>
    <n v="94200"/>
    <n v="135997"/>
    <x v="1"/>
    <n v="1600"/>
    <s v="CA"/>
    <s v="CAD"/>
    <n v="1342501200"/>
    <x v="60"/>
    <n v="1342760400"/>
    <d v="2012-07-20T05:00:00"/>
    <b v="0"/>
    <b v="0"/>
    <s v="theater/plays"/>
    <x v="1"/>
    <m/>
    <n v="85"/>
    <n v="144"/>
  </r>
  <r>
    <n v="61"/>
    <s v="Romero-Hoffman"/>
    <s v="Open-source zero administration complexity"/>
    <n v="199200"/>
    <n v="184750"/>
    <x v="0"/>
    <n v="2253"/>
    <s v="CA"/>
    <s v="CAD"/>
    <n v="1298268000"/>
    <x v="61"/>
    <n v="1301720400"/>
    <d v="2011-04-02T05:00:00"/>
    <b v="0"/>
    <b v="0"/>
    <s v="theater/plays"/>
    <x v="1"/>
    <m/>
    <n v="82"/>
    <n v="93"/>
  </r>
  <r>
    <n v="62"/>
    <s v="Sparks-West"/>
    <s v="Organized incremental standardization"/>
    <n v="2000"/>
    <n v="14452"/>
    <x v="1"/>
    <n v="249"/>
    <s v="US"/>
    <s v="USD"/>
    <n v="1433480400"/>
    <x v="62"/>
    <n v="1433566800"/>
    <d v="2015-06-06T05:00:00"/>
    <b v="0"/>
    <b v="0"/>
    <s v="technology/web"/>
    <x v="1"/>
    <m/>
    <n v="58.04"/>
    <n v="723"/>
  </r>
  <r>
    <n v="63"/>
    <s v="Baker, Morgan and Brown"/>
    <s v="Assimilated didactic open system"/>
    <n v="4700"/>
    <n v="557"/>
    <x v="0"/>
    <n v="5"/>
    <s v="US"/>
    <s v="USD"/>
    <n v="1493355600"/>
    <x v="63"/>
    <n v="1493874000"/>
    <d v="2017-05-04T05:00:00"/>
    <b v="0"/>
    <b v="0"/>
    <s v="theater/plays"/>
    <x v="1"/>
    <m/>
    <n v="111.4"/>
    <n v="12"/>
  </r>
  <r>
    <n v="64"/>
    <s v="Mosley-Gilbert"/>
    <s v="Vision-oriented logistical intranet"/>
    <n v="2800"/>
    <n v="2734"/>
    <x v="0"/>
    <n v="38"/>
    <s v="US"/>
    <s v="USD"/>
    <n v="1530507600"/>
    <x v="64"/>
    <n v="1531803600"/>
    <d v="2018-07-17T05:00:00"/>
    <b v="0"/>
    <b v="1"/>
    <s v="technology/web"/>
    <x v="1"/>
    <m/>
    <n v="71.95"/>
    <n v="98"/>
  </r>
  <r>
    <n v="65"/>
    <s v="Berry-Boyer"/>
    <s v="Mandatory incremental projection"/>
    <n v="6100"/>
    <n v="14405"/>
    <x v="1"/>
    <n v="236"/>
    <s v="US"/>
    <s v="USD"/>
    <n v="1296108000"/>
    <x v="65"/>
    <n v="1296712800"/>
    <d v="2011-02-03T06:00:00"/>
    <b v="0"/>
    <b v="0"/>
    <s v="theater/plays"/>
    <x v="1"/>
    <m/>
    <n v="61.04"/>
    <n v="236"/>
  </r>
  <r>
    <n v="66"/>
    <s v="Sanders-Allen"/>
    <s v="Grass-roots needs-based encryption"/>
    <n v="2900"/>
    <n v="1307"/>
    <x v="0"/>
    <n v="12"/>
    <s v="US"/>
    <s v="USD"/>
    <n v="1428469200"/>
    <x v="66"/>
    <n v="1428901200"/>
    <d v="2015-04-13T05:00:00"/>
    <b v="0"/>
    <b v="1"/>
    <s v="theater/plays"/>
    <x v="1"/>
    <m/>
    <n v="108.92"/>
    <n v="45"/>
  </r>
  <r>
    <n v="67"/>
    <s v="Lopez Inc"/>
    <s v="Team-oriented 6thgeneration middleware"/>
    <n v="72600"/>
    <n v="117892"/>
    <x v="1"/>
    <n v="4065"/>
    <s v="GB"/>
    <s v="GBP"/>
    <n v="1264399200"/>
    <x v="67"/>
    <n v="1264831200"/>
    <d v="2010-01-30T06:00:00"/>
    <b v="0"/>
    <b v="1"/>
    <s v="technology/wearables"/>
    <x v="1"/>
    <m/>
    <n v="29"/>
    <n v="162"/>
  </r>
  <r>
    <n v="68"/>
    <s v="Moreno-Turner"/>
    <s v="Inverse multi-tasking installation"/>
    <n v="5700"/>
    <n v="14508"/>
    <x v="1"/>
    <n v="246"/>
    <s v="IT"/>
    <s v="EUR"/>
    <n v="1501131600"/>
    <x v="68"/>
    <n v="1505192400"/>
    <d v="2017-09-12T05:00:00"/>
    <b v="0"/>
    <b v="1"/>
    <s v="theater/plays"/>
    <x v="1"/>
    <m/>
    <n v="58.98"/>
    <n v="255"/>
  </r>
  <r>
    <n v="69"/>
    <s v="Jones-Watson"/>
    <s v="Switchable disintermediate moderator"/>
    <n v="7900"/>
    <n v="1901"/>
    <x v="3"/>
    <n v="17"/>
    <s v="US"/>
    <s v="USD"/>
    <n v="1292738400"/>
    <x v="69"/>
    <n v="1295676000"/>
    <d v="2011-01-22T06:00:00"/>
    <b v="0"/>
    <b v="0"/>
    <s v="theater/plays"/>
    <x v="1"/>
    <m/>
    <n v="111.82"/>
    <n v="24"/>
  </r>
  <r>
    <n v="70"/>
    <s v="Barker Inc"/>
    <s v="Re-engineered 24/7 task-force"/>
    <n v="128000"/>
    <n v="158389"/>
    <x v="1"/>
    <n v="2475"/>
    <s v="IT"/>
    <s v="EUR"/>
    <n v="1288674000"/>
    <x v="70"/>
    <n v="1292911200"/>
    <d v="2010-12-21T06:00:00"/>
    <b v="0"/>
    <b v="1"/>
    <s v="theater/plays"/>
    <x v="1"/>
    <m/>
    <n v="64"/>
    <n v="124"/>
  </r>
  <r>
    <n v="71"/>
    <s v="Tate, Bass and House"/>
    <s v="Organic object-oriented budgetary management"/>
    <n v="6000"/>
    <n v="6484"/>
    <x v="1"/>
    <n v="76"/>
    <s v="US"/>
    <s v="USD"/>
    <n v="1575093600"/>
    <x v="71"/>
    <n v="1575439200"/>
    <d v="2019-12-04T06:00:00"/>
    <b v="0"/>
    <b v="0"/>
    <s v="theater/plays"/>
    <x v="1"/>
    <m/>
    <n v="85.32"/>
    <n v="108"/>
  </r>
  <r>
    <n v="72"/>
    <s v="Hampton, Lewis and Ray"/>
    <s v="Seamless coherent parallelism"/>
    <n v="600"/>
    <n v="4022"/>
    <x v="1"/>
    <n v="54"/>
    <s v="US"/>
    <s v="USD"/>
    <n v="1435726800"/>
    <x v="72"/>
    <n v="1438837200"/>
    <d v="2015-08-06T05:00:00"/>
    <b v="0"/>
    <b v="0"/>
    <s v="film &amp; video/animation"/>
    <x v="1"/>
    <m/>
    <n v="74.48"/>
    <n v="670"/>
  </r>
  <r>
    <n v="73"/>
    <s v="Collins-Goodman"/>
    <s v="Cross-platform even-keeled initiative"/>
    <n v="1400"/>
    <n v="9253"/>
    <x v="1"/>
    <n v="88"/>
    <s v="US"/>
    <s v="USD"/>
    <n v="1480226400"/>
    <x v="73"/>
    <n v="1480485600"/>
    <d v="2016-11-30T06:00:00"/>
    <b v="0"/>
    <b v="0"/>
    <s v="music/jazz"/>
    <x v="1"/>
    <m/>
    <n v="105.15"/>
    <n v="661"/>
  </r>
  <r>
    <n v="74"/>
    <s v="Davis-Michael"/>
    <s v="Progressive tertiary framework"/>
    <n v="3900"/>
    <n v="4776"/>
    <x v="1"/>
    <n v="85"/>
    <s v="GB"/>
    <s v="GBP"/>
    <n v="1459054800"/>
    <x v="74"/>
    <n v="1459141200"/>
    <d v="2016-03-28T05:00:00"/>
    <b v="0"/>
    <b v="0"/>
    <s v="music/metal"/>
    <x v="1"/>
    <m/>
    <n v="56.19"/>
    <n v="122"/>
  </r>
  <r>
    <n v="75"/>
    <s v="White, Torres and Bishop"/>
    <s v="Multi-layered dynamic protocol"/>
    <n v="9700"/>
    <n v="14606"/>
    <x v="1"/>
    <n v="170"/>
    <s v="US"/>
    <s v="USD"/>
    <n v="1531630800"/>
    <x v="75"/>
    <n v="1532322000"/>
    <d v="2018-07-23T05:00:00"/>
    <b v="0"/>
    <b v="0"/>
    <s v="photography/photography books"/>
    <x v="1"/>
    <m/>
    <n v="85.92"/>
    <n v="151"/>
  </r>
  <r>
    <n v="76"/>
    <s v="Martin, Conway and Larsen"/>
    <s v="Horizontal next generation function"/>
    <n v="122900"/>
    <n v="95993"/>
    <x v="0"/>
    <n v="1684"/>
    <s v="US"/>
    <s v="USD"/>
    <n v="1421992800"/>
    <x v="76"/>
    <n v="1426222800"/>
    <d v="2015-03-13T05:00:00"/>
    <b v="1"/>
    <b v="1"/>
    <s v="theater/plays"/>
    <x v="1"/>
    <m/>
    <n v="57"/>
    <n v="78"/>
  </r>
  <r>
    <n v="77"/>
    <s v="Acevedo-Huffman"/>
    <s v="Pre-emptive impactful model"/>
    <n v="9500"/>
    <n v="4460"/>
    <x v="0"/>
    <n v="56"/>
    <s v="US"/>
    <s v="USD"/>
    <n v="1285563600"/>
    <x v="77"/>
    <n v="1286773200"/>
    <d v="2010-10-11T05:00:00"/>
    <b v="0"/>
    <b v="1"/>
    <s v="film &amp; video/animation"/>
    <x v="1"/>
    <m/>
    <n v="79.64"/>
    <n v="47"/>
  </r>
  <r>
    <n v="78"/>
    <s v="Montgomery, Larson and Spencer"/>
    <s v="User-centric bifurcated knowledge user"/>
    <n v="4500"/>
    <n v="13536"/>
    <x v="1"/>
    <n v="330"/>
    <s v="US"/>
    <s v="USD"/>
    <n v="1523854800"/>
    <x v="78"/>
    <n v="1523941200"/>
    <d v="2018-04-17T05:00:00"/>
    <b v="0"/>
    <b v="0"/>
    <s v="publishing/translations"/>
    <x v="1"/>
    <m/>
    <n v="41.02"/>
    <n v="301"/>
  </r>
  <r>
    <n v="79"/>
    <s v="Soto LLC"/>
    <s v="Triple-buffered reciprocal project"/>
    <n v="57800"/>
    <n v="40228"/>
    <x v="0"/>
    <n v="838"/>
    <s v="US"/>
    <s v="USD"/>
    <n v="1529125200"/>
    <x v="79"/>
    <n v="1529557200"/>
    <d v="2018-06-21T05:00:00"/>
    <b v="0"/>
    <b v="0"/>
    <s v="theater/plays"/>
    <x v="1"/>
    <m/>
    <n v="48"/>
    <n v="70"/>
  </r>
  <r>
    <n v="80"/>
    <s v="Sutton, Barrett and Tucker"/>
    <s v="Cross-platform needs-based approach"/>
    <n v="1100"/>
    <n v="7012"/>
    <x v="1"/>
    <n v="127"/>
    <s v="US"/>
    <s v="USD"/>
    <n v="1503982800"/>
    <x v="80"/>
    <n v="1506574800"/>
    <d v="2017-09-28T05:00:00"/>
    <b v="0"/>
    <b v="0"/>
    <s v="games/video games"/>
    <x v="1"/>
    <m/>
    <n v="55.21"/>
    <n v="637"/>
  </r>
  <r>
    <n v="81"/>
    <s v="Gomez, Bailey and Flores"/>
    <s v="User-friendly static contingency"/>
    <n v="16800"/>
    <n v="37857"/>
    <x v="1"/>
    <n v="411"/>
    <s v="US"/>
    <s v="USD"/>
    <n v="1511416800"/>
    <x v="81"/>
    <n v="1513576800"/>
    <d v="2017-12-18T06:00:00"/>
    <b v="0"/>
    <b v="0"/>
    <s v="music/rock"/>
    <x v="1"/>
    <m/>
    <n v="92.11"/>
    <n v="225"/>
  </r>
  <r>
    <n v="82"/>
    <s v="Porter-George"/>
    <s v="Reactive content-based framework"/>
    <n v="1000"/>
    <n v="14973"/>
    <x v="1"/>
    <n v="180"/>
    <s v="GB"/>
    <s v="GBP"/>
    <n v="1547704800"/>
    <x v="82"/>
    <n v="1548309600"/>
    <d v="2019-01-24T06:00:00"/>
    <b v="0"/>
    <b v="1"/>
    <s v="games/video games"/>
    <x v="1"/>
    <m/>
    <n v="83.18"/>
    <n v="1497"/>
  </r>
  <r>
    <n v="83"/>
    <s v="Fitzgerald PLC"/>
    <s v="Realigned user-facing concept"/>
    <n v="106400"/>
    <n v="39996"/>
    <x v="0"/>
    <n v="1000"/>
    <s v="US"/>
    <s v="USD"/>
    <n v="1469682000"/>
    <x v="83"/>
    <n v="1471582800"/>
    <d v="2016-08-19T05:00:00"/>
    <b v="0"/>
    <b v="0"/>
    <s v="music/electric music"/>
    <x v="1"/>
    <m/>
    <n v="40"/>
    <n v="38"/>
  </r>
  <r>
    <n v="84"/>
    <s v="Cisneros-Burton"/>
    <s v="Public-key zero tolerance orchestration"/>
    <n v="31400"/>
    <n v="41564"/>
    <x v="1"/>
    <n v="374"/>
    <s v="US"/>
    <s v="USD"/>
    <n v="1343451600"/>
    <x v="84"/>
    <n v="1344315600"/>
    <d v="2012-08-07T05:00:00"/>
    <b v="0"/>
    <b v="0"/>
    <s v="technology/wearables"/>
    <x v="1"/>
    <m/>
    <n v="111.13"/>
    <n v="132"/>
  </r>
  <r>
    <n v="85"/>
    <s v="Hill, Lawson and Wilkinson"/>
    <s v="Multi-tiered eco-centric architecture"/>
    <n v="4900"/>
    <n v="6430"/>
    <x v="1"/>
    <n v="71"/>
    <s v="AU"/>
    <s v="AUD"/>
    <n v="1315717200"/>
    <x v="85"/>
    <n v="1316408400"/>
    <d v="2011-09-19T05:00:00"/>
    <b v="0"/>
    <b v="0"/>
    <s v="music/indie rock"/>
    <x v="1"/>
    <m/>
    <n v="90.56"/>
    <n v="131"/>
  </r>
  <r>
    <n v="86"/>
    <s v="Davis-Smith"/>
    <s v="Organic motivating firmware"/>
    <n v="7400"/>
    <n v="12405"/>
    <x v="1"/>
    <n v="203"/>
    <s v="US"/>
    <s v="USD"/>
    <n v="1430715600"/>
    <x v="86"/>
    <n v="1431838800"/>
    <d v="2015-05-17T05:00:00"/>
    <b v="1"/>
    <b v="0"/>
    <s v="theater/plays"/>
    <x v="1"/>
    <m/>
    <n v="61.11"/>
    <n v="168"/>
  </r>
  <r>
    <n v="87"/>
    <s v="Farrell and Sons"/>
    <s v="Synergized 4thgeneration conglomeration"/>
    <n v="198500"/>
    <n v="123040"/>
    <x v="0"/>
    <n v="1482"/>
    <s v="AU"/>
    <s v="AUD"/>
    <n v="1299564000"/>
    <x v="87"/>
    <n v="1300510800"/>
    <d v="2011-03-19T05:00:00"/>
    <b v="0"/>
    <b v="1"/>
    <s v="music/rock"/>
    <x v="1"/>
    <m/>
    <n v="83.02"/>
    <n v="62"/>
  </r>
  <r>
    <n v="88"/>
    <s v="Clark Group"/>
    <s v="Grass-roots fault-tolerant policy"/>
    <n v="4800"/>
    <n v="12516"/>
    <x v="1"/>
    <n v="113"/>
    <s v="US"/>
    <s v="USD"/>
    <n v="1429160400"/>
    <x v="88"/>
    <n v="1431061200"/>
    <d v="2015-05-08T05:00:00"/>
    <b v="0"/>
    <b v="0"/>
    <s v="publishing/translations"/>
    <x v="1"/>
    <m/>
    <n v="110.76"/>
    <n v="261"/>
  </r>
  <r>
    <n v="89"/>
    <s v="White, Singleton and Zimmerman"/>
    <s v="Monitored scalable knowledgebase"/>
    <n v="3400"/>
    <n v="8588"/>
    <x v="1"/>
    <n v="96"/>
    <s v="US"/>
    <s v="USD"/>
    <n v="1271307600"/>
    <x v="89"/>
    <n v="1271480400"/>
    <d v="2010-04-17T05:00:00"/>
    <b v="0"/>
    <b v="0"/>
    <s v="theater/plays"/>
    <x v="1"/>
    <m/>
    <n v="89.46"/>
    <n v="253"/>
  </r>
  <r>
    <n v="90"/>
    <s v="Kramer Group"/>
    <s v="Synergistic explicit parallelism"/>
    <n v="7800"/>
    <n v="6132"/>
    <x v="0"/>
    <n v="106"/>
    <s v="US"/>
    <s v="USD"/>
    <n v="1456380000"/>
    <x v="90"/>
    <n v="1456380000"/>
    <d v="2016-02-25T06:00:00"/>
    <b v="0"/>
    <b v="1"/>
    <s v="theater/plays"/>
    <x v="1"/>
    <m/>
    <n v="57.85"/>
    <n v="79"/>
  </r>
  <r>
    <n v="91"/>
    <s v="Frazier, Patrick and Smith"/>
    <s v="Enhanced systemic analyzer"/>
    <n v="154300"/>
    <n v="74688"/>
    <x v="0"/>
    <n v="679"/>
    <s v="IT"/>
    <s v="EUR"/>
    <n v="1470459600"/>
    <x v="91"/>
    <n v="1472878800"/>
    <d v="2016-09-03T05:00:00"/>
    <b v="0"/>
    <b v="0"/>
    <s v="publishing/translations"/>
    <x v="1"/>
    <m/>
    <n v="110"/>
    <n v="48"/>
  </r>
  <r>
    <n v="92"/>
    <s v="Santos, Bell and Lloyd"/>
    <s v="Object-based analyzing knowledge user"/>
    <n v="20000"/>
    <n v="51775"/>
    <x v="1"/>
    <n v="498"/>
    <s v="CH"/>
    <s v="CHF"/>
    <n v="1277269200"/>
    <x v="92"/>
    <n v="1277355600"/>
    <d v="2010-06-24T05:00:00"/>
    <b v="0"/>
    <b v="1"/>
    <s v="games/video games"/>
    <x v="1"/>
    <m/>
    <n v="103.97"/>
    <n v="259"/>
  </r>
  <r>
    <n v="93"/>
    <s v="Hall and Sons"/>
    <s v="Pre-emptive radical architecture"/>
    <n v="108800"/>
    <n v="65877"/>
    <x v="3"/>
    <n v="610"/>
    <s v="US"/>
    <s v="USD"/>
    <n v="1350709200"/>
    <x v="93"/>
    <n v="1351054800"/>
    <d v="2012-10-24T05:00:00"/>
    <b v="0"/>
    <b v="1"/>
    <s v="theater/plays"/>
    <x v="1"/>
    <m/>
    <n v="108"/>
    <n v="61"/>
  </r>
  <r>
    <n v="94"/>
    <s v="Hanson Inc"/>
    <s v="Grass-roots web-enabled contingency"/>
    <n v="2900"/>
    <n v="8807"/>
    <x v="1"/>
    <n v="180"/>
    <s v="GB"/>
    <s v="GBP"/>
    <n v="1554613200"/>
    <x v="94"/>
    <n v="1555563600"/>
    <d v="2019-04-18T05:00:00"/>
    <b v="0"/>
    <b v="0"/>
    <s v="technology/web"/>
    <x v="1"/>
    <m/>
    <n v="48.93"/>
    <n v="304"/>
  </r>
  <r>
    <n v="95"/>
    <s v="Sanchez LLC"/>
    <s v="Stand-alone system-worthy standardization"/>
    <n v="900"/>
    <n v="1017"/>
    <x v="1"/>
    <n v="27"/>
    <s v="US"/>
    <s v="USD"/>
    <n v="1571029200"/>
    <x v="95"/>
    <n v="1571634000"/>
    <d v="2019-10-21T05:00:00"/>
    <b v="0"/>
    <b v="0"/>
    <s v="film &amp; video/documentary"/>
    <x v="1"/>
    <m/>
    <n v="37.67"/>
    <n v="113"/>
  </r>
  <r>
    <n v="96"/>
    <s v="Howard Ltd"/>
    <s v="Down-sized systematic policy"/>
    <n v="69700"/>
    <n v="151513"/>
    <x v="1"/>
    <n v="2331"/>
    <s v="US"/>
    <s v="USD"/>
    <n v="1299736800"/>
    <x v="96"/>
    <n v="1300856400"/>
    <d v="2011-03-23T05:00:00"/>
    <b v="0"/>
    <b v="0"/>
    <s v="theater/plays"/>
    <x v="1"/>
    <m/>
    <n v="65"/>
    <n v="217"/>
  </r>
  <r>
    <n v="97"/>
    <s v="Stewart LLC"/>
    <s v="Cloned bi-directional architecture"/>
    <n v="1300"/>
    <n v="12047"/>
    <x v="1"/>
    <n v="113"/>
    <s v="US"/>
    <s v="USD"/>
    <n v="1435208400"/>
    <x v="48"/>
    <n v="1439874000"/>
    <d v="2015-08-18T05:00:00"/>
    <b v="0"/>
    <b v="0"/>
    <s v="food/food trucks"/>
    <x v="1"/>
    <m/>
    <n v="106.61"/>
    <n v="927"/>
  </r>
  <r>
    <n v="98"/>
    <s v="Arias, Allen and Miller"/>
    <s v="Seamless transitional portal"/>
    <n v="97800"/>
    <n v="32951"/>
    <x v="0"/>
    <n v="1220"/>
    <s v="AU"/>
    <s v="AUD"/>
    <n v="1437973200"/>
    <x v="97"/>
    <n v="1438318800"/>
    <d v="2015-07-31T05:00:00"/>
    <b v="0"/>
    <b v="0"/>
    <s v="games/video games"/>
    <x v="1"/>
    <m/>
    <n v="27.01"/>
    <n v="34"/>
  </r>
  <r>
    <n v="99"/>
    <s v="Baker-Morris"/>
    <s v="Fully-configurable motivating approach"/>
    <n v="7600"/>
    <n v="14951"/>
    <x v="1"/>
    <n v="164"/>
    <s v="US"/>
    <s v="USD"/>
    <n v="1416895200"/>
    <x v="98"/>
    <n v="1419400800"/>
    <d v="2014-12-24T06:00:00"/>
    <b v="0"/>
    <b v="0"/>
    <s v="theater/plays"/>
    <x v="1"/>
    <m/>
    <n v="91.16"/>
    <n v="197"/>
  </r>
  <r>
    <n v="100"/>
    <s v="Tucker, Fox and Green"/>
    <s v="Upgradable fault-tolerant approach"/>
    <n v="100"/>
    <n v="1"/>
    <x v="0"/>
    <n v="1"/>
    <s v="US"/>
    <s v="USD"/>
    <n v="1319000400"/>
    <x v="99"/>
    <n v="1320555600"/>
    <d v="2011-11-06T05:00:00"/>
    <b v="0"/>
    <b v="0"/>
    <s v="theater/plays"/>
    <x v="1"/>
    <m/>
    <n v="1"/>
    <n v="1"/>
  </r>
  <r>
    <n v="101"/>
    <s v="Douglas LLC"/>
    <s v="Reduced heuristic moratorium"/>
    <n v="900"/>
    <n v="9193"/>
    <x v="1"/>
    <n v="164"/>
    <s v="US"/>
    <s v="USD"/>
    <n v="1424498400"/>
    <x v="100"/>
    <n v="1425103200"/>
    <d v="2015-02-28T06:00:00"/>
    <b v="0"/>
    <b v="1"/>
    <s v="music/electric music"/>
    <x v="1"/>
    <m/>
    <n v="56.05"/>
    <n v="1021"/>
  </r>
  <r>
    <n v="102"/>
    <s v="Garcia Inc"/>
    <s v="Front-line web-enabled model"/>
    <n v="3700"/>
    <n v="10422"/>
    <x v="1"/>
    <n v="336"/>
    <s v="US"/>
    <s v="USD"/>
    <n v="1526274000"/>
    <x v="101"/>
    <n v="1526878800"/>
    <d v="2018-05-21T05:00:00"/>
    <b v="0"/>
    <b v="1"/>
    <s v="technology/wearables"/>
    <x v="1"/>
    <m/>
    <n v="31.02"/>
    <n v="282"/>
  </r>
  <r>
    <n v="103"/>
    <s v="Frye, Hunt and Powell"/>
    <s v="Polarized incremental emulation"/>
    <n v="10000"/>
    <n v="2461"/>
    <x v="0"/>
    <n v="37"/>
    <s v="IT"/>
    <s v="EUR"/>
    <n v="1287896400"/>
    <x v="102"/>
    <n v="1288674000"/>
    <d v="2010-11-02T05:00:00"/>
    <b v="0"/>
    <b v="0"/>
    <s v="music/electric music"/>
    <x v="1"/>
    <m/>
    <n v="66.510000000000005"/>
    <n v="25"/>
  </r>
  <r>
    <n v="104"/>
    <s v="Smith, Wells and Nguyen"/>
    <s v="Self-enabling grid-enabled initiative"/>
    <n v="119200"/>
    <n v="170623"/>
    <x v="1"/>
    <n v="1917"/>
    <s v="US"/>
    <s v="USD"/>
    <n v="1495515600"/>
    <x v="103"/>
    <n v="1495602000"/>
    <d v="2017-05-24T05:00:00"/>
    <b v="0"/>
    <b v="0"/>
    <s v="music/indie rock"/>
    <x v="1"/>
    <m/>
    <n v="89.01"/>
    <n v="143"/>
  </r>
  <r>
    <n v="105"/>
    <s v="Charles-Johnson"/>
    <s v="Total fresh-thinking system engine"/>
    <n v="6800"/>
    <n v="9829"/>
    <x v="1"/>
    <n v="95"/>
    <s v="US"/>
    <s v="USD"/>
    <n v="1364878800"/>
    <x v="104"/>
    <n v="1366434000"/>
    <d v="2013-04-20T05:00:00"/>
    <b v="0"/>
    <b v="0"/>
    <s v="technology/web"/>
    <x v="1"/>
    <m/>
    <n v="103.46"/>
    <n v="145"/>
  </r>
  <r>
    <n v="106"/>
    <s v="Brandt, Carter and Wood"/>
    <s v="Ameliorated clear-thinking circuit"/>
    <n v="3900"/>
    <n v="14006"/>
    <x v="1"/>
    <n v="147"/>
    <s v="US"/>
    <s v="USD"/>
    <n v="1567918800"/>
    <x v="105"/>
    <n v="1568350800"/>
    <d v="2019-09-13T05:00:00"/>
    <b v="0"/>
    <b v="0"/>
    <s v="theater/plays"/>
    <x v="1"/>
    <m/>
    <n v="95.28"/>
    <n v="359"/>
  </r>
  <r>
    <n v="107"/>
    <s v="Tucker, Schmidt and Reid"/>
    <s v="Multi-layered encompassing installation"/>
    <n v="3500"/>
    <n v="6527"/>
    <x v="1"/>
    <n v="86"/>
    <s v="US"/>
    <s v="USD"/>
    <n v="1524459600"/>
    <x v="106"/>
    <n v="1525928400"/>
    <d v="2018-05-10T05:00:00"/>
    <b v="0"/>
    <b v="1"/>
    <s v="theater/plays"/>
    <x v="1"/>
    <m/>
    <n v="75.900000000000006"/>
    <n v="186"/>
  </r>
  <r>
    <n v="108"/>
    <s v="Decker Inc"/>
    <s v="Universal encompassing implementation"/>
    <n v="1500"/>
    <n v="8929"/>
    <x v="1"/>
    <n v="83"/>
    <s v="US"/>
    <s v="USD"/>
    <n v="1333688400"/>
    <x v="107"/>
    <n v="1336885200"/>
    <d v="2012-05-13T05:00:00"/>
    <b v="0"/>
    <b v="0"/>
    <s v="film &amp; video/documentary"/>
    <x v="1"/>
    <m/>
    <n v="107.58"/>
    <n v="595"/>
  </r>
  <r>
    <n v="109"/>
    <s v="Romero and Sons"/>
    <s v="Object-based client-server application"/>
    <n v="5200"/>
    <n v="3079"/>
    <x v="0"/>
    <n v="60"/>
    <s v="US"/>
    <s v="USD"/>
    <n v="1389506400"/>
    <x v="108"/>
    <n v="1389679200"/>
    <d v="2014-01-14T06:00:00"/>
    <b v="0"/>
    <b v="0"/>
    <s v="film &amp; video/television"/>
    <x v="1"/>
    <m/>
    <n v="51.32"/>
    <n v="59"/>
  </r>
  <r>
    <n v="110"/>
    <s v="Castillo-Carey"/>
    <s v="Cross-platform solution-oriented process improvement"/>
    <n v="142400"/>
    <n v="21307"/>
    <x v="0"/>
    <n v="296"/>
    <s v="US"/>
    <s v="USD"/>
    <n v="1536642000"/>
    <x v="109"/>
    <n v="1538283600"/>
    <d v="2018-09-30T05:00:00"/>
    <b v="0"/>
    <b v="0"/>
    <s v="food/food trucks"/>
    <x v="1"/>
    <m/>
    <n v="71.98"/>
    <n v="15"/>
  </r>
  <r>
    <n v="111"/>
    <s v="Hart-Briggs"/>
    <s v="Re-engineered user-facing approach"/>
    <n v="61400"/>
    <n v="73653"/>
    <x v="1"/>
    <n v="676"/>
    <s v="US"/>
    <s v="USD"/>
    <n v="1348290000"/>
    <x v="110"/>
    <n v="1348808400"/>
    <d v="2012-09-28T05:00:00"/>
    <b v="0"/>
    <b v="0"/>
    <s v="publishing/radio &amp; podcasts"/>
    <x v="1"/>
    <m/>
    <n v="108.95"/>
    <n v="120"/>
  </r>
  <r>
    <n v="112"/>
    <s v="Jones-Meyer"/>
    <s v="Re-engineered client-driven hub"/>
    <n v="4700"/>
    <n v="12635"/>
    <x v="1"/>
    <n v="361"/>
    <s v="AU"/>
    <s v="AUD"/>
    <n v="1408856400"/>
    <x v="111"/>
    <n v="1410152400"/>
    <d v="2014-09-08T05:00:00"/>
    <b v="0"/>
    <b v="0"/>
    <s v="technology/web"/>
    <x v="1"/>
    <m/>
    <n v="35"/>
    <n v="269"/>
  </r>
  <r>
    <n v="113"/>
    <s v="Wright, Hartman and Yu"/>
    <s v="User-friendly tertiary array"/>
    <n v="3300"/>
    <n v="12437"/>
    <x v="1"/>
    <n v="131"/>
    <s v="US"/>
    <s v="USD"/>
    <n v="1505192400"/>
    <x v="112"/>
    <n v="1505797200"/>
    <d v="2017-09-19T05:00:00"/>
    <b v="0"/>
    <b v="0"/>
    <s v="food/food trucks"/>
    <x v="1"/>
    <m/>
    <n v="94.94"/>
    <n v="377"/>
  </r>
  <r>
    <n v="114"/>
    <s v="Harper-Davis"/>
    <s v="Robust heuristic encoding"/>
    <n v="1900"/>
    <n v="13816"/>
    <x v="1"/>
    <n v="126"/>
    <s v="US"/>
    <s v="USD"/>
    <n v="1554786000"/>
    <x v="113"/>
    <n v="1554872400"/>
    <d v="2019-04-10T05:00:00"/>
    <b v="0"/>
    <b v="1"/>
    <s v="technology/wearables"/>
    <x v="1"/>
    <m/>
    <n v="109.65"/>
    <n v="727"/>
  </r>
  <r>
    <n v="115"/>
    <s v="Barrett PLC"/>
    <s v="Team-oriented clear-thinking capacity"/>
    <n v="166700"/>
    <n v="145382"/>
    <x v="0"/>
    <n v="3304"/>
    <s v="IT"/>
    <s v="EUR"/>
    <n v="1510898400"/>
    <x v="114"/>
    <n v="1513922400"/>
    <d v="2017-12-22T06:00:00"/>
    <b v="0"/>
    <b v="0"/>
    <s v="publishing/fiction"/>
    <x v="1"/>
    <m/>
    <n v="44"/>
    <n v="87"/>
  </r>
  <r>
    <n v="116"/>
    <s v="David-Clark"/>
    <s v="De-engineered motivating standardization"/>
    <n v="7200"/>
    <n v="6336"/>
    <x v="0"/>
    <n v="73"/>
    <s v="US"/>
    <s v="USD"/>
    <n v="1442552400"/>
    <x v="115"/>
    <n v="1442638800"/>
    <d v="2015-09-19T05:00:00"/>
    <b v="0"/>
    <b v="0"/>
    <s v="theater/plays"/>
    <x v="1"/>
    <m/>
    <n v="86.79"/>
    <n v="88"/>
  </r>
  <r>
    <n v="117"/>
    <s v="Chaney-Dennis"/>
    <s v="Business-focused 24hour groupware"/>
    <n v="4900"/>
    <n v="8523"/>
    <x v="1"/>
    <n v="275"/>
    <s v="US"/>
    <s v="USD"/>
    <n v="1316667600"/>
    <x v="116"/>
    <n v="1317186000"/>
    <d v="2011-09-28T05:00:00"/>
    <b v="0"/>
    <b v="0"/>
    <s v="film &amp; video/television"/>
    <x v="1"/>
    <m/>
    <n v="30.99"/>
    <n v="174"/>
  </r>
  <r>
    <n v="118"/>
    <s v="Robinson, Lopez and Christensen"/>
    <s v="Organic next generation protocol"/>
    <n v="5400"/>
    <n v="6351"/>
    <x v="1"/>
    <n v="67"/>
    <s v="US"/>
    <s v="USD"/>
    <n v="1390716000"/>
    <x v="117"/>
    <n v="1391234400"/>
    <d v="2014-02-01T06:00:00"/>
    <b v="0"/>
    <b v="0"/>
    <s v="photography/photography books"/>
    <x v="1"/>
    <m/>
    <n v="94.79"/>
    <n v="118"/>
  </r>
  <r>
    <n v="119"/>
    <s v="Clark and Sons"/>
    <s v="Reverse-engineered full-range Internet solution"/>
    <n v="5000"/>
    <n v="10748"/>
    <x v="1"/>
    <n v="154"/>
    <s v="US"/>
    <s v="USD"/>
    <n v="1402894800"/>
    <x v="118"/>
    <n v="1404363600"/>
    <d v="2014-07-03T05:00:00"/>
    <b v="0"/>
    <b v="1"/>
    <s v="film &amp; video/documentary"/>
    <x v="1"/>
    <m/>
    <n v="69.790000000000006"/>
    <n v="215"/>
  </r>
  <r>
    <n v="120"/>
    <s v="Vega Group"/>
    <s v="Synchronized regional synergy"/>
    <n v="75100"/>
    <n v="112272"/>
    <x v="1"/>
    <n v="1782"/>
    <s v="US"/>
    <s v="USD"/>
    <n v="1429246800"/>
    <x v="119"/>
    <n v="1429592400"/>
    <d v="2015-04-21T05:00:00"/>
    <b v="0"/>
    <b v="1"/>
    <s v="games/mobile games"/>
    <x v="1"/>
    <m/>
    <n v="63"/>
    <n v="149"/>
  </r>
  <r>
    <n v="121"/>
    <s v="Brown-Brown"/>
    <s v="Multi-lateral homogeneous success"/>
    <n v="45300"/>
    <n v="99361"/>
    <x v="1"/>
    <n v="903"/>
    <s v="US"/>
    <s v="USD"/>
    <n v="1412485200"/>
    <x v="33"/>
    <n v="1413608400"/>
    <d v="2014-10-18T05:00:00"/>
    <b v="0"/>
    <b v="0"/>
    <s v="games/video games"/>
    <x v="1"/>
    <m/>
    <n v="110.03"/>
    <n v="219"/>
  </r>
  <r>
    <n v="122"/>
    <s v="Taylor PLC"/>
    <s v="Seamless zero-defect solution"/>
    <n v="136800"/>
    <n v="88055"/>
    <x v="0"/>
    <n v="3387"/>
    <s v="US"/>
    <s v="USD"/>
    <n v="1417068000"/>
    <x v="120"/>
    <n v="1419400800"/>
    <d v="2014-12-24T06:00:00"/>
    <b v="0"/>
    <b v="0"/>
    <s v="publishing/fiction"/>
    <x v="1"/>
    <m/>
    <n v="26"/>
    <n v="64"/>
  </r>
  <r>
    <n v="123"/>
    <s v="Edwards-Lewis"/>
    <s v="Enhanced scalable concept"/>
    <n v="177700"/>
    <n v="33092"/>
    <x v="0"/>
    <n v="662"/>
    <s v="CA"/>
    <s v="CAD"/>
    <n v="1448344800"/>
    <x v="121"/>
    <n v="1448604000"/>
    <d v="2015-11-27T06:00:00"/>
    <b v="1"/>
    <b v="0"/>
    <s v="theater/plays"/>
    <x v="1"/>
    <m/>
    <n v="49.99"/>
    <n v="19"/>
  </r>
  <r>
    <n v="124"/>
    <s v="Stanton, Neal and Rodriguez"/>
    <s v="Polarized uniform software"/>
    <n v="2600"/>
    <n v="9562"/>
    <x v="1"/>
    <n v="94"/>
    <s v="IT"/>
    <s v="EUR"/>
    <n v="1557723600"/>
    <x v="122"/>
    <n v="1562302800"/>
    <d v="2019-07-05T05:00:00"/>
    <b v="0"/>
    <b v="0"/>
    <s v="photography/photography books"/>
    <x v="1"/>
    <m/>
    <n v="101.72"/>
    <n v="368"/>
  </r>
  <r>
    <n v="125"/>
    <s v="Pratt LLC"/>
    <s v="Stand-alone web-enabled moderator"/>
    <n v="5300"/>
    <n v="8475"/>
    <x v="1"/>
    <n v="180"/>
    <s v="US"/>
    <s v="USD"/>
    <n v="1537333200"/>
    <x v="123"/>
    <n v="1537678800"/>
    <d v="2018-09-23T05:00:00"/>
    <b v="0"/>
    <b v="0"/>
    <s v="theater/plays"/>
    <x v="1"/>
    <m/>
    <n v="47.08"/>
    <n v="160"/>
  </r>
  <r>
    <n v="126"/>
    <s v="Gross PLC"/>
    <s v="Proactive methodical benchmark"/>
    <n v="180200"/>
    <n v="69617"/>
    <x v="0"/>
    <n v="774"/>
    <s v="US"/>
    <s v="USD"/>
    <n v="1471150800"/>
    <x v="124"/>
    <n v="1473570000"/>
    <d v="2016-09-11T05:00:00"/>
    <b v="0"/>
    <b v="1"/>
    <s v="theater/plays"/>
    <x v="1"/>
    <m/>
    <n v="89.94"/>
    <n v="39"/>
  </r>
  <r>
    <n v="127"/>
    <s v="Martinez, Gomez and Dalton"/>
    <s v="Team-oriented 6thgeneration matrix"/>
    <n v="103200"/>
    <n v="53067"/>
    <x v="0"/>
    <n v="672"/>
    <s v="CA"/>
    <s v="CAD"/>
    <n v="1273640400"/>
    <x v="125"/>
    <n v="1273899600"/>
    <d v="2010-05-15T05:00:00"/>
    <b v="0"/>
    <b v="0"/>
    <s v="theater/plays"/>
    <x v="1"/>
    <m/>
    <n v="78.97"/>
    <n v="51"/>
  </r>
  <r>
    <n v="128"/>
    <s v="Allen-Curtis"/>
    <s v="Phased human-resource core"/>
    <n v="70600"/>
    <n v="42596"/>
    <x v="3"/>
    <n v="532"/>
    <s v="US"/>
    <s v="USD"/>
    <n v="1282885200"/>
    <x v="126"/>
    <n v="1284008400"/>
    <d v="2010-09-09T05:00:00"/>
    <b v="0"/>
    <b v="0"/>
    <s v="music/rock"/>
    <x v="1"/>
    <m/>
    <n v="80.069999999999993"/>
    <n v="60"/>
  </r>
  <r>
    <n v="129"/>
    <s v="Morgan-Martinez"/>
    <s v="Mandatory tertiary implementation"/>
    <n v="148500"/>
    <n v="4756"/>
    <x v="3"/>
    <n v="55"/>
    <s v="AU"/>
    <s v="AUD"/>
    <n v="1422943200"/>
    <x v="127"/>
    <n v="1425103200"/>
    <d v="2015-02-28T06:00:00"/>
    <b v="0"/>
    <b v="0"/>
    <s v="food/food trucks"/>
    <x v="1"/>
    <m/>
    <n v="86.47"/>
    <n v="3"/>
  </r>
  <r>
    <n v="130"/>
    <s v="Luna, Anderson and Fox"/>
    <s v="Secured directional encryption"/>
    <n v="9600"/>
    <n v="14925"/>
    <x v="1"/>
    <n v="533"/>
    <s v="DK"/>
    <s v="DKK"/>
    <n v="1319605200"/>
    <x v="128"/>
    <n v="1320991200"/>
    <d v="2011-11-11T06:00:00"/>
    <b v="0"/>
    <b v="0"/>
    <s v="film &amp; video/drama"/>
    <x v="1"/>
    <m/>
    <n v="28"/>
    <n v="155"/>
  </r>
  <r>
    <n v="131"/>
    <s v="Fleming, Zhang and Henderson"/>
    <s v="Distributed 5thgeneration implementation"/>
    <n v="164700"/>
    <n v="166116"/>
    <x v="1"/>
    <n v="2443"/>
    <s v="GB"/>
    <s v="GBP"/>
    <n v="1385704800"/>
    <x v="129"/>
    <n v="1386828000"/>
    <d v="2013-12-12T06:00:00"/>
    <b v="0"/>
    <b v="0"/>
    <s v="technology/web"/>
    <x v="1"/>
    <m/>
    <n v="68"/>
    <n v="101"/>
  </r>
  <r>
    <n v="132"/>
    <s v="Flowers and Sons"/>
    <s v="Virtual static core"/>
    <n v="3300"/>
    <n v="3834"/>
    <x v="1"/>
    <n v="89"/>
    <s v="US"/>
    <s v="USD"/>
    <n v="1515736800"/>
    <x v="130"/>
    <n v="1517119200"/>
    <d v="2018-01-28T06:00:00"/>
    <b v="0"/>
    <b v="1"/>
    <s v="theater/plays"/>
    <x v="1"/>
    <m/>
    <n v="43.08"/>
    <n v="116"/>
  </r>
  <r>
    <n v="133"/>
    <s v="Gates PLC"/>
    <s v="Secured content-based product"/>
    <n v="4500"/>
    <n v="13985"/>
    <x v="1"/>
    <n v="159"/>
    <s v="US"/>
    <s v="USD"/>
    <n v="1313125200"/>
    <x v="131"/>
    <n v="1315026000"/>
    <d v="2011-09-03T05:00:00"/>
    <b v="0"/>
    <b v="0"/>
    <s v="music/world music"/>
    <x v="1"/>
    <m/>
    <n v="87.96"/>
    <n v="311"/>
  </r>
  <r>
    <n v="134"/>
    <s v="Caldwell LLC"/>
    <s v="Secured executive concept"/>
    <n v="99500"/>
    <n v="89288"/>
    <x v="0"/>
    <n v="940"/>
    <s v="CH"/>
    <s v="CHF"/>
    <n v="1308459600"/>
    <x v="132"/>
    <n v="1312693200"/>
    <d v="2011-08-07T05:00:00"/>
    <b v="0"/>
    <b v="1"/>
    <s v="film &amp; video/documentary"/>
    <x v="1"/>
    <m/>
    <n v="94.99"/>
    <n v="90"/>
  </r>
  <r>
    <n v="135"/>
    <s v="Le, Burton and Evans"/>
    <s v="Balanced zero-defect software"/>
    <n v="7700"/>
    <n v="5488"/>
    <x v="0"/>
    <n v="117"/>
    <s v="US"/>
    <s v="USD"/>
    <n v="1362636000"/>
    <x v="133"/>
    <n v="1363064400"/>
    <d v="2013-03-12T05:00:00"/>
    <b v="0"/>
    <b v="1"/>
    <s v="theater/plays"/>
    <x v="1"/>
    <m/>
    <n v="46.91"/>
    <n v="71"/>
  </r>
  <r>
    <n v="136"/>
    <s v="Briggs PLC"/>
    <s v="Distributed context-sensitive flexibility"/>
    <n v="82800"/>
    <n v="2721"/>
    <x v="3"/>
    <n v="58"/>
    <s v="US"/>
    <s v="USD"/>
    <n v="1402117200"/>
    <x v="134"/>
    <n v="1403154000"/>
    <d v="2014-06-19T05:00:00"/>
    <b v="0"/>
    <b v="1"/>
    <s v="film &amp; video/drama"/>
    <x v="1"/>
    <m/>
    <n v="46.91"/>
    <n v="3"/>
  </r>
  <r>
    <n v="137"/>
    <s v="Hudson-Nguyen"/>
    <s v="Down-sized disintermediate support"/>
    <n v="1800"/>
    <n v="4712"/>
    <x v="1"/>
    <n v="50"/>
    <s v="US"/>
    <s v="USD"/>
    <n v="1286341200"/>
    <x v="135"/>
    <n v="1286859600"/>
    <d v="2010-10-12T05:00:00"/>
    <b v="0"/>
    <b v="0"/>
    <s v="publishing/nonfiction"/>
    <x v="1"/>
    <m/>
    <n v="94.24"/>
    <n v="262"/>
  </r>
  <r>
    <n v="138"/>
    <s v="Hogan Ltd"/>
    <s v="Stand-alone mission-critical moratorium"/>
    <n v="9600"/>
    <n v="9216"/>
    <x v="0"/>
    <n v="115"/>
    <s v="US"/>
    <s v="USD"/>
    <n v="1348808400"/>
    <x v="136"/>
    <n v="1349326800"/>
    <d v="2012-10-04T05:00:00"/>
    <b v="0"/>
    <b v="0"/>
    <s v="games/mobile games"/>
    <x v="1"/>
    <m/>
    <n v="80.14"/>
    <n v="96"/>
  </r>
  <r>
    <n v="139"/>
    <s v="Hamilton, Wright and Chavez"/>
    <s v="Down-sized empowering protocol"/>
    <n v="92100"/>
    <n v="19246"/>
    <x v="0"/>
    <n v="326"/>
    <s v="US"/>
    <s v="USD"/>
    <n v="1429592400"/>
    <x v="137"/>
    <n v="1430974800"/>
    <d v="2015-05-07T05:00:00"/>
    <b v="0"/>
    <b v="1"/>
    <s v="technology/wearables"/>
    <x v="1"/>
    <m/>
    <n v="59.04"/>
    <n v="21"/>
  </r>
  <r>
    <n v="140"/>
    <s v="Bautista-Cross"/>
    <s v="Fully-configurable coherent Internet solution"/>
    <n v="5500"/>
    <n v="12274"/>
    <x v="1"/>
    <n v="186"/>
    <s v="US"/>
    <s v="USD"/>
    <n v="1519538400"/>
    <x v="138"/>
    <n v="1519970400"/>
    <d v="2018-03-02T06:00:00"/>
    <b v="0"/>
    <b v="0"/>
    <s v="film &amp; video/documentary"/>
    <x v="1"/>
    <m/>
    <n v="65.989999999999995"/>
    <n v="223"/>
  </r>
  <r>
    <n v="141"/>
    <s v="Jackson LLC"/>
    <s v="Distributed motivating algorithm"/>
    <n v="64300"/>
    <n v="65323"/>
    <x v="1"/>
    <n v="1071"/>
    <s v="US"/>
    <s v="USD"/>
    <n v="1434085200"/>
    <x v="139"/>
    <n v="1434603600"/>
    <d v="2015-06-18T05:00:00"/>
    <b v="0"/>
    <b v="0"/>
    <s v="technology/web"/>
    <x v="1"/>
    <m/>
    <n v="60.99"/>
    <n v="102"/>
  </r>
  <r>
    <n v="142"/>
    <s v="Figueroa Ltd"/>
    <s v="Expanded solution-oriented benchmark"/>
    <n v="5000"/>
    <n v="11502"/>
    <x v="1"/>
    <n v="117"/>
    <s v="US"/>
    <s v="USD"/>
    <n v="1333688400"/>
    <x v="107"/>
    <n v="1337230800"/>
    <d v="2012-05-17T05:00:00"/>
    <b v="0"/>
    <b v="0"/>
    <s v="technology/web"/>
    <x v="1"/>
    <m/>
    <n v="98.31"/>
    <n v="230"/>
  </r>
  <r>
    <n v="143"/>
    <s v="Avila-Jones"/>
    <s v="Implemented discrete secured line"/>
    <n v="5400"/>
    <n v="7322"/>
    <x v="1"/>
    <n v="70"/>
    <s v="US"/>
    <s v="USD"/>
    <n v="1277701200"/>
    <x v="140"/>
    <n v="1279429200"/>
    <d v="2010-07-18T05:00:00"/>
    <b v="0"/>
    <b v="0"/>
    <s v="music/indie rock"/>
    <x v="1"/>
    <m/>
    <n v="104.6"/>
    <n v="136"/>
  </r>
  <r>
    <n v="144"/>
    <s v="Martin, Lopez and Hunter"/>
    <s v="Multi-lateral actuating installation"/>
    <n v="9000"/>
    <n v="11619"/>
    <x v="1"/>
    <n v="135"/>
    <s v="US"/>
    <s v="USD"/>
    <n v="1560747600"/>
    <x v="141"/>
    <n v="1561438800"/>
    <d v="2019-06-25T05:00:00"/>
    <b v="0"/>
    <b v="0"/>
    <s v="theater/plays"/>
    <x v="1"/>
    <m/>
    <n v="86.07"/>
    <n v="129"/>
  </r>
  <r>
    <n v="145"/>
    <s v="Fields-Moore"/>
    <s v="Secured reciprocal array"/>
    <n v="25000"/>
    <n v="59128"/>
    <x v="1"/>
    <n v="768"/>
    <s v="CH"/>
    <s v="CHF"/>
    <n v="1410066000"/>
    <x v="142"/>
    <n v="1410498000"/>
    <d v="2014-09-12T05:00:00"/>
    <b v="0"/>
    <b v="0"/>
    <s v="technology/wearables"/>
    <x v="1"/>
    <m/>
    <n v="76.989999999999995"/>
    <n v="237"/>
  </r>
  <r>
    <n v="146"/>
    <s v="Harris-Golden"/>
    <s v="Optional bandwidth-monitored middleware"/>
    <n v="8800"/>
    <n v="1518"/>
    <x v="3"/>
    <n v="51"/>
    <s v="US"/>
    <s v="USD"/>
    <n v="1320732000"/>
    <x v="143"/>
    <n v="1322460000"/>
    <d v="2011-11-28T06:00:00"/>
    <b v="0"/>
    <b v="0"/>
    <s v="theater/plays"/>
    <x v="1"/>
    <m/>
    <n v="29.76"/>
    <n v="17"/>
  </r>
  <r>
    <n v="147"/>
    <s v="Moss, Norman and Dunlap"/>
    <s v="Upgradable upward-trending workforce"/>
    <n v="8300"/>
    <n v="9337"/>
    <x v="1"/>
    <n v="199"/>
    <s v="US"/>
    <s v="USD"/>
    <n v="1465794000"/>
    <x v="144"/>
    <n v="1466312400"/>
    <d v="2016-06-19T05:00:00"/>
    <b v="0"/>
    <b v="1"/>
    <s v="theater/plays"/>
    <x v="1"/>
    <m/>
    <n v="46.92"/>
    <n v="112"/>
  </r>
  <r>
    <n v="148"/>
    <s v="White, Larson and Wright"/>
    <s v="Upgradable hybrid capability"/>
    <n v="9300"/>
    <n v="11255"/>
    <x v="1"/>
    <n v="107"/>
    <s v="US"/>
    <s v="USD"/>
    <n v="1500958800"/>
    <x v="145"/>
    <n v="1501736400"/>
    <d v="2017-08-03T05:00:00"/>
    <b v="0"/>
    <b v="0"/>
    <s v="technology/wearables"/>
    <x v="1"/>
    <m/>
    <n v="105.19"/>
    <n v="121"/>
  </r>
  <r>
    <n v="149"/>
    <s v="Payne, Oliver and Burch"/>
    <s v="Managed fresh-thinking flexibility"/>
    <n v="6200"/>
    <n v="13632"/>
    <x v="1"/>
    <n v="195"/>
    <s v="US"/>
    <s v="USD"/>
    <n v="1357020000"/>
    <x v="146"/>
    <n v="1361512800"/>
    <d v="2013-02-22T06:00:00"/>
    <b v="0"/>
    <b v="0"/>
    <s v="music/indie rock"/>
    <x v="1"/>
    <m/>
    <n v="69.91"/>
    <n v="220"/>
  </r>
  <r>
    <n v="150"/>
    <s v="Brown, Palmer and Pace"/>
    <s v="Networked stable workforce"/>
    <n v="100"/>
    <n v="1"/>
    <x v="0"/>
    <n v="1"/>
    <s v="US"/>
    <s v="USD"/>
    <n v="1544940000"/>
    <x v="147"/>
    <n v="1545026400"/>
    <d v="2018-12-17T06:00:00"/>
    <b v="0"/>
    <b v="0"/>
    <s v="music/rock"/>
    <x v="1"/>
    <m/>
    <n v="1"/>
    <n v="1"/>
  </r>
  <r>
    <n v="151"/>
    <s v="Parker LLC"/>
    <s v="Customizable intermediate extranet"/>
    <n v="137200"/>
    <n v="88037"/>
    <x v="0"/>
    <n v="1467"/>
    <s v="US"/>
    <s v="USD"/>
    <n v="1402290000"/>
    <x v="148"/>
    <n v="1406696400"/>
    <d v="2014-07-30T05:00:00"/>
    <b v="0"/>
    <b v="0"/>
    <s v="music/electric music"/>
    <x v="1"/>
    <m/>
    <n v="60.01"/>
    <n v="64"/>
  </r>
  <r>
    <n v="152"/>
    <s v="Bowen, Mcdonald and Hall"/>
    <s v="User-centric fault-tolerant task-force"/>
    <n v="41500"/>
    <n v="175573"/>
    <x v="1"/>
    <n v="3376"/>
    <s v="US"/>
    <s v="USD"/>
    <n v="1487311200"/>
    <x v="149"/>
    <n v="1487916000"/>
    <d v="2017-02-24T06:00:00"/>
    <b v="0"/>
    <b v="0"/>
    <s v="music/indie rock"/>
    <x v="1"/>
    <m/>
    <n v="52.01"/>
    <n v="423"/>
  </r>
  <r>
    <n v="153"/>
    <s v="Whitehead, Bell and Hughes"/>
    <s v="Multi-tiered radical definition"/>
    <n v="189400"/>
    <n v="176112"/>
    <x v="0"/>
    <n v="5681"/>
    <s v="US"/>
    <s v="USD"/>
    <n v="1350622800"/>
    <x v="150"/>
    <n v="1351141200"/>
    <d v="2012-10-25T05:00:00"/>
    <b v="0"/>
    <b v="0"/>
    <s v="theater/plays"/>
    <x v="1"/>
    <m/>
    <n v="31"/>
    <n v="93"/>
  </r>
  <r>
    <n v="154"/>
    <s v="Rodriguez-Brown"/>
    <s v="Devolved foreground benchmark"/>
    <n v="171300"/>
    <n v="100650"/>
    <x v="0"/>
    <n v="1059"/>
    <s v="US"/>
    <s v="USD"/>
    <n v="1463029200"/>
    <x v="151"/>
    <n v="1465016400"/>
    <d v="2016-06-04T05:00:00"/>
    <b v="0"/>
    <b v="1"/>
    <s v="music/indie rock"/>
    <x v="1"/>
    <m/>
    <n v="95.04"/>
    <n v="59"/>
  </r>
  <r>
    <n v="155"/>
    <s v="Hall-Schaefer"/>
    <s v="Distributed eco-centric methodology"/>
    <n v="139500"/>
    <n v="90706"/>
    <x v="0"/>
    <n v="1194"/>
    <s v="US"/>
    <s v="USD"/>
    <n v="1269493200"/>
    <x v="152"/>
    <n v="1270789200"/>
    <d v="2010-04-09T05:00:00"/>
    <b v="0"/>
    <b v="0"/>
    <s v="theater/plays"/>
    <x v="1"/>
    <m/>
    <n v="75.97"/>
    <n v="65"/>
  </r>
  <r>
    <n v="156"/>
    <s v="Meza-Rogers"/>
    <s v="Streamlined encompassing encryption"/>
    <n v="36400"/>
    <n v="26914"/>
    <x v="3"/>
    <n v="379"/>
    <s v="AU"/>
    <s v="AUD"/>
    <n v="1570251600"/>
    <x v="153"/>
    <n v="1572325200"/>
    <d v="2019-10-29T05:00:00"/>
    <b v="0"/>
    <b v="0"/>
    <s v="music/rock"/>
    <x v="1"/>
    <m/>
    <n v="71.010000000000005"/>
    <n v="74"/>
  </r>
  <r>
    <n v="157"/>
    <s v="Curtis-Curtis"/>
    <s v="User-friendly reciprocal initiative"/>
    <n v="4200"/>
    <n v="2212"/>
    <x v="0"/>
    <n v="30"/>
    <s v="AU"/>
    <s v="AUD"/>
    <n v="1388383200"/>
    <x v="154"/>
    <n v="1389420000"/>
    <d v="2014-01-11T06:00:00"/>
    <b v="0"/>
    <b v="0"/>
    <s v="photography/photography books"/>
    <x v="1"/>
    <m/>
    <n v="73.73"/>
    <n v="53"/>
  </r>
  <r>
    <n v="158"/>
    <s v="Carlson Inc"/>
    <s v="Ergonomic fresh-thinking installation"/>
    <n v="2100"/>
    <n v="4640"/>
    <x v="1"/>
    <n v="41"/>
    <s v="US"/>
    <s v="USD"/>
    <n v="1449554400"/>
    <x v="155"/>
    <n v="1449640800"/>
    <d v="2015-12-09T06:00:00"/>
    <b v="0"/>
    <b v="0"/>
    <s v="music/rock"/>
    <x v="1"/>
    <m/>
    <n v="113.17"/>
    <n v="221"/>
  </r>
  <r>
    <n v="159"/>
    <s v="Clarke, Anderson and Lee"/>
    <s v="Robust explicit hardware"/>
    <n v="191200"/>
    <n v="191222"/>
    <x v="1"/>
    <n v="1821"/>
    <s v="US"/>
    <s v="USD"/>
    <n v="1553662800"/>
    <x v="156"/>
    <n v="1555218000"/>
    <d v="2019-04-14T05:00:00"/>
    <b v="0"/>
    <b v="1"/>
    <s v="theater/plays"/>
    <x v="1"/>
    <m/>
    <n v="105.01"/>
    <n v="100"/>
  </r>
  <r>
    <n v="160"/>
    <s v="Evans Group"/>
    <s v="Stand-alone actuating support"/>
    <n v="8000"/>
    <n v="12985"/>
    <x v="1"/>
    <n v="164"/>
    <s v="US"/>
    <s v="USD"/>
    <n v="1556341200"/>
    <x v="157"/>
    <n v="1557723600"/>
    <d v="2019-05-13T05:00:00"/>
    <b v="0"/>
    <b v="0"/>
    <s v="technology/wearables"/>
    <x v="1"/>
    <m/>
    <n v="79.180000000000007"/>
    <n v="162"/>
  </r>
  <r>
    <n v="161"/>
    <s v="Bruce Group"/>
    <s v="Cross-platform methodical process improvement"/>
    <n v="5500"/>
    <n v="4300"/>
    <x v="0"/>
    <n v="75"/>
    <s v="US"/>
    <s v="USD"/>
    <n v="1442984400"/>
    <x v="158"/>
    <n v="1443502800"/>
    <d v="2015-09-29T05:00:00"/>
    <b v="0"/>
    <b v="1"/>
    <s v="technology/web"/>
    <x v="1"/>
    <m/>
    <n v="57.33"/>
    <n v="78"/>
  </r>
  <r>
    <n v="162"/>
    <s v="Keith, Alvarez and Potter"/>
    <s v="Extended bottom-line open architecture"/>
    <n v="6100"/>
    <n v="9134"/>
    <x v="1"/>
    <n v="157"/>
    <s v="CH"/>
    <s v="CHF"/>
    <n v="1544248800"/>
    <x v="159"/>
    <n v="1546840800"/>
    <d v="2019-01-07T06:00:00"/>
    <b v="0"/>
    <b v="0"/>
    <s v="music/rock"/>
    <x v="1"/>
    <m/>
    <n v="58.18"/>
    <n v="150"/>
  </r>
  <r>
    <n v="163"/>
    <s v="Burton-Watkins"/>
    <s v="Extended reciprocal circuit"/>
    <n v="3500"/>
    <n v="8864"/>
    <x v="1"/>
    <n v="246"/>
    <s v="US"/>
    <s v="USD"/>
    <n v="1508475600"/>
    <x v="160"/>
    <n v="1512712800"/>
    <d v="2017-12-08T06:00:00"/>
    <b v="0"/>
    <b v="1"/>
    <s v="photography/photography books"/>
    <x v="1"/>
    <m/>
    <n v="36.03"/>
    <n v="253"/>
  </r>
  <r>
    <n v="164"/>
    <s v="Lopez and Sons"/>
    <s v="Polarized human-resource protocol"/>
    <n v="150500"/>
    <n v="150755"/>
    <x v="1"/>
    <n v="1396"/>
    <s v="US"/>
    <s v="USD"/>
    <n v="1507438800"/>
    <x v="161"/>
    <n v="1507525200"/>
    <d v="2017-10-09T05:00:00"/>
    <b v="0"/>
    <b v="0"/>
    <s v="theater/plays"/>
    <x v="1"/>
    <m/>
    <n v="107.99"/>
    <n v="100"/>
  </r>
  <r>
    <n v="165"/>
    <s v="Cordova Ltd"/>
    <s v="Synergized radical product"/>
    <n v="90400"/>
    <n v="110279"/>
    <x v="1"/>
    <n v="2506"/>
    <s v="US"/>
    <s v="USD"/>
    <n v="1501563600"/>
    <x v="162"/>
    <n v="1504328400"/>
    <d v="2017-09-02T05:00:00"/>
    <b v="0"/>
    <b v="0"/>
    <s v="technology/web"/>
    <x v="1"/>
    <m/>
    <n v="44.01"/>
    <n v="122"/>
  </r>
  <r>
    <n v="166"/>
    <s v="Brown-Vang"/>
    <s v="Robust heuristic artificial intelligence"/>
    <n v="9800"/>
    <n v="13439"/>
    <x v="1"/>
    <n v="244"/>
    <s v="US"/>
    <s v="USD"/>
    <n v="1292997600"/>
    <x v="163"/>
    <n v="1293343200"/>
    <d v="2010-12-26T06:00:00"/>
    <b v="0"/>
    <b v="0"/>
    <s v="photography/photography books"/>
    <x v="1"/>
    <m/>
    <n v="55.08"/>
    <n v="137"/>
  </r>
  <r>
    <n v="167"/>
    <s v="Cruz-Ward"/>
    <s v="Robust content-based emulation"/>
    <n v="2600"/>
    <n v="10804"/>
    <x v="1"/>
    <n v="146"/>
    <s v="AU"/>
    <s v="AUD"/>
    <n v="1370840400"/>
    <x v="164"/>
    <n v="1371704400"/>
    <d v="2013-06-20T05:00:00"/>
    <b v="0"/>
    <b v="0"/>
    <s v="theater/plays"/>
    <x v="1"/>
    <m/>
    <n v="74"/>
    <n v="416"/>
  </r>
  <r>
    <n v="168"/>
    <s v="Hernandez Group"/>
    <s v="Ergonomic uniform open system"/>
    <n v="128100"/>
    <n v="40107"/>
    <x v="0"/>
    <n v="955"/>
    <s v="DK"/>
    <s v="DKK"/>
    <n v="1550815200"/>
    <x v="165"/>
    <n v="1552798800"/>
    <d v="2019-03-17T05:00:00"/>
    <b v="0"/>
    <b v="1"/>
    <s v="music/indie rock"/>
    <x v="1"/>
    <m/>
    <n v="42"/>
    <n v="31"/>
  </r>
  <r>
    <n v="169"/>
    <s v="Tran, Steele and Wilson"/>
    <s v="Profit-focused modular product"/>
    <n v="23300"/>
    <n v="98811"/>
    <x v="1"/>
    <n v="1267"/>
    <s v="US"/>
    <s v="USD"/>
    <n v="1339909200"/>
    <x v="166"/>
    <n v="1342328400"/>
    <d v="2012-07-15T05:00:00"/>
    <b v="0"/>
    <b v="1"/>
    <s v="film &amp; video/shorts"/>
    <x v="1"/>
    <m/>
    <n v="77.989999999999995"/>
    <n v="424"/>
  </r>
  <r>
    <n v="170"/>
    <s v="Summers, Gallegos and Stein"/>
    <s v="Mandatory mobile product"/>
    <n v="188100"/>
    <n v="5528"/>
    <x v="0"/>
    <n v="67"/>
    <s v="US"/>
    <s v="USD"/>
    <n v="1501736400"/>
    <x v="167"/>
    <n v="1502341200"/>
    <d v="2017-08-10T05:00:00"/>
    <b v="0"/>
    <b v="0"/>
    <s v="music/indie rock"/>
    <x v="1"/>
    <m/>
    <n v="82.51"/>
    <n v="3"/>
  </r>
  <r>
    <n v="171"/>
    <s v="Blair Group"/>
    <s v="Public-key 3rdgeneration budgetary management"/>
    <n v="4900"/>
    <n v="521"/>
    <x v="0"/>
    <n v="5"/>
    <s v="US"/>
    <s v="USD"/>
    <n v="1395291600"/>
    <x v="168"/>
    <n v="1397192400"/>
    <d v="2014-04-11T05:00:00"/>
    <b v="0"/>
    <b v="0"/>
    <s v="publishing/translations"/>
    <x v="1"/>
    <m/>
    <n v="104.2"/>
    <n v="11"/>
  </r>
  <r>
    <n v="172"/>
    <s v="Nixon Inc"/>
    <s v="Centralized national firmware"/>
    <n v="800"/>
    <n v="663"/>
    <x v="0"/>
    <n v="26"/>
    <s v="US"/>
    <s v="USD"/>
    <n v="1405746000"/>
    <x v="169"/>
    <n v="1407042000"/>
    <d v="2014-08-03T05:00:00"/>
    <b v="0"/>
    <b v="1"/>
    <s v="film &amp; video/documentary"/>
    <x v="1"/>
    <m/>
    <n v="25.5"/>
    <n v="83"/>
  </r>
  <r>
    <n v="173"/>
    <s v="White LLC"/>
    <s v="Cross-group 4thgeneration middleware"/>
    <n v="96700"/>
    <n v="157635"/>
    <x v="1"/>
    <n v="1561"/>
    <s v="US"/>
    <s v="USD"/>
    <n v="1368853200"/>
    <x v="170"/>
    <n v="1369371600"/>
    <d v="2013-05-24T05:00:00"/>
    <b v="0"/>
    <b v="0"/>
    <s v="theater/plays"/>
    <x v="1"/>
    <m/>
    <n v="100.98"/>
    <n v="163"/>
  </r>
  <r>
    <n v="174"/>
    <s v="Santos, Black and Donovan"/>
    <s v="Pre-emptive scalable access"/>
    <n v="600"/>
    <n v="5368"/>
    <x v="1"/>
    <n v="48"/>
    <s v="US"/>
    <s v="USD"/>
    <n v="1444021200"/>
    <x v="171"/>
    <n v="1444107600"/>
    <d v="2015-10-06T05:00:00"/>
    <b v="0"/>
    <b v="1"/>
    <s v="technology/wearables"/>
    <x v="1"/>
    <m/>
    <n v="111.83"/>
    <n v="895"/>
  </r>
  <r>
    <n v="175"/>
    <s v="Jones, Contreras and Burnett"/>
    <s v="Sharable intangible migration"/>
    <n v="181200"/>
    <n v="47459"/>
    <x v="0"/>
    <n v="1130"/>
    <s v="US"/>
    <s v="USD"/>
    <n v="1472619600"/>
    <x v="172"/>
    <n v="1474261200"/>
    <d v="2016-09-19T05:00:00"/>
    <b v="0"/>
    <b v="0"/>
    <s v="theater/plays"/>
    <x v="1"/>
    <m/>
    <n v="42"/>
    <n v="26"/>
  </r>
  <r>
    <n v="176"/>
    <s v="Stone-Orozco"/>
    <s v="Proactive scalable Graphical User Interface"/>
    <n v="115000"/>
    <n v="86060"/>
    <x v="0"/>
    <n v="782"/>
    <s v="US"/>
    <s v="USD"/>
    <n v="1472878800"/>
    <x v="173"/>
    <n v="1473656400"/>
    <d v="2016-09-12T05:00:00"/>
    <b v="0"/>
    <b v="0"/>
    <s v="theater/plays"/>
    <x v="1"/>
    <m/>
    <n v="110.05"/>
    <n v="75"/>
  </r>
  <r>
    <n v="177"/>
    <s v="Lee, Gibson and Morgan"/>
    <s v="Digitized solution-oriented product"/>
    <n v="38800"/>
    <n v="161593"/>
    <x v="1"/>
    <n v="2739"/>
    <s v="US"/>
    <s v="USD"/>
    <n v="1289800800"/>
    <x v="174"/>
    <n v="1291960800"/>
    <d v="2010-12-10T06:00:00"/>
    <b v="0"/>
    <b v="0"/>
    <s v="theater/plays"/>
    <x v="1"/>
    <m/>
    <n v="59"/>
    <n v="416"/>
  </r>
  <r>
    <n v="178"/>
    <s v="Alexander-Williams"/>
    <s v="Triple-buffered cohesive structure"/>
    <n v="7200"/>
    <n v="6927"/>
    <x v="0"/>
    <n v="210"/>
    <s v="US"/>
    <s v="USD"/>
    <n v="1505970000"/>
    <x v="175"/>
    <n v="1506747600"/>
    <d v="2017-09-30T05:00:00"/>
    <b v="0"/>
    <b v="0"/>
    <s v="food/food trucks"/>
    <x v="1"/>
    <m/>
    <n v="32.99"/>
    <n v="96"/>
  </r>
  <r>
    <n v="179"/>
    <s v="Marks Ltd"/>
    <s v="Realigned human-resource orchestration"/>
    <n v="44500"/>
    <n v="159185"/>
    <x v="1"/>
    <n v="3537"/>
    <s v="CA"/>
    <s v="CAD"/>
    <n v="1363496400"/>
    <x v="176"/>
    <n v="1363582800"/>
    <d v="2013-03-18T05:00:00"/>
    <b v="0"/>
    <b v="1"/>
    <s v="theater/plays"/>
    <x v="1"/>
    <m/>
    <n v="45.01"/>
    <n v="358"/>
  </r>
  <r>
    <n v="180"/>
    <s v="Olsen, Edwards and Reid"/>
    <s v="Optional clear-thinking software"/>
    <n v="56000"/>
    <n v="172736"/>
    <x v="1"/>
    <n v="2107"/>
    <s v="AU"/>
    <s v="AUD"/>
    <n v="1269234000"/>
    <x v="177"/>
    <n v="1269666000"/>
    <d v="2010-03-27T05:00:00"/>
    <b v="0"/>
    <b v="0"/>
    <s v="technology/wearables"/>
    <x v="1"/>
    <m/>
    <n v="81.98"/>
    <n v="308"/>
  </r>
  <r>
    <n v="181"/>
    <s v="Daniels, Rose and Tyler"/>
    <s v="Centralized global approach"/>
    <n v="8600"/>
    <n v="5315"/>
    <x v="0"/>
    <n v="136"/>
    <s v="US"/>
    <s v="USD"/>
    <n v="1507093200"/>
    <x v="178"/>
    <n v="1508648400"/>
    <d v="2017-10-22T05:00:00"/>
    <b v="0"/>
    <b v="0"/>
    <s v="technology/web"/>
    <x v="1"/>
    <m/>
    <n v="39.08"/>
    <n v="62"/>
  </r>
  <r>
    <n v="182"/>
    <s v="Adams Group"/>
    <s v="Reverse-engineered bandwidth-monitored contingency"/>
    <n v="27100"/>
    <n v="195750"/>
    <x v="1"/>
    <n v="3318"/>
    <s v="DK"/>
    <s v="DKK"/>
    <n v="1560574800"/>
    <x v="179"/>
    <n v="1561957200"/>
    <d v="2019-07-01T05:00:00"/>
    <b v="0"/>
    <b v="0"/>
    <s v="theater/plays"/>
    <x v="1"/>
    <m/>
    <n v="59"/>
    <n v="722"/>
  </r>
  <r>
    <n v="183"/>
    <s v="Rogers, Huerta and Medina"/>
    <s v="Pre-emptive bandwidth-monitored instruction set"/>
    <n v="5100"/>
    <n v="3525"/>
    <x v="0"/>
    <n v="86"/>
    <s v="CA"/>
    <s v="CAD"/>
    <n v="1284008400"/>
    <x v="180"/>
    <n v="1285131600"/>
    <d v="2010-09-22T05:00:00"/>
    <b v="0"/>
    <b v="0"/>
    <s v="music/rock"/>
    <x v="1"/>
    <m/>
    <n v="40.99"/>
    <n v="69"/>
  </r>
  <r>
    <n v="184"/>
    <s v="Howard, Carter and Griffith"/>
    <s v="Adaptive asynchronous emulation"/>
    <n v="3600"/>
    <n v="10550"/>
    <x v="1"/>
    <n v="340"/>
    <s v="US"/>
    <s v="USD"/>
    <n v="1556859600"/>
    <x v="181"/>
    <n v="1556946000"/>
    <d v="2019-05-04T05:00:00"/>
    <b v="0"/>
    <b v="0"/>
    <s v="theater/plays"/>
    <x v="1"/>
    <m/>
    <n v="31.03"/>
    <n v="293"/>
  </r>
  <r>
    <n v="185"/>
    <s v="Bailey PLC"/>
    <s v="Innovative actuating conglomeration"/>
    <n v="1000"/>
    <n v="718"/>
    <x v="0"/>
    <n v="19"/>
    <s v="US"/>
    <s v="USD"/>
    <n v="1526187600"/>
    <x v="182"/>
    <n v="1527138000"/>
    <d v="2018-05-24T05:00:00"/>
    <b v="0"/>
    <b v="0"/>
    <s v="film &amp; video/television"/>
    <x v="1"/>
    <m/>
    <n v="37.79"/>
    <n v="72"/>
  </r>
  <r>
    <n v="186"/>
    <s v="Parker Group"/>
    <s v="Grass-roots foreground policy"/>
    <n v="88800"/>
    <n v="28358"/>
    <x v="0"/>
    <n v="886"/>
    <s v="US"/>
    <s v="USD"/>
    <n v="1400821200"/>
    <x v="183"/>
    <n v="1402117200"/>
    <d v="2014-06-07T05:00:00"/>
    <b v="0"/>
    <b v="0"/>
    <s v="theater/plays"/>
    <x v="1"/>
    <m/>
    <n v="32.01"/>
    <n v="32"/>
  </r>
  <r>
    <n v="187"/>
    <s v="Fox Group"/>
    <s v="Horizontal transitional paradigm"/>
    <n v="60200"/>
    <n v="138384"/>
    <x v="1"/>
    <n v="1442"/>
    <s v="CA"/>
    <s v="CAD"/>
    <n v="1361599200"/>
    <x v="184"/>
    <n v="1364014800"/>
    <d v="2013-03-23T05:00:00"/>
    <b v="0"/>
    <b v="1"/>
    <s v="film &amp; video/shorts"/>
    <x v="1"/>
    <m/>
    <n v="95.97"/>
    <n v="230"/>
  </r>
  <r>
    <n v="188"/>
    <s v="Walker, Jones and Rodriguez"/>
    <s v="Networked didactic info-mediaries"/>
    <n v="8200"/>
    <n v="2625"/>
    <x v="0"/>
    <n v="35"/>
    <s v="IT"/>
    <s v="EUR"/>
    <n v="1417500000"/>
    <x v="185"/>
    <n v="1417586400"/>
    <d v="2014-12-03T06:00:00"/>
    <b v="0"/>
    <b v="0"/>
    <s v="theater/plays"/>
    <x v="1"/>
    <m/>
    <n v="75"/>
    <n v="32"/>
  </r>
  <r>
    <n v="189"/>
    <s v="Anthony-Shaw"/>
    <s v="Switchable contextually-based access"/>
    <n v="191300"/>
    <n v="45004"/>
    <x v="3"/>
    <n v="441"/>
    <s v="US"/>
    <s v="USD"/>
    <n v="1457071200"/>
    <x v="186"/>
    <n v="1457071200"/>
    <d v="2016-03-04T06:00:00"/>
    <b v="0"/>
    <b v="0"/>
    <s v="theater/plays"/>
    <x v="1"/>
    <m/>
    <n v="102.05"/>
    <n v="24"/>
  </r>
  <r>
    <n v="190"/>
    <s v="Cook LLC"/>
    <s v="Up-sized dynamic throughput"/>
    <n v="3700"/>
    <n v="2538"/>
    <x v="0"/>
    <n v="24"/>
    <s v="US"/>
    <s v="USD"/>
    <n v="1370322000"/>
    <x v="187"/>
    <n v="1370408400"/>
    <d v="2013-06-05T05:00:00"/>
    <b v="0"/>
    <b v="1"/>
    <s v="theater/plays"/>
    <x v="1"/>
    <m/>
    <n v="105.75"/>
    <n v="69"/>
  </r>
  <r>
    <n v="191"/>
    <s v="Sutton PLC"/>
    <s v="Mandatory reciprocal superstructure"/>
    <n v="8400"/>
    <n v="3188"/>
    <x v="0"/>
    <n v="86"/>
    <s v="IT"/>
    <s v="EUR"/>
    <n v="1552366800"/>
    <x v="188"/>
    <n v="1552626000"/>
    <d v="2019-03-15T05:00:00"/>
    <b v="0"/>
    <b v="0"/>
    <s v="theater/plays"/>
    <x v="1"/>
    <m/>
    <n v="37.07"/>
    <n v="38"/>
  </r>
  <r>
    <n v="192"/>
    <s v="Long, Morgan and Mitchell"/>
    <s v="Upgradable 4thgeneration productivity"/>
    <n v="42600"/>
    <n v="8517"/>
    <x v="0"/>
    <n v="243"/>
    <s v="US"/>
    <s v="USD"/>
    <n v="1403845200"/>
    <x v="189"/>
    <n v="1404190800"/>
    <d v="2014-07-01T05:00:00"/>
    <b v="0"/>
    <b v="0"/>
    <s v="music/rock"/>
    <x v="1"/>
    <m/>
    <n v="35.049999999999997"/>
    <n v="20"/>
  </r>
  <r>
    <n v="193"/>
    <s v="Calhoun, Rogers and Long"/>
    <s v="Progressive discrete hub"/>
    <n v="6600"/>
    <n v="3012"/>
    <x v="0"/>
    <n v="65"/>
    <s v="US"/>
    <s v="USD"/>
    <n v="1523163600"/>
    <x v="190"/>
    <n v="1523509200"/>
    <d v="2018-04-12T05:00:00"/>
    <b v="1"/>
    <b v="0"/>
    <s v="music/indie rock"/>
    <x v="1"/>
    <m/>
    <n v="46.34"/>
    <n v="46"/>
  </r>
  <r>
    <n v="194"/>
    <s v="Sandoval Group"/>
    <s v="Assimilated multi-tasking archive"/>
    <n v="7100"/>
    <n v="8716"/>
    <x v="1"/>
    <n v="126"/>
    <s v="US"/>
    <s v="USD"/>
    <n v="1442206800"/>
    <x v="191"/>
    <n v="1443589200"/>
    <d v="2015-09-30T05:00:00"/>
    <b v="0"/>
    <b v="0"/>
    <s v="music/metal"/>
    <x v="1"/>
    <m/>
    <n v="69.17"/>
    <n v="123"/>
  </r>
  <r>
    <n v="195"/>
    <s v="Smith and Sons"/>
    <s v="Upgradable high-level solution"/>
    <n v="15800"/>
    <n v="57157"/>
    <x v="1"/>
    <n v="524"/>
    <s v="US"/>
    <s v="USD"/>
    <n v="1532840400"/>
    <x v="192"/>
    <n v="1533445200"/>
    <d v="2018-08-05T05:00:00"/>
    <b v="0"/>
    <b v="0"/>
    <s v="music/electric music"/>
    <x v="1"/>
    <m/>
    <n v="109.08"/>
    <n v="362"/>
  </r>
  <r>
    <n v="196"/>
    <s v="King Inc"/>
    <s v="Organic bandwidth-monitored frame"/>
    <n v="8200"/>
    <n v="5178"/>
    <x v="0"/>
    <n v="100"/>
    <s v="DK"/>
    <s v="DKK"/>
    <n v="1472878800"/>
    <x v="173"/>
    <n v="1474520400"/>
    <d v="2016-09-22T05:00:00"/>
    <b v="0"/>
    <b v="0"/>
    <s v="technology/wearables"/>
    <x v="1"/>
    <m/>
    <n v="51.78"/>
    <n v="63"/>
  </r>
  <r>
    <n v="197"/>
    <s v="Perry and Sons"/>
    <s v="Business-focused logistical framework"/>
    <n v="54700"/>
    <n v="163118"/>
    <x v="1"/>
    <n v="1989"/>
    <s v="US"/>
    <s v="USD"/>
    <n v="1498194000"/>
    <x v="193"/>
    <n v="1499403600"/>
    <d v="2017-07-07T05:00:00"/>
    <b v="0"/>
    <b v="0"/>
    <s v="film &amp; video/drama"/>
    <x v="1"/>
    <m/>
    <n v="82.01"/>
    <n v="298"/>
  </r>
  <r>
    <n v="198"/>
    <s v="Palmer Inc"/>
    <s v="Universal multi-state capability"/>
    <n v="63200"/>
    <n v="6041"/>
    <x v="0"/>
    <n v="168"/>
    <s v="US"/>
    <s v="USD"/>
    <n v="1281070800"/>
    <x v="194"/>
    <n v="1283576400"/>
    <d v="2010-09-04T05:00:00"/>
    <b v="0"/>
    <b v="0"/>
    <s v="music/electric music"/>
    <x v="1"/>
    <m/>
    <n v="35.96"/>
    <n v="10"/>
  </r>
  <r>
    <n v="199"/>
    <s v="Hull, Baker and Martinez"/>
    <s v="Digitized reciprocal infrastructure"/>
    <n v="1800"/>
    <n v="968"/>
    <x v="0"/>
    <n v="13"/>
    <s v="US"/>
    <s v="USD"/>
    <n v="1436245200"/>
    <x v="195"/>
    <n v="1436590800"/>
    <d v="2015-07-11T05:00:00"/>
    <b v="0"/>
    <b v="0"/>
    <s v="music/rock"/>
    <x v="1"/>
    <m/>
    <n v="74.459999999999994"/>
    <n v="54"/>
  </r>
  <r>
    <n v="200"/>
    <s v="Becker, Rice and White"/>
    <s v="Reduced dedicated capability"/>
    <n v="100"/>
    <n v="2"/>
    <x v="0"/>
    <n v="1"/>
    <s v="CA"/>
    <s v="CAD"/>
    <n v="1269493200"/>
    <x v="152"/>
    <n v="1270443600"/>
    <d v="2010-04-05T05:00:00"/>
    <b v="0"/>
    <b v="0"/>
    <s v="theater/plays"/>
    <x v="1"/>
    <m/>
    <n v="2"/>
    <n v="2"/>
  </r>
  <r>
    <n v="201"/>
    <s v="Osborne, Perkins and Knox"/>
    <s v="Cross-platform bi-directional workforce"/>
    <n v="2100"/>
    <n v="14305"/>
    <x v="1"/>
    <n v="157"/>
    <s v="US"/>
    <s v="USD"/>
    <n v="1406264400"/>
    <x v="196"/>
    <n v="1407819600"/>
    <d v="2014-08-12T05:00:00"/>
    <b v="0"/>
    <b v="0"/>
    <s v="technology/web"/>
    <x v="1"/>
    <m/>
    <n v="91.11"/>
    <n v="681"/>
  </r>
  <r>
    <n v="202"/>
    <s v="Mcknight-Freeman"/>
    <s v="Upgradable scalable methodology"/>
    <n v="8300"/>
    <n v="6543"/>
    <x v="3"/>
    <n v="82"/>
    <s v="US"/>
    <s v="USD"/>
    <n v="1317531600"/>
    <x v="197"/>
    <n v="1317877200"/>
    <d v="2011-10-06T05:00:00"/>
    <b v="0"/>
    <b v="0"/>
    <s v="food/food trucks"/>
    <x v="1"/>
    <m/>
    <n v="79.790000000000006"/>
    <n v="79"/>
  </r>
  <r>
    <n v="203"/>
    <s v="Hayden, Shannon and Stein"/>
    <s v="Customer-focused client-server service-desk"/>
    <n v="143900"/>
    <n v="193413"/>
    <x v="1"/>
    <n v="4498"/>
    <s v="AU"/>
    <s v="AUD"/>
    <n v="1484632800"/>
    <x v="198"/>
    <n v="1484805600"/>
    <d v="2017-01-19T06:00:00"/>
    <b v="0"/>
    <b v="0"/>
    <s v="theater/plays"/>
    <x v="1"/>
    <m/>
    <n v="43"/>
    <n v="134"/>
  </r>
  <r>
    <n v="204"/>
    <s v="Daniel-Luna"/>
    <s v="Mandatory multimedia leverage"/>
    <n v="75000"/>
    <n v="2529"/>
    <x v="0"/>
    <n v="40"/>
    <s v="US"/>
    <s v="USD"/>
    <n v="1301806800"/>
    <x v="199"/>
    <n v="1302670800"/>
    <d v="2011-04-13T05:00:00"/>
    <b v="0"/>
    <b v="0"/>
    <s v="music/jazz"/>
    <x v="1"/>
    <m/>
    <n v="63.23"/>
    <n v="3"/>
  </r>
  <r>
    <n v="205"/>
    <s v="Weaver-Marquez"/>
    <s v="Focused analyzing circuit"/>
    <n v="1300"/>
    <n v="5614"/>
    <x v="1"/>
    <n v="80"/>
    <s v="US"/>
    <s v="USD"/>
    <n v="1539752400"/>
    <x v="200"/>
    <n v="1540789200"/>
    <d v="2018-10-29T05:00:00"/>
    <b v="1"/>
    <b v="0"/>
    <s v="theater/plays"/>
    <x v="1"/>
    <m/>
    <n v="70.180000000000007"/>
    <n v="432"/>
  </r>
  <r>
    <n v="206"/>
    <s v="Austin, Baker and Kelley"/>
    <s v="Fundamental grid-enabled strategy"/>
    <n v="9000"/>
    <n v="3496"/>
    <x v="3"/>
    <n v="57"/>
    <s v="US"/>
    <s v="USD"/>
    <n v="1267250400"/>
    <x v="201"/>
    <n v="1268028000"/>
    <d v="2010-03-08T06:00:00"/>
    <b v="0"/>
    <b v="0"/>
    <s v="publishing/fiction"/>
    <x v="1"/>
    <m/>
    <n v="61.33"/>
    <n v="39"/>
  </r>
  <r>
    <n v="207"/>
    <s v="Carney-Anderson"/>
    <s v="Digitized 5thgeneration knowledgebase"/>
    <n v="1000"/>
    <n v="4257"/>
    <x v="1"/>
    <n v="43"/>
    <s v="US"/>
    <s v="USD"/>
    <n v="1535432400"/>
    <x v="202"/>
    <n v="1537160400"/>
    <d v="2018-09-17T05:00:00"/>
    <b v="0"/>
    <b v="1"/>
    <s v="music/rock"/>
    <x v="1"/>
    <m/>
    <n v="99"/>
    <n v="426"/>
  </r>
  <r>
    <n v="208"/>
    <s v="Jackson Inc"/>
    <s v="Mandatory multi-tasking encryption"/>
    <n v="196900"/>
    <n v="199110"/>
    <x v="1"/>
    <n v="2053"/>
    <s v="US"/>
    <s v="USD"/>
    <n v="1510207200"/>
    <x v="203"/>
    <n v="1512280800"/>
    <d v="2017-12-03T06:00:00"/>
    <b v="0"/>
    <b v="0"/>
    <s v="film &amp; video/documentary"/>
    <x v="1"/>
    <m/>
    <n v="96.98"/>
    <n v="101"/>
  </r>
  <r>
    <n v="209"/>
    <s v="Warren Ltd"/>
    <s v="Distributed system-worthy application"/>
    <n v="194500"/>
    <n v="41212"/>
    <x v="2"/>
    <n v="808"/>
    <s v="AU"/>
    <s v="AUD"/>
    <n v="1462510800"/>
    <x v="204"/>
    <n v="1463115600"/>
    <d v="2016-05-13T05:00:00"/>
    <b v="0"/>
    <b v="0"/>
    <s v="film &amp; video/documentary"/>
    <x v="1"/>
    <m/>
    <n v="51"/>
    <n v="21"/>
  </r>
  <r>
    <n v="210"/>
    <s v="Schultz Inc"/>
    <s v="Synergistic tertiary time-frame"/>
    <n v="9400"/>
    <n v="6338"/>
    <x v="0"/>
    <n v="226"/>
    <s v="DK"/>
    <s v="DKK"/>
    <n v="1488520800"/>
    <x v="205"/>
    <n v="1490850000"/>
    <d v="2017-03-30T05:00:00"/>
    <b v="0"/>
    <b v="0"/>
    <s v="film &amp; video/science fiction"/>
    <x v="1"/>
    <m/>
    <n v="28.04"/>
    <n v="67"/>
  </r>
  <r>
    <n v="211"/>
    <s v="Thompson LLC"/>
    <s v="Customer-focused impactful benchmark"/>
    <n v="104400"/>
    <n v="99100"/>
    <x v="0"/>
    <n v="1625"/>
    <s v="US"/>
    <s v="USD"/>
    <n v="1377579600"/>
    <x v="206"/>
    <n v="1379653200"/>
    <d v="2013-09-20T05:00:00"/>
    <b v="0"/>
    <b v="0"/>
    <s v="theater/plays"/>
    <x v="1"/>
    <m/>
    <n v="60.98"/>
    <n v="95"/>
  </r>
  <r>
    <n v="212"/>
    <s v="Johnson Inc"/>
    <s v="Profound next generation infrastructure"/>
    <n v="8100"/>
    <n v="12300"/>
    <x v="1"/>
    <n v="168"/>
    <s v="US"/>
    <s v="USD"/>
    <n v="1576389600"/>
    <x v="207"/>
    <n v="1580364000"/>
    <d v="2020-01-30T06:00:00"/>
    <b v="0"/>
    <b v="0"/>
    <s v="theater/plays"/>
    <x v="1"/>
    <m/>
    <n v="73.209999999999994"/>
    <n v="152"/>
  </r>
  <r>
    <n v="213"/>
    <s v="Morgan-Warren"/>
    <s v="Face-to-face encompassing info-mediaries"/>
    <n v="87900"/>
    <n v="171549"/>
    <x v="1"/>
    <n v="4289"/>
    <s v="US"/>
    <s v="USD"/>
    <n v="1289019600"/>
    <x v="208"/>
    <n v="1289714400"/>
    <d v="2010-11-14T06:00:00"/>
    <b v="0"/>
    <b v="1"/>
    <s v="music/indie rock"/>
    <x v="1"/>
    <m/>
    <n v="40"/>
    <n v="195"/>
  </r>
  <r>
    <n v="214"/>
    <s v="Sullivan Group"/>
    <s v="Open-source fresh-thinking policy"/>
    <n v="1400"/>
    <n v="14324"/>
    <x v="1"/>
    <n v="165"/>
    <s v="US"/>
    <s v="USD"/>
    <n v="1282194000"/>
    <x v="209"/>
    <n v="1282712400"/>
    <d v="2010-08-25T05:00:00"/>
    <b v="0"/>
    <b v="0"/>
    <s v="music/rock"/>
    <x v="1"/>
    <m/>
    <n v="86.81"/>
    <n v="1023"/>
  </r>
  <r>
    <n v="215"/>
    <s v="Vargas, Banks and Palmer"/>
    <s v="Extended 24/7 implementation"/>
    <n v="156800"/>
    <n v="6024"/>
    <x v="0"/>
    <n v="143"/>
    <s v="US"/>
    <s v="USD"/>
    <n v="1550037600"/>
    <x v="210"/>
    <n v="1550210400"/>
    <d v="2019-02-15T06:00:00"/>
    <b v="0"/>
    <b v="0"/>
    <s v="theater/plays"/>
    <x v="1"/>
    <m/>
    <n v="42.13"/>
    <n v="4"/>
  </r>
  <r>
    <n v="216"/>
    <s v="Johnson, Dixon and Zimmerman"/>
    <s v="Organic dynamic algorithm"/>
    <n v="121700"/>
    <n v="188721"/>
    <x v="1"/>
    <n v="1815"/>
    <s v="US"/>
    <s v="USD"/>
    <n v="1321941600"/>
    <x v="211"/>
    <n v="1322114400"/>
    <d v="2011-11-24T06:00:00"/>
    <b v="0"/>
    <b v="0"/>
    <s v="theater/plays"/>
    <x v="1"/>
    <m/>
    <n v="103.98"/>
    <n v="155"/>
  </r>
  <r>
    <n v="217"/>
    <s v="Moore, Dudley and Navarro"/>
    <s v="Organic multi-tasking focus group"/>
    <n v="129400"/>
    <n v="57911"/>
    <x v="0"/>
    <n v="934"/>
    <s v="US"/>
    <s v="USD"/>
    <n v="1556427600"/>
    <x v="212"/>
    <n v="1557205200"/>
    <d v="2019-05-07T05:00:00"/>
    <b v="0"/>
    <b v="0"/>
    <s v="film &amp; video/science fiction"/>
    <x v="1"/>
    <m/>
    <n v="62"/>
    <n v="45"/>
  </r>
  <r>
    <n v="218"/>
    <s v="Price-Rodriguez"/>
    <s v="Adaptive logistical initiative"/>
    <n v="5700"/>
    <n v="12309"/>
    <x v="1"/>
    <n v="397"/>
    <s v="GB"/>
    <s v="GBP"/>
    <n v="1320991200"/>
    <x v="213"/>
    <n v="1323928800"/>
    <d v="2011-12-15T06:00:00"/>
    <b v="0"/>
    <b v="1"/>
    <s v="film &amp; video/shorts"/>
    <x v="1"/>
    <m/>
    <n v="31.01"/>
    <n v="216"/>
  </r>
  <r>
    <n v="219"/>
    <s v="Huang-Henderson"/>
    <s v="Stand-alone mobile customer loyalty"/>
    <n v="41700"/>
    <n v="138497"/>
    <x v="1"/>
    <n v="1539"/>
    <s v="US"/>
    <s v="USD"/>
    <n v="1345093200"/>
    <x v="214"/>
    <n v="1346130000"/>
    <d v="2012-08-28T05:00:00"/>
    <b v="0"/>
    <b v="0"/>
    <s v="film &amp; video/animation"/>
    <x v="1"/>
    <m/>
    <n v="89.99"/>
    <n v="332"/>
  </r>
  <r>
    <n v="220"/>
    <s v="Owens-Le"/>
    <s v="Focused composite approach"/>
    <n v="7900"/>
    <n v="667"/>
    <x v="0"/>
    <n v="17"/>
    <s v="US"/>
    <s v="USD"/>
    <n v="1309496400"/>
    <x v="215"/>
    <n v="1311051600"/>
    <d v="2011-07-19T05:00:00"/>
    <b v="1"/>
    <b v="0"/>
    <s v="theater/plays"/>
    <x v="1"/>
    <m/>
    <n v="39.24"/>
    <n v="8"/>
  </r>
  <r>
    <n v="221"/>
    <s v="Huff LLC"/>
    <s v="Face-to-face clear-thinking Local Area Network"/>
    <n v="121500"/>
    <n v="119830"/>
    <x v="0"/>
    <n v="2179"/>
    <s v="US"/>
    <s v="USD"/>
    <n v="1340254800"/>
    <x v="216"/>
    <n v="1340427600"/>
    <d v="2012-06-23T05:00:00"/>
    <b v="1"/>
    <b v="0"/>
    <s v="food/food trucks"/>
    <x v="1"/>
    <m/>
    <n v="54.99"/>
    <n v="99"/>
  </r>
  <r>
    <n v="222"/>
    <s v="Johnson LLC"/>
    <s v="Cross-group cohesive circuit"/>
    <n v="4800"/>
    <n v="6623"/>
    <x v="1"/>
    <n v="138"/>
    <s v="US"/>
    <s v="USD"/>
    <n v="1412226000"/>
    <x v="217"/>
    <n v="1412312400"/>
    <d v="2014-10-03T05:00:00"/>
    <b v="0"/>
    <b v="0"/>
    <s v="photography/photography books"/>
    <x v="1"/>
    <m/>
    <n v="47.99"/>
    <n v="138"/>
  </r>
  <r>
    <n v="223"/>
    <s v="Chavez, Garcia and Cantu"/>
    <s v="Synergistic explicit capability"/>
    <n v="87300"/>
    <n v="81897"/>
    <x v="0"/>
    <n v="931"/>
    <s v="US"/>
    <s v="USD"/>
    <n v="1458104400"/>
    <x v="218"/>
    <n v="1459314000"/>
    <d v="2016-03-30T05:00:00"/>
    <b v="0"/>
    <b v="0"/>
    <s v="theater/plays"/>
    <x v="1"/>
    <m/>
    <n v="87.97"/>
    <n v="94"/>
  </r>
  <r>
    <n v="224"/>
    <s v="Lester-Moore"/>
    <s v="Diverse analyzing definition"/>
    <n v="46300"/>
    <n v="186885"/>
    <x v="1"/>
    <n v="3594"/>
    <s v="US"/>
    <s v="USD"/>
    <n v="1411534800"/>
    <x v="219"/>
    <n v="1415426400"/>
    <d v="2014-11-08T06:00:00"/>
    <b v="0"/>
    <b v="0"/>
    <s v="film &amp; video/science fiction"/>
    <x v="1"/>
    <m/>
    <n v="52"/>
    <n v="404"/>
  </r>
  <r>
    <n v="225"/>
    <s v="Fox-Quinn"/>
    <s v="Enterprise-wide reciprocal success"/>
    <n v="67800"/>
    <n v="176398"/>
    <x v="1"/>
    <n v="5880"/>
    <s v="US"/>
    <s v="USD"/>
    <n v="1399093200"/>
    <x v="220"/>
    <n v="1399093200"/>
    <d v="2014-05-03T05:00:00"/>
    <b v="1"/>
    <b v="0"/>
    <s v="music/rock"/>
    <x v="1"/>
    <m/>
    <n v="30"/>
    <n v="260"/>
  </r>
  <r>
    <n v="226"/>
    <s v="Garcia Inc"/>
    <s v="Progressive neutral middleware"/>
    <n v="3000"/>
    <n v="10999"/>
    <x v="1"/>
    <n v="112"/>
    <s v="US"/>
    <s v="USD"/>
    <n v="1270702800"/>
    <x v="221"/>
    <n v="1273899600"/>
    <d v="2010-05-15T05:00:00"/>
    <b v="0"/>
    <b v="0"/>
    <s v="photography/photography books"/>
    <x v="1"/>
    <m/>
    <n v="98.21"/>
    <n v="367"/>
  </r>
  <r>
    <n v="227"/>
    <s v="Johnson-Lee"/>
    <s v="Intuitive exuding process improvement"/>
    <n v="60900"/>
    <n v="102751"/>
    <x v="1"/>
    <n v="943"/>
    <s v="US"/>
    <s v="USD"/>
    <n v="1431666000"/>
    <x v="222"/>
    <n v="1432184400"/>
    <d v="2015-05-21T05:00:00"/>
    <b v="0"/>
    <b v="0"/>
    <s v="games/mobile games"/>
    <x v="1"/>
    <m/>
    <n v="108.96"/>
    <n v="169"/>
  </r>
  <r>
    <n v="228"/>
    <s v="Pineda Group"/>
    <s v="Exclusive real-time protocol"/>
    <n v="137900"/>
    <n v="165352"/>
    <x v="1"/>
    <n v="2468"/>
    <s v="US"/>
    <s v="USD"/>
    <n v="1472619600"/>
    <x v="172"/>
    <n v="1474779600"/>
    <d v="2016-09-25T05:00:00"/>
    <b v="0"/>
    <b v="0"/>
    <s v="film &amp; video/animation"/>
    <x v="1"/>
    <m/>
    <n v="67"/>
    <n v="120"/>
  </r>
  <r>
    <n v="229"/>
    <s v="Hoffman-Howard"/>
    <s v="Extended encompassing application"/>
    <n v="85600"/>
    <n v="165798"/>
    <x v="1"/>
    <n v="2551"/>
    <s v="US"/>
    <s v="USD"/>
    <n v="1496293200"/>
    <x v="223"/>
    <n v="1500440400"/>
    <d v="2017-07-19T05:00:00"/>
    <b v="0"/>
    <b v="1"/>
    <s v="games/mobile games"/>
    <x v="1"/>
    <m/>
    <n v="64.989999999999995"/>
    <n v="194"/>
  </r>
  <r>
    <n v="230"/>
    <s v="Miranda, Hall and Mcgrath"/>
    <s v="Progressive value-added ability"/>
    <n v="2400"/>
    <n v="10084"/>
    <x v="1"/>
    <n v="101"/>
    <s v="US"/>
    <s v="USD"/>
    <n v="1575612000"/>
    <x v="224"/>
    <n v="1575612000"/>
    <d v="2019-12-06T06:00:00"/>
    <b v="0"/>
    <b v="0"/>
    <s v="games/video games"/>
    <x v="1"/>
    <m/>
    <n v="99.84"/>
    <n v="420"/>
  </r>
  <r>
    <n v="231"/>
    <s v="Williams, Carter and Gonzalez"/>
    <s v="Cross-platform uniform hardware"/>
    <n v="7200"/>
    <n v="5523"/>
    <x v="3"/>
    <n v="67"/>
    <s v="US"/>
    <s v="USD"/>
    <n v="1369112400"/>
    <x v="225"/>
    <n v="1374123600"/>
    <d v="2013-07-18T05:00:00"/>
    <b v="0"/>
    <b v="0"/>
    <s v="theater/plays"/>
    <x v="1"/>
    <m/>
    <n v="82.43"/>
    <n v="77"/>
  </r>
  <r>
    <n v="232"/>
    <s v="Davis-Rodriguez"/>
    <s v="Progressive secondary portal"/>
    <n v="3400"/>
    <n v="5823"/>
    <x v="1"/>
    <n v="92"/>
    <s v="US"/>
    <s v="USD"/>
    <n v="1469422800"/>
    <x v="226"/>
    <n v="1469509200"/>
    <d v="2016-07-26T05:00:00"/>
    <b v="0"/>
    <b v="0"/>
    <s v="theater/plays"/>
    <x v="1"/>
    <m/>
    <n v="63.29"/>
    <n v="171"/>
  </r>
  <r>
    <n v="233"/>
    <s v="Reid, Rivera and Perry"/>
    <s v="Multi-lateral national adapter"/>
    <n v="3800"/>
    <n v="6000"/>
    <x v="1"/>
    <n v="62"/>
    <s v="US"/>
    <s v="USD"/>
    <n v="1307854800"/>
    <x v="227"/>
    <n v="1309237200"/>
    <d v="2011-06-28T05:00:00"/>
    <b v="0"/>
    <b v="0"/>
    <s v="film &amp; video/animation"/>
    <x v="1"/>
    <m/>
    <n v="96.77"/>
    <n v="158"/>
  </r>
  <r>
    <n v="234"/>
    <s v="Mendoza-Parker"/>
    <s v="Enterprise-wide motivating matrices"/>
    <n v="7500"/>
    <n v="8181"/>
    <x v="1"/>
    <n v="149"/>
    <s v="IT"/>
    <s v="EUR"/>
    <n v="1503378000"/>
    <x v="228"/>
    <n v="1503982800"/>
    <d v="2017-08-29T05:00:00"/>
    <b v="0"/>
    <b v="1"/>
    <s v="games/video games"/>
    <x v="1"/>
    <m/>
    <n v="54.91"/>
    <n v="109"/>
  </r>
  <r>
    <n v="235"/>
    <s v="Lee, Ali and Guzman"/>
    <s v="Polarized upward-trending Local Area Network"/>
    <n v="8600"/>
    <n v="3589"/>
    <x v="0"/>
    <n v="92"/>
    <s v="US"/>
    <s v="USD"/>
    <n v="1486965600"/>
    <x v="229"/>
    <n v="1487397600"/>
    <d v="2017-02-18T06:00:00"/>
    <b v="0"/>
    <b v="0"/>
    <s v="film &amp; video/animation"/>
    <x v="1"/>
    <m/>
    <n v="39.01"/>
    <n v="42"/>
  </r>
  <r>
    <n v="236"/>
    <s v="Gallegos-Cobb"/>
    <s v="Object-based directional function"/>
    <n v="39500"/>
    <n v="4323"/>
    <x v="0"/>
    <n v="57"/>
    <s v="AU"/>
    <s v="AUD"/>
    <n v="1561438800"/>
    <x v="230"/>
    <n v="1562043600"/>
    <d v="2019-07-02T05:00:00"/>
    <b v="0"/>
    <b v="1"/>
    <s v="music/rock"/>
    <x v="1"/>
    <m/>
    <n v="75.84"/>
    <n v="11"/>
  </r>
  <r>
    <n v="237"/>
    <s v="Ellison PLC"/>
    <s v="Re-contextualized tangible open architecture"/>
    <n v="9300"/>
    <n v="14822"/>
    <x v="1"/>
    <n v="329"/>
    <s v="US"/>
    <s v="USD"/>
    <n v="1398402000"/>
    <x v="231"/>
    <n v="1398574800"/>
    <d v="2014-04-27T05:00:00"/>
    <b v="0"/>
    <b v="0"/>
    <s v="film &amp; video/animation"/>
    <x v="1"/>
    <m/>
    <n v="45.05"/>
    <n v="159"/>
  </r>
  <r>
    <n v="238"/>
    <s v="Bolton, Sanchez and Carrillo"/>
    <s v="Distributed systemic adapter"/>
    <n v="2400"/>
    <n v="10138"/>
    <x v="1"/>
    <n v="97"/>
    <s v="DK"/>
    <s v="DKK"/>
    <n v="1513231200"/>
    <x v="232"/>
    <n v="1515391200"/>
    <d v="2018-01-08T06:00:00"/>
    <b v="0"/>
    <b v="1"/>
    <s v="theater/plays"/>
    <x v="1"/>
    <m/>
    <n v="104.52"/>
    <n v="422"/>
  </r>
  <r>
    <n v="239"/>
    <s v="Mason-Sanders"/>
    <s v="Networked web-enabled instruction set"/>
    <n v="3200"/>
    <n v="3127"/>
    <x v="0"/>
    <n v="41"/>
    <s v="US"/>
    <s v="USD"/>
    <n v="1440824400"/>
    <x v="233"/>
    <n v="1441170000"/>
    <d v="2015-09-02T05:00:00"/>
    <b v="0"/>
    <b v="0"/>
    <s v="technology/wearables"/>
    <x v="1"/>
    <m/>
    <n v="76.27"/>
    <n v="98"/>
  </r>
  <r>
    <n v="240"/>
    <s v="Pitts-Reed"/>
    <s v="Vision-oriented dynamic service-desk"/>
    <n v="29400"/>
    <n v="123124"/>
    <x v="1"/>
    <n v="1784"/>
    <s v="US"/>
    <s v="USD"/>
    <n v="1281070800"/>
    <x v="194"/>
    <n v="1281157200"/>
    <d v="2010-08-07T05:00:00"/>
    <b v="0"/>
    <b v="0"/>
    <s v="theater/plays"/>
    <x v="1"/>
    <m/>
    <n v="69.02"/>
    <n v="419"/>
  </r>
  <r>
    <n v="241"/>
    <s v="Gonzalez-Martinez"/>
    <s v="Vision-oriented actuating open system"/>
    <n v="168500"/>
    <n v="171729"/>
    <x v="1"/>
    <n v="1684"/>
    <s v="AU"/>
    <s v="AUD"/>
    <n v="1397365200"/>
    <x v="234"/>
    <n v="1398229200"/>
    <d v="2014-04-23T05:00:00"/>
    <b v="0"/>
    <b v="1"/>
    <s v="publishing/nonfiction"/>
    <x v="1"/>
    <m/>
    <n v="101.98"/>
    <n v="102"/>
  </r>
  <r>
    <n v="242"/>
    <s v="Hill, Martin and Garcia"/>
    <s v="Sharable scalable core"/>
    <n v="8400"/>
    <n v="10729"/>
    <x v="1"/>
    <n v="250"/>
    <s v="US"/>
    <s v="USD"/>
    <n v="1494392400"/>
    <x v="235"/>
    <n v="1495256400"/>
    <d v="2017-05-20T05:00:00"/>
    <b v="0"/>
    <b v="1"/>
    <s v="music/rock"/>
    <x v="1"/>
    <m/>
    <n v="42.92"/>
    <n v="128"/>
  </r>
  <r>
    <n v="243"/>
    <s v="Garcia PLC"/>
    <s v="Customer-focused attitude-oriented function"/>
    <n v="2300"/>
    <n v="10240"/>
    <x v="1"/>
    <n v="238"/>
    <s v="US"/>
    <s v="USD"/>
    <n v="1520143200"/>
    <x v="236"/>
    <n v="1520402400"/>
    <d v="2018-03-07T06:00:00"/>
    <b v="0"/>
    <b v="0"/>
    <s v="theater/plays"/>
    <x v="1"/>
    <m/>
    <n v="43.03"/>
    <n v="445"/>
  </r>
  <r>
    <n v="244"/>
    <s v="Herring-Bailey"/>
    <s v="Reverse-engineered system-worthy extranet"/>
    <n v="700"/>
    <n v="3988"/>
    <x v="1"/>
    <n v="53"/>
    <s v="US"/>
    <s v="USD"/>
    <n v="1405314000"/>
    <x v="237"/>
    <n v="1409806800"/>
    <d v="2014-09-04T05:00:00"/>
    <b v="0"/>
    <b v="0"/>
    <s v="theater/plays"/>
    <x v="1"/>
    <m/>
    <n v="75.25"/>
    <n v="570"/>
  </r>
  <r>
    <n v="245"/>
    <s v="Russell-Gardner"/>
    <s v="Re-engineered systematic monitoring"/>
    <n v="2900"/>
    <n v="14771"/>
    <x v="1"/>
    <n v="214"/>
    <s v="US"/>
    <s v="USD"/>
    <n v="1396846800"/>
    <x v="238"/>
    <n v="1396933200"/>
    <d v="2014-04-08T05:00:00"/>
    <b v="0"/>
    <b v="0"/>
    <s v="theater/plays"/>
    <x v="1"/>
    <m/>
    <n v="69.02"/>
    <n v="509"/>
  </r>
  <r>
    <n v="246"/>
    <s v="Walters-Carter"/>
    <s v="Seamless value-added standardization"/>
    <n v="4500"/>
    <n v="14649"/>
    <x v="1"/>
    <n v="222"/>
    <s v="US"/>
    <s v="USD"/>
    <n v="1375678800"/>
    <x v="239"/>
    <n v="1376024400"/>
    <d v="2013-08-09T05:00:00"/>
    <b v="0"/>
    <b v="0"/>
    <s v="technology/web"/>
    <x v="1"/>
    <m/>
    <n v="65.989999999999995"/>
    <n v="326"/>
  </r>
  <r>
    <n v="247"/>
    <s v="Johnson, Patterson and Montoya"/>
    <s v="Triple-buffered fresh-thinking frame"/>
    <n v="19800"/>
    <n v="184658"/>
    <x v="1"/>
    <n v="1884"/>
    <s v="US"/>
    <s v="USD"/>
    <n v="1482386400"/>
    <x v="240"/>
    <n v="1483682400"/>
    <d v="2017-01-06T06:00:00"/>
    <b v="0"/>
    <b v="1"/>
    <s v="publishing/fiction"/>
    <x v="1"/>
    <m/>
    <n v="98.01"/>
    <n v="933"/>
  </r>
  <r>
    <n v="248"/>
    <s v="Roberts and Sons"/>
    <s v="Streamlined holistic knowledgebase"/>
    <n v="6200"/>
    <n v="13103"/>
    <x v="1"/>
    <n v="218"/>
    <s v="AU"/>
    <s v="AUD"/>
    <n v="1420005600"/>
    <x v="241"/>
    <n v="1420437600"/>
    <d v="2015-01-05T06:00:00"/>
    <b v="0"/>
    <b v="0"/>
    <s v="games/mobile games"/>
    <x v="1"/>
    <m/>
    <n v="60.11"/>
    <n v="211"/>
  </r>
  <r>
    <n v="249"/>
    <s v="Avila-Nelson"/>
    <s v="Up-sized intermediate website"/>
    <n v="61500"/>
    <n v="168095"/>
    <x v="1"/>
    <n v="6465"/>
    <s v="US"/>
    <s v="USD"/>
    <n v="1420178400"/>
    <x v="242"/>
    <n v="1420783200"/>
    <d v="2015-01-09T06:00:00"/>
    <b v="0"/>
    <b v="0"/>
    <s v="publishing/translations"/>
    <x v="1"/>
    <m/>
    <n v="26"/>
    <n v="273"/>
  </r>
  <r>
    <n v="250"/>
    <s v="Robbins and Sons"/>
    <s v="Future-proofed directional synergy"/>
    <n v="100"/>
    <n v="3"/>
    <x v="0"/>
    <n v="1"/>
    <s v="US"/>
    <s v="USD"/>
    <n v="1264399200"/>
    <x v="67"/>
    <n v="1267423200"/>
    <d v="2010-03-01T06:00:00"/>
    <b v="0"/>
    <b v="0"/>
    <s v="music/rock"/>
    <x v="1"/>
    <m/>
    <n v="3"/>
    <n v="3"/>
  </r>
  <r>
    <n v="251"/>
    <s v="Singleton Ltd"/>
    <s v="Enhanced user-facing function"/>
    <n v="7100"/>
    <n v="3840"/>
    <x v="0"/>
    <n v="101"/>
    <s v="US"/>
    <s v="USD"/>
    <n v="1355032800"/>
    <x v="243"/>
    <n v="1355205600"/>
    <d v="2012-12-11T06:00:00"/>
    <b v="0"/>
    <b v="0"/>
    <s v="theater/plays"/>
    <x v="1"/>
    <m/>
    <n v="38.020000000000003"/>
    <n v="54"/>
  </r>
  <r>
    <n v="252"/>
    <s v="Perez PLC"/>
    <s v="Operative bandwidth-monitored interface"/>
    <n v="1000"/>
    <n v="6263"/>
    <x v="1"/>
    <n v="59"/>
    <s v="US"/>
    <s v="USD"/>
    <n v="1382677200"/>
    <x v="244"/>
    <n v="1383109200"/>
    <d v="2013-10-30T05:00:00"/>
    <b v="0"/>
    <b v="0"/>
    <s v="theater/plays"/>
    <x v="1"/>
    <m/>
    <n v="106.15"/>
    <n v="626"/>
  </r>
  <r>
    <n v="253"/>
    <s v="Rogers, Jacobs and Jackson"/>
    <s v="Upgradable multi-state instruction set"/>
    <n v="121500"/>
    <n v="108161"/>
    <x v="0"/>
    <n v="1335"/>
    <s v="CA"/>
    <s v="CAD"/>
    <n v="1302238800"/>
    <x v="245"/>
    <n v="1303275600"/>
    <d v="2011-04-20T05:00:00"/>
    <b v="0"/>
    <b v="0"/>
    <s v="film &amp; video/drama"/>
    <x v="1"/>
    <m/>
    <n v="81.02"/>
    <n v="89"/>
  </r>
  <r>
    <n v="254"/>
    <s v="Barry Group"/>
    <s v="De-engineered static Local Area Network"/>
    <n v="4600"/>
    <n v="8505"/>
    <x v="1"/>
    <n v="88"/>
    <s v="US"/>
    <s v="USD"/>
    <n v="1487656800"/>
    <x v="246"/>
    <n v="1487829600"/>
    <d v="2017-02-23T06:00:00"/>
    <b v="0"/>
    <b v="0"/>
    <s v="publishing/nonfiction"/>
    <x v="1"/>
    <m/>
    <n v="96.65"/>
    <n v="185"/>
  </r>
  <r>
    <n v="255"/>
    <s v="Rosales, Branch and Harmon"/>
    <s v="Upgradable grid-enabled superstructure"/>
    <n v="80500"/>
    <n v="96735"/>
    <x v="1"/>
    <n v="1697"/>
    <s v="US"/>
    <s v="USD"/>
    <n v="1297836000"/>
    <x v="247"/>
    <n v="1298268000"/>
    <d v="2011-02-21T06:00:00"/>
    <b v="0"/>
    <b v="1"/>
    <s v="music/rock"/>
    <x v="1"/>
    <m/>
    <n v="57"/>
    <n v="120"/>
  </r>
  <r>
    <n v="256"/>
    <s v="Smith-Reid"/>
    <s v="Optimized actuating toolset"/>
    <n v="4100"/>
    <n v="959"/>
    <x v="0"/>
    <n v="15"/>
    <s v="GB"/>
    <s v="GBP"/>
    <n v="1453615200"/>
    <x v="248"/>
    <n v="1456812000"/>
    <d v="2016-03-01T06:00:00"/>
    <b v="0"/>
    <b v="0"/>
    <s v="music/rock"/>
    <x v="1"/>
    <m/>
    <n v="63.93"/>
    <n v="23"/>
  </r>
  <r>
    <n v="257"/>
    <s v="Williams Inc"/>
    <s v="Decentralized exuding strategy"/>
    <n v="5700"/>
    <n v="8322"/>
    <x v="1"/>
    <n v="92"/>
    <s v="US"/>
    <s v="USD"/>
    <n v="1362463200"/>
    <x v="249"/>
    <n v="1363669200"/>
    <d v="2013-03-19T05:00:00"/>
    <b v="0"/>
    <b v="0"/>
    <s v="theater/plays"/>
    <x v="1"/>
    <m/>
    <n v="90.46"/>
    <n v="146"/>
  </r>
  <r>
    <n v="258"/>
    <s v="Duncan, Mcdonald and Miller"/>
    <s v="Assimilated coherent hardware"/>
    <n v="5000"/>
    <n v="13424"/>
    <x v="1"/>
    <n v="186"/>
    <s v="US"/>
    <s v="USD"/>
    <n v="1481176800"/>
    <x v="250"/>
    <n v="1482904800"/>
    <d v="2016-12-28T06:00:00"/>
    <b v="0"/>
    <b v="1"/>
    <s v="theater/plays"/>
    <x v="1"/>
    <m/>
    <n v="72.17"/>
    <n v="268"/>
  </r>
  <r>
    <n v="259"/>
    <s v="Watkins Ltd"/>
    <s v="Multi-channeled responsive implementation"/>
    <n v="1800"/>
    <n v="10755"/>
    <x v="1"/>
    <n v="138"/>
    <s v="US"/>
    <s v="USD"/>
    <n v="1354946400"/>
    <x v="251"/>
    <n v="1356588000"/>
    <d v="2012-12-27T06:00:00"/>
    <b v="1"/>
    <b v="0"/>
    <s v="photography/photography books"/>
    <x v="1"/>
    <m/>
    <n v="77.930000000000007"/>
    <n v="598"/>
  </r>
  <r>
    <n v="260"/>
    <s v="Allen-Jones"/>
    <s v="Centralized modular initiative"/>
    <n v="6300"/>
    <n v="9935"/>
    <x v="1"/>
    <n v="261"/>
    <s v="US"/>
    <s v="USD"/>
    <n v="1348808400"/>
    <x v="136"/>
    <n v="1349845200"/>
    <d v="2012-10-10T05:00:00"/>
    <b v="0"/>
    <b v="0"/>
    <s v="music/rock"/>
    <x v="1"/>
    <m/>
    <n v="38.07"/>
    <n v="158"/>
  </r>
  <r>
    <n v="261"/>
    <s v="Mason-Smith"/>
    <s v="Reverse-engineered cohesive migration"/>
    <n v="84300"/>
    <n v="26303"/>
    <x v="0"/>
    <n v="454"/>
    <s v="US"/>
    <s v="USD"/>
    <n v="1282712400"/>
    <x v="252"/>
    <n v="1283058000"/>
    <d v="2010-08-29T05:00:00"/>
    <b v="0"/>
    <b v="1"/>
    <s v="music/rock"/>
    <x v="1"/>
    <m/>
    <n v="57.94"/>
    <n v="31"/>
  </r>
  <r>
    <n v="262"/>
    <s v="Lloyd, Kennedy and Davis"/>
    <s v="Compatible multimedia hub"/>
    <n v="1700"/>
    <n v="5328"/>
    <x v="1"/>
    <n v="107"/>
    <s v="US"/>
    <s v="USD"/>
    <n v="1301979600"/>
    <x v="253"/>
    <n v="1304226000"/>
    <d v="2011-05-01T05:00:00"/>
    <b v="0"/>
    <b v="1"/>
    <s v="music/indie rock"/>
    <x v="1"/>
    <m/>
    <n v="49.79"/>
    <n v="313"/>
  </r>
  <r>
    <n v="263"/>
    <s v="Walker Ltd"/>
    <s v="Organic eco-centric success"/>
    <n v="2900"/>
    <n v="10756"/>
    <x v="1"/>
    <n v="199"/>
    <s v="US"/>
    <s v="USD"/>
    <n v="1263016800"/>
    <x v="254"/>
    <n v="1263016800"/>
    <d v="2010-01-09T06:00:00"/>
    <b v="0"/>
    <b v="0"/>
    <s v="photography/photography books"/>
    <x v="1"/>
    <m/>
    <n v="54.05"/>
    <n v="371"/>
  </r>
  <r>
    <n v="264"/>
    <s v="Gordon PLC"/>
    <s v="Virtual reciprocal policy"/>
    <n v="45600"/>
    <n v="165375"/>
    <x v="1"/>
    <n v="5512"/>
    <s v="US"/>
    <s v="USD"/>
    <n v="1360648800"/>
    <x v="255"/>
    <n v="1362031200"/>
    <d v="2013-02-28T06:00:00"/>
    <b v="0"/>
    <b v="0"/>
    <s v="theater/plays"/>
    <x v="1"/>
    <m/>
    <n v="30"/>
    <n v="363"/>
  </r>
  <r>
    <n v="265"/>
    <s v="Lee and Sons"/>
    <s v="Persevering interactive emulation"/>
    <n v="4900"/>
    <n v="6031"/>
    <x v="1"/>
    <n v="86"/>
    <s v="US"/>
    <s v="USD"/>
    <n v="1451800800"/>
    <x v="256"/>
    <n v="1455602400"/>
    <d v="2016-02-16T06:00:00"/>
    <b v="0"/>
    <b v="0"/>
    <s v="theater/plays"/>
    <x v="1"/>
    <m/>
    <n v="70.13"/>
    <n v="123"/>
  </r>
  <r>
    <n v="266"/>
    <s v="Cole LLC"/>
    <s v="Proactive responsive emulation"/>
    <n v="111900"/>
    <n v="85902"/>
    <x v="0"/>
    <n v="3182"/>
    <s v="IT"/>
    <s v="EUR"/>
    <n v="1415340000"/>
    <x v="257"/>
    <n v="1418191200"/>
    <d v="2014-12-10T06:00:00"/>
    <b v="0"/>
    <b v="1"/>
    <s v="music/jazz"/>
    <x v="1"/>
    <m/>
    <n v="27"/>
    <n v="77"/>
  </r>
  <r>
    <n v="267"/>
    <s v="Acosta PLC"/>
    <s v="Extended eco-centric function"/>
    <n v="61600"/>
    <n v="143910"/>
    <x v="1"/>
    <n v="2768"/>
    <s v="AU"/>
    <s v="AUD"/>
    <n v="1351054800"/>
    <x v="258"/>
    <n v="1352440800"/>
    <d v="2012-11-09T06:00:00"/>
    <b v="0"/>
    <b v="0"/>
    <s v="theater/plays"/>
    <x v="1"/>
    <m/>
    <n v="51.99"/>
    <n v="234"/>
  </r>
  <r>
    <n v="268"/>
    <s v="Brown-Mckee"/>
    <s v="Networked optimal productivity"/>
    <n v="1500"/>
    <n v="2708"/>
    <x v="1"/>
    <n v="48"/>
    <s v="US"/>
    <s v="USD"/>
    <n v="1349326800"/>
    <x v="259"/>
    <n v="1353304800"/>
    <d v="2012-11-19T06:00:00"/>
    <b v="0"/>
    <b v="0"/>
    <s v="film &amp; video/documentary"/>
    <x v="1"/>
    <m/>
    <n v="56.42"/>
    <n v="181"/>
  </r>
  <r>
    <n v="269"/>
    <s v="Miles and Sons"/>
    <s v="Persistent attitude-oriented approach"/>
    <n v="3500"/>
    <n v="8842"/>
    <x v="1"/>
    <n v="87"/>
    <s v="US"/>
    <s v="USD"/>
    <n v="1548914400"/>
    <x v="260"/>
    <n v="1550728800"/>
    <d v="2019-02-21T06:00:00"/>
    <b v="0"/>
    <b v="0"/>
    <s v="film &amp; video/television"/>
    <x v="1"/>
    <m/>
    <n v="101.63"/>
    <n v="253"/>
  </r>
  <r>
    <n v="270"/>
    <s v="Sawyer, Horton and Williams"/>
    <s v="Triple-buffered 4thgeneration toolset"/>
    <n v="173900"/>
    <n v="47260"/>
    <x v="3"/>
    <n v="1890"/>
    <s v="US"/>
    <s v="USD"/>
    <n v="1291269600"/>
    <x v="261"/>
    <n v="1291442400"/>
    <d v="2010-12-04T06:00:00"/>
    <b v="0"/>
    <b v="0"/>
    <s v="games/video games"/>
    <x v="1"/>
    <m/>
    <n v="25.01"/>
    <n v="27"/>
  </r>
  <r>
    <n v="271"/>
    <s v="Foley-Cox"/>
    <s v="Progressive zero administration leverage"/>
    <n v="153700"/>
    <n v="1953"/>
    <x v="2"/>
    <n v="61"/>
    <s v="US"/>
    <s v="USD"/>
    <n v="1449468000"/>
    <x v="262"/>
    <n v="1452146400"/>
    <d v="2016-01-07T06:00:00"/>
    <b v="0"/>
    <b v="0"/>
    <s v="photography/photography books"/>
    <x v="1"/>
    <m/>
    <n v="32.020000000000003"/>
    <n v="1"/>
  </r>
  <r>
    <n v="272"/>
    <s v="Horton, Morrison and Clark"/>
    <s v="Networked radical neural-net"/>
    <n v="51100"/>
    <n v="155349"/>
    <x v="1"/>
    <n v="1894"/>
    <s v="US"/>
    <s v="USD"/>
    <n v="1562734800"/>
    <x v="263"/>
    <n v="1564894800"/>
    <d v="2019-08-04T05:00:00"/>
    <b v="0"/>
    <b v="1"/>
    <s v="theater/plays"/>
    <x v="1"/>
    <m/>
    <n v="82.02"/>
    <n v="304"/>
  </r>
  <r>
    <n v="273"/>
    <s v="Thomas and Sons"/>
    <s v="Re-engineered heuristic forecast"/>
    <n v="7800"/>
    <n v="10704"/>
    <x v="1"/>
    <n v="282"/>
    <s v="CA"/>
    <s v="CAD"/>
    <n v="1505624400"/>
    <x v="264"/>
    <n v="1505883600"/>
    <d v="2017-09-20T05:00:00"/>
    <b v="0"/>
    <b v="0"/>
    <s v="theater/plays"/>
    <x v="1"/>
    <m/>
    <n v="37.96"/>
    <n v="137"/>
  </r>
  <r>
    <n v="274"/>
    <s v="Morgan-Jenkins"/>
    <s v="Fully-configurable background algorithm"/>
    <n v="2400"/>
    <n v="773"/>
    <x v="0"/>
    <n v="15"/>
    <s v="US"/>
    <s v="USD"/>
    <n v="1509948000"/>
    <x v="265"/>
    <n v="1510380000"/>
    <d v="2017-11-11T06:00:00"/>
    <b v="0"/>
    <b v="0"/>
    <s v="theater/plays"/>
    <x v="1"/>
    <m/>
    <n v="51.53"/>
    <n v="32"/>
  </r>
  <r>
    <n v="275"/>
    <s v="Ward, Sanchez and Kemp"/>
    <s v="Stand-alone discrete Graphical User Interface"/>
    <n v="3900"/>
    <n v="9419"/>
    <x v="1"/>
    <n v="116"/>
    <s v="US"/>
    <s v="USD"/>
    <n v="1554526800"/>
    <x v="266"/>
    <n v="1555218000"/>
    <d v="2019-04-14T05:00:00"/>
    <b v="0"/>
    <b v="0"/>
    <s v="publishing/translations"/>
    <x v="1"/>
    <m/>
    <n v="81.2"/>
    <n v="242"/>
  </r>
  <r>
    <n v="276"/>
    <s v="Fields Ltd"/>
    <s v="Front-line foreground project"/>
    <n v="5500"/>
    <n v="5324"/>
    <x v="0"/>
    <n v="133"/>
    <s v="US"/>
    <s v="USD"/>
    <n v="1334811600"/>
    <x v="267"/>
    <n v="1335243600"/>
    <d v="2012-04-24T05:00:00"/>
    <b v="0"/>
    <b v="1"/>
    <s v="games/video games"/>
    <x v="1"/>
    <m/>
    <n v="40.03"/>
    <n v="97"/>
  </r>
  <r>
    <n v="277"/>
    <s v="Ramos-Mitchell"/>
    <s v="Persevering system-worthy info-mediaries"/>
    <n v="700"/>
    <n v="7465"/>
    <x v="1"/>
    <n v="83"/>
    <s v="US"/>
    <s v="USD"/>
    <n v="1279515600"/>
    <x v="268"/>
    <n v="1279688400"/>
    <d v="2010-07-21T05:00:00"/>
    <b v="0"/>
    <b v="0"/>
    <s v="theater/plays"/>
    <x v="1"/>
    <m/>
    <n v="89.94"/>
    <n v="1066"/>
  </r>
  <r>
    <n v="278"/>
    <s v="Higgins, Davis and Salazar"/>
    <s v="Distributed multi-tasking strategy"/>
    <n v="2700"/>
    <n v="8799"/>
    <x v="1"/>
    <n v="91"/>
    <s v="US"/>
    <s v="USD"/>
    <n v="1353909600"/>
    <x v="269"/>
    <n v="1356069600"/>
    <d v="2012-12-21T06:00:00"/>
    <b v="0"/>
    <b v="0"/>
    <s v="technology/web"/>
    <x v="1"/>
    <m/>
    <n v="96.69"/>
    <n v="326"/>
  </r>
  <r>
    <n v="279"/>
    <s v="Smith-Jenkins"/>
    <s v="Vision-oriented methodical application"/>
    <n v="8000"/>
    <n v="13656"/>
    <x v="1"/>
    <n v="546"/>
    <s v="US"/>
    <s v="USD"/>
    <n v="1535950800"/>
    <x v="270"/>
    <n v="1536210000"/>
    <d v="2018-09-06T05:00:00"/>
    <b v="0"/>
    <b v="0"/>
    <s v="theater/plays"/>
    <x v="1"/>
    <m/>
    <n v="25.01"/>
    <n v="171"/>
  </r>
  <r>
    <n v="280"/>
    <s v="Braun PLC"/>
    <s v="Function-based high-level infrastructure"/>
    <n v="2500"/>
    <n v="14536"/>
    <x v="1"/>
    <n v="393"/>
    <s v="US"/>
    <s v="USD"/>
    <n v="1511244000"/>
    <x v="271"/>
    <n v="1511762400"/>
    <d v="2017-11-27T06:00:00"/>
    <b v="0"/>
    <b v="0"/>
    <s v="film &amp; video/animation"/>
    <x v="1"/>
    <m/>
    <n v="36.99"/>
    <n v="581"/>
  </r>
  <r>
    <n v="281"/>
    <s v="Drake PLC"/>
    <s v="Profound object-oriented paradigm"/>
    <n v="164500"/>
    <n v="150552"/>
    <x v="0"/>
    <n v="2062"/>
    <s v="US"/>
    <s v="USD"/>
    <n v="1331445600"/>
    <x v="272"/>
    <n v="1333256400"/>
    <d v="2012-04-01T05:00:00"/>
    <b v="0"/>
    <b v="1"/>
    <s v="theater/plays"/>
    <x v="1"/>
    <m/>
    <n v="73.010000000000005"/>
    <n v="92"/>
  </r>
  <r>
    <n v="282"/>
    <s v="Ross, Kelly and Brown"/>
    <s v="Virtual contextually-based circuit"/>
    <n v="8400"/>
    <n v="9076"/>
    <x v="1"/>
    <n v="133"/>
    <s v="US"/>
    <s v="USD"/>
    <n v="1480226400"/>
    <x v="73"/>
    <n v="1480744800"/>
    <d v="2016-12-03T06:00:00"/>
    <b v="0"/>
    <b v="1"/>
    <s v="film &amp; video/television"/>
    <x v="1"/>
    <m/>
    <n v="68.239999999999995"/>
    <n v="108"/>
  </r>
  <r>
    <n v="283"/>
    <s v="Lucas-Mullins"/>
    <s v="Business-focused dynamic instruction set"/>
    <n v="8100"/>
    <n v="1517"/>
    <x v="0"/>
    <n v="29"/>
    <s v="DK"/>
    <s v="DKK"/>
    <n v="1464584400"/>
    <x v="273"/>
    <n v="1465016400"/>
    <d v="2016-06-04T05:00:00"/>
    <b v="0"/>
    <b v="0"/>
    <s v="music/rock"/>
    <x v="1"/>
    <m/>
    <n v="52.31"/>
    <n v="19"/>
  </r>
  <r>
    <n v="284"/>
    <s v="Tran LLC"/>
    <s v="Ameliorated fresh-thinking protocol"/>
    <n v="9800"/>
    <n v="8153"/>
    <x v="0"/>
    <n v="132"/>
    <s v="US"/>
    <s v="USD"/>
    <n v="1335848400"/>
    <x v="274"/>
    <n v="1336280400"/>
    <d v="2012-05-06T05:00:00"/>
    <b v="0"/>
    <b v="0"/>
    <s v="technology/web"/>
    <x v="1"/>
    <m/>
    <n v="61.77"/>
    <n v="83"/>
  </r>
  <r>
    <n v="285"/>
    <s v="Dawson, Brady and Gilbert"/>
    <s v="Front-line optimizing emulation"/>
    <n v="900"/>
    <n v="6357"/>
    <x v="1"/>
    <n v="254"/>
    <s v="US"/>
    <s v="USD"/>
    <n v="1473483600"/>
    <x v="275"/>
    <n v="1476766800"/>
    <d v="2016-10-18T05:00:00"/>
    <b v="0"/>
    <b v="0"/>
    <s v="theater/plays"/>
    <x v="1"/>
    <m/>
    <n v="25.03"/>
    <n v="706"/>
  </r>
  <r>
    <n v="286"/>
    <s v="Obrien-Aguirre"/>
    <s v="Devolved uniform complexity"/>
    <n v="112100"/>
    <n v="19557"/>
    <x v="3"/>
    <n v="184"/>
    <s v="US"/>
    <s v="USD"/>
    <n v="1479880800"/>
    <x v="276"/>
    <n v="1480485600"/>
    <d v="2016-11-30T06:00:00"/>
    <b v="0"/>
    <b v="0"/>
    <s v="theater/plays"/>
    <x v="1"/>
    <m/>
    <n v="106.29"/>
    <n v="17"/>
  </r>
  <r>
    <n v="287"/>
    <s v="Ferguson PLC"/>
    <s v="Public-key intangible superstructure"/>
    <n v="6300"/>
    <n v="13213"/>
    <x v="1"/>
    <n v="176"/>
    <s v="US"/>
    <s v="USD"/>
    <n v="1430197200"/>
    <x v="277"/>
    <n v="1430197200"/>
    <d v="2015-04-28T05:00:00"/>
    <b v="0"/>
    <b v="0"/>
    <s v="music/electric music"/>
    <x v="1"/>
    <m/>
    <n v="75.069999999999993"/>
    <n v="210"/>
  </r>
  <r>
    <n v="288"/>
    <s v="Garcia Ltd"/>
    <s v="Secured global success"/>
    <n v="5600"/>
    <n v="5476"/>
    <x v="0"/>
    <n v="137"/>
    <s v="DK"/>
    <s v="DKK"/>
    <n v="1331701200"/>
    <x v="278"/>
    <n v="1331787600"/>
    <d v="2012-03-15T05:00:00"/>
    <b v="0"/>
    <b v="1"/>
    <s v="music/metal"/>
    <x v="1"/>
    <m/>
    <n v="39.97"/>
    <n v="98"/>
  </r>
  <r>
    <n v="289"/>
    <s v="Smith, Love and Smith"/>
    <s v="Grass-roots mission-critical capability"/>
    <n v="800"/>
    <n v="13474"/>
    <x v="1"/>
    <n v="337"/>
    <s v="CA"/>
    <s v="CAD"/>
    <n v="1438578000"/>
    <x v="279"/>
    <n v="1438837200"/>
    <d v="2015-08-06T05:00:00"/>
    <b v="0"/>
    <b v="0"/>
    <s v="theater/plays"/>
    <x v="1"/>
    <m/>
    <n v="39.979999999999997"/>
    <n v="1684"/>
  </r>
  <r>
    <n v="290"/>
    <s v="Wilson, Hall and Osborne"/>
    <s v="Advanced global data-warehouse"/>
    <n v="168600"/>
    <n v="91722"/>
    <x v="0"/>
    <n v="908"/>
    <s v="US"/>
    <s v="USD"/>
    <n v="1368162000"/>
    <x v="280"/>
    <n v="1370926800"/>
    <d v="2013-06-11T05:00:00"/>
    <b v="0"/>
    <b v="1"/>
    <s v="film &amp; video/documentary"/>
    <x v="1"/>
    <m/>
    <n v="101.02"/>
    <n v="54"/>
  </r>
  <r>
    <n v="291"/>
    <s v="Bell, Grimes and Kerr"/>
    <s v="Self-enabling uniform complexity"/>
    <n v="1800"/>
    <n v="8219"/>
    <x v="1"/>
    <n v="107"/>
    <s v="US"/>
    <s v="USD"/>
    <n v="1318654800"/>
    <x v="281"/>
    <n v="1319000400"/>
    <d v="2011-10-19T05:00:00"/>
    <b v="1"/>
    <b v="0"/>
    <s v="technology/web"/>
    <x v="1"/>
    <m/>
    <n v="76.81"/>
    <n v="457"/>
  </r>
  <r>
    <n v="292"/>
    <s v="Ho-Harris"/>
    <s v="Versatile cohesive encoding"/>
    <n v="7300"/>
    <n v="717"/>
    <x v="0"/>
    <n v="10"/>
    <s v="US"/>
    <s v="USD"/>
    <n v="1331874000"/>
    <x v="282"/>
    <n v="1333429200"/>
    <d v="2012-04-03T05:00:00"/>
    <b v="0"/>
    <b v="0"/>
    <s v="food/food trucks"/>
    <x v="1"/>
    <m/>
    <n v="71.7"/>
    <n v="10"/>
  </r>
  <r>
    <n v="293"/>
    <s v="Ross Group"/>
    <s v="Organized executive solution"/>
    <n v="6500"/>
    <n v="1065"/>
    <x v="3"/>
    <n v="32"/>
    <s v="IT"/>
    <s v="EUR"/>
    <n v="1286254800"/>
    <x v="283"/>
    <n v="1287032400"/>
    <d v="2010-10-14T05:00:00"/>
    <b v="0"/>
    <b v="0"/>
    <s v="theater/plays"/>
    <x v="1"/>
    <m/>
    <n v="33.28"/>
    <n v="16"/>
  </r>
  <r>
    <n v="294"/>
    <s v="Turner-Davis"/>
    <s v="Automated local emulation"/>
    <n v="600"/>
    <n v="8038"/>
    <x v="1"/>
    <n v="183"/>
    <s v="US"/>
    <s v="USD"/>
    <n v="1540530000"/>
    <x v="284"/>
    <n v="1541570400"/>
    <d v="2018-11-07T06:00:00"/>
    <b v="0"/>
    <b v="0"/>
    <s v="theater/plays"/>
    <x v="1"/>
    <m/>
    <n v="43.92"/>
    <n v="1340"/>
  </r>
  <r>
    <n v="295"/>
    <s v="Smith, Jackson and Herrera"/>
    <s v="Enterprise-wide intermediate middleware"/>
    <n v="192900"/>
    <n v="68769"/>
    <x v="0"/>
    <n v="1910"/>
    <s v="CH"/>
    <s v="CHF"/>
    <n v="1381813200"/>
    <x v="285"/>
    <n v="1383976800"/>
    <d v="2013-11-09T06:00:00"/>
    <b v="0"/>
    <b v="0"/>
    <s v="theater/plays"/>
    <x v="1"/>
    <m/>
    <n v="36"/>
    <n v="36"/>
  </r>
  <r>
    <n v="296"/>
    <s v="Smith-Hess"/>
    <s v="Grass-roots real-time Local Area Network"/>
    <n v="6100"/>
    <n v="3352"/>
    <x v="0"/>
    <n v="38"/>
    <s v="AU"/>
    <s v="AUD"/>
    <n v="1548655200"/>
    <x v="286"/>
    <n v="1550556000"/>
    <d v="2019-02-19T06:00:00"/>
    <b v="0"/>
    <b v="0"/>
    <s v="theater/plays"/>
    <x v="1"/>
    <m/>
    <n v="88.21"/>
    <n v="55"/>
  </r>
  <r>
    <n v="297"/>
    <s v="Brown, Herring and Bass"/>
    <s v="Organized client-driven capacity"/>
    <n v="7200"/>
    <n v="6785"/>
    <x v="0"/>
    <n v="104"/>
    <s v="AU"/>
    <s v="AUD"/>
    <n v="1389679200"/>
    <x v="287"/>
    <n v="1390456800"/>
    <d v="2014-01-23T06:00:00"/>
    <b v="0"/>
    <b v="1"/>
    <s v="theater/plays"/>
    <x v="1"/>
    <m/>
    <n v="65.239999999999995"/>
    <n v="94"/>
  </r>
  <r>
    <n v="298"/>
    <s v="Chase, Garcia and Johnson"/>
    <s v="Adaptive intangible database"/>
    <n v="3500"/>
    <n v="5037"/>
    <x v="1"/>
    <n v="72"/>
    <s v="US"/>
    <s v="USD"/>
    <n v="1456466400"/>
    <x v="288"/>
    <n v="1458018000"/>
    <d v="2016-03-15T05:00:00"/>
    <b v="0"/>
    <b v="1"/>
    <s v="music/rock"/>
    <x v="1"/>
    <m/>
    <n v="69.959999999999994"/>
    <n v="144"/>
  </r>
  <r>
    <n v="299"/>
    <s v="Ramsey and Sons"/>
    <s v="Grass-roots contextually-based algorithm"/>
    <n v="3800"/>
    <n v="1954"/>
    <x v="0"/>
    <n v="49"/>
    <s v="US"/>
    <s v="USD"/>
    <n v="1456984800"/>
    <x v="289"/>
    <n v="1461819600"/>
    <d v="2016-04-28T05:00:00"/>
    <b v="0"/>
    <b v="0"/>
    <s v="food/food trucks"/>
    <x v="1"/>
    <m/>
    <n v="39.880000000000003"/>
    <n v="51"/>
  </r>
  <r>
    <n v="300"/>
    <s v="Cooke PLC"/>
    <s v="Focused executive core"/>
    <n v="100"/>
    <n v="5"/>
    <x v="0"/>
    <n v="1"/>
    <s v="DK"/>
    <s v="DKK"/>
    <n v="1504069200"/>
    <x v="290"/>
    <n v="1504155600"/>
    <d v="2017-08-31T05:00:00"/>
    <b v="0"/>
    <b v="1"/>
    <s v="publishing/nonfiction"/>
    <x v="1"/>
    <m/>
    <n v="5"/>
    <n v="5"/>
  </r>
  <r>
    <n v="301"/>
    <s v="Wong-Walker"/>
    <s v="Multi-channeled disintermediate policy"/>
    <n v="900"/>
    <n v="12102"/>
    <x v="1"/>
    <n v="295"/>
    <s v="US"/>
    <s v="USD"/>
    <n v="1424930400"/>
    <x v="291"/>
    <n v="1426395600"/>
    <d v="2015-03-15T05:00:00"/>
    <b v="0"/>
    <b v="0"/>
    <s v="film &amp; video/documentary"/>
    <x v="1"/>
    <m/>
    <n v="41.02"/>
    <n v="1345"/>
  </r>
  <r>
    <n v="302"/>
    <s v="Ferguson, Collins and Mata"/>
    <s v="Customizable bi-directional hardware"/>
    <n v="76100"/>
    <n v="24234"/>
    <x v="0"/>
    <n v="245"/>
    <s v="US"/>
    <s v="USD"/>
    <n v="1535864400"/>
    <x v="292"/>
    <n v="1537074000"/>
    <d v="2018-09-16T05:00:00"/>
    <b v="0"/>
    <b v="0"/>
    <s v="theater/plays"/>
    <x v="1"/>
    <m/>
    <n v="98.91"/>
    <n v="32"/>
  </r>
  <r>
    <n v="303"/>
    <s v="Guerrero, Flores and Jenkins"/>
    <s v="Networked optimal architecture"/>
    <n v="3400"/>
    <n v="2809"/>
    <x v="0"/>
    <n v="32"/>
    <s v="US"/>
    <s v="USD"/>
    <n v="1452146400"/>
    <x v="293"/>
    <n v="1452578400"/>
    <d v="2016-01-12T06:00:00"/>
    <b v="0"/>
    <b v="0"/>
    <s v="music/indie rock"/>
    <x v="1"/>
    <m/>
    <n v="87.78"/>
    <n v="83"/>
  </r>
  <r>
    <n v="304"/>
    <s v="Peterson PLC"/>
    <s v="User-friendly discrete benchmark"/>
    <n v="2100"/>
    <n v="11469"/>
    <x v="1"/>
    <n v="142"/>
    <s v="US"/>
    <s v="USD"/>
    <n v="1470546000"/>
    <x v="294"/>
    <n v="1474088400"/>
    <d v="2016-09-17T05:00:00"/>
    <b v="0"/>
    <b v="0"/>
    <s v="film &amp; video/documentary"/>
    <x v="1"/>
    <m/>
    <n v="80.77"/>
    <n v="546"/>
  </r>
  <r>
    <n v="305"/>
    <s v="Townsend Ltd"/>
    <s v="Grass-roots actuating policy"/>
    <n v="2800"/>
    <n v="8014"/>
    <x v="1"/>
    <n v="85"/>
    <s v="US"/>
    <s v="USD"/>
    <n v="1458363600"/>
    <x v="295"/>
    <n v="1461906000"/>
    <d v="2016-04-29T05:00:00"/>
    <b v="0"/>
    <b v="0"/>
    <s v="theater/plays"/>
    <x v="1"/>
    <m/>
    <n v="94.28"/>
    <n v="286"/>
  </r>
  <r>
    <n v="306"/>
    <s v="Rush, Reed and Hall"/>
    <s v="Enterprise-wide 3rdgeneration knowledge user"/>
    <n v="6500"/>
    <n v="514"/>
    <x v="0"/>
    <n v="7"/>
    <s v="US"/>
    <s v="USD"/>
    <n v="1500008400"/>
    <x v="296"/>
    <n v="1500267600"/>
    <d v="2017-07-17T05:00:00"/>
    <b v="0"/>
    <b v="1"/>
    <s v="theater/plays"/>
    <x v="1"/>
    <m/>
    <n v="73.430000000000007"/>
    <n v="8"/>
  </r>
  <r>
    <n v="307"/>
    <s v="Salazar-Dodson"/>
    <s v="Face-to-face zero tolerance moderator"/>
    <n v="32900"/>
    <n v="43473"/>
    <x v="1"/>
    <n v="659"/>
    <s v="DK"/>
    <s v="DKK"/>
    <n v="1338958800"/>
    <x v="297"/>
    <n v="1340686800"/>
    <d v="2012-06-26T05:00:00"/>
    <b v="0"/>
    <b v="1"/>
    <s v="publishing/fiction"/>
    <x v="1"/>
    <m/>
    <n v="65.97"/>
    <n v="132"/>
  </r>
  <r>
    <n v="308"/>
    <s v="Davis Ltd"/>
    <s v="Grass-roots optimizing projection"/>
    <n v="118200"/>
    <n v="87560"/>
    <x v="0"/>
    <n v="803"/>
    <s v="US"/>
    <s v="USD"/>
    <n v="1303102800"/>
    <x v="298"/>
    <n v="1303189200"/>
    <d v="2011-04-19T05:00:00"/>
    <b v="0"/>
    <b v="0"/>
    <s v="theater/plays"/>
    <x v="1"/>
    <m/>
    <n v="109.04"/>
    <n v="74"/>
  </r>
  <r>
    <n v="309"/>
    <s v="Harris-Perry"/>
    <s v="User-centric 6thgeneration attitude"/>
    <n v="4100"/>
    <n v="3087"/>
    <x v="3"/>
    <n v="75"/>
    <s v="US"/>
    <s v="USD"/>
    <n v="1316581200"/>
    <x v="299"/>
    <n v="1318309200"/>
    <d v="2011-10-11T05:00:00"/>
    <b v="0"/>
    <b v="1"/>
    <s v="music/indie rock"/>
    <x v="1"/>
    <m/>
    <n v="41.16"/>
    <n v="75"/>
  </r>
  <r>
    <n v="310"/>
    <s v="Velazquez, Hunt and Ortiz"/>
    <s v="Switchable zero tolerance website"/>
    <n v="7800"/>
    <n v="1586"/>
    <x v="0"/>
    <n v="16"/>
    <s v="US"/>
    <s v="USD"/>
    <n v="1270789200"/>
    <x v="300"/>
    <n v="1272171600"/>
    <d v="2010-04-25T05:00:00"/>
    <b v="0"/>
    <b v="0"/>
    <s v="games/video games"/>
    <x v="1"/>
    <m/>
    <n v="99.13"/>
    <n v="20"/>
  </r>
  <r>
    <n v="311"/>
    <s v="Flores PLC"/>
    <s v="Focused real-time help-desk"/>
    <n v="6300"/>
    <n v="12812"/>
    <x v="1"/>
    <n v="121"/>
    <s v="US"/>
    <s v="USD"/>
    <n v="1297836000"/>
    <x v="247"/>
    <n v="1298872800"/>
    <d v="2011-02-28T06:00:00"/>
    <b v="0"/>
    <b v="0"/>
    <s v="theater/plays"/>
    <x v="1"/>
    <m/>
    <n v="105.88"/>
    <n v="203"/>
  </r>
  <r>
    <n v="312"/>
    <s v="Martinez LLC"/>
    <s v="Robust impactful approach"/>
    <n v="59100"/>
    <n v="183345"/>
    <x v="1"/>
    <n v="3742"/>
    <s v="US"/>
    <s v="USD"/>
    <n v="1382677200"/>
    <x v="244"/>
    <n v="1383282000"/>
    <d v="2013-11-01T05:00:00"/>
    <b v="0"/>
    <b v="0"/>
    <s v="theater/plays"/>
    <x v="1"/>
    <m/>
    <n v="49"/>
    <n v="310"/>
  </r>
  <r>
    <n v="313"/>
    <s v="Miller-Irwin"/>
    <s v="Secured maximized policy"/>
    <n v="2200"/>
    <n v="8697"/>
    <x v="1"/>
    <n v="223"/>
    <s v="US"/>
    <s v="USD"/>
    <n v="1330322400"/>
    <x v="301"/>
    <n v="1330495200"/>
    <d v="2012-02-29T06:00:00"/>
    <b v="0"/>
    <b v="0"/>
    <s v="music/rock"/>
    <x v="1"/>
    <m/>
    <n v="39"/>
    <n v="395"/>
  </r>
  <r>
    <n v="314"/>
    <s v="Sanchez-Morgan"/>
    <s v="Realigned upward-trending strategy"/>
    <n v="1400"/>
    <n v="4126"/>
    <x v="1"/>
    <n v="133"/>
    <s v="US"/>
    <s v="USD"/>
    <n v="1552366800"/>
    <x v="188"/>
    <n v="1552798800"/>
    <d v="2019-03-17T05:00:00"/>
    <b v="0"/>
    <b v="1"/>
    <s v="film &amp; video/documentary"/>
    <x v="1"/>
    <m/>
    <n v="31.02"/>
    <n v="295"/>
  </r>
  <r>
    <n v="315"/>
    <s v="Lopez, Adams and Johnson"/>
    <s v="Open-source interactive knowledge user"/>
    <n v="9500"/>
    <n v="3220"/>
    <x v="0"/>
    <n v="31"/>
    <s v="US"/>
    <s v="USD"/>
    <n v="1400907600"/>
    <x v="302"/>
    <n v="1403413200"/>
    <d v="2014-06-22T05:00:00"/>
    <b v="0"/>
    <b v="0"/>
    <s v="theater/plays"/>
    <x v="1"/>
    <m/>
    <n v="103.87"/>
    <n v="34"/>
  </r>
  <r>
    <n v="316"/>
    <s v="Martin-Marshall"/>
    <s v="Configurable demand-driven matrix"/>
    <n v="9600"/>
    <n v="6401"/>
    <x v="0"/>
    <n v="108"/>
    <s v="IT"/>
    <s v="EUR"/>
    <n v="1574143200"/>
    <x v="303"/>
    <n v="1574229600"/>
    <d v="2019-11-20T06:00:00"/>
    <b v="0"/>
    <b v="1"/>
    <s v="food/food trucks"/>
    <x v="1"/>
    <m/>
    <n v="59.27"/>
    <n v="67"/>
  </r>
  <r>
    <n v="317"/>
    <s v="Summers PLC"/>
    <s v="Cross-group coherent hierarchy"/>
    <n v="6600"/>
    <n v="1269"/>
    <x v="0"/>
    <n v="30"/>
    <s v="US"/>
    <s v="USD"/>
    <n v="1494738000"/>
    <x v="304"/>
    <n v="1495861200"/>
    <d v="2017-05-27T05:00:00"/>
    <b v="0"/>
    <b v="0"/>
    <s v="theater/plays"/>
    <x v="1"/>
    <m/>
    <n v="42.3"/>
    <n v="19"/>
  </r>
  <r>
    <n v="318"/>
    <s v="Young, Hart and Ryan"/>
    <s v="Decentralized demand-driven open system"/>
    <n v="5700"/>
    <n v="903"/>
    <x v="0"/>
    <n v="17"/>
    <s v="US"/>
    <s v="USD"/>
    <n v="1392357600"/>
    <x v="305"/>
    <n v="1392530400"/>
    <d v="2014-02-16T06:00:00"/>
    <b v="0"/>
    <b v="0"/>
    <s v="music/rock"/>
    <x v="1"/>
    <m/>
    <n v="53.12"/>
    <n v="16"/>
  </r>
  <r>
    <n v="319"/>
    <s v="Mills Group"/>
    <s v="Advanced empowering matrix"/>
    <n v="8400"/>
    <n v="3251"/>
    <x v="3"/>
    <n v="64"/>
    <s v="US"/>
    <s v="USD"/>
    <n v="1281589200"/>
    <x v="306"/>
    <n v="1283662800"/>
    <d v="2010-09-05T05:00:00"/>
    <b v="0"/>
    <b v="0"/>
    <s v="technology/web"/>
    <x v="1"/>
    <m/>
    <n v="50.8"/>
    <n v="39"/>
  </r>
  <r>
    <n v="320"/>
    <s v="Sandoval-Powell"/>
    <s v="Phased holistic implementation"/>
    <n v="84400"/>
    <n v="8092"/>
    <x v="0"/>
    <n v="80"/>
    <s v="US"/>
    <s v="USD"/>
    <n v="1305003600"/>
    <x v="307"/>
    <n v="1305781200"/>
    <d v="2011-05-19T05:00:00"/>
    <b v="0"/>
    <b v="0"/>
    <s v="publishing/fiction"/>
    <x v="1"/>
    <m/>
    <n v="101.15"/>
    <n v="10"/>
  </r>
  <r>
    <n v="321"/>
    <s v="Mills, Frazier and Perez"/>
    <s v="Proactive attitude-oriented knowledge user"/>
    <n v="170400"/>
    <n v="160422"/>
    <x v="0"/>
    <n v="2468"/>
    <s v="US"/>
    <s v="USD"/>
    <n v="1301634000"/>
    <x v="308"/>
    <n v="1302325200"/>
    <d v="2011-04-09T05:00:00"/>
    <b v="0"/>
    <b v="0"/>
    <s v="film &amp; video/shorts"/>
    <x v="1"/>
    <m/>
    <n v="65"/>
    <n v="94"/>
  </r>
  <r>
    <n v="322"/>
    <s v="Hebert Group"/>
    <s v="Visionary asymmetric Graphical User Interface"/>
    <n v="117900"/>
    <n v="196377"/>
    <x v="1"/>
    <n v="5168"/>
    <s v="US"/>
    <s v="USD"/>
    <n v="1290664800"/>
    <x v="309"/>
    <n v="1291788000"/>
    <d v="2010-12-08T06:00:00"/>
    <b v="0"/>
    <b v="0"/>
    <s v="theater/plays"/>
    <x v="1"/>
    <m/>
    <n v="38"/>
    <n v="167"/>
  </r>
  <r>
    <n v="323"/>
    <s v="Cole, Smith and Wood"/>
    <s v="Integrated zero-defect help-desk"/>
    <n v="8900"/>
    <n v="2148"/>
    <x v="0"/>
    <n v="26"/>
    <s v="GB"/>
    <s v="GBP"/>
    <n v="1395896400"/>
    <x v="310"/>
    <n v="1396069200"/>
    <d v="2014-03-29T05:00:00"/>
    <b v="0"/>
    <b v="0"/>
    <s v="film &amp; video/documentary"/>
    <x v="1"/>
    <m/>
    <n v="82.62"/>
    <n v="24"/>
  </r>
  <r>
    <n v="324"/>
    <s v="Harris, Hall and Harris"/>
    <s v="Inverse analyzing matrices"/>
    <n v="7100"/>
    <n v="11648"/>
    <x v="1"/>
    <n v="307"/>
    <s v="US"/>
    <s v="USD"/>
    <n v="1434862800"/>
    <x v="311"/>
    <n v="1435899600"/>
    <d v="2015-07-03T05:00:00"/>
    <b v="0"/>
    <b v="1"/>
    <s v="theater/plays"/>
    <x v="1"/>
    <m/>
    <n v="37.94"/>
    <n v="164"/>
  </r>
  <r>
    <n v="325"/>
    <s v="Saunders Group"/>
    <s v="Programmable systemic implementation"/>
    <n v="6500"/>
    <n v="5897"/>
    <x v="0"/>
    <n v="73"/>
    <s v="US"/>
    <s v="USD"/>
    <n v="1529125200"/>
    <x v="79"/>
    <n v="1531112400"/>
    <d v="2018-07-09T05:00:00"/>
    <b v="0"/>
    <b v="1"/>
    <s v="theater/plays"/>
    <x v="1"/>
    <m/>
    <n v="80.78"/>
    <n v="91"/>
  </r>
  <r>
    <n v="326"/>
    <s v="Pham, Avila and Nash"/>
    <s v="Multi-channeled next generation architecture"/>
    <n v="7200"/>
    <n v="3326"/>
    <x v="0"/>
    <n v="128"/>
    <s v="US"/>
    <s v="USD"/>
    <n v="1451109600"/>
    <x v="312"/>
    <n v="1451628000"/>
    <d v="2016-01-01T06:00:00"/>
    <b v="0"/>
    <b v="0"/>
    <s v="film &amp; video/animation"/>
    <x v="1"/>
    <m/>
    <n v="25.98"/>
    <n v="46"/>
  </r>
  <r>
    <n v="327"/>
    <s v="Patterson, Salinas and Lucas"/>
    <s v="Digitized 3rdgeneration encoding"/>
    <n v="2600"/>
    <n v="1002"/>
    <x v="0"/>
    <n v="33"/>
    <s v="US"/>
    <s v="USD"/>
    <n v="1566968400"/>
    <x v="313"/>
    <n v="1567314000"/>
    <d v="2019-09-01T05:00:00"/>
    <b v="0"/>
    <b v="1"/>
    <s v="theater/plays"/>
    <x v="1"/>
    <m/>
    <n v="30.36"/>
    <n v="39"/>
  </r>
  <r>
    <n v="328"/>
    <s v="Young PLC"/>
    <s v="Innovative well-modulated functionalities"/>
    <n v="98700"/>
    <n v="131826"/>
    <x v="1"/>
    <n v="2441"/>
    <s v="US"/>
    <s v="USD"/>
    <n v="1543557600"/>
    <x v="314"/>
    <n v="1544508000"/>
    <d v="2018-12-11T06:00:00"/>
    <b v="0"/>
    <b v="0"/>
    <s v="music/rock"/>
    <x v="1"/>
    <m/>
    <n v="54"/>
    <n v="134"/>
  </r>
  <r>
    <n v="329"/>
    <s v="Willis and Sons"/>
    <s v="Fundamental incremental database"/>
    <n v="93800"/>
    <n v="21477"/>
    <x v="2"/>
    <n v="211"/>
    <s v="US"/>
    <s v="USD"/>
    <n v="1481522400"/>
    <x v="315"/>
    <n v="1482472800"/>
    <d v="2016-12-23T06:00:00"/>
    <b v="0"/>
    <b v="0"/>
    <s v="games/video games"/>
    <x v="1"/>
    <m/>
    <n v="101.79"/>
    <n v="23"/>
  </r>
  <r>
    <n v="330"/>
    <s v="Thompson-Bates"/>
    <s v="Expanded encompassing open architecture"/>
    <n v="33700"/>
    <n v="62330"/>
    <x v="1"/>
    <n v="1385"/>
    <s v="GB"/>
    <s v="GBP"/>
    <n v="1512712800"/>
    <x v="316"/>
    <n v="1512799200"/>
    <d v="2017-12-09T06:00:00"/>
    <b v="0"/>
    <b v="0"/>
    <s v="film &amp; video/documentary"/>
    <x v="1"/>
    <m/>
    <n v="45"/>
    <n v="185"/>
  </r>
  <r>
    <n v="331"/>
    <s v="Rose-Silva"/>
    <s v="Intuitive static portal"/>
    <n v="3300"/>
    <n v="14643"/>
    <x v="1"/>
    <n v="190"/>
    <s v="US"/>
    <s v="USD"/>
    <n v="1324274400"/>
    <x v="317"/>
    <n v="1324360800"/>
    <d v="2011-12-20T06:00:00"/>
    <b v="0"/>
    <b v="0"/>
    <s v="food/food trucks"/>
    <x v="1"/>
    <m/>
    <n v="77.069999999999993"/>
    <n v="444"/>
  </r>
  <r>
    <n v="332"/>
    <s v="Pacheco, Johnson and Torres"/>
    <s v="Optional bandwidth-monitored definition"/>
    <n v="20700"/>
    <n v="41396"/>
    <x v="1"/>
    <n v="470"/>
    <s v="US"/>
    <s v="USD"/>
    <n v="1364446800"/>
    <x v="318"/>
    <n v="1364533200"/>
    <d v="2013-03-29T05:00:00"/>
    <b v="0"/>
    <b v="0"/>
    <s v="technology/wearables"/>
    <x v="1"/>
    <m/>
    <n v="88.08"/>
    <n v="200"/>
  </r>
  <r>
    <n v="333"/>
    <s v="Carlson, Dixon and Jones"/>
    <s v="Persistent well-modulated synergy"/>
    <n v="9600"/>
    <n v="11900"/>
    <x v="1"/>
    <n v="253"/>
    <s v="US"/>
    <s v="USD"/>
    <n v="1542693600"/>
    <x v="319"/>
    <n v="1545112800"/>
    <d v="2018-12-18T06:00:00"/>
    <b v="0"/>
    <b v="0"/>
    <s v="theater/plays"/>
    <x v="1"/>
    <m/>
    <n v="47.04"/>
    <n v="124"/>
  </r>
  <r>
    <n v="334"/>
    <s v="Mcgee Group"/>
    <s v="Assimilated discrete algorithm"/>
    <n v="66200"/>
    <n v="123538"/>
    <x v="1"/>
    <n v="1113"/>
    <s v="US"/>
    <s v="USD"/>
    <n v="1515564000"/>
    <x v="32"/>
    <n v="1516168800"/>
    <d v="2018-01-17T06:00:00"/>
    <b v="0"/>
    <b v="0"/>
    <s v="music/rock"/>
    <x v="1"/>
    <m/>
    <n v="111"/>
    <n v="187"/>
  </r>
  <r>
    <n v="335"/>
    <s v="Jordan-Acosta"/>
    <s v="Operative uniform hub"/>
    <n v="173800"/>
    <n v="198628"/>
    <x v="1"/>
    <n v="2283"/>
    <s v="US"/>
    <s v="USD"/>
    <n v="1573797600"/>
    <x v="320"/>
    <n v="1574920800"/>
    <d v="2019-11-28T06:00:00"/>
    <b v="0"/>
    <b v="0"/>
    <s v="music/rock"/>
    <x v="1"/>
    <m/>
    <n v="87"/>
    <n v="114"/>
  </r>
  <r>
    <n v="336"/>
    <s v="Nunez Inc"/>
    <s v="Customizable intangible capability"/>
    <n v="70700"/>
    <n v="68602"/>
    <x v="0"/>
    <n v="1072"/>
    <s v="US"/>
    <s v="USD"/>
    <n v="1292392800"/>
    <x v="321"/>
    <n v="1292479200"/>
    <d v="2010-12-16T06:00:00"/>
    <b v="0"/>
    <b v="1"/>
    <s v="music/rock"/>
    <x v="1"/>
    <m/>
    <n v="63.99"/>
    <n v="97"/>
  </r>
  <r>
    <n v="337"/>
    <s v="Hayden Ltd"/>
    <s v="Innovative didactic analyzer"/>
    <n v="94500"/>
    <n v="116064"/>
    <x v="1"/>
    <n v="1095"/>
    <s v="US"/>
    <s v="USD"/>
    <n v="1573452000"/>
    <x v="322"/>
    <n v="1573538400"/>
    <d v="2019-11-12T06:00:00"/>
    <b v="0"/>
    <b v="0"/>
    <s v="theater/plays"/>
    <x v="1"/>
    <m/>
    <n v="105.99"/>
    <n v="123"/>
  </r>
  <r>
    <n v="338"/>
    <s v="Gonzalez-Burton"/>
    <s v="Decentralized intangible encoding"/>
    <n v="69800"/>
    <n v="125042"/>
    <x v="1"/>
    <n v="1690"/>
    <s v="US"/>
    <s v="USD"/>
    <n v="1317790800"/>
    <x v="323"/>
    <n v="1320382800"/>
    <d v="2011-11-04T05:00:00"/>
    <b v="0"/>
    <b v="0"/>
    <s v="theater/plays"/>
    <x v="1"/>
    <m/>
    <n v="73.989999999999995"/>
    <n v="179"/>
  </r>
  <r>
    <n v="339"/>
    <s v="Lewis, Taylor and Rivers"/>
    <s v="Front-line transitional algorithm"/>
    <n v="136300"/>
    <n v="108974"/>
    <x v="3"/>
    <n v="1297"/>
    <s v="CA"/>
    <s v="CAD"/>
    <n v="1501650000"/>
    <x v="324"/>
    <n v="1502859600"/>
    <d v="2017-08-16T05:00:00"/>
    <b v="0"/>
    <b v="0"/>
    <s v="theater/plays"/>
    <x v="1"/>
    <m/>
    <n v="84.02"/>
    <n v="80"/>
  </r>
  <r>
    <n v="340"/>
    <s v="Butler, Henry and Espinoza"/>
    <s v="Switchable didactic matrices"/>
    <n v="37100"/>
    <n v="34964"/>
    <x v="0"/>
    <n v="393"/>
    <s v="US"/>
    <s v="USD"/>
    <n v="1323669600"/>
    <x v="325"/>
    <n v="1323756000"/>
    <d v="2011-12-13T06:00:00"/>
    <b v="0"/>
    <b v="0"/>
    <s v="photography/photography books"/>
    <x v="1"/>
    <m/>
    <n v="88.97"/>
    <n v="94"/>
  </r>
  <r>
    <n v="341"/>
    <s v="Guzman Group"/>
    <s v="Ameliorated disintermediate utilization"/>
    <n v="114300"/>
    <n v="96777"/>
    <x v="0"/>
    <n v="1257"/>
    <s v="US"/>
    <s v="USD"/>
    <n v="1440738000"/>
    <x v="326"/>
    <n v="1441342800"/>
    <d v="2015-09-04T05:00:00"/>
    <b v="0"/>
    <b v="0"/>
    <s v="music/indie rock"/>
    <x v="1"/>
    <m/>
    <n v="76.989999999999995"/>
    <n v="85"/>
  </r>
  <r>
    <n v="342"/>
    <s v="Gibson-Hernandez"/>
    <s v="Visionary foreground middleware"/>
    <n v="47900"/>
    <n v="31864"/>
    <x v="0"/>
    <n v="328"/>
    <s v="US"/>
    <s v="USD"/>
    <n v="1374296400"/>
    <x v="327"/>
    <n v="1375333200"/>
    <d v="2013-08-01T05:00:00"/>
    <b v="0"/>
    <b v="0"/>
    <s v="theater/plays"/>
    <x v="1"/>
    <m/>
    <n v="97.15"/>
    <n v="67"/>
  </r>
  <r>
    <n v="343"/>
    <s v="Spencer-Weber"/>
    <s v="Optional zero-defect task-force"/>
    <n v="9000"/>
    <n v="4853"/>
    <x v="0"/>
    <n v="147"/>
    <s v="US"/>
    <s v="USD"/>
    <n v="1384840800"/>
    <x v="328"/>
    <n v="1389420000"/>
    <d v="2014-01-11T06:00:00"/>
    <b v="0"/>
    <b v="0"/>
    <s v="theater/plays"/>
    <x v="1"/>
    <m/>
    <n v="33.01"/>
    <n v="54"/>
  </r>
  <r>
    <n v="344"/>
    <s v="Berger, Johnson and Marshall"/>
    <s v="Devolved exuding emulation"/>
    <n v="197600"/>
    <n v="82959"/>
    <x v="0"/>
    <n v="830"/>
    <s v="US"/>
    <s v="USD"/>
    <n v="1516600800"/>
    <x v="329"/>
    <n v="1520056800"/>
    <d v="2018-03-03T06:00:00"/>
    <b v="0"/>
    <b v="0"/>
    <s v="games/video games"/>
    <x v="1"/>
    <m/>
    <n v="99.95"/>
    <n v="42"/>
  </r>
  <r>
    <n v="345"/>
    <s v="Taylor, Cisneros and Romero"/>
    <s v="Open-source neutral task-force"/>
    <n v="157600"/>
    <n v="23159"/>
    <x v="0"/>
    <n v="331"/>
    <s v="GB"/>
    <s v="GBP"/>
    <n v="1436418000"/>
    <x v="330"/>
    <n v="1436504400"/>
    <d v="2015-07-10T05:00:00"/>
    <b v="0"/>
    <b v="0"/>
    <s v="film &amp; video/drama"/>
    <x v="1"/>
    <m/>
    <n v="69.97"/>
    <n v="15"/>
  </r>
  <r>
    <n v="346"/>
    <s v="Little-Marsh"/>
    <s v="Virtual attitude-oriented migration"/>
    <n v="8000"/>
    <n v="2758"/>
    <x v="0"/>
    <n v="25"/>
    <s v="US"/>
    <s v="USD"/>
    <n v="1503550800"/>
    <x v="331"/>
    <n v="1508302800"/>
    <d v="2017-10-18T05:00:00"/>
    <b v="0"/>
    <b v="1"/>
    <s v="music/indie rock"/>
    <x v="1"/>
    <m/>
    <n v="110.32"/>
    <n v="34"/>
  </r>
  <r>
    <n v="347"/>
    <s v="Petersen and Sons"/>
    <s v="Open-source full-range portal"/>
    <n v="900"/>
    <n v="12607"/>
    <x v="1"/>
    <n v="191"/>
    <s v="US"/>
    <s v="USD"/>
    <n v="1423634400"/>
    <x v="332"/>
    <n v="1425708000"/>
    <d v="2015-03-07T06:00:00"/>
    <b v="0"/>
    <b v="0"/>
    <s v="technology/web"/>
    <x v="1"/>
    <m/>
    <n v="66.010000000000005"/>
    <n v="1401"/>
  </r>
  <r>
    <n v="348"/>
    <s v="Hensley Ltd"/>
    <s v="Versatile cohesive open system"/>
    <n v="199000"/>
    <n v="142823"/>
    <x v="0"/>
    <n v="3483"/>
    <s v="US"/>
    <s v="USD"/>
    <n v="1487224800"/>
    <x v="333"/>
    <n v="1488348000"/>
    <d v="2017-03-01T06:00:00"/>
    <b v="0"/>
    <b v="0"/>
    <s v="food/food trucks"/>
    <x v="1"/>
    <m/>
    <n v="41.01"/>
    <n v="72"/>
  </r>
  <r>
    <n v="349"/>
    <s v="Navarro and Sons"/>
    <s v="Multi-layered bottom-line frame"/>
    <n v="180800"/>
    <n v="95958"/>
    <x v="0"/>
    <n v="923"/>
    <s v="US"/>
    <s v="USD"/>
    <n v="1500008400"/>
    <x v="296"/>
    <n v="1502600400"/>
    <d v="2017-08-13T05:00:00"/>
    <b v="0"/>
    <b v="0"/>
    <s v="theater/plays"/>
    <x v="1"/>
    <m/>
    <n v="103.96"/>
    <n v="53"/>
  </r>
  <r>
    <n v="350"/>
    <s v="Shannon Ltd"/>
    <s v="Pre-emptive neutral capacity"/>
    <n v="100"/>
    <n v="5"/>
    <x v="0"/>
    <n v="1"/>
    <s v="US"/>
    <s v="USD"/>
    <n v="1432098000"/>
    <x v="334"/>
    <n v="1433653200"/>
    <d v="2015-06-07T05:00:00"/>
    <b v="0"/>
    <b v="1"/>
    <s v="music/jazz"/>
    <x v="1"/>
    <m/>
    <n v="5"/>
    <n v="5"/>
  </r>
  <r>
    <n v="351"/>
    <s v="Young LLC"/>
    <s v="Universal maximized methodology"/>
    <n v="74100"/>
    <n v="94631"/>
    <x v="1"/>
    <n v="2013"/>
    <s v="US"/>
    <s v="USD"/>
    <n v="1440392400"/>
    <x v="335"/>
    <n v="1441602000"/>
    <d v="2015-09-07T05:00:00"/>
    <b v="0"/>
    <b v="0"/>
    <s v="music/rock"/>
    <x v="1"/>
    <m/>
    <n v="47.01"/>
    <n v="128"/>
  </r>
  <r>
    <n v="352"/>
    <s v="Adams, Willis and Sanchez"/>
    <s v="Expanded hybrid hardware"/>
    <n v="2800"/>
    <n v="977"/>
    <x v="0"/>
    <n v="33"/>
    <s v="CA"/>
    <s v="CAD"/>
    <n v="1446876000"/>
    <x v="336"/>
    <n v="1447567200"/>
    <d v="2015-11-15T06:00:00"/>
    <b v="0"/>
    <b v="0"/>
    <s v="theater/plays"/>
    <x v="1"/>
    <m/>
    <n v="29.61"/>
    <n v="35"/>
  </r>
  <r>
    <n v="353"/>
    <s v="Mills-Roy"/>
    <s v="Profit-focused multi-tasking access"/>
    <n v="33600"/>
    <n v="137961"/>
    <x v="1"/>
    <n v="1703"/>
    <s v="US"/>
    <s v="USD"/>
    <n v="1562302800"/>
    <x v="337"/>
    <n v="1562389200"/>
    <d v="2019-07-06T05:00:00"/>
    <b v="0"/>
    <b v="0"/>
    <s v="theater/plays"/>
    <x v="1"/>
    <m/>
    <n v="81.010000000000005"/>
    <n v="411"/>
  </r>
  <r>
    <n v="354"/>
    <s v="Brown Group"/>
    <s v="Profit-focused transitional capability"/>
    <n v="6100"/>
    <n v="7548"/>
    <x v="1"/>
    <n v="80"/>
    <s v="DK"/>
    <s v="DKK"/>
    <n v="1378184400"/>
    <x v="338"/>
    <n v="1378789200"/>
    <d v="2013-09-10T05:00:00"/>
    <b v="0"/>
    <b v="0"/>
    <s v="film &amp; video/documentary"/>
    <x v="1"/>
    <m/>
    <n v="94.35"/>
    <n v="124"/>
  </r>
  <r>
    <n v="355"/>
    <s v="Burns-Burnett"/>
    <s v="Front-line scalable definition"/>
    <n v="3800"/>
    <n v="2241"/>
    <x v="2"/>
    <n v="86"/>
    <s v="US"/>
    <s v="USD"/>
    <n v="1485064800"/>
    <x v="339"/>
    <n v="1488520800"/>
    <d v="2017-03-03T06:00:00"/>
    <b v="0"/>
    <b v="0"/>
    <s v="technology/wearables"/>
    <x v="1"/>
    <m/>
    <n v="26.06"/>
    <n v="59"/>
  </r>
  <r>
    <n v="356"/>
    <s v="Glass, Nunez and Mcdonald"/>
    <s v="Open-source systematic protocol"/>
    <n v="9300"/>
    <n v="3431"/>
    <x v="0"/>
    <n v="40"/>
    <s v="IT"/>
    <s v="EUR"/>
    <n v="1326520800"/>
    <x v="340"/>
    <n v="1327298400"/>
    <d v="2012-01-23T06:00:00"/>
    <b v="0"/>
    <b v="0"/>
    <s v="theater/plays"/>
    <x v="1"/>
    <m/>
    <n v="85.78"/>
    <n v="37"/>
  </r>
  <r>
    <n v="357"/>
    <s v="Perez, Davis and Wilson"/>
    <s v="Implemented tangible algorithm"/>
    <n v="2300"/>
    <n v="4253"/>
    <x v="1"/>
    <n v="41"/>
    <s v="US"/>
    <s v="USD"/>
    <n v="1441256400"/>
    <x v="341"/>
    <n v="1443416400"/>
    <d v="2015-09-28T05:00:00"/>
    <b v="0"/>
    <b v="0"/>
    <s v="games/video games"/>
    <x v="1"/>
    <m/>
    <n v="103.73"/>
    <n v="185"/>
  </r>
  <r>
    <n v="358"/>
    <s v="Diaz-Garcia"/>
    <s v="Profit-focused 3rdgeneration circuit"/>
    <n v="9700"/>
    <n v="1146"/>
    <x v="0"/>
    <n v="23"/>
    <s v="CA"/>
    <s v="CAD"/>
    <n v="1533877200"/>
    <x v="342"/>
    <n v="1534136400"/>
    <d v="2018-08-13T05:00:00"/>
    <b v="1"/>
    <b v="0"/>
    <s v="photography/photography books"/>
    <x v="1"/>
    <m/>
    <n v="49.83"/>
    <n v="12"/>
  </r>
  <r>
    <n v="359"/>
    <s v="Salazar-Moon"/>
    <s v="Compatible needs-based architecture"/>
    <n v="4000"/>
    <n v="11948"/>
    <x v="1"/>
    <n v="187"/>
    <s v="US"/>
    <s v="USD"/>
    <n v="1314421200"/>
    <x v="343"/>
    <n v="1315026000"/>
    <d v="2011-09-03T05:00:00"/>
    <b v="0"/>
    <b v="0"/>
    <s v="film &amp; video/animation"/>
    <x v="1"/>
    <m/>
    <n v="63.89"/>
    <n v="299"/>
  </r>
  <r>
    <n v="360"/>
    <s v="Larsen-Chung"/>
    <s v="Right-sized zero tolerance migration"/>
    <n v="59700"/>
    <n v="135132"/>
    <x v="1"/>
    <n v="2875"/>
    <s v="GB"/>
    <s v="GBP"/>
    <n v="1293861600"/>
    <x v="344"/>
    <n v="1295071200"/>
    <d v="2011-01-15T06:00:00"/>
    <b v="0"/>
    <b v="1"/>
    <s v="theater/plays"/>
    <x v="1"/>
    <m/>
    <n v="47"/>
    <n v="226"/>
  </r>
  <r>
    <n v="361"/>
    <s v="Anderson and Sons"/>
    <s v="Quality-focused reciprocal structure"/>
    <n v="5500"/>
    <n v="9546"/>
    <x v="1"/>
    <n v="88"/>
    <s v="US"/>
    <s v="USD"/>
    <n v="1507352400"/>
    <x v="345"/>
    <n v="1509426000"/>
    <d v="2017-10-31T05:00:00"/>
    <b v="0"/>
    <b v="0"/>
    <s v="theater/plays"/>
    <x v="1"/>
    <m/>
    <n v="108.48"/>
    <n v="174"/>
  </r>
  <r>
    <n v="362"/>
    <s v="Lawrence Group"/>
    <s v="Automated actuating conglomeration"/>
    <n v="3700"/>
    <n v="13755"/>
    <x v="1"/>
    <n v="191"/>
    <s v="US"/>
    <s v="USD"/>
    <n v="1296108000"/>
    <x v="65"/>
    <n v="1299391200"/>
    <d v="2011-03-06T06:00:00"/>
    <b v="0"/>
    <b v="0"/>
    <s v="music/rock"/>
    <x v="1"/>
    <m/>
    <n v="72.02"/>
    <n v="372"/>
  </r>
  <r>
    <n v="363"/>
    <s v="Gray-Davis"/>
    <s v="Re-contextualized local initiative"/>
    <n v="5200"/>
    <n v="8330"/>
    <x v="1"/>
    <n v="139"/>
    <s v="US"/>
    <s v="USD"/>
    <n v="1324965600"/>
    <x v="346"/>
    <n v="1325052000"/>
    <d v="2011-12-28T06:00:00"/>
    <b v="0"/>
    <b v="0"/>
    <s v="music/rock"/>
    <x v="1"/>
    <m/>
    <n v="59.93"/>
    <n v="160"/>
  </r>
  <r>
    <n v="364"/>
    <s v="Ramirez-Myers"/>
    <s v="Switchable intangible definition"/>
    <n v="900"/>
    <n v="14547"/>
    <x v="1"/>
    <n v="186"/>
    <s v="US"/>
    <s v="USD"/>
    <n v="1520229600"/>
    <x v="347"/>
    <n v="1522818000"/>
    <d v="2018-04-04T05:00:00"/>
    <b v="0"/>
    <b v="0"/>
    <s v="music/indie rock"/>
    <x v="1"/>
    <m/>
    <n v="78.209999999999994"/>
    <n v="1616"/>
  </r>
  <r>
    <n v="365"/>
    <s v="Lucas, Hall and Bonilla"/>
    <s v="Networked bottom-line initiative"/>
    <n v="1600"/>
    <n v="11735"/>
    <x v="1"/>
    <n v="112"/>
    <s v="AU"/>
    <s v="AUD"/>
    <n v="1482991200"/>
    <x v="348"/>
    <n v="1485324000"/>
    <d v="2017-01-25T06:00:00"/>
    <b v="0"/>
    <b v="0"/>
    <s v="theater/plays"/>
    <x v="1"/>
    <m/>
    <n v="104.78"/>
    <n v="733"/>
  </r>
  <r>
    <n v="366"/>
    <s v="Williams, Perez and Villegas"/>
    <s v="Robust directional system engine"/>
    <n v="1800"/>
    <n v="10658"/>
    <x v="1"/>
    <n v="101"/>
    <s v="US"/>
    <s v="USD"/>
    <n v="1294034400"/>
    <x v="349"/>
    <n v="1294120800"/>
    <d v="2011-01-04T06:00:00"/>
    <b v="0"/>
    <b v="1"/>
    <s v="theater/plays"/>
    <x v="1"/>
    <m/>
    <n v="105.52"/>
    <n v="592"/>
  </r>
  <r>
    <n v="367"/>
    <s v="Brooks, Jones and Ingram"/>
    <s v="Triple-buffered explicit methodology"/>
    <n v="9900"/>
    <n v="1870"/>
    <x v="0"/>
    <n v="75"/>
    <s v="US"/>
    <s v="USD"/>
    <n v="1413608400"/>
    <x v="350"/>
    <n v="1415685600"/>
    <d v="2014-11-11T06:00:00"/>
    <b v="0"/>
    <b v="1"/>
    <s v="theater/plays"/>
    <x v="1"/>
    <m/>
    <n v="24.93"/>
    <n v="19"/>
  </r>
  <r>
    <n v="368"/>
    <s v="Whitaker, Wallace and Daniels"/>
    <s v="Reactive directional capacity"/>
    <n v="5200"/>
    <n v="14394"/>
    <x v="1"/>
    <n v="206"/>
    <s v="GB"/>
    <s v="GBP"/>
    <n v="1286946000"/>
    <x v="351"/>
    <n v="1288933200"/>
    <d v="2010-11-05T05:00:00"/>
    <b v="0"/>
    <b v="1"/>
    <s v="film &amp; video/documentary"/>
    <x v="1"/>
    <m/>
    <n v="69.87"/>
    <n v="277"/>
  </r>
  <r>
    <n v="369"/>
    <s v="Smith-Gonzalez"/>
    <s v="Polarized needs-based approach"/>
    <n v="5400"/>
    <n v="14743"/>
    <x v="1"/>
    <n v="154"/>
    <s v="US"/>
    <s v="USD"/>
    <n v="1359871200"/>
    <x v="352"/>
    <n v="1363237200"/>
    <d v="2013-03-14T05:00:00"/>
    <b v="0"/>
    <b v="1"/>
    <s v="film &amp; video/television"/>
    <x v="1"/>
    <m/>
    <n v="95.73"/>
    <n v="273"/>
  </r>
  <r>
    <n v="370"/>
    <s v="Skinner PLC"/>
    <s v="Intuitive well-modulated middleware"/>
    <n v="112300"/>
    <n v="178965"/>
    <x v="1"/>
    <n v="5966"/>
    <s v="US"/>
    <s v="USD"/>
    <n v="1555304400"/>
    <x v="353"/>
    <n v="1555822800"/>
    <d v="2019-04-21T05:00:00"/>
    <b v="0"/>
    <b v="0"/>
    <s v="theater/plays"/>
    <x v="1"/>
    <m/>
    <n v="30"/>
    <n v="159"/>
  </r>
  <r>
    <n v="371"/>
    <s v="Nolan, Smith and Sanchez"/>
    <s v="Multi-channeled logistical matrices"/>
    <n v="189200"/>
    <n v="128410"/>
    <x v="0"/>
    <n v="2176"/>
    <s v="US"/>
    <s v="USD"/>
    <n v="1423375200"/>
    <x v="354"/>
    <n v="1427778000"/>
    <d v="2015-03-31T05:00:00"/>
    <b v="0"/>
    <b v="0"/>
    <s v="theater/plays"/>
    <x v="1"/>
    <m/>
    <n v="59.01"/>
    <n v="68"/>
  </r>
  <r>
    <n v="372"/>
    <s v="Green-Carr"/>
    <s v="Pre-emptive bifurcated artificial intelligence"/>
    <n v="900"/>
    <n v="14324"/>
    <x v="1"/>
    <n v="169"/>
    <s v="US"/>
    <s v="USD"/>
    <n v="1420696800"/>
    <x v="355"/>
    <n v="1422424800"/>
    <d v="2015-01-28T06:00:00"/>
    <b v="0"/>
    <b v="1"/>
    <s v="film &amp; video/documentary"/>
    <x v="1"/>
    <m/>
    <n v="84.76"/>
    <n v="1592"/>
  </r>
  <r>
    <n v="373"/>
    <s v="Brown-Parker"/>
    <s v="Down-sized coherent toolset"/>
    <n v="22500"/>
    <n v="164291"/>
    <x v="1"/>
    <n v="2106"/>
    <s v="US"/>
    <s v="USD"/>
    <n v="1502946000"/>
    <x v="356"/>
    <n v="1503637200"/>
    <d v="2017-08-25T05:00:00"/>
    <b v="0"/>
    <b v="0"/>
    <s v="theater/plays"/>
    <x v="1"/>
    <m/>
    <n v="78.010000000000005"/>
    <n v="730"/>
  </r>
  <r>
    <n v="374"/>
    <s v="Marshall Inc"/>
    <s v="Open-source multi-tasking data-warehouse"/>
    <n v="167400"/>
    <n v="22073"/>
    <x v="0"/>
    <n v="441"/>
    <s v="US"/>
    <s v="USD"/>
    <n v="1547186400"/>
    <x v="357"/>
    <n v="1547618400"/>
    <d v="2019-01-16T06:00:00"/>
    <b v="0"/>
    <b v="1"/>
    <s v="film &amp; video/documentary"/>
    <x v="1"/>
    <m/>
    <n v="50.05"/>
    <n v="13"/>
  </r>
  <r>
    <n v="375"/>
    <s v="Leblanc-Pineda"/>
    <s v="Future-proofed upward-trending contingency"/>
    <n v="2700"/>
    <n v="1479"/>
    <x v="0"/>
    <n v="25"/>
    <s v="US"/>
    <s v="USD"/>
    <n v="1444971600"/>
    <x v="358"/>
    <n v="1449900000"/>
    <d v="2015-12-12T06:00:00"/>
    <b v="0"/>
    <b v="0"/>
    <s v="music/indie rock"/>
    <x v="1"/>
    <m/>
    <n v="59.16"/>
    <n v="55"/>
  </r>
  <r>
    <n v="376"/>
    <s v="Perry PLC"/>
    <s v="Mandatory uniform matrix"/>
    <n v="3400"/>
    <n v="12275"/>
    <x v="1"/>
    <n v="131"/>
    <s v="US"/>
    <s v="USD"/>
    <n v="1404622800"/>
    <x v="359"/>
    <n v="1405141200"/>
    <d v="2014-07-12T05:00:00"/>
    <b v="0"/>
    <b v="0"/>
    <s v="music/rock"/>
    <x v="1"/>
    <m/>
    <n v="93.7"/>
    <n v="361"/>
  </r>
  <r>
    <n v="377"/>
    <s v="Klein, Stark and Livingston"/>
    <s v="Phased methodical initiative"/>
    <n v="49700"/>
    <n v="5098"/>
    <x v="0"/>
    <n v="127"/>
    <s v="US"/>
    <s v="USD"/>
    <n v="1571720400"/>
    <x v="12"/>
    <n v="1572933600"/>
    <d v="2019-11-05T06:00:00"/>
    <b v="0"/>
    <b v="0"/>
    <s v="theater/plays"/>
    <x v="1"/>
    <m/>
    <n v="40.14"/>
    <n v="10"/>
  </r>
  <r>
    <n v="378"/>
    <s v="Fleming-Oliver"/>
    <s v="Managed stable function"/>
    <n v="178200"/>
    <n v="24882"/>
    <x v="0"/>
    <n v="355"/>
    <s v="US"/>
    <s v="USD"/>
    <n v="1526878800"/>
    <x v="360"/>
    <n v="1530162000"/>
    <d v="2018-06-28T05:00:00"/>
    <b v="0"/>
    <b v="0"/>
    <s v="film &amp; video/documentary"/>
    <x v="1"/>
    <m/>
    <n v="70.09"/>
    <n v="14"/>
  </r>
  <r>
    <n v="379"/>
    <s v="Reilly, Aguirre and Johnson"/>
    <s v="Realigned clear-thinking migration"/>
    <n v="7200"/>
    <n v="2912"/>
    <x v="0"/>
    <n v="44"/>
    <s v="GB"/>
    <s v="GBP"/>
    <n v="1319691600"/>
    <x v="361"/>
    <n v="1320904800"/>
    <d v="2011-11-10T06:00:00"/>
    <b v="0"/>
    <b v="0"/>
    <s v="theater/plays"/>
    <x v="1"/>
    <m/>
    <n v="66.180000000000007"/>
    <n v="40"/>
  </r>
  <r>
    <n v="380"/>
    <s v="Davidson, Wilcox and Lewis"/>
    <s v="Optional clear-thinking process improvement"/>
    <n v="2500"/>
    <n v="4008"/>
    <x v="1"/>
    <n v="84"/>
    <s v="US"/>
    <s v="USD"/>
    <n v="1371963600"/>
    <x v="362"/>
    <n v="1372395600"/>
    <d v="2013-06-28T05:00:00"/>
    <b v="0"/>
    <b v="0"/>
    <s v="theater/plays"/>
    <x v="1"/>
    <m/>
    <n v="47.71"/>
    <n v="160"/>
  </r>
  <r>
    <n v="381"/>
    <s v="Michael, Anderson and Vincent"/>
    <s v="Cross-group global moratorium"/>
    <n v="5300"/>
    <n v="9749"/>
    <x v="1"/>
    <n v="155"/>
    <s v="US"/>
    <s v="USD"/>
    <n v="1433739600"/>
    <x v="363"/>
    <n v="1437714000"/>
    <d v="2015-07-24T05:00:00"/>
    <b v="0"/>
    <b v="0"/>
    <s v="theater/plays"/>
    <x v="1"/>
    <m/>
    <n v="62.9"/>
    <n v="184"/>
  </r>
  <r>
    <n v="382"/>
    <s v="King Ltd"/>
    <s v="Visionary systemic process improvement"/>
    <n v="9100"/>
    <n v="5803"/>
    <x v="0"/>
    <n v="67"/>
    <s v="US"/>
    <s v="USD"/>
    <n v="1508130000"/>
    <x v="364"/>
    <n v="1509771600"/>
    <d v="2017-11-04T05:00:00"/>
    <b v="0"/>
    <b v="0"/>
    <s v="photography/photography books"/>
    <x v="1"/>
    <m/>
    <n v="86.61"/>
    <n v="64"/>
  </r>
  <r>
    <n v="383"/>
    <s v="Baker Ltd"/>
    <s v="Progressive intangible flexibility"/>
    <n v="6300"/>
    <n v="14199"/>
    <x v="1"/>
    <n v="189"/>
    <s v="US"/>
    <s v="USD"/>
    <n v="1550037600"/>
    <x v="210"/>
    <n v="1550556000"/>
    <d v="2019-02-19T06:00:00"/>
    <b v="0"/>
    <b v="1"/>
    <s v="food/food trucks"/>
    <x v="1"/>
    <m/>
    <n v="75.13"/>
    <n v="225"/>
  </r>
  <r>
    <n v="384"/>
    <s v="Baker, Collins and Smith"/>
    <s v="Reactive real-time software"/>
    <n v="114400"/>
    <n v="196779"/>
    <x v="1"/>
    <n v="4799"/>
    <s v="US"/>
    <s v="USD"/>
    <n v="1486706400"/>
    <x v="365"/>
    <n v="1489039200"/>
    <d v="2017-03-09T06:00:00"/>
    <b v="1"/>
    <b v="1"/>
    <s v="film &amp; video/documentary"/>
    <x v="1"/>
    <m/>
    <n v="41"/>
    <n v="172"/>
  </r>
  <r>
    <n v="385"/>
    <s v="Warren-Harrison"/>
    <s v="Programmable incremental knowledge user"/>
    <n v="38900"/>
    <n v="56859"/>
    <x v="1"/>
    <n v="1137"/>
    <s v="US"/>
    <s v="USD"/>
    <n v="1553835600"/>
    <x v="366"/>
    <n v="1556600400"/>
    <d v="2019-04-30T05:00:00"/>
    <b v="0"/>
    <b v="0"/>
    <s v="publishing/nonfiction"/>
    <x v="1"/>
    <m/>
    <n v="50.01"/>
    <n v="146"/>
  </r>
  <r>
    <n v="386"/>
    <s v="Gardner Group"/>
    <s v="Progressive 5thgeneration customer loyalty"/>
    <n v="135500"/>
    <n v="103554"/>
    <x v="0"/>
    <n v="1068"/>
    <s v="US"/>
    <s v="USD"/>
    <n v="1277528400"/>
    <x v="367"/>
    <n v="1278565200"/>
    <d v="2010-07-08T05:00:00"/>
    <b v="0"/>
    <b v="0"/>
    <s v="theater/plays"/>
    <x v="1"/>
    <m/>
    <n v="96.96"/>
    <n v="76"/>
  </r>
  <r>
    <n v="387"/>
    <s v="Flores-Lambert"/>
    <s v="Triple-buffered logistical frame"/>
    <n v="109000"/>
    <n v="42795"/>
    <x v="0"/>
    <n v="424"/>
    <s v="US"/>
    <s v="USD"/>
    <n v="1339477200"/>
    <x v="368"/>
    <n v="1339909200"/>
    <d v="2012-06-17T05:00:00"/>
    <b v="0"/>
    <b v="0"/>
    <s v="technology/wearables"/>
    <x v="1"/>
    <m/>
    <n v="100.93"/>
    <n v="39"/>
  </r>
  <r>
    <n v="388"/>
    <s v="Cruz Ltd"/>
    <s v="Exclusive dynamic adapter"/>
    <n v="114800"/>
    <n v="12938"/>
    <x v="3"/>
    <n v="145"/>
    <s v="CH"/>
    <s v="CHF"/>
    <n v="1325656800"/>
    <x v="369"/>
    <n v="1325829600"/>
    <d v="2012-01-06T06:00:00"/>
    <b v="0"/>
    <b v="0"/>
    <s v="music/indie rock"/>
    <x v="1"/>
    <m/>
    <n v="89.23"/>
    <n v="11"/>
  </r>
  <r>
    <n v="389"/>
    <s v="Knox-Garner"/>
    <s v="Automated systemic hierarchy"/>
    <n v="83000"/>
    <n v="101352"/>
    <x v="1"/>
    <n v="1152"/>
    <s v="US"/>
    <s v="USD"/>
    <n v="1288242000"/>
    <x v="370"/>
    <n v="1290578400"/>
    <d v="2010-11-24T06:00:00"/>
    <b v="0"/>
    <b v="0"/>
    <s v="theater/plays"/>
    <x v="1"/>
    <m/>
    <n v="87.98"/>
    <n v="122"/>
  </r>
  <r>
    <n v="390"/>
    <s v="Davis-Allen"/>
    <s v="Digitized eco-centric core"/>
    <n v="2400"/>
    <n v="4477"/>
    <x v="1"/>
    <n v="50"/>
    <s v="US"/>
    <s v="USD"/>
    <n v="1379048400"/>
    <x v="371"/>
    <n v="1380344400"/>
    <d v="2013-09-28T05:00:00"/>
    <b v="0"/>
    <b v="0"/>
    <s v="photography/photography books"/>
    <x v="1"/>
    <m/>
    <n v="89.54"/>
    <n v="187"/>
  </r>
  <r>
    <n v="391"/>
    <s v="Miller-Patel"/>
    <s v="Mandatory uniform strategy"/>
    <n v="60400"/>
    <n v="4393"/>
    <x v="0"/>
    <n v="151"/>
    <s v="US"/>
    <s v="USD"/>
    <n v="1389679200"/>
    <x v="287"/>
    <n v="1389852000"/>
    <d v="2014-01-16T06:00:00"/>
    <b v="0"/>
    <b v="0"/>
    <s v="publishing/nonfiction"/>
    <x v="1"/>
    <m/>
    <n v="29.09"/>
    <n v="7"/>
  </r>
  <r>
    <n v="392"/>
    <s v="Hernandez-Grimes"/>
    <s v="Profit-focused zero administration forecast"/>
    <n v="102900"/>
    <n v="67546"/>
    <x v="0"/>
    <n v="1608"/>
    <s v="US"/>
    <s v="USD"/>
    <n v="1294293600"/>
    <x v="372"/>
    <n v="1294466400"/>
    <d v="2011-01-08T06:00:00"/>
    <b v="0"/>
    <b v="0"/>
    <s v="technology/wearables"/>
    <x v="1"/>
    <m/>
    <n v="42.01"/>
    <n v="66"/>
  </r>
  <r>
    <n v="393"/>
    <s v="Owens, Hall and Gonzalez"/>
    <s v="De-engineered static orchestration"/>
    <n v="62800"/>
    <n v="143788"/>
    <x v="1"/>
    <n v="3059"/>
    <s v="CA"/>
    <s v="CAD"/>
    <n v="1500267600"/>
    <x v="373"/>
    <n v="1500354000"/>
    <d v="2017-07-18T05:00:00"/>
    <b v="0"/>
    <b v="0"/>
    <s v="music/jazz"/>
    <x v="1"/>
    <m/>
    <n v="47"/>
    <n v="229"/>
  </r>
  <r>
    <n v="394"/>
    <s v="Noble-Bailey"/>
    <s v="Customizable dynamic info-mediaries"/>
    <n v="800"/>
    <n v="3755"/>
    <x v="1"/>
    <n v="34"/>
    <s v="US"/>
    <s v="USD"/>
    <n v="1375074000"/>
    <x v="374"/>
    <n v="1375938000"/>
    <d v="2013-08-08T05:00:00"/>
    <b v="0"/>
    <b v="1"/>
    <s v="film &amp; video/documentary"/>
    <x v="1"/>
    <m/>
    <n v="110.44"/>
    <n v="469"/>
  </r>
  <r>
    <n v="395"/>
    <s v="Taylor PLC"/>
    <s v="Enhanced incremental budgetary management"/>
    <n v="7100"/>
    <n v="9238"/>
    <x v="1"/>
    <n v="220"/>
    <s v="US"/>
    <s v="USD"/>
    <n v="1323324000"/>
    <x v="375"/>
    <n v="1323410400"/>
    <d v="2011-12-09T06:00:00"/>
    <b v="1"/>
    <b v="0"/>
    <s v="theater/plays"/>
    <x v="1"/>
    <m/>
    <n v="41.99"/>
    <n v="130"/>
  </r>
  <r>
    <n v="396"/>
    <s v="Holmes PLC"/>
    <s v="Digitized local info-mediaries"/>
    <n v="46100"/>
    <n v="77012"/>
    <x v="1"/>
    <n v="1604"/>
    <s v="AU"/>
    <s v="AUD"/>
    <n v="1538715600"/>
    <x v="376"/>
    <n v="1539406800"/>
    <d v="2018-10-13T05:00:00"/>
    <b v="0"/>
    <b v="0"/>
    <s v="film &amp; video/drama"/>
    <x v="1"/>
    <m/>
    <n v="48.01"/>
    <n v="167"/>
  </r>
  <r>
    <n v="397"/>
    <s v="Jones-Martin"/>
    <s v="Virtual systematic monitoring"/>
    <n v="8100"/>
    <n v="14083"/>
    <x v="1"/>
    <n v="454"/>
    <s v="US"/>
    <s v="USD"/>
    <n v="1369285200"/>
    <x v="377"/>
    <n v="1369803600"/>
    <d v="2013-05-29T05:00:00"/>
    <b v="0"/>
    <b v="0"/>
    <s v="music/rock"/>
    <x v="1"/>
    <m/>
    <n v="31.02"/>
    <n v="174"/>
  </r>
  <r>
    <n v="398"/>
    <s v="Myers LLC"/>
    <s v="Reactive bottom-line open architecture"/>
    <n v="1700"/>
    <n v="12202"/>
    <x v="1"/>
    <n v="123"/>
    <s v="IT"/>
    <s v="EUR"/>
    <n v="1525755600"/>
    <x v="378"/>
    <n v="1525928400"/>
    <d v="2018-05-10T05:00:00"/>
    <b v="0"/>
    <b v="1"/>
    <s v="film &amp; video/animation"/>
    <x v="1"/>
    <m/>
    <n v="99.2"/>
    <n v="718"/>
  </r>
  <r>
    <n v="399"/>
    <s v="Acosta, Mullins and Morris"/>
    <s v="Pre-emptive interactive model"/>
    <n v="97300"/>
    <n v="62127"/>
    <x v="0"/>
    <n v="941"/>
    <s v="US"/>
    <s v="USD"/>
    <n v="1296626400"/>
    <x v="379"/>
    <n v="1297231200"/>
    <d v="2011-02-09T06:00:00"/>
    <b v="0"/>
    <b v="0"/>
    <s v="music/indie rock"/>
    <x v="1"/>
    <m/>
    <n v="66.02"/>
    <n v="64"/>
  </r>
  <r>
    <n v="400"/>
    <s v="Bell PLC"/>
    <s v="Ergonomic eco-centric open architecture"/>
    <n v="100"/>
    <n v="2"/>
    <x v="0"/>
    <n v="1"/>
    <s v="US"/>
    <s v="USD"/>
    <n v="1376629200"/>
    <x v="380"/>
    <n v="1378530000"/>
    <d v="2013-09-07T05:00:00"/>
    <b v="0"/>
    <b v="1"/>
    <s v="photography/photography books"/>
    <x v="1"/>
    <m/>
    <n v="2"/>
    <n v="2"/>
  </r>
  <r>
    <n v="401"/>
    <s v="Smith-Schmidt"/>
    <s v="Inverse radical hierarchy"/>
    <n v="900"/>
    <n v="13772"/>
    <x v="1"/>
    <n v="299"/>
    <s v="US"/>
    <s v="USD"/>
    <n v="1572152400"/>
    <x v="381"/>
    <n v="1572152400"/>
    <d v="2019-10-27T05:00:00"/>
    <b v="0"/>
    <b v="0"/>
    <s v="theater/plays"/>
    <x v="1"/>
    <m/>
    <n v="46.06"/>
    <n v="1530"/>
  </r>
  <r>
    <n v="402"/>
    <s v="Ruiz, Richardson and Cole"/>
    <s v="Team-oriented static interface"/>
    <n v="7300"/>
    <n v="2946"/>
    <x v="0"/>
    <n v="40"/>
    <s v="US"/>
    <s v="USD"/>
    <n v="1325829600"/>
    <x v="382"/>
    <n v="1329890400"/>
    <d v="2012-02-22T06:00:00"/>
    <b v="0"/>
    <b v="1"/>
    <s v="film &amp; video/shorts"/>
    <x v="1"/>
    <m/>
    <n v="73.650000000000006"/>
    <n v="40"/>
  </r>
  <r>
    <n v="403"/>
    <s v="Leonard-Mcclain"/>
    <s v="Virtual foreground throughput"/>
    <n v="195800"/>
    <n v="168820"/>
    <x v="0"/>
    <n v="3015"/>
    <s v="CA"/>
    <s v="CAD"/>
    <n v="1273640400"/>
    <x v="125"/>
    <n v="1276750800"/>
    <d v="2010-06-17T05:00:00"/>
    <b v="0"/>
    <b v="1"/>
    <s v="theater/plays"/>
    <x v="1"/>
    <m/>
    <n v="55.99"/>
    <n v="86"/>
  </r>
  <r>
    <n v="404"/>
    <s v="Bailey-Boyer"/>
    <s v="Visionary exuding Internet solution"/>
    <n v="48900"/>
    <n v="154321"/>
    <x v="1"/>
    <n v="2237"/>
    <s v="US"/>
    <s v="USD"/>
    <n v="1510639200"/>
    <x v="383"/>
    <n v="1510898400"/>
    <d v="2017-11-17T06:00:00"/>
    <b v="0"/>
    <b v="0"/>
    <s v="theater/plays"/>
    <x v="1"/>
    <m/>
    <n v="68.989999999999995"/>
    <n v="316"/>
  </r>
  <r>
    <n v="405"/>
    <s v="Lee LLC"/>
    <s v="Synchronized secondary analyzer"/>
    <n v="29600"/>
    <n v="26527"/>
    <x v="0"/>
    <n v="435"/>
    <s v="US"/>
    <s v="USD"/>
    <n v="1528088400"/>
    <x v="384"/>
    <n v="1532408400"/>
    <d v="2018-07-24T05:00:00"/>
    <b v="0"/>
    <b v="0"/>
    <s v="theater/plays"/>
    <x v="1"/>
    <m/>
    <n v="60.98"/>
    <n v="90"/>
  </r>
  <r>
    <n v="406"/>
    <s v="Lyons Inc"/>
    <s v="Balanced attitude-oriented parallelism"/>
    <n v="39300"/>
    <n v="71583"/>
    <x v="1"/>
    <n v="645"/>
    <s v="US"/>
    <s v="USD"/>
    <n v="1359525600"/>
    <x v="385"/>
    <n v="1360562400"/>
    <d v="2013-02-11T06:00:00"/>
    <b v="1"/>
    <b v="0"/>
    <s v="film &amp; video/documentary"/>
    <x v="1"/>
    <m/>
    <n v="110.98"/>
    <n v="182"/>
  </r>
  <r>
    <n v="407"/>
    <s v="Herrera-Wilson"/>
    <s v="Organized bandwidth-monitored core"/>
    <n v="3400"/>
    <n v="12100"/>
    <x v="1"/>
    <n v="484"/>
    <s v="DK"/>
    <s v="DKK"/>
    <n v="1570942800"/>
    <x v="386"/>
    <n v="1571547600"/>
    <d v="2019-10-20T05:00:00"/>
    <b v="0"/>
    <b v="0"/>
    <s v="theater/plays"/>
    <x v="1"/>
    <m/>
    <n v="25"/>
    <n v="356"/>
  </r>
  <r>
    <n v="408"/>
    <s v="Mahoney, Adams and Lucas"/>
    <s v="Cloned leadingedge utilization"/>
    <n v="9200"/>
    <n v="12129"/>
    <x v="1"/>
    <n v="154"/>
    <s v="CA"/>
    <s v="CAD"/>
    <n v="1466398800"/>
    <x v="387"/>
    <n v="1468126800"/>
    <d v="2016-07-10T05:00:00"/>
    <b v="0"/>
    <b v="0"/>
    <s v="film &amp; video/documentary"/>
    <x v="1"/>
    <m/>
    <n v="78.760000000000005"/>
    <n v="132"/>
  </r>
  <r>
    <n v="409"/>
    <s v="Stewart LLC"/>
    <s v="Secured asymmetric projection"/>
    <n v="135600"/>
    <n v="62804"/>
    <x v="0"/>
    <n v="714"/>
    <s v="US"/>
    <s v="USD"/>
    <n v="1492491600"/>
    <x v="388"/>
    <n v="1492837200"/>
    <d v="2017-04-22T05:00:00"/>
    <b v="0"/>
    <b v="0"/>
    <s v="music/rock"/>
    <x v="1"/>
    <m/>
    <n v="87.96"/>
    <n v="46"/>
  </r>
  <r>
    <n v="410"/>
    <s v="Mcmillan Group"/>
    <s v="Advanced cohesive Graphic Interface"/>
    <n v="153700"/>
    <n v="55536"/>
    <x v="2"/>
    <n v="1111"/>
    <s v="US"/>
    <s v="USD"/>
    <n v="1430197200"/>
    <x v="277"/>
    <n v="1430197200"/>
    <d v="2015-04-28T05:00:00"/>
    <b v="0"/>
    <b v="0"/>
    <s v="games/mobile games"/>
    <x v="1"/>
    <m/>
    <n v="49.99"/>
    <n v="36"/>
  </r>
  <r>
    <n v="411"/>
    <s v="Beck, Thompson and Martinez"/>
    <s v="Down-sized maximized function"/>
    <n v="7800"/>
    <n v="8161"/>
    <x v="1"/>
    <n v="82"/>
    <s v="US"/>
    <s v="USD"/>
    <n v="1496034000"/>
    <x v="389"/>
    <n v="1496206800"/>
    <d v="2017-05-31T05:00:00"/>
    <b v="0"/>
    <b v="0"/>
    <s v="theater/plays"/>
    <x v="1"/>
    <m/>
    <n v="99.52"/>
    <n v="105"/>
  </r>
  <r>
    <n v="412"/>
    <s v="Rodriguez-Scott"/>
    <s v="Realigned zero tolerance software"/>
    <n v="2100"/>
    <n v="14046"/>
    <x v="1"/>
    <n v="134"/>
    <s v="US"/>
    <s v="USD"/>
    <n v="1388728800"/>
    <x v="390"/>
    <n v="1389592800"/>
    <d v="2014-01-13T06:00:00"/>
    <b v="0"/>
    <b v="0"/>
    <s v="publishing/fiction"/>
    <x v="1"/>
    <m/>
    <n v="104.82"/>
    <n v="669"/>
  </r>
  <r>
    <n v="413"/>
    <s v="Rush-Bowers"/>
    <s v="Persevering analyzing extranet"/>
    <n v="189500"/>
    <n v="117628"/>
    <x v="2"/>
    <n v="1089"/>
    <s v="US"/>
    <s v="USD"/>
    <n v="1543298400"/>
    <x v="391"/>
    <n v="1545631200"/>
    <d v="2018-12-24T06:00:00"/>
    <b v="0"/>
    <b v="0"/>
    <s v="film &amp; video/animation"/>
    <x v="1"/>
    <m/>
    <n v="108.01"/>
    <n v="62"/>
  </r>
  <r>
    <n v="414"/>
    <s v="Davis and Sons"/>
    <s v="Innovative human-resource migration"/>
    <n v="188200"/>
    <n v="159405"/>
    <x v="0"/>
    <n v="5497"/>
    <s v="US"/>
    <s v="USD"/>
    <n v="1271739600"/>
    <x v="392"/>
    <n v="1272430800"/>
    <d v="2010-04-28T05:00:00"/>
    <b v="0"/>
    <b v="1"/>
    <s v="food/food trucks"/>
    <x v="1"/>
    <m/>
    <n v="29"/>
    <n v="85"/>
  </r>
  <r>
    <n v="415"/>
    <s v="Anderson-Pham"/>
    <s v="Intuitive needs-based monitoring"/>
    <n v="113500"/>
    <n v="12552"/>
    <x v="0"/>
    <n v="418"/>
    <s v="US"/>
    <s v="USD"/>
    <n v="1326434400"/>
    <x v="393"/>
    <n v="1327903200"/>
    <d v="2012-01-30T06:00:00"/>
    <b v="0"/>
    <b v="0"/>
    <s v="theater/plays"/>
    <x v="1"/>
    <m/>
    <n v="30.03"/>
    <n v="11"/>
  </r>
  <r>
    <n v="416"/>
    <s v="Stewart-Coleman"/>
    <s v="Customer-focused disintermediate toolset"/>
    <n v="134600"/>
    <n v="59007"/>
    <x v="0"/>
    <n v="1439"/>
    <s v="US"/>
    <s v="USD"/>
    <n v="1295244000"/>
    <x v="394"/>
    <n v="1296021600"/>
    <d v="2011-01-26T06:00:00"/>
    <b v="0"/>
    <b v="1"/>
    <s v="film &amp; video/documentary"/>
    <x v="1"/>
    <m/>
    <n v="41.01"/>
    <n v="44"/>
  </r>
  <r>
    <n v="417"/>
    <s v="Bradshaw, Smith and Ryan"/>
    <s v="Upgradable 24/7 emulation"/>
    <n v="1700"/>
    <n v="943"/>
    <x v="0"/>
    <n v="15"/>
    <s v="US"/>
    <s v="USD"/>
    <n v="1541221200"/>
    <x v="395"/>
    <n v="1543298400"/>
    <d v="2018-11-27T06:00:00"/>
    <b v="0"/>
    <b v="0"/>
    <s v="theater/plays"/>
    <x v="1"/>
    <m/>
    <n v="62.87"/>
    <n v="55"/>
  </r>
  <r>
    <n v="418"/>
    <s v="Jackson PLC"/>
    <s v="Quality-focused client-server core"/>
    <n v="163700"/>
    <n v="93963"/>
    <x v="0"/>
    <n v="1999"/>
    <s v="CA"/>
    <s v="CAD"/>
    <n v="1336280400"/>
    <x v="396"/>
    <n v="1336366800"/>
    <d v="2012-05-07T05:00:00"/>
    <b v="0"/>
    <b v="0"/>
    <s v="film &amp; video/documentary"/>
    <x v="1"/>
    <m/>
    <n v="47.01"/>
    <n v="57"/>
  </r>
  <r>
    <n v="419"/>
    <s v="Ware-Arias"/>
    <s v="Upgradable maximized protocol"/>
    <n v="113800"/>
    <n v="140469"/>
    <x v="1"/>
    <n v="5203"/>
    <s v="US"/>
    <s v="USD"/>
    <n v="1324533600"/>
    <x v="397"/>
    <n v="1325052000"/>
    <d v="2011-12-28T06:00:00"/>
    <b v="0"/>
    <b v="0"/>
    <s v="technology/web"/>
    <x v="1"/>
    <m/>
    <n v="27"/>
    <n v="123"/>
  </r>
  <r>
    <n v="420"/>
    <s v="Blair, Reyes and Woods"/>
    <s v="Cross-platform interactive synergy"/>
    <n v="5000"/>
    <n v="6423"/>
    <x v="1"/>
    <n v="94"/>
    <s v="US"/>
    <s v="USD"/>
    <n v="1498366800"/>
    <x v="398"/>
    <n v="1499576400"/>
    <d v="2017-07-09T05:00:00"/>
    <b v="0"/>
    <b v="0"/>
    <s v="theater/plays"/>
    <x v="1"/>
    <m/>
    <n v="68.33"/>
    <n v="128"/>
  </r>
  <r>
    <n v="421"/>
    <s v="Thomas-Lopez"/>
    <s v="User-centric fault-tolerant archive"/>
    <n v="9400"/>
    <n v="6015"/>
    <x v="0"/>
    <n v="118"/>
    <s v="US"/>
    <s v="USD"/>
    <n v="1498712400"/>
    <x v="399"/>
    <n v="1501304400"/>
    <d v="2017-07-29T05:00:00"/>
    <b v="0"/>
    <b v="1"/>
    <s v="technology/wearables"/>
    <x v="1"/>
    <m/>
    <n v="50.97"/>
    <n v="64"/>
  </r>
  <r>
    <n v="422"/>
    <s v="Brown, Davies and Pacheco"/>
    <s v="Reverse-engineered regional knowledge user"/>
    <n v="8700"/>
    <n v="11075"/>
    <x v="1"/>
    <n v="205"/>
    <s v="US"/>
    <s v="USD"/>
    <n v="1271480400"/>
    <x v="400"/>
    <n v="1273208400"/>
    <d v="2010-05-07T05:00:00"/>
    <b v="0"/>
    <b v="1"/>
    <s v="theater/plays"/>
    <x v="1"/>
    <m/>
    <n v="54.02"/>
    <n v="127"/>
  </r>
  <r>
    <n v="423"/>
    <s v="Jones-Riddle"/>
    <s v="Self-enabling real-time definition"/>
    <n v="147800"/>
    <n v="15723"/>
    <x v="0"/>
    <n v="162"/>
    <s v="US"/>
    <s v="USD"/>
    <n v="1316667600"/>
    <x v="116"/>
    <n v="1316840400"/>
    <d v="2011-09-24T05:00:00"/>
    <b v="0"/>
    <b v="1"/>
    <s v="food/food trucks"/>
    <x v="1"/>
    <m/>
    <n v="97.06"/>
    <n v="11"/>
  </r>
  <r>
    <n v="424"/>
    <s v="Schmidt-Gomez"/>
    <s v="User-centric impactful projection"/>
    <n v="5100"/>
    <n v="2064"/>
    <x v="0"/>
    <n v="83"/>
    <s v="US"/>
    <s v="USD"/>
    <n v="1524027600"/>
    <x v="401"/>
    <n v="1524546000"/>
    <d v="2018-04-24T05:00:00"/>
    <b v="0"/>
    <b v="0"/>
    <s v="music/indie rock"/>
    <x v="1"/>
    <m/>
    <n v="24.87"/>
    <n v="40"/>
  </r>
  <r>
    <n v="425"/>
    <s v="Sullivan, Davis and Booth"/>
    <s v="Vision-oriented actuating hardware"/>
    <n v="2700"/>
    <n v="7767"/>
    <x v="1"/>
    <n v="92"/>
    <s v="US"/>
    <s v="USD"/>
    <n v="1438059600"/>
    <x v="402"/>
    <n v="1438578000"/>
    <d v="2015-08-03T05:00:00"/>
    <b v="0"/>
    <b v="0"/>
    <s v="photography/photography books"/>
    <x v="1"/>
    <m/>
    <n v="84.42"/>
    <n v="288"/>
  </r>
  <r>
    <n v="426"/>
    <s v="Edwards-Kane"/>
    <s v="Virtual leadingedge framework"/>
    <n v="1800"/>
    <n v="10313"/>
    <x v="1"/>
    <n v="219"/>
    <s v="US"/>
    <s v="USD"/>
    <n v="1361944800"/>
    <x v="403"/>
    <n v="1362549600"/>
    <d v="2013-03-06T06:00:00"/>
    <b v="0"/>
    <b v="0"/>
    <s v="theater/plays"/>
    <x v="1"/>
    <m/>
    <n v="47.09"/>
    <n v="573"/>
  </r>
  <r>
    <n v="427"/>
    <s v="Hicks, Wall and Webb"/>
    <s v="Managed discrete framework"/>
    <n v="174500"/>
    <n v="197018"/>
    <x v="1"/>
    <n v="2526"/>
    <s v="US"/>
    <s v="USD"/>
    <n v="1410584400"/>
    <x v="404"/>
    <n v="1413349200"/>
    <d v="2014-10-15T05:00:00"/>
    <b v="0"/>
    <b v="1"/>
    <s v="theater/plays"/>
    <x v="1"/>
    <m/>
    <n v="78"/>
    <n v="113"/>
  </r>
  <r>
    <n v="428"/>
    <s v="Mayer-Richmond"/>
    <s v="Progressive zero-defect capability"/>
    <n v="101400"/>
    <n v="47037"/>
    <x v="0"/>
    <n v="747"/>
    <s v="US"/>
    <s v="USD"/>
    <n v="1297404000"/>
    <x v="405"/>
    <n v="1298008800"/>
    <d v="2011-02-18T06:00:00"/>
    <b v="0"/>
    <b v="0"/>
    <s v="film &amp; video/animation"/>
    <x v="1"/>
    <m/>
    <n v="62.97"/>
    <n v="46"/>
  </r>
  <r>
    <n v="429"/>
    <s v="Robles Ltd"/>
    <s v="Right-sized demand-driven adapter"/>
    <n v="191000"/>
    <n v="173191"/>
    <x v="3"/>
    <n v="2138"/>
    <s v="US"/>
    <s v="USD"/>
    <n v="1392012000"/>
    <x v="406"/>
    <n v="1394427600"/>
    <d v="2014-03-10T05:00:00"/>
    <b v="0"/>
    <b v="1"/>
    <s v="photography/photography books"/>
    <x v="1"/>
    <m/>
    <n v="81.010000000000005"/>
    <n v="91"/>
  </r>
  <r>
    <n v="430"/>
    <s v="Cochran Ltd"/>
    <s v="Re-engineered attitude-oriented frame"/>
    <n v="8100"/>
    <n v="5487"/>
    <x v="0"/>
    <n v="84"/>
    <s v="US"/>
    <s v="USD"/>
    <n v="1569733200"/>
    <x v="407"/>
    <n v="1572670800"/>
    <d v="2019-11-02T05:00:00"/>
    <b v="0"/>
    <b v="0"/>
    <s v="theater/plays"/>
    <x v="1"/>
    <m/>
    <n v="65.319999999999993"/>
    <n v="68"/>
  </r>
  <r>
    <n v="431"/>
    <s v="Rosales LLC"/>
    <s v="Compatible multimedia utilization"/>
    <n v="5100"/>
    <n v="9817"/>
    <x v="1"/>
    <n v="94"/>
    <s v="US"/>
    <s v="USD"/>
    <n v="1529643600"/>
    <x v="408"/>
    <n v="1531112400"/>
    <d v="2018-07-09T05:00:00"/>
    <b v="1"/>
    <b v="0"/>
    <s v="theater/plays"/>
    <x v="1"/>
    <m/>
    <n v="104.44"/>
    <n v="192"/>
  </r>
  <r>
    <n v="432"/>
    <s v="Harper-Bryan"/>
    <s v="Re-contextualized dedicated hardware"/>
    <n v="7700"/>
    <n v="6369"/>
    <x v="0"/>
    <n v="91"/>
    <s v="US"/>
    <s v="USD"/>
    <n v="1399006800"/>
    <x v="409"/>
    <n v="1400734800"/>
    <d v="2014-05-22T05:00:00"/>
    <b v="0"/>
    <b v="0"/>
    <s v="theater/plays"/>
    <x v="1"/>
    <m/>
    <n v="69.989999999999995"/>
    <n v="83"/>
  </r>
  <r>
    <n v="433"/>
    <s v="Potter, Harper and Everett"/>
    <s v="Decentralized composite paradigm"/>
    <n v="121400"/>
    <n v="65755"/>
    <x v="0"/>
    <n v="792"/>
    <s v="US"/>
    <s v="USD"/>
    <n v="1385359200"/>
    <x v="410"/>
    <n v="1386741600"/>
    <d v="2013-12-11T06:00:00"/>
    <b v="0"/>
    <b v="1"/>
    <s v="film &amp; video/documentary"/>
    <x v="1"/>
    <m/>
    <n v="83.02"/>
    <n v="54"/>
  </r>
  <r>
    <n v="434"/>
    <s v="Floyd-Sims"/>
    <s v="Cloned transitional hierarchy"/>
    <n v="5400"/>
    <n v="903"/>
    <x v="3"/>
    <n v="10"/>
    <s v="CA"/>
    <s v="CAD"/>
    <n v="1480572000"/>
    <x v="411"/>
    <n v="1481781600"/>
    <d v="2016-12-15T06:00:00"/>
    <b v="1"/>
    <b v="0"/>
    <s v="theater/plays"/>
    <x v="1"/>
    <m/>
    <n v="90.3"/>
    <n v="17"/>
  </r>
  <r>
    <n v="435"/>
    <s v="Spence, Jackson and Kelly"/>
    <s v="Advanced discrete leverage"/>
    <n v="152400"/>
    <n v="178120"/>
    <x v="1"/>
    <n v="1713"/>
    <s v="IT"/>
    <s v="EUR"/>
    <n v="1418623200"/>
    <x v="412"/>
    <n v="1419660000"/>
    <d v="2014-12-27T06:00:00"/>
    <b v="0"/>
    <b v="1"/>
    <s v="theater/plays"/>
    <x v="1"/>
    <m/>
    <n v="103.98"/>
    <n v="117"/>
  </r>
  <r>
    <n v="436"/>
    <s v="King-Nguyen"/>
    <s v="Open-source incremental throughput"/>
    <n v="1300"/>
    <n v="13678"/>
    <x v="1"/>
    <n v="249"/>
    <s v="US"/>
    <s v="USD"/>
    <n v="1555736400"/>
    <x v="413"/>
    <n v="1555822800"/>
    <d v="2019-04-21T05:00:00"/>
    <b v="0"/>
    <b v="0"/>
    <s v="music/jazz"/>
    <x v="1"/>
    <m/>
    <n v="54.93"/>
    <n v="1052"/>
  </r>
  <r>
    <n v="437"/>
    <s v="Hansen Group"/>
    <s v="Centralized regional interface"/>
    <n v="8100"/>
    <n v="9969"/>
    <x v="1"/>
    <n v="192"/>
    <s v="US"/>
    <s v="USD"/>
    <n v="1442120400"/>
    <x v="414"/>
    <n v="1442379600"/>
    <d v="2015-09-16T05:00:00"/>
    <b v="0"/>
    <b v="1"/>
    <s v="film &amp; video/animation"/>
    <x v="1"/>
    <m/>
    <n v="51.92"/>
    <n v="123"/>
  </r>
  <r>
    <n v="438"/>
    <s v="Mathis, Hall and Hansen"/>
    <s v="Streamlined web-enabled knowledgebase"/>
    <n v="8300"/>
    <n v="14827"/>
    <x v="1"/>
    <n v="247"/>
    <s v="US"/>
    <s v="USD"/>
    <n v="1362376800"/>
    <x v="415"/>
    <n v="1364965200"/>
    <d v="2013-04-03T05:00:00"/>
    <b v="0"/>
    <b v="0"/>
    <s v="theater/plays"/>
    <x v="1"/>
    <m/>
    <n v="60.03"/>
    <n v="179"/>
  </r>
  <r>
    <n v="439"/>
    <s v="Cummings Inc"/>
    <s v="Digitized transitional monitoring"/>
    <n v="28400"/>
    <n v="100900"/>
    <x v="1"/>
    <n v="2293"/>
    <s v="US"/>
    <s v="USD"/>
    <n v="1478408400"/>
    <x v="416"/>
    <n v="1479016800"/>
    <d v="2016-11-13T06:00:00"/>
    <b v="0"/>
    <b v="0"/>
    <s v="film &amp; video/science fiction"/>
    <x v="1"/>
    <m/>
    <n v="44"/>
    <n v="355"/>
  </r>
  <r>
    <n v="440"/>
    <s v="Miller-Poole"/>
    <s v="Networked optimal adapter"/>
    <n v="102500"/>
    <n v="165954"/>
    <x v="1"/>
    <n v="3131"/>
    <s v="US"/>
    <s v="USD"/>
    <n v="1498798800"/>
    <x v="417"/>
    <n v="1499662800"/>
    <d v="2017-07-10T05:00:00"/>
    <b v="0"/>
    <b v="0"/>
    <s v="film &amp; video/television"/>
    <x v="1"/>
    <m/>
    <n v="53"/>
    <n v="162"/>
  </r>
  <r>
    <n v="441"/>
    <s v="Rodriguez-West"/>
    <s v="Automated optimal function"/>
    <n v="7000"/>
    <n v="1744"/>
    <x v="0"/>
    <n v="32"/>
    <s v="US"/>
    <s v="USD"/>
    <n v="1335416400"/>
    <x v="418"/>
    <n v="1337835600"/>
    <d v="2012-05-24T05:00:00"/>
    <b v="0"/>
    <b v="0"/>
    <s v="technology/wearables"/>
    <x v="1"/>
    <m/>
    <n v="54.5"/>
    <n v="25"/>
  </r>
  <r>
    <n v="442"/>
    <s v="Calderon, Bradford and Dean"/>
    <s v="Devolved system-worthy framework"/>
    <n v="5400"/>
    <n v="10731"/>
    <x v="1"/>
    <n v="143"/>
    <s v="IT"/>
    <s v="EUR"/>
    <n v="1504328400"/>
    <x v="419"/>
    <n v="1505710800"/>
    <d v="2017-09-18T05:00:00"/>
    <b v="0"/>
    <b v="0"/>
    <s v="theater/plays"/>
    <x v="1"/>
    <m/>
    <n v="75.040000000000006"/>
    <n v="199"/>
  </r>
  <r>
    <n v="443"/>
    <s v="Clark-Bowman"/>
    <s v="Stand-alone user-facing service-desk"/>
    <n v="9300"/>
    <n v="3232"/>
    <x v="3"/>
    <n v="90"/>
    <s v="US"/>
    <s v="USD"/>
    <n v="1285822800"/>
    <x v="420"/>
    <n v="1287464400"/>
    <d v="2010-10-19T05:00:00"/>
    <b v="0"/>
    <b v="0"/>
    <s v="theater/plays"/>
    <x v="1"/>
    <m/>
    <n v="35.909999999999997"/>
    <n v="35"/>
  </r>
  <r>
    <n v="444"/>
    <s v="Hensley Ltd"/>
    <s v="Versatile global attitude"/>
    <n v="6200"/>
    <n v="10938"/>
    <x v="1"/>
    <n v="296"/>
    <s v="US"/>
    <s v="USD"/>
    <n v="1311483600"/>
    <x v="421"/>
    <n v="1311656400"/>
    <d v="2011-07-26T05:00:00"/>
    <b v="0"/>
    <b v="1"/>
    <s v="music/indie rock"/>
    <x v="1"/>
    <m/>
    <n v="36.950000000000003"/>
    <n v="176"/>
  </r>
  <r>
    <n v="445"/>
    <s v="Anderson-Pearson"/>
    <s v="Intuitive demand-driven Local Area Network"/>
    <n v="2100"/>
    <n v="10739"/>
    <x v="1"/>
    <n v="170"/>
    <s v="US"/>
    <s v="USD"/>
    <n v="1291356000"/>
    <x v="422"/>
    <n v="1293170400"/>
    <d v="2010-12-24T06:00:00"/>
    <b v="0"/>
    <b v="1"/>
    <s v="theater/plays"/>
    <x v="1"/>
    <m/>
    <n v="63.17"/>
    <n v="511"/>
  </r>
  <r>
    <n v="446"/>
    <s v="Martin, Martin and Solis"/>
    <s v="Assimilated uniform methodology"/>
    <n v="6800"/>
    <n v="5579"/>
    <x v="0"/>
    <n v="186"/>
    <s v="US"/>
    <s v="USD"/>
    <n v="1355810400"/>
    <x v="423"/>
    <n v="1355983200"/>
    <d v="2012-12-20T06:00:00"/>
    <b v="0"/>
    <b v="0"/>
    <s v="technology/wearables"/>
    <x v="1"/>
    <m/>
    <n v="29.99"/>
    <n v="82"/>
  </r>
  <r>
    <n v="447"/>
    <s v="Harrington-Harper"/>
    <s v="Self-enabling next generation algorithm"/>
    <n v="155200"/>
    <n v="37754"/>
    <x v="3"/>
    <n v="439"/>
    <s v="GB"/>
    <s v="GBP"/>
    <n v="1513663200"/>
    <x v="424"/>
    <n v="1515045600"/>
    <d v="2018-01-04T06:00:00"/>
    <b v="0"/>
    <b v="0"/>
    <s v="film &amp; video/television"/>
    <x v="1"/>
    <m/>
    <n v="86"/>
    <n v="24"/>
  </r>
  <r>
    <n v="448"/>
    <s v="Price and Sons"/>
    <s v="Object-based demand-driven strategy"/>
    <n v="89900"/>
    <n v="45384"/>
    <x v="0"/>
    <n v="605"/>
    <s v="US"/>
    <s v="USD"/>
    <n v="1365915600"/>
    <x v="425"/>
    <n v="1366088400"/>
    <d v="2013-04-16T05:00:00"/>
    <b v="0"/>
    <b v="1"/>
    <s v="games/video games"/>
    <x v="1"/>
    <m/>
    <n v="75.010000000000005"/>
    <n v="50"/>
  </r>
  <r>
    <n v="449"/>
    <s v="Cuevas-Morales"/>
    <s v="Public-key coherent ability"/>
    <n v="900"/>
    <n v="8703"/>
    <x v="1"/>
    <n v="86"/>
    <s v="DK"/>
    <s v="DKK"/>
    <n v="1551852000"/>
    <x v="426"/>
    <n v="1553317200"/>
    <d v="2019-03-23T05:00:00"/>
    <b v="0"/>
    <b v="0"/>
    <s v="games/video games"/>
    <x v="1"/>
    <m/>
    <n v="101.2"/>
    <n v="967"/>
  </r>
  <r>
    <n v="450"/>
    <s v="Delgado-Hatfield"/>
    <s v="Up-sized composite success"/>
    <n v="100"/>
    <n v="4"/>
    <x v="0"/>
    <n v="1"/>
    <s v="CA"/>
    <s v="CAD"/>
    <n v="1540098000"/>
    <x v="427"/>
    <n v="1542088800"/>
    <d v="2018-11-13T06:00:00"/>
    <b v="0"/>
    <b v="0"/>
    <s v="film &amp; video/animation"/>
    <x v="1"/>
    <m/>
    <n v="4"/>
    <n v="4"/>
  </r>
  <r>
    <n v="451"/>
    <s v="Padilla-Porter"/>
    <s v="Innovative exuding matrix"/>
    <n v="148400"/>
    <n v="182302"/>
    <x v="1"/>
    <n v="6286"/>
    <s v="US"/>
    <s v="USD"/>
    <n v="1500440400"/>
    <x v="428"/>
    <n v="1503118800"/>
    <d v="2017-08-19T05:00:00"/>
    <b v="0"/>
    <b v="0"/>
    <s v="music/rock"/>
    <x v="1"/>
    <m/>
    <n v="29"/>
    <n v="123"/>
  </r>
  <r>
    <n v="452"/>
    <s v="Morris Group"/>
    <s v="Realigned impactful artificial intelligence"/>
    <n v="4800"/>
    <n v="3045"/>
    <x v="0"/>
    <n v="31"/>
    <s v="US"/>
    <s v="USD"/>
    <n v="1278392400"/>
    <x v="429"/>
    <n v="1278478800"/>
    <d v="2010-07-07T05:00:00"/>
    <b v="0"/>
    <b v="0"/>
    <s v="film &amp; video/drama"/>
    <x v="1"/>
    <m/>
    <n v="98.23"/>
    <n v="63"/>
  </r>
  <r>
    <n v="453"/>
    <s v="Saunders Ltd"/>
    <s v="Multi-layered multi-tasking secured line"/>
    <n v="182400"/>
    <n v="102749"/>
    <x v="0"/>
    <n v="1181"/>
    <s v="US"/>
    <s v="USD"/>
    <n v="1480572000"/>
    <x v="411"/>
    <n v="1484114400"/>
    <d v="2017-01-11T06:00:00"/>
    <b v="0"/>
    <b v="0"/>
    <s v="film &amp; video/science fiction"/>
    <x v="1"/>
    <m/>
    <n v="87"/>
    <n v="56"/>
  </r>
  <r>
    <n v="454"/>
    <s v="Woods Inc"/>
    <s v="Upgradable upward-trending portal"/>
    <n v="4000"/>
    <n v="1763"/>
    <x v="0"/>
    <n v="39"/>
    <s v="US"/>
    <s v="USD"/>
    <n v="1382331600"/>
    <x v="430"/>
    <n v="1385445600"/>
    <d v="2013-11-26T06:00:00"/>
    <b v="0"/>
    <b v="1"/>
    <s v="film &amp; video/drama"/>
    <x v="1"/>
    <m/>
    <n v="45.21"/>
    <n v="44"/>
  </r>
  <r>
    <n v="455"/>
    <s v="Villanueva, Wright and Richardson"/>
    <s v="Profit-focused global product"/>
    <n v="116500"/>
    <n v="137904"/>
    <x v="1"/>
    <n v="3727"/>
    <s v="US"/>
    <s v="USD"/>
    <n v="1316754000"/>
    <x v="431"/>
    <n v="1318741200"/>
    <d v="2011-10-16T05:00:00"/>
    <b v="0"/>
    <b v="0"/>
    <s v="theater/plays"/>
    <x v="1"/>
    <m/>
    <n v="37"/>
    <n v="118"/>
  </r>
  <r>
    <n v="456"/>
    <s v="Wilson, Brooks and Clark"/>
    <s v="Operative well-modulated data-warehouse"/>
    <n v="146400"/>
    <n v="152438"/>
    <x v="1"/>
    <n v="1605"/>
    <s v="US"/>
    <s v="USD"/>
    <n v="1518242400"/>
    <x v="432"/>
    <n v="1518242400"/>
    <d v="2018-02-10T06:00:00"/>
    <b v="0"/>
    <b v="1"/>
    <s v="music/indie rock"/>
    <x v="1"/>
    <m/>
    <n v="94.98"/>
    <n v="104"/>
  </r>
  <r>
    <n v="457"/>
    <s v="Sheppard, Smith and Spence"/>
    <s v="Cloned asymmetric functionalities"/>
    <n v="5000"/>
    <n v="1332"/>
    <x v="0"/>
    <n v="46"/>
    <s v="US"/>
    <s v="USD"/>
    <n v="1476421200"/>
    <x v="433"/>
    <n v="1476594000"/>
    <d v="2016-10-16T05:00:00"/>
    <b v="0"/>
    <b v="0"/>
    <s v="theater/plays"/>
    <x v="1"/>
    <m/>
    <n v="28.96"/>
    <n v="27"/>
  </r>
  <r>
    <n v="458"/>
    <s v="Wise, Thompson and Allen"/>
    <s v="Pre-emptive neutral portal"/>
    <n v="33800"/>
    <n v="118706"/>
    <x v="1"/>
    <n v="2120"/>
    <s v="US"/>
    <s v="USD"/>
    <n v="1269752400"/>
    <x v="434"/>
    <n v="1273554000"/>
    <d v="2010-05-11T05:00:00"/>
    <b v="0"/>
    <b v="0"/>
    <s v="theater/plays"/>
    <x v="1"/>
    <m/>
    <n v="55.99"/>
    <n v="351"/>
  </r>
  <r>
    <n v="459"/>
    <s v="Lane, Ryan and Chapman"/>
    <s v="Switchable demand-driven help-desk"/>
    <n v="6300"/>
    <n v="5674"/>
    <x v="0"/>
    <n v="105"/>
    <s v="US"/>
    <s v="USD"/>
    <n v="1419746400"/>
    <x v="435"/>
    <n v="1421906400"/>
    <d v="2015-01-22T06:00:00"/>
    <b v="0"/>
    <b v="0"/>
    <s v="film &amp; video/documentary"/>
    <x v="1"/>
    <m/>
    <n v="54.04"/>
    <n v="90"/>
  </r>
  <r>
    <n v="460"/>
    <s v="Rich, Alvarez and King"/>
    <s v="Business-focused static ability"/>
    <n v="2400"/>
    <n v="4119"/>
    <x v="1"/>
    <n v="50"/>
    <s v="US"/>
    <s v="USD"/>
    <n v="1281330000"/>
    <x v="8"/>
    <n v="1281589200"/>
    <d v="2010-08-12T05:00:00"/>
    <b v="0"/>
    <b v="0"/>
    <s v="theater/plays"/>
    <x v="1"/>
    <m/>
    <n v="82.38"/>
    <n v="172"/>
  </r>
  <r>
    <n v="461"/>
    <s v="Terry-Salinas"/>
    <s v="Networked secondary structure"/>
    <n v="98800"/>
    <n v="139354"/>
    <x v="1"/>
    <n v="2080"/>
    <s v="US"/>
    <s v="USD"/>
    <n v="1398661200"/>
    <x v="436"/>
    <n v="1400389200"/>
    <d v="2014-05-18T05:00:00"/>
    <b v="0"/>
    <b v="0"/>
    <s v="film &amp; video/drama"/>
    <x v="1"/>
    <m/>
    <n v="67"/>
    <n v="141"/>
  </r>
  <r>
    <n v="462"/>
    <s v="Wang-Rodriguez"/>
    <s v="Total multimedia website"/>
    <n v="188800"/>
    <n v="57734"/>
    <x v="0"/>
    <n v="535"/>
    <s v="US"/>
    <s v="USD"/>
    <n v="1359525600"/>
    <x v="385"/>
    <n v="1362808800"/>
    <d v="2013-03-09T06:00:00"/>
    <b v="0"/>
    <b v="0"/>
    <s v="games/mobile games"/>
    <x v="1"/>
    <m/>
    <n v="107.91"/>
    <n v="31"/>
  </r>
  <r>
    <n v="463"/>
    <s v="Mckee-Hill"/>
    <s v="Cross-platform upward-trending parallelism"/>
    <n v="134300"/>
    <n v="145265"/>
    <x v="1"/>
    <n v="2105"/>
    <s v="US"/>
    <s v="USD"/>
    <n v="1388469600"/>
    <x v="437"/>
    <n v="1388815200"/>
    <d v="2014-01-04T06:00:00"/>
    <b v="0"/>
    <b v="0"/>
    <s v="film &amp; video/animation"/>
    <x v="1"/>
    <m/>
    <n v="69.010000000000005"/>
    <n v="108"/>
  </r>
  <r>
    <n v="464"/>
    <s v="Gomez LLC"/>
    <s v="Pre-emptive mission-critical hardware"/>
    <n v="71200"/>
    <n v="95020"/>
    <x v="1"/>
    <n v="2436"/>
    <s v="US"/>
    <s v="USD"/>
    <n v="1518328800"/>
    <x v="438"/>
    <n v="1519538400"/>
    <d v="2018-02-25T06:00:00"/>
    <b v="0"/>
    <b v="0"/>
    <s v="theater/plays"/>
    <x v="1"/>
    <m/>
    <n v="39.01"/>
    <n v="133"/>
  </r>
  <r>
    <n v="465"/>
    <s v="Gonzalez-Robbins"/>
    <s v="Up-sized responsive protocol"/>
    <n v="4700"/>
    <n v="8829"/>
    <x v="1"/>
    <n v="80"/>
    <s v="US"/>
    <s v="USD"/>
    <n v="1517032800"/>
    <x v="439"/>
    <n v="1517810400"/>
    <d v="2018-02-05T06:00:00"/>
    <b v="0"/>
    <b v="0"/>
    <s v="publishing/translations"/>
    <x v="1"/>
    <m/>
    <n v="110.36"/>
    <n v="188"/>
  </r>
  <r>
    <n v="466"/>
    <s v="Obrien and Sons"/>
    <s v="Pre-emptive transitional frame"/>
    <n v="1200"/>
    <n v="3984"/>
    <x v="1"/>
    <n v="42"/>
    <s v="US"/>
    <s v="USD"/>
    <n v="1368594000"/>
    <x v="440"/>
    <n v="1370581200"/>
    <d v="2013-06-07T05:00:00"/>
    <b v="0"/>
    <b v="1"/>
    <s v="technology/wearables"/>
    <x v="1"/>
    <m/>
    <n v="94.86"/>
    <n v="332"/>
  </r>
  <r>
    <n v="467"/>
    <s v="Shaw Ltd"/>
    <s v="Profit-focused content-based application"/>
    <n v="1400"/>
    <n v="8053"/>
    <x v="1"/>
    <n v="139"/>
    <s v="CA"/>
    <s v="CAD"/>
    <n v="1448258400"/>
    <x v="441"/>
    <n v="1448863200"/>
    <d v="2015-11-30T06:00:00"/>
    <b v="0"/>
    <b v="1"/>
    <s v="technology/web"/>
    <x v="1"/>
    <m/>
    <n v="57.94"/>
    <n v="575"/>
  </r>
  <r>
    <n v="468"/>
    <s v="Hughes Inc"/>
    <s v="Streamlined neutral analyzer"/>
    <n v="4000"/>
    <n v="1620"/>
    <x v="0"/>
    <n v="16"/>
    <s v="US"/>
    <s v="USD"/>
    <n v="1555218000"/>
    <x v="442"/>
    <n v="1556600400"/>
    <d v="2019-04-30T05:00:00"/>
    <b v="0"/>
    <b v="0"/>
    <s v="theater/plays"/>
    <x v="1"/>
    <m/>
    <n v="101.25"/>
    <n v="41"/>
  </r>
  <r>
    <n v="469"/>
    <s v="Olsen-Ryan"/>
    <s v="Assimilated neutral utilization"/>
    <n v="5600"/>
    <n v="10328"/>
    <x v="1"/>
    <n v="159"/>
    <s v="US"/>
    <s v="USD"/>
    <n v="1431925200"/>
    <x v="443"/>
    <n v="1432098000"/>
    <d v="2015-05-20T05:00:00"/>
    <b v="0"/>
    <b v="0"/>
    <s v="film &amp; video/drama"/>
    <x v="1"/>
    <m/>
    <n v="64.959999999999994"/>
    <n v="184"/>
  </r>
  <r>
    <n v="470"/>
    <s v="Grimes, Holland and Sloan"/>
    <s v="Extended dedicated archive"/>
    <n v="3600"/>
    <n v="10289"/>
    <x v="1"/>
    <n v="381"/>
    <s v="US"/>
    <s v="USD"/>
    <n v="1481522400"/>
    <x v="315"/>
    <n v="1482127200"/>
    <d v="2016-12-19T06:00:00"/>
    <b v="0"/>
    <b v="0"/>
    <s v="technology/wearables"/>
    <x v="1"/>
    <m/>
    <n v="27.01"/>
    <n v="286"/>
  </r>
  <r>
    <n v="471"/>
    <s v="Perry and Sons"/>
    <s v="Configurable static help-desk"/>
    <n v="3100"/>
    <n v="9889"/>
    <x v="1"/>
    <n v="194"/>
    <s v="GB"/>
    <s v="GBP"/>
    <n v="1335934800"/>
    <x v="444"/>
    <n v="1335934800"/>
    <d v="2012-05-02T05:00:00"/>
    <b v="0"/>
    <b v="1"/>
    <s v="food/food trucks"/>
    <x v="1"/>
    <m/>
    <n v="50.97"/>
    <n v="319"/>
  </r>
  <r>
    <n v="472"/>
    <s v="Turner, Young and Collins"/>
    <s v="Self-enabling clear-thinking framework"/>
    <n v="153800"/>
    <n v="60342"/>
    <x v="0"/>
    <n v="575"/>
    <s v="US"/>
    <s v="USD"/>
    <n v="1552280400"/>
    <x v="445"/>
    <n v="1556946000"/>
    <d v="2019-05-04T05:00:00"/>
    <b v="0"/>
    <b v="0"/>
    <s v="music/rock"/>
    <x v="1"/>
    <m/>
    <n v="104.94"/>
    <n v="39"/>
  </r>
  <r>
    <n v="473"/>
    <s v="Richardson Inc"/>
    <s v="Assimilated fault-tolerant capacity"/>
    <n v="5000"/>
    <n v="8907"/>
    <x v="1"/>
    <n v="106"/>
    <s v="US"/>
    <s v="USD"/>
    <n v="1529989200"/>
    <x v="446"/>
    <n v="1530075600"/>
    <d v="2018-06-27T05:00:00"/>
    <b v="0"/>
    <b v="0"/>
    <s v="music/electric music"/>
    <x v="1"/>
    <m/>
    <n v="84.03"/>
    <n v="178"/>
  </r>
  <r>
    <n v="474"/>
    <s v="Santos-Young"/>
    <s v="Enhanced neutral ability"/>
    <n v="4000"/>
    <n v="14606"/>
    <x v="1"/>
    <n v="142"/>
    <s v="US"/>
    <s v="USD"/>
    <n v="1418709600"/>
    <x v="447"/>
    <n v="1418796000"/>
    <d v="2014-12-17T06:00:00"/>
    <b v="0"/>
    <b v="0"/>
    <s v="film &amp; video/television"/>
    <x v="1"/>
    <m/>
    <n v="102.86"/>
    <n v="365"/>
  </r>
  <r>
    <n v="475"/>
    <s v="Nichols Ltd"/>
    <s v="Function-based attitude-oriented groupware"/>
    <n v="7400"/>
    <n v="8432"/>
    <x v="1"/>
    <n v="211"/>
    <s v="US"/>
    <s v="USD"/>
    <n v="1372136400"/>
    <x v="448"/>
    <n v="1372482000"/>
    <d v="2013-06-29T05:00:00"/>
    <b v="0"/>
    <b v="1"/>
    <s v="publishing/translations"/>
    <x v="1"/>
    <m/>
    <n v="39.96"/>
    <n v="114"/>
  </r>
  <r>
    <n v="476"/>
    <s v="Murphy PLC"/>
    <s v="Optional solution-oriented instruction set"/>
    <n v="191500"/>
    <n v="57122"/>
    <x v="0"/>
    <n v="1120"/>
    <s v="US"/>
    <s v="USD"/>
    <n v="1533877200"/>
    <x v="342"/>
    <n v="1534395600"/>
    <d v="2018-08-16T05:00:00"/>
    <b v="0"/>
    <b v="0"/>
    <s v="publishing/fiction"/>
    <x v="1"/>
    <m/>
    <n v="51"/>
    <n v="30"/>
  </r>
  <r>
    <n v="477"/>
    <s v="Hogan, Porter and Rivera"/>
    <s v="Organic object-oriented core"/>
    <n v="8500"/>
    <n v="4613"/>
    <x v="0"/>
    <n v="113"/>
    <s v="US"/>
    <s v="USD"/>
    <n v="1309064400"/>
    <x v="449"/>
    <n v="1311397200"/>
    <d v="2011-07-23T05:00:00"/>
    <b v="0"/>
    <b v="0"/>
    <s v="film &amp; video/science fiction"/>
    <x v="1"/>
    <m/>
    <n v="40.82"/>
    <n v="54"/>
  </r>
  <r>
    <n v="478"/>
    <s v="Lyons LLC"/>
    <s v="Balanced impactful circuit"/>
    <n v="68800"/>
    <n v="162603"/>
    <x v="1"/>
    <n v="2756"/>
    <s v="US"/>
    <s v="USD"/>
    <n v="1425877200"/>
    <x v="450"/>
    <n v="1426914000"/>
    <d v="2015-03-21T05:00:00"/>
    <b v="0"/>
    <b v="0"/>
    <s v="technology/wearables"/>
    <x v="1"/>
    <m/>
    <n v="59"/>
    <n v="236"/>
  </r>
  <r>
    <n v="479"/>
    <s v="Long-Greene"/>
    <s v="Future-proofed heuristic encryption"/>
    <n v="2400"/>
    <n v="12310"/>
    <x v="1"/>
    <n v="173"/>
    <s v="GB"/>
    <s v="GBP"/>
    <n v="1501304400"/>
    <x v="451"/>
    <n v="1501477200"/>
    <d v="2017-07-31T05:00:00"/>
    <b v="0"/>
    <b v="0"/>
    <s v="food/food trucks"/>
    <x v="1"/>
    <m/>
    <n v="71.16"/>
    <n v="513"/>
  </r>
  <r>
    <n v="480"/>
    <s v="Robles-Hudson"/>
    <s v="Balanced bifurcated leverage"/>
    <n v="8600"/>
    <n v="8656"/>
    <x v="1"/>
    <n v="87"/>
    <s v="US"/>
    <s v="USD"/>
    <n v="1268287200"/>
    <x v="452"/>
    <n v="1269061200"/>
    <d v="2010-03-20T05:00:00"/>
    <b v="0"/>
    <b v="1"/>
    <s v="photography/photography books"/>
    <x v="1"/>
    <m/>
    <n v="99.49"/>
    <n v="101"/>
  </r>
  <r>
    <n v="481"/>
    <s v="Mcclure LLC"/>
    <s v="Sharable discrete budgetary management"/>
    <n v="196600"/>
    <n v="159931"/>
    <x v="0"/>
    <n v="1538"/>
    <s v="US"/>
    <s v="USD"/>
    <n v="1412139600"/>
    <x v="453"/>
    <n v="1415772000"/>
    <d v="2014-11-12T06:00:00"/>
    <b v="0"/>
    <b v="1"/>
    <s v="theater/plays"/>
    <x v="1"/>
    <m/>
    <n v="103.99"/>
    <n v="81"/>
  </r>
  <r>
    <n v="482"/>
    <s v="Martin, Russell and Baker"/>
    <s v="Focused solution-oriented instruction set"/>
    <n v="4200"/>
    <n v="689"/>
    <x v="0"/>
    <n v="9"/>
    <s v="US"/>
    <s v="USD"/>
    <n v="1330063200"/>
    <x v="454"/>
    <n v="1331013600"/>
    <d v="2012-03-06T06:00:00"/>
    <b v="0"/>
    <b v="1"/>
    <s v="publishing/fiction"/>
    <x v="1"/>
    <m/>
    <n v="76.56"/>
    <n v="16"/>
  </r>
  <r>
    <n v="483"/>
    <s v="Rice-Parker"/>
    <s v="Down-sized actuating infrastructure"/>
    <n v="91400"/>
    <n v="48236"/>
    <x v="0"/>
    <n v="554"/>
    <s v="US"/>
    <s v="USD"/>
    <n v="1576130400"/>
    <x v="455"/>
    <n v="1576735200"/>
    <d v="2019-12-19T06:00:00"/>
    <b v="0"/>
    <b v="0"/>
    <s v="theater/plays"/>
    <x v="1"/>
    <m/>
    <n v="87.07"/>
    <n v="53"/>
  </r>
  <r>
    <n v="484"/>
    <s v="Landry Inc"/>
    <s v="Synergistic cohesive adapter"/>
    <n v="29600"/>
    <n v="77021"/>
    <x v="1"/>
    <n v="1572"/>
    <s v="GB"/>
    <s v="GBP"/>
    <n v="1407128400"/>
    <x v="456"/>
    <n v="1411362000"/>
    <d v="2014-09-22T05:00:00"/>
    <b v="0"/>
    <b v="1"/>
    <s v="food/food trucks"/>
    <x v="1"/>
    <m/>
    <n v="49"/>
    <n v="260"/>
  </r>
  <r>
    <n v="485"/>
    <s v="Richards-Davis"/>
    <s v="Quality-focused mission-critical structure"/>
    <n v="90600"/>
    <n v="27844"/>
    <x v="0"/>
    <n v="648"/>
    <s v="GB"/>
    <s v="GBP"/>
    <n v="1560142800"/>
    <x v="457"/>
    <n v="1563685200"/>
    <d v="2019-07-21T05:00:00"/>
    <b v="0"/>
    <b v="0"/>
    <s v="theater/plays"/>
    <x v="1"/>
    <m/>
    <n v="42.97"/>
    <n v="31"/>
  </r>
  <r>
    <n v="486"/>
    <s v="Davis, Cox and Fox"/>
    <s v="Compatible exuding Graphical User Interface"/>
    <n v="5200"/>
    <n v="702"/>
    <x v="0"/>
    <n v="21"/>
    <s v="GB"/>
    <s v="GBP"/>
    <n v="1520575200"/>
    <x v="458"/>
    <n v="1521867600"/>
    <d v="2018-03-24T05:00:00"/>
    <b v="0"/>
    <b v="1"/>
    <s v="publishing/translations"/>
    <x v="1"/>
    <m/>
    <n v="33.43"/>
    <n v="14"/>
  </r>
  <r>
    <n v="487"/>
    <s v="Smith-Wallace"/>
    <s v="Monitored 24/7 time-frame"/>
    <n v="110300"/>
    <n v="197024"/>
    <x v="1"/>
    <n v="2346"/>
    <s v="US"/>
    <s v="USD"/>
    <n v="1492664400"/>
    <x v="459"/>
    <n v="1495515600"/>
    <d v="2017-05-23T05:00:00"/>
    <b v="0"/>
    <b v="0"/>
    <s v="theater/plays"/>
    <x v="1"/>
    <m/>
    <n v="83.98"/>
    <n v="179"/>
  </r>
  <r>
    <n v="488"/>
    <s v="Cordova, Shaw and Wang"/>
    <s v="Virtual secondary open architecture"/>
    <n v="5300"/>
    <n v="11663"/>
    <x v="1"/>
    <n v="115"/>
    <s v="US"/>
    <s v="USD"/>
    <n v="1454479200"/>
    <x v="460"/>
    <n v="1455948000"/>
    <d v="2016-02-20T06:00:00"/>
    <b v="0"/>
    <b v="0"/>
    <s v="theater/plays"/>
    <x v="1"/>
    <m/>
    <n v="101.42"/>
    <n v="220"/>
  </r>
  <r>
    <n v="489"/>
    <s v="Clark Inc"/>
    <s v="Down-sized mobile time-frame"/>
    <n v="9200"/>
    <n v="9339"/>
    <x v="1"/>
    <n v="85"/>
    <s v="IT"/>
    <s v="EUR"/>
    <n v="1281934800"/>
    <x v="461"/>
    <n v="1282366800"/>
    <d v="2010-08-21T05:00:00"/>
    <b v="0"/>
    <b v="0"/>
    <s v="technology/wearables"/>
    <x v="1"/>
    <m/>
    <n v="109.87"/>
    <n v="102"/>
  </r>
  <r>
    <n v="490"/>
    <s v="Young and Sons"/>
    <s v="Innovative disintermediate encryption"/>
    <n v="2400"/>
    <n v="4596"/>
    <x v="1"/>
    <n v="144"/>
    <s v="US"/>
    <s v="USD"/>
    <n v="1573970400"/>
    <x v="462"/>
    <n v="1574575200"/>
    <d v="2019-11-24T06:00:00"/>
    <b v="0"/>
    <b v="0"/>
    <s v="journalism/audio"/>
    <x v="1"/>
    <m/>
    <n v="31.92"/>
    <n v="192"/>
  </r>
  <r>
    <n v="491"/>
    <s v="Henson PLC"/>
    <s v="Universal contextually-based knowledgebase"/>
    <n v="56800"/>
    <n v="173437"/>
    <x v="1"/>
    <n v="2443"/>
    <s v="US"/>
    <s v="USD"/>
    <n v="1372654800"/>
    <x v="463"/>
    <n v="1374901200"/>
    <d v="2013-07-27T05:00:00"/>
    <b v="0"/>
    <b v="1"/>
    <s v="food/food trucks"/>
    <x v="1"/>
    <m/>
    <n v="70.989999999999995"/>
    <n v="305"/>
  </r>
  <r>
    <n v="492"/>
    <s v="Garcia Group"/>
    <s v="Persevering interactive matrix"/>
    <n v="191000"/>
    <n v="45831"/>
    <x v="3"/>
    <n v="595"/>
    <s v="US"/>
    <s v="USD"/>
    <n v="1275886800"/>
    <x v="464"/>
    <n v="1278910800"/>
    <d v="2010-07-12T05:00:00"/>
    <b v="1"/>
    <b v="1"/>
    <s v="film &amp; video/shorts"/>
    <x v="1"/>
    <m/>
    <n v="77.03"/>
    <n v="24"/>
  </r>
  <r>
    <n v="493"/>
    <s v="Adams, Walker and Wong"/>
    <s v="Seamless background framework"/>
    <n v="900"/>
    <n v="6514"/>
    <x v="1"/>
    <n v="64"/>
    <s v="US"/>
    <s v="USD"/>
    <n v="1561784400"/>
    <x v="465"/>
    <n v="1562907600"/>
    <d v="2019-07-12T05:00:00"/>
    <b v="0"/>
    <b v="0"/>
    <s v="photography/photography books"/>
    <x v="1"/>
    <m/>
    <n v="101.78"/>
    <n v="724"/>
  </r>
  <r>
    <n v="494"/>
    <s v="Hopkins-Browning"/>
    <s v="Balanced upward-trending productivity"/>
    <n v="2500"/>
    <n v="13684"/>
    <x v="1"/>
    <n v="268"/>
    <s v="US"/>
    <s v="USD"/>
    <n v="1332392400"/>
    <x v="466"/>
    <n v="1332478800"/>
    <d v="2012-03-23T05:00:00"/>
    <b v="0"/>
    <b v="0"/>
    <s v="technology/wearables"/>
    <x v="1"/>
    <m/>
    <n v="51.06"/>
    <n v="547"/>
  </r>
  <r>
    <n v="495"/>
    <s v="Bell, Edwards and Andersen"/>
    <s v="Centralized clear-thinking solution"/>
    <n v="3200"/>
    <n v="13264"/>
    <x v="1"/>
    <n v="195"/>
    <s v="DK"/>
    <s v="DKK"/>
    <n v="1402376400"/>
    <x v="467"/>
    <n v="1402722000"/>
    <d v="2014-06-14T05:00:00"/>
    <b v="0"/>
    <b v="0"/>
    <s v="theater/plays"/>
    <x v="1"/>
    <m/>
    <n v="68.02"/>
    <n v="415"/>
  </r>
  <r>
    <n v="496"/>
    <s v="Morales Group"/>
    <s v="Optimized bi-directional extranet"/>
    <n v="183800"/>
    <n v="1667"/>
    <x v="0"/>
    <n v="54"/>
    <s v="US"/>
    <s v="USD"/>
    <n v="1495342800"/>
    <x v="468"/>
    <n v="1496811600"/>
    <d v="2017-06-07T05:00:00"/>
    <b v="0"/>
    <b v="0"/>
    <s v="film &amp; video/animation"/>
    <x v="1"/>
    <m/>
    <n v="30.87"/>
    <n v="1"/>
  </r>
  <r>
    <n v="497"/>
    <s v="Lucero Group"/>
    <s v="Intuitive actuating benchmark"/>
    <n v="9800"/>
    <n v="3349"/>
    <x v="0"/>
    <n v="120"/>
    <s v="US"/>
    <s v="USD"/>
    <n v="1482213600"/>
    <x v="469"/>
    <n v="1482213600"/>
    <d v="2016-12-20T06:00:00"/>
    <b v="0"/>
    <b v="1"/>
    <s v="technology/wearables"/>
    <x v="1"/>
    <m/>
    <n v="27.91"/>
    <n v="34"/>
  </r>
  <r>
    <n v="498"/>
    <s v="Smith, Brown and Davis"/>
    <s v="Devolved background project"/>
    <n v="193400"/>
    <n v="46317"/>
    <x v="0"/>
    <n v="579"/>
    <s v="DK"/>
    <s v="DKK"/>
    <n v="1420092000"/>
    <x v="470"/>
    <n v="1420264800"/>
    <d v="2015-01-03T06:00:00"/>
    <b v="0"/>
    <b v="0"/>
    <s v="technology/web"/>
    <x v="1"/>
    <m/>
    <n v="79.989999999999995"/>
    <n v="24"/>
  </r>
  <r>
    <n v="499"/>
    <s v="Hunt Group"/>
    <s v="Reverse-engineered executive emulation"/>
    <n v="163800"/>
    <n v="78743"/>
    <x v="0"/>
    <n v="2072"/>
    <s v="US"/>
    <s v="USD"/>
    <n v="1458018000"/>
    <x v="471"/>
    <n v="1458450000"/>
    <d v="2016-03-20T05:00:00"/>
    <b v="0"/>
    <b v="1"/>
    <s v="film &amp; video/documentary"/>
    <x v="1"/>
    <m/>
    <n v="38"/>
    <n v="48"/>
  </r>
  <r>
    <n v="500"/>
    <s v="Valdez Ltd"/>
    <s v="Team-oriented clear-thinking matrix"/>
    <n v="100"/>
    <n v="0"/>
    <x v="0"/>
    <n v="0"/>
    <s v="US"/>
    <s v="USD"/>
    <n v="1367384400"/>
    <x v="472"/>
    <n v="1369803600"/>
    <d v="2013-05-29T05:00:00"/>
    <b v="0"/>
    <b v="1"/>
    <s v="theater/plays"/>
    <x v="1"/>
    <m/>
    <n v="0"/>
    <n v="0"/>
  </r>
  <r>
    <n v="501"/>
    <s v="Mccann-Le"/>
    <s v="Focused coherent methodology"/>
    <n v="153600"/>
    <n v="107743"/>
    <x v="0"/>
    <n v="1796"/>
    <s v="US"/>
    <s v="USD"/>
    <n v="1363064400"/>
    <x v="473"/>
    <n v="1363237200"/>
    <d v="2013-03-14T05:00:00"/>
    <b v="0"/>
    <b v="0"/>
    <s v="film &amp; video/documentary"/>
    <x v="1"/>
    <m/>
    <n v="59.99"/>
    <n v="70"/>
  </r>
  <r>
    <n v="502"/>
    <s v="Johnson Inc"/>
    <s v="Reduced context-sensitive complexity"/>
    <n v="1300"/>
    <n v="6889"/>
    <x v="1"/>
    <n v="186"/>
    <s v="AU"/>
    <s v="AUD"/>
    <n v="1343365200"/>
    <x v="474"/>
    <n v="1345870800"/>
    <d v="2012-08-25T05:00:00"/>
    <b v="0"/>
    <b v="1"/>
    <s v="games/video games"/>
    <x v="1"/>
    <m/>
    <n v="37.04"/>
    <n v="530"/>
  </r>
  <r>
    <n v="503"/>
    <s v="Collins LLC"/>
    <s v="Decentralized 4thgeneration time-frame"/>
    <n v="25500"/>
    <n v="45983"/>
    <x v="1"/>
    <n v="460"/>
    <s v="US"/>
    <s v="USD"/>
    <n v="1435726800"/>
    <x v="72"/>
    <n v="1437454800"/>
    <d v="2015-07-21T05:00:00"/>
    <b v="0"/>
    <b v="0"/>
    <s v="film &amp; video/drama"/>
    <x v="1"/>
    <m/>
    <n v="99.96"/>
    <n v="180"/>
  </r>
  <r>
    <n v="504"/>
    <s v="Smith-Miller"/>
    <s v="De-engineered cohesive moderator"/>
    <n v="7500"/>
    <n v="6924"/>
    <x v="0"/>
    <n v="62"/>
    <s v="IT"/>
    <s v="EUR"/>
    <n v="1431925200"/>
    <x v="443"/>
    <n v="1432011600"/>
    <d v="2015-05-19T05:00:00"/>
    <b v="0"/>
    <b v="0"/>
    <s v="music/rock"/>
    <x v="1"/>
    <m/>
    <n v="111.68"/>
    <n v="92"/>
  </r>
  <r>
    <n v="505"/>
    <s v="Jensen-Vargas"/>
    <s v="Ameliorated explicit parallelism"/>
    <n v="89900"/>
    <n v="12497"/>
    <x v="0"/>
    <n v="347"/>
    <s v="US"/>
    <s v="USD"/>
    <n v="1362722400"/>
    <x v="475"/>
    <n v="1366347600"/>
    <d v="2013-04-19T05:00:00"/>
    <b v="0"/>
    <b v="1"/>
    <s v="publishing/radio &amp; podcasts"/>
    <x v="1"/>
    <m/>
    <n v="36.01"/>
    <n v="14"/>
  </r>
  <r>
    <n v="506"/>
    <s v="Robles, Bell and Gonzalez"/>
    <s v="Customizable background monitoring"/>
    <n v="18000"/>
    <n v="166874"/>
    <x v="1"/>
    <n v="2528"/>
    <s v="US"/>
    <s v="USD"/>
    <n v="1511416800"/>
    <x v="81"/>
    <n v="1512885600"/>
    <d v="2017-12-10T06:00:00"/>
    <b v="0"/>
    <b v="1"/>
    <s v="theater/plays"/>
    <x v="1"/>
    <m/>
    <n v="66.010000000000005"/>
    <n v="927"/>
  </r>
  <r>
    <n v="507"/>
    <s v="Turner, Miller and Francis"/>
    <s v="Compatible well-modulated budgetary management"/>
    <n v="2100"/>
    <n v="837"/>
    <x v="0"/>
    <n v="19"/>
    <s v="US"/>
    <s v="USD"/>
    <n v="1365483600"/>
    <x v="476"/>
    <n v="1369717200"/>
    <d v="2013-05-28T05:00:00"/>
    <b v="0"/>
    <b v="1"/>
    <s v="technology/web"/>
    <x v="1"/>
    <m/>
    <n v="44.05"/>
    <n v="40"/>
  </r>
  <r>
    <n v="508"/>
    <s v="Roberts Group"/>
    <s v="Up-sized radical pricing structure"/>
    <n v="172700"/>
    <n v="193820"/>
    <x v="1"/>
    <n v="3657"/>
    <s v="US"/>
    <s v="USD"/>
    <n v="1532840400"/>
    <x v="192"/>
    <n v="1534654800"/>
    <d v="2018-08-19T05:00:00"/>
    <b v="0"/>
    <b v="0"/>
    <s v="theater/plays"/>
    <x v="1"/>
    <m/>
    <n v="53"/>
    <n v="112"/>
  </r>
  <r>
    <n v="509"/>
    <s v="White LLC"/>
    <s v="Robust zero-defect project"/>
    <n v="168500"/>
    <n v="119510"/>
    <x v="0"/>
    <n v="1258"/>
    <s v="US"/>
    <s v="USD"/>
    <n v="1336194000"/>
    <x v="477"/>
    <n v="1337058000"/>
    <d v="2012-05-15T05:00:00"/>
    <b v="0"/>
    <b v="0"/>
    <s v="theater/plays"/>
    <x v="1"/>
    <m/>
    <n v="95"/>
    <n v="71"/>
  </r>
  <r>
    <n v="510"/>
    <s v="Best, Miller and Thomas"/>
    <s v="Re-engineered mobile task-force"/>
    <n v="7800"/>
    <n v="9289"/>
    <x v="1"/>
    <n v="131"/>
    <s v="AU"/>
    <s v="AUD"/>
    <n v="1527742800"/>
    <x v="478"/>
    <n v="1529816400"/>
    <d v="2018-06-24T05:00:00"/>
    <b v="0"/>
    <b v="0"/>
    <s v="film &amp; video/drama"/>
    <x v="1"/>
    <m/>
    <n v="70.91"/>
    <n v="119"/>
  </r>
  <r>
    <n v="511"/>
    <s v="Smith-Mullins"/>
    <s v="User-centric intangible neural-net"/>
    <n v="147800"/>
    <n v="35498"/>
    <x v="0"/>
    <n v="362"/>
    <s v="US"/>
    <s v="USD"/>
    <n v="1564030800"/>
    <x v="479"/>
    <n v="1564894800"/>
    <d v="2019-08-04T05:00:00"/>
    <b v="0"/>
    <b v="0"/>
    <s v="theater/plays"/>
    <x v="1"/>
    <m/>
    <n v="98.06"/>
    <n v="24"/>
  </r>
  <r>
    <n v="512"/>
    <s v="Williams-Walsh"/>
    <s v="Organized explicit core"/>
    <n v="9100"/>
    <n v="12678"/>
    <x v="1"/>
    <n v="239"/>
    <s v="US"/>
    <s v="USD"/>
    <n v="1404536400"/>
    <x v="480"/>
    <n v="1404622800"/>
    <d v="2014-07-06T05:00:00"/>
    <b v="0"/>
    <b v="1"/>
    <s v="games/video games"/>
    <x v="1"/>
    <m/>
    <n v="53.05"/>
    <n v="139"/>
  </r>
  <r>
    <n v="513"/>
    <s v="Harrison, Blackwell and Mendez"/>
    <s v="Synchronized 6thgeneration adapter"/>
    <n v="8300"/>
    <n v="3260"/>
    <x v="3"/>
    <n v="35"/>
    <s v="US"/>
    <s v="USD"/>
    <n v="1284008400"/>
    <x v="180"/>
    <n v="1284181200"/>
    <d v="2010-09-11T05:00:00"/>
    <b v="0"/>
    <b v="0"/>
    <s v="film &amp; video/television"/>
    <x v="1"/>
    <m/>
    <n v="93.14"/>
    <n v="39"/>
  </r>
  <r>
    <n v="514"/>
    <s v="Sanchez, Bradley and Flores"/>
    <s v="Centralized motivating capacity"/>
    <n v="138700"/>
    <n v="31123"/>
    <x v="3"/>
    <n v="528"/>
    <s v="CH"/>
    <s v="CHF"/>
    <n v="1386309600"/>
    <x v="481"/>
    <n v="1386741600"/>
    <d v="2013-12-11T06:00:00"/>
    <b v="0"/>
    <b v="1"/>
    <s v="music/rock"/>
    <x v="1"/>
    <m/>
    <n v="58.95"/>
    <n v="22"/>
  </r>
  <r>
    <n v="515"/>
    <s v="Cox LLC"/>
    <s v="Phased 24hour flexibility"/>
    <n v="8600"/>
    <n v="4797"/>
    <x v="0"/>
    <n v="133"/>
    <s v="CA"/>
    <s v="CAD"/>
    <n v="1324620000"/>
    <x v="482"/>
    <n v="1324792800"/>
    <d v="2011-12-25T06:00:00"/>
    <b v="0"/>
    <b v="1"/>
    <s v="theater/plays"/>
    <x v="1"/>
    <m/>
    <n v="36.07"/>
    <n v="56"/>
  </r>
  <r>
    <n v="516"/>
    <s v="Morales-Odonnell"/>
    <s v="Exclusive 5thgeneration structure"/>
    <n v="125400"/>
    <n v="53324"/>
    <x v="0"/>
    <n v="846"/>
    <s v="US"/>
    <s v="USD"/>
    <n v="1281070800"/>
    <x v="194"/>
    <n v="1284354000"/>
    <d v="2010-09-13T05:00:00"/>
    <b v="0"/>
    <b v="0"/>
    <s v="publishing/nonfiction"/>
    <x v="1"/>
    <m/>
    <n v="63.03"/>
    <n v="43"/>
  </r>
  <r>
    <n v="517"/>
    <s v="Ramirez LLC"/>
    <s v="Multi-tiered maximized orchestration"/>
    <n v="5900"/>
    <n v="6608"/>
    <x v="1"/>
    <n v="78"/>
    <s v="US"/>
    <s v="USD"/>
    <n v="1493960400"/>
    <x v="483"/>
    <n v="1494392400"/>
    <d v="2017-05-10T05:00:00"/>
    <b v="0"/>
    <b v="0"/>
    <s v="food/food trucks"/>
    <x v="1"/>
    <m/>
    <n v="84.72"/>
    <n v="112"/>
  </r>
  <r>
    <n v="518"/>
    <s v="Ramirez Group"/>
    <s v="Open-architected uniform instruction set"/>
    <n v="8800"/>
    <n v="622"/>
    <x v="0"/>
    <n v="10"/>
    <s v="US"/>
    <s v="USD"/>
    <n v="1519365600"/>
    <x v="484"/>
    <n v="1519538400"/>
    <d v="2018-02-25T06:00:00"/>
    <b v="0"/>
    <b v="1"/>
    <s v="film &amp; video/animation"/>
    <x v="1"/>
    <m/>
    <n v="62.2"/>
    <n v="7"/>
  </r>
  <r>
    <n v="519"/>
    <s v="Marsh-Coleman"/>
    <s v="Exclusive asymmetric analyzer"/>
    <n v="177700"/>
    <n v="180802"/>
    <x v="1"/>
    <n v="1773"/>
    <s v="US"/>
    <s v="USD"/>
    <n v="1420696800"/>
    <x v="355"/>
    <n v="1421906400"/>
    <d v="2015-01-22T06:00:00"/>
    <b v="0"/>
    <b v="1"/>
    <s v="music/rock"/>
    <x v="1"/>
    <m/>
    <n v="101.98"/>
    <n v="102"/>
  </r>
  <r>
    <n v="520"/>
    <s v="Frederick, Jenkins and Collins"/>
    <s v="Organic radical collaboration"/>
    <n v="800"/>
    <n v="3406"/>
    <x v="1"/>
    <n v="32"/>
    <s v="US"/>
    <s v="USD"/>
    <n v="1555650000"/>
    <x v="485"/>
    <n v="1555909200"/>
    <d v="2019-04-22T05:00:00"/>
    <b v="0"/>
    <b v="0"/>
    <s v="theater/plays"/>
    <x v="1"/>
    <m/>
    <n v="106.44"/>
    <n v="426"/>
  </r>
  <r>
    <n v="521"/>
    <s v="Wilson Ltd"/>
    <s v="Function-based multi-state software"/>
    <n v="7600"/>
    <n v="11061"/>
    <x v="1"/>
    <n v="369"/>
    <s v="US"/>
    <s v="USD"/>
    <n v="1471928400"/>
    <x v="486"/>
    <n v="1472446800"/>
    <d v="2016-08-29T05:00:00"/>
    <b v="0"/>
    <b v="1"/>
    <s v="film &amp; video/drama"/>
    <x v="1"/>
    <m/>
    <n v="29.98"/>
    <n v="146"/>
  </r>
  <r>
    <n v="522"/>
    <s v="Cline, Peterson and Lowery"/>
    <s v="Innovative static budgetary management"/>
    <n v="50500"/>
    <n v="16389"/>
    <x v="0"/>
    <n v="191"/>
    <s v="US"/>
    <s v="USD"/>
    <n v="1341291600"/>
    <x v="487"/>
    <n v="1342328400"/>
    <d v="2012-07-15T05:00:00"/>
    <b v="0"/>
    <b v="0"/>
    <s v="film &amp; video/shorts"/>
    <x v="1"/>
    <m/>
    <n v="85.81"/>
    <n v="32"/>
  </r>
  <r>
    <n v="523"/>
    <s v="Underwood, James and Jones"/>
    <s v="Triple-buffered holistic ability"/>
    <n v="900"/>
    <n v="6303"/>
    <x v="1"/>
    <n v="89"/>
    <s v="US"/>
    <s v="USD"/>
    <n v="1267682400"/>
    <x v="488"/>
    <n v="1268114400"/>
    <d v="2010-03-09T06:00:00"/>
    <b v="0"/>
    <b v="0"/>
    <s v="film &amp; video/shorts"/>
    <x v="1"/>
    <m/>
    <n v="70.819999999999993"/>
    <n v="700"/>
  </r>
  <r>
    <n v="524"/>
    <s v="Johnson-Contreras"/>
    <s v="Diverse scalable superstructure"/>
    <n v="96700"/>
    <n v="81136"/>
    <x v="0"/>
    <n v="1979"/>
    <s v="US"/>
    <s v="USD"/>
    <n v="1272258000"/>
    <x v="489"/>
    <n v="1273381200"/>
    <d v="2010-05-09T05:00:00"/>
    <b v="0"/>
    <b v="0"/>
    <s v="theater/plays"/>
    <x v="1"/>
    <m/>
    <n v="41"/>
    <n v="84"/>
  </r>
  <r>
    <n v="525"/>
    <s v="Greene, Lloyd and Sims"/>
    <s v="Balanced leadingedge data-warehouse"/>
    <n v="2100"/>
    <n v="1768"/>
    <x v="0"/>
    <n v="63"/>
    <s v="US"/>
    <s v="USD"/>
    <n v="1290492000"/>
    <x v="490"/>
    <n v="1290837600"/>
    <d v="2010-11-27T06:00:00"/>
    <b v="0"/>
    <b v="0"/>
    <s v="technology/wearables"/>
    <x v="1"/>
    <m/>
    <n v="28.06"/>
    <n v="84"/>
  </r>
  <r>
    <n v="526"/>
    <s v="Smith-Sparks"/>
    <s v="Digitized bandwidth-monitored open architecture"/>
    <n v="8300"/>
    <n v="12944"/>
    <x v="1"/>
    <n v="147"/>
    <s v="US"/>
    <s v="USD"/>
    <n v="1451109600"/>
    <x v="312"/>
    <n v="1454306400"/>
    <d v="2016-02-01T06:00:00"/>
    <b v="0"/>
    <b v="1"/>
    <s v="theater/plays"/>
    <x v="1"/>
    <m/>
    <n v="88.05"/>
    <n v="156"/>
  </r>
  <r>
    <n v="527"/>
    <s v="Rosario-Smith"/>
    <s v="Enterprise-wide intermediate portal"/>
    <n v="189200"/>
    <n v="188480"/>
    <x v="0"/>
    <n v="6080"/>
    <s v="CA"/>
    <s v="CAD"/>
    <n v="1454652000"/>
    <x v="491"/>
    <n v="1457762400"/>
    <d v="2016-03-12T06:00:00"/>
    <b v="0"/>
    <b v="0"/>
    <s v="film &amp; video/animation"/>
    <x v="1"/>
    <m/>
    <n v="31"/>
    <n v="100"/>
  </r>
  <r>
    <n v="528"/>
    <s v="Avila, Ford and Welch"/>
    <s v="Focused leadingedge matrix"/>
    <n v="9000"/>
    <n v="7227"/>
    <x v="0"/>
    <n v="80"/>
    <s v="GB"/>
    <s v="GBP"/>
    <n v="1385186400"/>
    <x v="492"/>
    <n v="1389074400"/>
    <d v="2014-01-07T06:00:00"/>
    <b v="0"/>
    <b v="0"/>
    <s v="music/indie rock"/>
    <x v="1"/>
    <m/>
    <n v="90.34"/>
    <n v="80"/>
  </r>
  <r>
    <n v="529"/>
    <s v="Gallegos Inc"/>
    <s v="Seamless logistical encryption"/>
    <n v="5100"/>
    <n v="574"/>
    <x v="0"/>
    <n v="9"/>
    <s v="US"/>
    <s v="USD"/>
    <n v="1399698000"/>
    <x v="493"/>
    <n v="1402117200"/>
    <d v="2014-06-07T05:00:00"/>
    <b v="0"/>
    <b v="0"/>
    <s v="games/video games"/>
    <x v="1"/>
    <m/>
    <n v="63.78"/>
    <n v="11"/>
  </r>
  <r>
    <n v="530"/>
    <s v="Morrow, Santiago and Soto"/>
    <s v="Stand-alone human-resource workforce"/>
    <n v="105000"/>
    <n v="96328"/>
    <x v="0"/>
    <n v="1784"/>
    <s v="US"/>
    <s v="USD"/>
    <n v="1283230800"/>
    <x v="494"/>
    <n v="1284440400"/>
    <d v="2010-09-14T05:00:00"/>
    <b v="0"/>
    <b v="1"/>
    <s v="publishing/fiction"/>
    <x v="1"/>
    <m/>
    <n v="54"/>
    <n v="92"/>
  </r>
  <r>
    <n v="531"/>
    <s v="Berry-Richardson"/>
    <s v="Automated zero tolerance implementation"/>
    <n v="186700"/>
    <n v="178338"/>
    <x v="2"/>
    <n v="3640"/>
    <s v="CH"/>
    <s v="CHF"/>
    <n v="1384149600"/>
    <x v="495"/>
    <n v="1388988000"/>
    <d v="2014-01-06T06:00:00"/>
    <b v="0"/>
    <b v="0"/>
    <s v="games/video games"/>
    <x v="1"/>
    <m/>
    <n v="48.99"/>
    <n v="96"/>
  </r>
  <r>
    <n v="532"/>
    <s v="Cordova-Torres"/>
    <s v="Pre-emptive grid-enabled contingency"/>
    <n v="1600"/>
    <n v="8046"/>
    <x v="1"/>
    <n v="126"/>
    <s v="CA"/>
    <s v="CAD"/>
    <n v="1516860000"/>
    <x v="496"/>
    <n v="1516946400"/>
    <d v="2018-01-26T06:00:00"/>
    <b v="0"/>
    <b v="0"/>
    <s v="theater/plays"/>
    <x v="1"/>
    <m/>
    <n v="63.86"/>
    <n v="503"/>
  </r>
  <r>
    <n v="533"/>
    <s v="Holt, Bernard and Johnson"/>
    <s v="Multi-lateral didactic encoding"/>
    <n v="115600"/>
    <n v="184086"/>
    <x v="1"/>
    <n v="2218"/>
    <s v="GB"/>
    <s v="GBP"/>
    <n v="1374642000"/>
    <x v="497"/>
    <n v="1377752400"/>
    <d v="2013-08-29T05:00:00"/>
    <b v="0"/>
    <b v="0"/>
    <s v="music/indie rock"/>
    <x v="1"/>
    <m/>
    <n v="83"/>
    <n v="159"/>
  </r>
  <r>
    <n v="534"/>
    <s v="Clark, Mccormick and Mendoza"/>
    <s v="Self-enabling didactic orchestration"/>
    <n v="89100"/>
    <n v="13385"/>
    <x v="0"/>
    <n v="243"/>
    <s v="US"/>
    <s v="USD"/>
    <n v="1534482000"/>
    <x v="498"/>
    <n v="1534568400"/>
    <d v="2018-08-18T05:00:00"/>
    <b v="0"/>
    <b v="1"/>
    <s v="film &amp; video/drama"/>
    <x v="1"/>
    <m/>
    <n v="55.08"/>
    <n v="15"/>
  </r>
  <r>
    <n v="535"/>
    <s v="Garrison LLC"/>
    <s v="Profit-focused 24/7 data-warehouse"/>
    <n v="2600"/>
    <n v="12533"/>
    <x v="1"/>
    <n v="202"/>
    <s v="IT"/>
    <s v="EUR"/>
    <n v="1528434000"/>
    <x v="499"/>
    <n v="1528606800"/>
    <d v="2018-06-10T05:00:00"/>
    <b v="0"/>
    <b v="1"/>
    <s v="theater/plays"/>
    <x v="1"/>
    <m/>
    <n v="62.04"/>
    <n v="482"/>
  </r>
  <r>
    <n v="536"/>
    <s v="Shannon-Olson"/>
    <s v="Enhanced methodical middleware"/>
    <n v="9800"/>
    <n v="14697"/>
    <x v="1"/>
    <n v="140"/>
    <s v="IT"/>
    <s v="EUR"/>
    <n v="1282626000"/>
    <x v="500"/>
    <n v="1284872400"/>
    <d v="2010-09-19T05:00:00"/>
    <b v="0"/>
    <b v="0"/>
    <s v="publishing/fiction"/>
    <x v="1"/>
    <m/>
    <n v="104.98"/>
    <n v="150"/>
  </r>
  <r>
    <n v="537"/>
    <s v="Murillo-Mcfarland"/>
    <s v="Synchronized client-driven projection"/>
    <n v="84400"/>
    <n v="98935"/>
    <x v="1"/>
    <n v="1052"/>
    <s v="DK"/>
    <s v="DKK"/>
    <n v="1535605200"/>
    <x v="501"/>
    <n v="1537592400"/>
    <d v="2018-09-22T05:00:00"/>
    <b v="1"/>
    <b v="1"/>
    <s v="film &amp; video/documentary"/>
    <x v="1"/>
    <m/>
    <n v="94.04"/>
    <n v="117"/>
  </r>
  <r>
    <n v="538"/>
    <s v="Young, Gilbert and Escobar"/>
    <s v="Networked didactic time-frame"/>
    <n v="151300"/>
    <n v="57034"/>
    <x v="0"/>
    <n v="1296"/>
    <s v="US"/>
    <s v="USD"/>
    <n v="1379826000"/>
    <x v="502"/>
    <n v="1381208400"/>
    <d v="2013-10-08T05:00:00"/>
    <b v="0"/>
    <b v="0"/>
    <s v="games/mobile games"/>
    <x v="1"/>
    <m/>
    <n v="44.01"/>
    <n v="38"/>
  </r>
  <r>
    <n v="539"/>
    <s v="Thomas, Welch and Santana"/>
    <s v="Assimilated exuding toolset"/>
    <n v="9800"/>
    <n v="7120"/>
    <x v="0"/>
    <n v="77"/>
    <s v="US"/>
    <s v="USD"/>
    <n v="1561957200"/>
    <x v="503"/>
    <n v="1562475600"/>
    <d v="2019-07-07T05:00:00"/>
    <b v="0"/>
    <b v="1"/>
    <s v="food/food trucks"/>
    <x v="1"/>
    <m/>
    <n v="92.47"/>
    <n v="73"/>
  </r>
  <r>
    <n v="540"/>
    <s v="Brown-Pena"/>
    <s v="Front-line client-server secured line"/>
    <n v="5300"/>
    <n v="14097"/>
    <x v="1"/>
    <n v="247"/>
    <s v="US"/>
    <s v="USD"/>
    <n v="1525496400"/>
    <x v="504"/>
    <n v="1527397200"/>
    <d v="2018-05-27T05:00:00"/>
    <b v="0"/>
    <b v="0"/>
    <s v="photography/photography books"/>
    <x v="1"/>
    <m/>
    <n v="57.07"/>
    <n v="266"/>
  </r>
  <r>
    <n v="541"/>
    <s v="Holder, Caldwell and Vance"/>
    <s v="Polarized systemic Internet solution"/>
    <n v="178000"/>
    <n v="43086"/>
    <x v="0"/>
    <n v="395"/>
    <s v="IT"/>
    <s v="EUR"/>
    <n v="1433912400"/>
    <x v="505"/>
    <n v="1436158800"/>
    <d v="2015-07-06T05:00:00"/>
    <b v="0"/>
    <b v="0"/>
    <s v="games/mobile games"/>
    <x v="1"/>
    <m/>
    <n v="109.08"/>
    <n v="24"/>
  </r>
  <r>
    <n v="542"/>
    <s v="Harrison-Bridges"/>
    <s v="Profit-focused exuding moderator"/>
    <n v="77000"/>
    <n v="1930"/>
    <x v="0"/>
    <n v="49"/>
    <s v="GB"/>
    <s v="GBP"/>
    <n v="1453442400"/>
    <x v="506"/>
    <n v="1456034400"/>
    <d v="2016-02-21T06:00:00"/>
    <b v="0"/>
    <b v="0"/>
    <s v="music/indie rock"/>
    <x v="1"/>
    <m/>
    <n v="39.39"/>
    <n v="3"/>
  </r>
  <r>
    <n v="543"/>
    <s v="Johnson, Murphy and Peterson"/>
    <s v="Cross-group high-level moderator"/>
    <n v="84900"/>
    <n v="13864"/>
    <x v="0"/>
    <n v="180"/>
    <s v="US"/>
    <s v="USD"/>
    <n v="1378875600"/>
    <x v="507"/>
    <n v="1380171600"/>
    <d v="2013-09-26T05:00:00"/>
    <b v="0"/>
    <b v="0"/>
    <s v="games/video games"/>
    <x v="1"/>
    <m/>
    <n v="77.02"/>
    <n v="16"/>
  </r>
  <r>
    <n v="544"/>
    <s v="Taylor Inc"/>
    <s v="Public-key 3rdgeneration system engine"/>
    <n v="2800"/>
    <n v="7742"/>
    <x v="1"/>
    <n v="84"/>
    <s v="US"/>
    <s v="USD"/>
    <n v="1452232800"/>
    <x v="508"/>
    <n v="1453356000"/>
    <d v="2016-01-21T06:00:00"/>
    <b v="0"/>
    <b v="0"/>
    <s v="music/rock"/>
    <x v="1"/>
    <m/>
    <n v="92.17"/>
    <n v="277"/>
  </r>
  <r>
    <n v="545"/>
    <s v="Deleon and Sons"/>
    <s v="Organized value-added access"/>
    <n v="184800"/>
    <n v="164109"/>
    <x v="0"/>
    <n v="2690"/>
    <s v="US"/>
    <s v="USD"/>
    <n v="1577253600"/>
    <x v="509"/>
    <n v="1578981600"/>
    <d v="2020-01-14T06:00:00"/>
    <b v="0"/>
    <b v="0"/>
    <s v="theater/plays"/>
    <x v="1"/>
    <m/>
    <n v="61.01"/>
    <n v="89"/>
  </r>
  <r>
    <n v="546"/>
    <s v="Benjamin, Paul and Ferguson"/>
    <s v="Cloned global Graphical User Interface"/>
    <n v="4200"/>
    <n v="6870"/>
    <x v="1"/>
    <n v="88"/>
    <s v="US"/>
    <s v="USD"/>
    <n v="1537160400"/>
    <x v="510"/>
    <n v="1537419600"/>
    <d v="2018-09-20T05:00:00"/>
    <b v="0"/>
    <b v="1"/>
    <s v="theater/plays"/>
    <x v="1"/>
    <m/>
    <n v="78.069999999999993"/>
    <n v="164"/>
  </r>
  <r>
    <n v="547"/>
    <s v="Hardin-Dixon"/>
    <s v="Focused solution-oriented matrix"/>
    <n v="1300"/>
    <n v="12597"/>
    <x v="1"/>
    <n v="156"/>
    <s v="US"/>
    <s v="USD"/>
    <n v="1422165600"/>
    <x v="511"/>
    <n v="1423202400"/>
    <d v="2015-02-06T06:00:00"/>
    <b v="0"/>
    <b v="0"/>
    <s v="film &amp; video/drama"/>
    <x v="1"/>
    <m/>
    <n v="80.75"/>
    <n v="969"/>
  </r>
  <r>
    <n v="548"/>
    <s v="York-Pitts"/>
    <s v="Monitored discrete toolset"/>
    <n v="66100"/>
    <n v="179074"/>
    <x v="1"/>
    <n v="2985"/>
    <s v="US"/>
    <s v="USD"/>
    <n v="1459486800"/>
    <x v="512"/>
    <n v="1460610000"/>
    <d v="2016-04-14T05:00:00"/>
    <b v="0"/>
    <b v="0"/>
    <s v="theater/plays"/>
    <x v="1"/>
    <m/>
    <n v="59.99"/>
    <n v="271"/>
  </r>
  <r>
    <n v="549"/>
    <s v="Jarvis and Sons"/>
    <s v="Business-focused intermediate system engine"/>
    <n v="29500"/>
    <n v="83843"/>
    <x v="1"/>
    <n v="762"/>
    <s v="US"/>
    <s v="USD"/>
    <n v="1369717200"/>
    <x v="513"/>
    <n v="1370494800"/>
    <d v="2013-06-06T05:00:00"/>
    <b v="0"/>
    <b v="0"/>
    <s v="technology/wearables"/>
    <x v="1"/>
    <m/>
    <n v="110.03"/>
    <n v="284"/>
  </r>
  <r>
    <n v="550"/>
    <s v="Morrison-Henderson"/>
    <s v="De-engineered disintermediate encoding"/>
    <n v="100"/>
    <n v="4"/>
    <x v="3"/>
    <n v="1"/>
    <s v="CH"/>
    <s v="CHF"/>
    <n v="1330495200"/>
    <x v="514"/>
    <n v="1332306000"/>
    <d v="2012-03-21T05:00:00"/>
    <b v="0"/>
    <b v="0"/>
    <s v="music/indie rock"/>
    <x v="1"/>
    <m/>
    <n v="4"/>
    <n v="4"/>
  </r>
  <r>
    <n v="551"/>
    <s v="Martin-James"/>
    <s v="Streamlined upward-trending analyzer"/>
    <n v="180100"/>
    <n v="105598"/>
    <x v="0"/>
    <n v="2779"/>
    <s v="AU"/>
    <s v="AUD"/>
    <n v="1419055200"/>
    <x v="515"/>
    <n v="1422511200"/>
    <d v="2015-01-29T06:00:00"/>
    <b v="0"/>
    <b v="1"/>
    <s v="technology/web"/>
    <x v="1"/>
    <m/>
    <n v="38"/>
    <n v="59"/>
  </r>
  <r>
    <n v="552"/>
    <s v="Mercer, Solomon and Singleton"/>
    <s v="Distributed human-resource policy"/>
    <n v="9000"/>
    <n v="8866"/>
    <x v="0"/>
    <n v="92"/>
    <s v="US"/>
    <s v="USD"/>
    <n v="1480140000"/>
    <x v="516"/>
    <n v="1480312800"/>
    <d v="2016-11-28T06:00:00"/>
    <b v="0"/>
    <b v="0"/>
    <s v="theater/plays"/>
    <x v="1"/>
    <m/>
    <n v="96.37"/>
    <n v="99"/>
  </r>
  <r>
    <n v="553"/>
    <s v="Dougherty, Austin and Mills"/>
    <s v="De-engineered 5thgeneration contingency"/>
    <n v="170600"/>
    <n v="75022"/>
    <x v="0"/>
    <n v="1028"/>
    <s v="US"/>
    <s v="USD"/>
    <n v="1293948000"/>
    <x v="517"/>
    <n v="1294034400"/>
    <d v="2011-01-03T06:00:00"/>
    <b v="0"/>
    <b v="0"/>
    <s v="music/rock"/>
    <x v="1"/>
    <m/>
    <n v="72.98"/>
    <n v="44"/>
  </r>
  <r>
    <n v="554"/>
    <s v="Ritter PLC"/>
    <s v="Multi-channeled upward-trending application"/>
    <n v="9500"/>
    <n v="14408"/>
    <x v="1"/>
    <n v="554"/>
    <s v="CA"/>
    <s v="CAD"/>
    <n v="1482127200"/>
    <x v="518"/>
    <n v="1482645600"/>
    <d v="2016-12-25T06:00:00"/>
    <b v="0"/>
    <b v="0"/>
    <s v="music/indie rock"/>
    <x v="1"/>
    <m/>
    <n v="26.01"/>
    <n v="152"/>
  </r>
  <r>
    <n v="555"/>
    <s v="Anderson Group"/>
    <s v="Organic maximized database"/>
    <n v="6300"/>
    <n v="14089"/>
    <x v="1"/>
    <n v="135"/>
    <s v="DK"/>
    <s v="DKK"/>
    <n v="1396414800"/>
    <x v="519"/>
    <n v="1399093200"/>
    <d v="2014-05-03T05:00:00"/>
    <b v="0"/>
    <b v="0"/>
    <s v="music/rock"/>
    <x v="1"/>
    <m/>
    <n v="104.36"/>
    <n v="224"/>
  </r>
  <r>
    <n v="556"/>
    <s v="Smith and Sons"/>
    <s v="Grass-roots 24/7 attitude"/>
    <n v="5200"/>
    <n v="12467"/>
    <x v="1"/>
    <n v="122"/>
    <s v="US"/>
    <s v="USD"/>
    <n v="1315285200"/>
    <x v="520"/>
    <n v="1315890000"/>
    <d v="2011-09-13T05:00:00"/>
    <b v="0"/>
    <b v="1"/>
    <s v="publishing/translations"/>
    <x v="1"/>
    <m/>
    <n v="102.19"/>
    <n v="240"/>
  </r>
  <r>
    <n v="557"/>
    <s v="Lam-Hamilton"/>
    <s v="Team-oriented global strategy"/>
    <n v="6000"/>
    <n v="11960"/>
    <x v="1"/>
    <n v="221"/>
    <s v="US"/>
    <s v="USD"/>
    <n v="1443762000"/>
    <x v="521"/>
    <n v="1444021200"/>
    <d v="2015-10-05T05:00:00"/>
    <b v="0"/>
    <b v="1"/>
    <s v="film &amp; video/science fiction"/>
    <x v="1"/>
    <m/>
    <n v="54.12"/>
    <n v="199"/>
  </r>
  <r>
    <n v="558"/>
    <s v="Ho Ltd"/>
    <s v="Enhanced client-driven capacity"/>
    <n v="5800"/>
    <n v="7966"/>
    <x v="1"/>
    <n v="126"/>
    <s v="US"/>
    <s v="USD"/>
    <n v="1456293600"/>
    <x v="522"/>
    <n v="1460005200"/>
    <d v="2016-04-07T05:00:00"/>
    <b v="0"/>
    <b v="0"/>
    <s v="theater/plays"/>
    <x v="1"/>
    <m/>
    <n v="63.22"/>
    <n v="137"/>
  </r>
  <r>
    <n v="559"/>
    <s v="Brown, Estrada and Jensen"/>
    <s v="Exclusive systematic productivity"/>
    <n v="105300"/>
    <n v="106321"/>
    <x v="1"/>
    <n v="1022"/>
    <s v="US"/>
    <s v="USD"/>
    <n v="1470114000"/>
    <x v="523"/>
    <n v="1470718800"/>
    <d v="2016-08-09T05:00:00"/>
    <b v="0"/>
    <b v="0"/>
    <s v="theater/plays"/>
    <x v="1"/>
    <m/>
    <n v="104.03"/>
    <n v="101"/>
  </r>
  <r>
    <n v="560"/>
    <s v="Hunt LLC"/>
    <s v="Re-engineered radical policy"/>
    <n v="20000"/>
    <n v="158832"/>
    <x v="1"/>
    <n v="3177"/>
    <s v="US"/>
    <s v="USD"/>
    <n v="1321596000"/>
    <x v="524"/>
    <n v="1325052000"/>
    <d v="2011-12-28T06:00:00"/>
    <b v="0"/>
    <b v="0"/>
    <s v="film &amp; video/animation"/>
    <x v="1"/>
    <m/>
    <n v="49.99"/>
    <n v="794"/>
  </r>
  <r>
    <n v="561"/>
    <s v="Fowler-Smith"/>
    <s v="Down-sized logistical adapter"/>
    <n v="3000"/>
    <n v="11091"/>
    <x v="1"/>
    <n v="198"/>
    <s v="CH"/>
    <s v="CHF"/>
    <n v="1318827600"/>
    <x v="525"/>
    <n v="1319000400"/>
    <d v="2011-10-19T05:00:00"/>
    <b v="0"/>
    <b v="0"/>
    <s v="theater/plays"/>
    <x v="1"/>
    <m/>
    <n v="56.02"/>
    <n v="370"/>
  </r>
  <r>
    <n v="562"/>
    <s v="Blair Inc"/>
    <s v="Configurable bandwidth-monitored throughput"/>
    <n v="9900"/>
    <n v="1269"/>
    <x v="0"/>
    <n v="26"/>
    <s v="CH"/>
    <s v="CHF"/>
    <n v="1552366800"/>
    <x v="188"/>
    <n v="1552539600"/>
    <d v="2019-03-14T05:00:00"/>
    <b v="0"/>
    <b v="0"/>
    <s v="music/rock"/>
    <x v="1"/>
    <m/>
    <n v="48.81"/>
    <n v="13"/>
  </r>
  <r>
    <n v="563"/>
    <s v="Kelley, Stanton and Sanchez"/>
    <s v="Optional tangible pricing structure"/>
    <n v="3700"/>
    <n v="5107"/>
    <x v="1"/>
    <n v="85"/>
    <s v="AU"/>
    <s v="AUD"/>
    <n v="1542088800"/>
    <x v="526"/>
    <n v="1543816800"/>
    <d v="2018-12-03T06:00:00"/>
    <b v="0"/>
    <b v="0"/>
    <s v="film &amp; video/documentary"/>
    <x v="1"/>
    <m/>
    <n v="60.08"/>
    <n v="138"/>
  </r>
  <r>
    <n v="564"/>
    <s v="Hernandez-Macdonald"/>
    <s v="Organic high-level implementation"/>
    <n v="168700"/>
    <n v="141393"/>
    <x v="0"/>
    <n v="1790"/>
    <s v="US"/>
    <s v="USD"/>
    <n v="1426395600"/>
    <x v="527"/>
    <n v="1427086800"/>
    <d v="2015-03-23T05:00:00"/>
    <b v="0"/>
    <b v="0"/>
    <s v="theater/plays"/>
    <x v="1"/>
    <m/>
    <n v="78.989999999999995"/>
    <n v="84"/>
  </r>
  <r>
    <n v="565"/>
    <s v="Joseph LLC"/>
    <s v="Decentralized logistical collaboration"/>
    <n v="94900"/>
    <n v="194166"/>
    <x v="1"/>
    <n v="3596"/>
    <s v="US"/>
    <s v="USD"/>
    <n v="1321336800"/>
    <x v="528"/>
    <n v="1323064800"/>
    <d v="2011-12-05T06:00:00"/>
    <b v="0"/>
    <b v="0"/>
    <s v="theater/plays"/>
    <x v="1"/>
    <m/>
    <n v="53.99"/>
    <n v="205"/>
  </r>
  <r>
    <n v="566"/>
    <s v="Webb-Smith"/>
    <s v="Advanced content-based installation"/>
    <n v="9300"/>
    <n v="4124"/>
    <x v="0"/>
    <n v="37"/>
    <s v="US"/>
    <s v="USD"/>
    <n v="1456293600"/>
    <x v="522"/>
    <n v="1458277200"/>
    <d v="2016-03-18T05:00:00"/>
    <b v="0"/>
    <b v="1"/>
    <s v="music/electric music"/>
    <x v="1"/>
    <m/>
    <n v="111.46"/>
    <n v="44"/>
  </r>
  <r>
    <n v="567"/>
    <s v="Johns PLC"/>
    <s v="Distributed high-level open architecture"/>
    <n v="6800"/>
    <n v="14865"/>
    <x v="1"/>
    <n v="244"/>
    <s v="US"/>
    <s v="USD"/>
    <n v="1404968400"/>
    <x v="529"/>
    <n v="1405141200"/>
    <d v="2014-07-12T05:00:00"/>
    <b v="0"/>
    <b v="0"/>
    <s v="music/rock"/>
    <x v="1"/>
    <m/>
    <n v="60.92"/>
    <n v="219"/>
  </r>
  <r>
    <n v="568"/>
    <s v="Hardin-Foley"/>
    <s v="Synergized zero tolerance help-desk"/>
    <n v="72400"/>
    <n v="134688"/>
    <x v="1"/>
    <n v="5180"/>
    <s v="US"/>
    <s v="USD"/>
    <n v="1279170000"/>
    <x v="530"/>
    <n v="1283058000"/>
    <d v="2010-08-29T05:00:00"/>
    <b v="0"/>
    <b v="0"/>
    <s v="theater/plays"/>
    <x v="1"/>
    <m/>
    <n v="26"/>
    <n v="186"/>
  </r>
  <r>
    <n v="569"/>
    <s v="Fischer, Fowler and Arnold"/>
    <s v="Extended multi-tasking definition"/>
    <n v="20100"/>
    <n v="47705"/>
    <x v="1"/>
    <n v="589"/>
    <s v="IT"/>
    <s v="EUR"/>
    <n v="1294725600"/>
    <x v="531"/>
    <n v="1295762400"/>
    <d v="2011-01-23T06:00:00"/>
    <b v="0"/>
    <b v="0"/>
    <s v="film &amp; video/animation"/>
    <x v="1"/>
    <m/>
    <n v="80.989999999999995"/>
    <n v="237"/>
  </r>
  <r>
    <n v="570"/>
    <s v="Martinez-Juarez"/>
    <s v="Realigned uniform knowledge user"/>
    <n v="31200"/>
    <n v="95364"/>
    <x v="1"/>
    <n v="2725"/>
    <s v="US"/>
    <s v="USD"/>
    <n v="1419055200"/>
    <x v="515"/>
    <n v="1419573600"/>
    <d v="2014-12-26T06:00:00"/>
    <b v="0"/>
    <b v="1"/>
    <s v="music/rock"/>
    <x v="1"/>
    <m/>
    <n v="35"/>
    <n v="306"/>
  </r>
  <r>
    <n v="571"/>
    <s v="Wilson and Sons"/>
    <s v="Monitored grid-enabled model"/>
    <n v="3500"/>
    <n v="3295"/>
    <x v="0"/>
    <n v="35"/>
    <s v="IT"/>
    <s v="EUR"/>
    <n v="1434690000"/>
    <x v="532"/>
    <n v="1438750800"/>
    <d v="2015-08-05T05:00:00"/>
    <b v="0"/>
    <b v="0"/>
    <s v="film &amp; video/shorts"/>
    <x v="1"/>
    <m/>
    <n v="94.14"/>
    <n v="94"/>
  </r>
  <r>
    <n v="572"/>
    <s v="Clements Group"/>
    <s v="Assimilated actuating policy"/>
    <n v="9000"/>
    <n v="4896"/>
    <x v="3"/>
    <n v="94"/>
    <s v="US"/>
    <s v="USD"/>
    <n v="1443416400"/>
    <x v="533"/>
    <n v="1444798800"/>
    <d v="2015-10-14T05:00:00"/>
    <b v="0"/>
    <b v="1"/>
    <s v="music/rock"/>
    <x v="1"/>
    <m/>
    <n v="52.09"/>
    <n v="54"/>
  </r>
  <r>
    <n v="573"/>
    <s v="Valenzuela-Cook"/>
    <s v="Total incremental productivity"/>
    <n v="6700"/>
    <n v="7496"/>
    <x v="1"/>
    <n v="300"/>
    <s v="US"/>
    <s v="USD"/>
    <n v="1399006800"/>
    <x v="409"/>
    <n v="1399179600"/>
    <d v="2014-05-04T05:00:00"/>
    <b v="0"/>
    <b v="0"/>
    <s v="journalism/audio"/>
    <x v="1"/>
    <m/>
    <n v="24.99"/>
    <n v="112"/>
  </r>
  <r>
    <n v="574"/>
    <s v="Parker, Haley and Foster"/>
    <s v="Adaptive local task-force"/>
    <n v="2700"/>
    <n v="9967"/>
    <x v="1"/>
    <n v="144"/>
    <s v="US"/>
    <s v="USD"/>
    <n v="1575698400"/>
    <x v="534"/>
    <n v="1576562400"/>
    <d v="2019-12-17T06:00:00"/>
    <b v="0"/>
    <b v="1"/>
    <s v="food/food trucks"/>
    <x v="1"/>
    <m/>
    <n v="69.22"/>
    <n v="369"/>
  </r>
  <r>
    <n v="575"/>
    <s v="Fuentes LLC"/>
    <s v="Universal zero-defect concept"/>
    <n v="83300"/>
    <n v="52421"/>
    <x v="0"/>
    <n v="558"/>
    <s v="US"/>
    <s v="USD"/>
    <n v="1400562000"/>
    <x v="53"/>
    <n v="1400821200"/>
    <d v="2014-05-23T05:00:00"/>
    <b v="0"/>
    <b v="1"/>
    <s v="theater/plays"/>
    <x v="1"/>
    <m/>
    <n v="93.94"/>
    <n v="63"/>
  </r>
  <r>
    <n v="576"/>
    <s v="Moran and Sons"/>
    <s v="Object-based bottom-line superstructure"/>
    <n v="9700"/>
    <n v="6298"/>
    <x v="0"/>
    <n v="64"/>
    <s v="US"/>
    <s v="USD"/>
    <n v="1509512400"/>
    <x v="535"/>
    <n v="1510984800"/>
    <d v="2017-11-18T06:00:00"/>
    <b v="0"/>
    <b v="0"/>
    <s v="theater/plays"/>
    <x v="1"/>
    <m/>
    <n v="98.41"/>
    <n v="65"/>
  </r>
  <r>
    <n v="577"/>
    <s v="Stevens Inc"/>
    <s v="Adaptive 24hour projection"/>
    <n v="8200"/>
    <n v="1546"/>
    <x v="3"/>
    <n v="37"/>
    <s v="US"/>
    <s v="USD"/>
    <n v="1299823200"/>
    <x v="536"/>
    <n v="1302066000"/>
    <d v="2011-04-06T05:00:00"/>
    <b v="0"/>
    <b v="0"/>
    <s v="music/jazz"/>
    <x v="1"/>
    <m/>
    <n v="41.78"/>
    <n v="19"/>
  </r>
  <r>
    <n v="578"/>
    <s v="Martinez-Johnson"/>
    <s v="Sharable radical toolset"/>
    <n v="96500"/>
    <n v="16168"/>
    <x v="0"/>
    <n v="245"/>
    <s v="US"/>
    <s v="USD"/>
    <n v="1322719200"/>
    <x v="537"/>
    <n v="1322978400"/>
    <d v="2011-12-04T06:00:00"/>
    <b v="0"/>
    <b v="0"/>
    <s v="film &amp; video/science fiction"/>
    <x v="1"/>
    <m/>
    <n v="65.989999999999995"/>
    <n v="17"/>
  </r>
  <r>
    <n v="579"/>
    <s v="Franklin Inc"/>
    <s v="Focused multimedia knowledgebase"/>
    <n v="6200"/>
    <n v="6269"/>
    <x v="1"/>
    <n v="87"/>
    <s v="US"/>
    <s v="USD"/>
    <n v="1312693200"/>
    <x v="538"/>
    <n v="1313730000"/>
    <d v="2011-08-19T05:00:00"/>
    <b v="0"/>
    <b v="0"/>
    <s v="music/jazz"/>
    <x v="1"/>
    <m/>
    <n v="72.06"/>
    <n v="101"/>
  </r>
  <r>
    <n v="580"/>
    <s v="Perez PLC"/>
    <s v="Seamless 6thgeneration extranet"/>
    <n v="43800"/>
    <n v="149578"/>
    <x v="1"/>
    <n v="3116"/>
    <s v="US"/>
    <s v="USD"/>
    <n v="1393394400"/>
    <x v="539"/>
    <n v="1394085600"/>
    <d v="2014-03-06T06:00:00"/>
    <b v="0"/>
    <b v="0"/>
    <s v="theater/plays"/>
    <x v="1"/>
    <m/>
    <n v="48"/>
    <n v="342"/>
  </r>
  <r>
    <n v="581"/>
    <s v="Sanchez, Cross and Savage"/>
    <s v="Sharable mobile knowledgebase"/>
    <n v="6000"/>
    <n v="3841"/>
    <x v="0"/>
    <n v="71"/>
    <s v="US"/>
    <s v="USD"/>
    <n v="1304053200"/>
    <x v="540"/>
    <n v="1305349200"/>
    <d v="2011-05-14T05:00:00"/>
    <b v="0"/>
    <b v="0"/>
    <s v="technology/web"/>
    <x v="1"/>
    <m/>
    <n v="54.1"/>
    <n v="64"/>
  </r>
  <r>
    <n v="582"/>
    <s v="Pineda Ltd"/>
    <s v="Cross-group global system engine"/>
    <n v="8700"/>
    <n v="4531"/>
    <x v="0"/>
    <n v="42"/>
    <s v="US"/>
    <s v="USD"/>
    <n v="1433912400"/>
    <x v="505"/>
    <n v="1434344400"/>
    <d v="2015-06-15T05:00:00"/>
    <b v="0"/>
    <b v="1"/>
    <s v="games/video games"/>
    <x v="1"/>
    <m/>
    <n v="107.88"/>
    <n v="52"/>
  </r>
  <r>
    <n v="583"/>
    <s v="Powell and Sons"/>
    <s v="Centralized clear-thinking conglomeration"/>
    <n v="18900"/>
    <n v="60934"/>
    <x v="1"/>
    <n v="909"/>
    <s v="US"/>
    <s v="USD"/>
    <n v="1329717600"/>
    <x v="541"/>
    <n v="1331186400"/>
    <d v="2012-03-08T06:00:00"/>
    <b v="0"/>
    <b v="0"/>
    <s v="film &amp; video/documentary"/>
    <x v="1"/>
    <m/>
    <n v="67.03"/>
    <n v="322"/>
  </r>
  <r>
    <n v="584"/>
    <s v="Nunez-Richards"/>
    <s v="De-engineered cohesive system engine"/>
    <n v="86400"/>
    <n v="103255"/>
    <x v="1"/>
    <n v="1613"/>
    <s v="US"/>
    <s v="USD"/>
    <n v="1335330000"/>
    <x v="542"/>
    <n v="1336539600"/>
    <d v="2012-05-09T05:00:00"/>
    <b v="0"/>
    <b v="0"/>
    <s v="technology/web"/>
    <x v="1"/>
    <m/>
    <n v="64.010000000000005"/>
    <n v="120"/>
  </r>
  <r>
    <n v="585"/>
    <s v="Pugh LLC"/>
    <s v="Reactive analyzing function"/>
    <n v="8900"/>
    <n v="13065"/>
    <x v="1"/>
    <n v="136"/>
    <s v="US"/>
    <s v="USD"/>
    <n v="1268888400"/>
    <x v="543"/>
    <n v="1269752400"/>
    <d v="2010-03-28T05:00:00"/>
    <b v="0"/>
    <b v="0"/>
    <s v="publishing/translations"/>
    <x v="1"/>
    <m/>
    <n v="96.07"/>
    <n v="147"/>
  </r>
  <r>
    <n v="586"/>
    <s v="Rowe-Wong"/>
    <s v="Robust hybrid budgetary management"/>
    <n v="700"/>
    <n v="6654"/>
    <x v="1"/>
    <n v="130"/>
    <s v="US"/>
    <s v="USD"/>
    <n v="1289973600"/>
    <x v="544"/>
    <n v="1291615200"/>
    <d v="2010-12-06T06:00:00"/>
    <b v="0"/>
    <b v="0"/>
    <s v="music/rock"/>
    <x v="1"/>
    <m/>
    <n v="51.18"/>
    <n v="951"/>
  </r>
  <r>
    <n v="587"/>
    <s v="Williams-Santos"/>
    <s v="Open-source analyzing monitoring"/>
    <n v="9400"/>
    <n v="6852"/>
    <x v="0"/>
    <n v="156"/>
    <s v="CA"/>
    <s v="CAD"/>
    <n v="1547877600"/>
    <x v="35"/>
    <n v="1552366800"/>
    <d v="2019-03-12T05:00:00"/>
    <b v="0"/>
    <b v="1"/>
    <s v="food/food trucks"/>
    <x v="1"/>
    <m/>
    <n v="43.92"/>
    <n v="73"/>
  </r>
  <r>
    <n v="588"/>
    <s v="Weber Inc"/>
    <s v="Up-sized discrete firmware"/>
    <n v="157600"/>
    <n v="124517"/>
    <x v="0"/>
    <n v="1368"/>
    <s v="GB"/>
    <s v="GBP"/>
    <n v="1269493200"/>
    <x v="152"/>
    <n v="1272171600"/>
    <d v="2010-04-25T05:00:00"/>
    <b v="0"/>
    <b v="0"/>
    <s v="theater/plays"/>
    <x v="1"/>
    <m/>
    <n v="91.02"/>
    <n v="79"/>
  </r>
  <r>
    <n v="589"/>
    <s v="Avery, Brown and Parker"/>
    <s v="Exclusive intangible extranet"/>
    <n v="7900"/>
    <n v="5113"/>
    <x v="0"/>
    <n v="102"/>
    <s v="US"/>
    <s v="USD"/>
    <n v="1436072400"/>
    <x v="545"/>
    <n v="1436677200"/>
    <d v="2015-07-12T05:00:00"/>
    <b v="0"/>
    <b v="0"/>
    <s v="film &amp; video/documentary"/>
    <x v="1"/>
    <m/>
    <n v="50.13"/>
    <n v="65"/>
  </r>
  <r>
    <n v="590"/>
    <s v="Cox Group"/>
    <s v="Synergized analyzing process improvement"/>
    <n v="7100"/>
    <n v="5824"/>
    <x v="0"/>
    <n v="86"/>
    <s v="AU"/>
    <s v="AUD"/>
    <n v="1419141600"/>
    <x v="546"/>
    <n v="1420092000"/>
    <d v="2015-01-01T06:00:00"/>
    <b v="0"/>
    <b v="0"/>
    <s v="publishing/radio &amp; podcasts"/>
    <x v="1"/>
    <m/>
    <n v="67.72"/>
    <n v="82"/>
  </r>
  <r>
    <n v="591"/>
    <s v="Jensen LLC"/>
    <s v="Realigned dedicated system engine"/>
    <n v="600"/>
    <n v="6226"/>
    <x v="1"/>
    <n v="102"/>
    <s v="US"/>
    <s v="USD"/>
    <n v="1279083600"/>
    <x v="547"/>
    <n v="1279947600"/>
    <d v="2010-07-24T05:00:00"/>
    <b v="0"/>
    <b v="0"/>
    <s v="games/video games"/>
    <x v="1"/>
    <m/>
    <n v="61.04"/>
    <n v="1038"/>
  </r>
  <r>
    <n v="592"/>
    <s v="Brown Inc"/>
    <s v="Object-based bandwidth-monitored concept"/>
    <n v="156800"/>
    <n v="20243"/>
    <x v="0"/>
    <n v="253"/>
    <s v="US"/>
    <s v="USD"/>
    <n v="1401426000"/>
    <x v="548"/>
    <n v="1402203600"/>
    <d v="2014-06-08T05:00:00"/>
    <b v="0"/>
    <b v="0"/>
    <s v="theater/plays"/>
    <x v="1"/>
    <m/>
    <n v="80.010000000000005"/>
    <n v="13"/>
  </r>
  <r>
    <n v="593"/>
    <s v="Hale-Hayes"/>
    <s v="Ameliorated client-driven open system"/>
    <n v="121600"/>
    <n v="188288"/>
    <x v="1"/>
    <n v="4006"/>
    <s v="US"/>
    <s v="USD"/>
    <n v="1395810000"/>
    <x v="549"/>
    <n v="1396933200"/>
    <d v="2014-04-08T05:00:00"/>
    <b v="0"/>
    <b v="0"/>
    <s v="film &amp; video/animation"/>
    <x v="1"/>
    <m/>
    <n v="47"/>
    <n v="155"/>
  </r>
  <r>
    <n v="594"/>
    <s v="Mcbride PLC"/>
    <s v="Upgradable leadingedge Local Area Network"/>
    <n v="157300"/>
    <n v="11167"/>
    <x v="0"/>
    <n v="157"/>
    <s v="US"/>
    <s v="USD"/>
    <n v="1467003600"/>
    <x v="550"/>
    <n v="1467262800"/>
    <d v="2016-06-30T05:00:00"/>
    <b v="0"/>
    <b v="1"/>
    <s v="theater/plays"/>
    <x v="1"/>
    <m/>
    <n v="71.13"/>
    <n v="7"/>
  </r>
  <r>
    <n v="595"/>
    <s v="Harris-Jennings"/>
    <s v="Customizable intermediate data-warehouse"/>
    <n v="70300"/>
    <n v="146595"/>
    <x v="1"/>
    <n v="1629"/>
    <s v="US"/>
    <s v="USD"/>
    <n v="1268715600"/>
    <x v="551"/>
    <n v="1270530000"/>
    <d v="2010-04-06T05:00:00"/>
    <b v="0"/>
    <b v="1"/>
    <s v="theater/plays"/>
    <x v="1"/>
    <m/>
    <n v="89.99"/>
    <n v="209"/>
  </r>
  <r>
    <n v="596"/>
    <s v="Becker-Scott"/>
    <s v="Managed optimizing archive"/>
    <n v="7900"/>
    <n v="7875"/>
    <x v="0"/>
    <n v="183"/>
    <s v="US"/>
    <s v="USD"/>
    <n v="1457157600"/>
    <x v="552"/>
    <n v="1457762400"/>
    <d v="2016-03-12T06:00:00"/>
    <b v="0"/>
    <b v="1"/>
    <s v="film &amp; video/drama"/>
    <x v="1"/>
    <m/>
    <n v="43.03"/>
    <n v="100"/>
  </r>
  <r>
    <n v="597"/>
    <s v="Todd, Freeman and Henry"/>
    <s v="Diverse systematic projection"/>
    <n v="73800"/>
    <n v="148779"/>
    <x v="1"/>
    <n v="2188"/>
    <s v="US"/>
    <s v="USD"/>
    <n v="1573970400"/>
    <x v="462"/>
    <n v="1575525600"/>
    <d v="2019-12-05T06:00:00"/>
    <b v="0"/>
    <b v="0"/>
    <s v="theater/plays"/>
    <x v="1"/>
    <m/>
    <n v="68"/>
    <n v="202"/>
  </r>
  <r>
    <n v="598"/>
    <s v="Martinez, Garza and Young"/>
    <s v="Up-sized web-enabled info-mediaries"/>
    <n v="108500"/>
    <n v="175868"/>
    <x v="1"/>
    <n v="2409"/>
    <s v="IT"/>
    <s v="EUR"/>
    <n v="1276578000"/>
    <x v="553"/>
    <n v="1279083600"/>
    <d v="2010-07-14T05:00:00"/>
    <b v="0"/>
    <b v="0"/>
    <s v="music/rock"/>
    <x v="1"/>
    <m/>
    <n v="73"/>
    <n v="162"/>
  </r>
  <r>
    <n v="599"/>
    <s v="Smith-Ramos"/>
    <s v="Persevering optimizing Graphical User Interface"/>
    <n v="140300"/>
    <n v="5112"/>
    <x v="0"/>
    <n v="82"/>
    <s v="DK"/>
    <s v="DKK"/>
    <n v="1423720800"/>
    <x v="554"/>
    <n v="1424412000"/>
    <d v="2015-02-20T06:00:00"/>
    <b v="0"/>
    <b v="0"/>
    <s v="film &amp; video/documentary"/>
    <x v="1"/>
    <m/>
    <n v="62.34"/>
    <n v="4"/>
  </r>
  <r>
    <n v="600"/>
    <s v="Brown-George"/>
    <s v="Cross-platform tertiary array"/>
    <n v="100"/>
    <n v="5"/>
    <x v="0"/>
    <n v="1"/>
    <s v="GB"/>
    <s v="GBP"/>
    <n v="1375160400"/>
    <x v="555"/>
    <n v="1376197200"/>
    <d v="2013-08-11T05:00:00"/>
    <b v="0"/>
    <b v="0"/>
    <s v="food/food trucks"/>
    <x v="1"/>
    <m/>
    <n v="5"/>
    <n v="5"/>
  </r>
  <r>
    <n v="601"/>
    <s v="Waters and Sons"/>
    <s v="Inverse neutral structure"/>
    <n v="6300"/>
    <n v="13018"/>
    <x v="1"/>
    <n v="194"/>
    <s v="US"/>
    <s v="USD"/>
    <n v="1401426000"/>
    <x v="548"/>
    <n v="1402894800"/>
    <d v="2014-06-16T05:00:00"/>
    <b v="1"/>
    <b v="0"/>
    <s v="technology/wearables"/>
    <x v="1"/>
    <m/>
    <n v="67.099999999999994"/>
    <n v="207"/>
  </r>
  <r>
    <n v="602"/>
    <s v="Brown Ltd"/>
    <s v="Quality-focused system-worthy support"/>
    <n v="71100"/>
    <n v="91176"/>
    <x v="1"/>
    <n v="1140"/>
    <s v="US"/>
    <s v="USD"/>
    <n v="1433480400"/>
    <x v="62"/>
    <n v="1434430800"/>
    <d v="2015-06-16T05:00:00"/>
    <b v="0"/>
    <b v="0"/>
    <s v="theater/plays"/>
    <x v="1"/>
    <m/>
    <n v="79.98"/>
    <n v="128"/>
  </r>
  <r>
    <n v="603"/>
    <s v="Christian, Yates and Greer"/>
    <s v="Vision-oriented 5thgeneration array"/>
    <n v="5300"/>
    <n v="6342"/>
    <x v="1"/>
    <n v="102"/>
    <s v="US"/>
    <s v="USD"/>
    <n v="1555563600"/>
    <x v="556"/>
    <n v="1557896400"/>
    <d v="2019-05-15T05:00:00"/>
    <b v="0"/>
    <b v="0"/>
    <s v="theater/plays"/>
    <x v="1"/>
    <m/>
    <n v="62.18"/>
    <n v="120"/>
  </r>
  <r>
    <n v="604"/>
    <s v="Cole, Hernandez and Rodriguez"/>
    <s v="Cross-platform logistical circuit"/>
    <n v="88700"/>
    <n v="151438"/>
    <x v="1"/>
    <n v="2857"/>
    <s v="US"/>
    <s v="USD"/>
    <n v="1295676000"/>
    <x v="557"/>
    <n v="1297490400"/>
    <d v="2011-02-12T06:00:00"/>
    <b v="0"/>
    <b v="0"/>
    <s v="theater/plays"/>
    <x v="1"/>
    <m/>
    <n v="53.01"/>
    <n v="171"/>
  </r>
  <r>
    <n v="605"/>
    <s v="Ortiz, Valenzuela and Collins"/>
    <s v="Profound solution-oriented matrix"/>
    <n v="3300"/>
    <n v="6178"/>
    <x v="1"/>
    <n v="107"/>
    <s v="US"/>
    <s v="USD"/>
    <n v="1443848400"/>
    <x v="27"/>
    <n v="1447394400"/>
    <d v="2015-11-13T06:00:00"/>
    <b v="0"/>
    <b v="0"/>
    <s v="publishing/nonfiction"/>
    <x v="1"/>
    <m/>
    <n v="57.74"/>
    <n v="187"/>
  </r>
  <r>
    <n v="606"/>
    <s v="Valencia PLC"/>
    <s v="Extended asynchronous initiative"/>
    <n v="3400"/>
    <n v="6405"/>
    <x v="1"/>
    <n v="160"/>
    <s v="GB"/>
    <s v="GBP"/>
    <n v="1457330400"/>
    <x v="558"/>
    <n v="1458277200"/>
    <d v="2016-03-18T05:00:00"/>
    <b v="0"/>
    <b v="0"/>
    <s v="music/rock"/>
    <x v="1"/>
    <m/>
    <n v="40.03"/>
    <n v="188"/>
  </r>
  <r>
    <n v="607"/>
    <s v="Gordon, Mendez and Johnson"/>
    <s v="Fundamental needs-based frame"/>
    <n v="137600"/>
    <n v="180667"/>
    <x v="1"/>
    <n v="2230"/>
    <s v="US"/>
    <s v="USD"/>
    <n v="1395550800"/>
    <x v="559"/>
    <n v="1395723600"/>
    <d v="2014-03-25T05:00:00"/>
    <b v="0"/>
    <b v="0"/>
    <s v="food/food trucks"/>
    <x v="1"/>
    <m/>
    <n v="81.02"/>
    <n v="131"/>
  </r>
  <r>
    <n v="608"/>
    <s v="Johnson Group"/>
    <s v="Compatible full-range leverage"/>
    <n v="3900"/>
    <n v="11075"/>
    <x v="1"/>
    <n v="316"/>
    <s v="US"/>
    <s v="USD"/>
    <n v="1551852000"/>
    <x v="426"/>
    <n v="1552197600"/>
    <d v="2019-03-10T06:00:00"/>
    <b v="0"/>
    <b v="1"/>
    <s v="music/jazz"/>
    <x v="1"/>
    <m/>
    <n v="35.049999999999997"/>
    <n v="284"/>
  </r>
  <r>
    <n v="609"/>
    <s v="Rose-Fuller"/>
    <s v="Upgradable holistic system engine"/>
    <n v="10000"/>
    <n v="12042"/>
    <x v="1"/>
    <n v="117"/>
    <s v="US"/>
    <s v="USD"/>
    <n v="1547618400"/>
    <x v="560"/>
    <n v="1549087200"/>
    <d v="2019-02-02T06:00:00"/>
    <b v="0"/>
    <b v="0"/>
    <s v="film &amp; video/science fiction"/>
    <x v="1"/>
    <m/>
    <n v="102.92"/>
    <n v="120"/>
  </r>
  <r>
    <n v="610"/>
    <s v="Hughes, Mendez and Patterson"/>
    <s v="Stand-alone multi-state data-warehouse"/>
    <n v="42800"/>
    <n v="179356"/>
    <x v="1"/>
    <n v="6406"/>
    <s v="US"/>
    <s v="USD"/>
    <n v="1355637600"/>
    <x v="561"/>
    <n v="1356847200"/>
    <d v="2012-12-30T06:00:00"/>
    <b v="0"/>
    <b v="0"/>
    <s v="theater/plays"/>
    <x v="1"/>
    <m/>
    <n v="28"/>
    <n v="419"/>
  </r>
  <r>
    <n v="611"/>
    <s v="Brady, Cortez and Rodriguez"/>
    <s v="Multi-lateral maximized core"/>
    <n v="8200"/>
    <n v="1136"/>
    <x v="3"/>
    <n v="15"/>
    <s v="US"/>
    <s v="USD"/>
    <n v="1374728400"/>
    <x v="562"/>
    <n v="1375765200"/>
    <d v="2013-08-06T05:00:00"/>
    <b v="0"/>
    <b v="0"/>
    <s v="theater/plays"/>
    <x v="1"/>
    <m/>
    <n v="75.73"/>
    <n v="14"/>
  </r>
  <r>
    <n v="612"/>
    <s v="Wang, Nguyen and Horton"/>
    <s v="Innovative holistic hub"/>
    <n v="6200"/>
    <n v="8645"/>
    <x v="1"/>
    <n v="192"/>
    <s v="US"/>
    <s v="USD"/>
    <n v="1287810000"/>
    <x v="563"/>
    <n v="1289800800"/>
    <d v="2010-11-15T06:00:00"/>
    <b v="0"/>
    <b v="0"/>
    <s v="music/electric music"/>
    <x v="1"/>
    <m/>
    <n v="45.03"/>
    <n v="139"/>
  </r>
  <r>
    <n v="613"/>
    <s v="Santos, Williams and Brown"/>
    <s v="Reverse-engineered 24/7 methodology"/>
    <n v="1100"/>
    <n v="1914"/>
    <x v="1"/>
    <n v="26"/>
    <s v="CA"/>
    <s v="CAD"/>
    <n v="1503723600"/>
    <x v="564"/>
    <n v="1504501200"/>
    <d v="2017-09-04T05:00:00"/>
    <b v="0"/>
    <b v="0"/>
    <s v="theater/plays"/>
    <x v="1"/>
    <m/>
    <n v="73.62"/>
    <n v="174"/>
  </r>
  <r>
    <n v="614"/>
    <s v="Barnett and Sons"/>
    <s v="Business-focused dynamic info-mediaries"/>
    <n v="26500"/>
    <n v="41205"/>
    <x v="1"/>
    <n v="723"/>
    <s v="US"/>
    <s v="USD"/>
    <n v="1484114400"/>
    <x v="565"/>
    <n v="1485669600"/>
    <d v="2017-01-29T06:00:00"/>
    <b v="0"/>
    <b v="0"/>
    <s v="theater/plays"/>
    <x v="1"/>
    <m/>
    <n v="56.99"/>
    <n v="155"/>
  </r>
  <r>
    <n v="615"/>
    <s v="Petersen-Rodriguez"/>
    <s v="Digitized clear-thinking installation"/>
    <n v="8500"/>
    <n v="14488"/>
    <x v="1"/>
    <n v="170"/>
    <s v="IT"/>
    <s v="EUR"/>
    <n v="1461906000"/>
    <x v="566"/>
    <n v="1462770000"/>
    <d v="2016-05-09T05:00:00"/>
    <b v="0"/>
    <b v="0"/>
    <s v="theater/plays"/>
    <x v="1"/>
    <m/>
    <n v="85.22"/>
    <n v="170"/>
  </r>
  <r>
    <n v="616"/>
    <s v="Burnett-Mora"/>
    <s v="Quality-focused 24/7 superstructure"/>
    <n v="6400"/>
    <n v="12129"/>
    <x v="1"/>
    <n v="238"/>
    <s v="GB"/>
    <s v="GBP"/>
    <n v="1379653200"/>
    <x v="567"/>
    <n v="1379739600"/>
    <d v="2013-09-21T05:00:00"/>
    <b v="0"/>
    <b v="1"/>
    <s v="music/indie rock"/>
    <x v="1"/>
    <m/>
    <n v="50.96"/>
    <n v="190"/>
  </r>
  <r>
    <n v="617"/>
    <s v="King LLC"/>
    <s v="Multi-channeled local intranet"/>
    <n v="1400"/>
    <n v="3496"/>
    <x v="1"/>
    <n v="55"/>
    <s v="US"/>
    <s v="USD"/>
    <n v="1401858000"/>
    <x v="568"/>
    <n v="1402722000"/>
    <d v="2014-06-14T05:00:00"/>
    <b v="0"/>
    <b v="0"/>
    <s v="theater/plays"/>
    <x v="1"/>
    <m/>
    <n v="63.56"/>
    <n v="250"/>
  </r>
  <r>
    <n v="618"/>
    <s v="Miller Ltd"/>
    <s v="Open-architected mobile emulation"/>
    <n v="198600"/>
    <n v="97037"/>
    <x v="0"/>
    <n v="1198"/>
    <s v="US"/>
    <s v="USD"/>
    <n v="1367470800"/>
    <x v="569"/>
    <n v="1369285200"/>
    <d v="2013-05-23T05:00:00"/>
    <b v="0"/>
    <b v="0"/>
    <s v="publishing/nonfiction"/>
    <x v="1"/>
    <m/>
    <n v="81"/>
    <n v="49"/>
  </r>
  <r>
    <n v="619"/>
    <s v="Case LLC"/>
    <s v="Ameliorated foreground methodology"/>
    <n v="195900"/>
    <n v="55757"/>
    <x v="0"/>
    <n v="648"/>
    <s v="US"/>
    <s v="USD"/>
    <n v="1304658000"/>
    <x v="570"/>
    <n v="1304744400"/>
    <d v="2011-05-07T05:00:00"/>
    <b v="1"/>
    <b v="1"/>
    <s v="theater/plays"/>
    <x v="1"/>
    <m/>
    <n v="86.04"/>
    <n v="28"/>
  </r>
  <r>
    <n v="620"/>
    <s v="Swanson, Wilson and Baker"/>
    <s v="Synergized well-modulated project"/>
    <n v="4300"/>
    <n v="11525"/>
    <x v="1"/>
    <n v="128"/>
    <s v="AU"/>
    <s v="AUD"/>
    <n v="1467954000"/>
    <x v="571"/>
    <n v="1468299600"/>
    <d v="2016-07-12T05:00:00"/>
    <b v="0"/>
    <b v="0"/>
    <s v="photography/photography books"/>
    <x v="1"/>
    <m/>
    <n v="90.04"/>
    <n v="268"/>
  </r>
  <r>
    <n v="621"/>
    <s v="Dean, Fox and Phillips"/>
    <s v="Extended context-sensitive forecast"/>
    <n v="25600"/>
    <n v="158669"/>
    <x v="1"/>
    <n v="2144"/>
    <s v="US"/>
    <s v="USD"/>
    <n v="1473742800"/>
    <x v="572"/>
    <n v="1474174800"/>
    <d v="2016-09-18T05:00:00"/>
    <b v="0"/>
    <b v="0"/>
    <s v="theater/plays"/>
    <x v="1"/>
    <m/>
    <n v="74.010000000000005"/>
    <n v="620"/>
  </r>
  <r>
    <n v="622"/>
    <s v="Smith-Smith"/>
    <s v="Total leadingedge neural-net"/>
    <n v="189000"/>
    <n v="5916"/>
    <x v="0"/>
    <n v="64"/>
    <s v="US"/>
    <s v="USD"/>
    <n v="1523768400"/>
    <x v="573"/>
    <n v="1526014800"/>
    <d v="2018-05-11T05:00:00"/>
    <b v="0"/>
    <b v="0"/>
    <s v="music/indie rock"/>
    <x v="1"/>
    <m/>
    <n v="92.44"/>
    <n v="3"/>
  </r>
  <r>
    <n v="623"/>
    <s v="Smith, Scott and Rodriguez"/>
    <s v="Organic actuating protocol"/>
    <n v="94300"/>
    <n v="150806"/>
    <x v="1"/>
    <n v="2693"/>
    <s v="GB"/>
    <s v="GBP"/>
    <n v="1437022800"/>
    <x v="574"/>
    <n v="1437454800"/>
    <d v="2015-07-21T05:00:00"/>
    <b v="0"/>
    <b v="0"/>
    <s v="theater/plays"/>
    <x v="1"/>
    <m/>
    <n v="56"/>
    <n v="160"/>
  </r>
  <r>
    <n v="624"/>
    <s v="White, Robertson and Roberts"/>
    <s v="Down-sized national software"/>
    <n v="5100"/>
    <n v="14249"/>
    <x v="1"/>
    <n v="432"/>
    <s v="US"/>
    <s v="USD"/>
    <n v="1422165600"/>
    <x v="511"/>
    <n v="1422684000"/>
    <d v="2015-01-31T06:00:00"/>
    <b v="0"/>
    <b v="0"/>
    <s v="photography/photography books"/>
    <x v="1"/>
    <m/>
    <n v="32.979999999999997"/>
    <n v="279"/>
  </r>
  <r>
    <n v="625"/>
    <s v="Martinez Inc"/>
    <s v="Organic upward-trending Graphical User Interface"/>
    <n v="7500"/>
    <n v="5803"/>
    <x v="0"/>
    <n v="62"/>
    <s v="US"/>
    <s v="USD"/>
    <n v="1580104800"/>
    <x v="575"/>
    <n v="1581314400"/>
    <d v="2020-02-10T06:00:00"/>
    <b v="0"/>
    <b v="0"/>
    <s v="theater/plays"/>
    <x v="1"/>
    <m/>
    <n v="93.6"/>
    <n v="77"/>
  </r>
  <r>
    <n v="626"/>
    <s v="Tucker, Mccoy and Marquez"/>
    <s v="Synergistic tertiary budgetary management"/>
    <n v="6400"/>
    <n v="13205"/>
    <x v="1"/>
    <n v="189"/>
    <s v="US"/>
    <s v="USD"/>
    <n v="1285650000"/>
    <x v="576"/>
    <n v="1286427600"/>
    <d v="2010-10-07T05:00:00"/>
    <b v="0"/>
    <b v="1"/>
    <s v="theater/plays"/>
    <x v="1"/>
    <m/>
    <n v="69.87"/>
    <n v="206"/>
  </r>
  <r>
    <n v="627"/>
    <s v="Martin, Lee and Armstrong"/>
    <s v="Open-architected incremental ability"/>
    <n v="1600"/>
    <n v="11108"/>
    <x v="1"/>
    <n v="154"/>
    <s v="GB"/>
    <s v="GBP"/>
    <n v="1276664400"/>
    <x v="577"/>
    <n v="1278738000"/>
    <d v="2010-07-10T05:00:00"/>
    <b v="1"/>
    <b v="0"/>
    <s v="food/food trucks"/>
    <x v="1"/>
    <m/>
    <n v="72.13"/>
    <n v="694"/>
  </r>
  <r>
    <n v="628"/>
    <s v="Dunn, Moreno and Green"/>
    <s v="Intuitive object-oriented task-force"/>
    <n v="1900"/>
    <n v="2884"/>
    <x v="1"/>
    <n v="96"/>
    <s v="US"/>
    <s v="USD"/>
    <n v="1286168400"/>
    <x v="578"/>
    <n v="1286427600"/>
    <d v="2010-10-07T05:00:00"/>
    <b v="0"/>
    <b v="0"/>
    <s v="music/indie rock"/>
    <x v="1"/>
    <m/>
    <n v="30.04"/>
    <n v="152"/>
  </r>
  <r>
    <n v="629"/>
    <s v="Jackson, Martinez and Ray"/>
    <s v="Multi-tiered executive toolset"/>
    <n v="85900"/>
    <n v="55476"/>
    <x v="0"/>
    <n v="750"/>
    <s v="US"/>
    <s v="USD"/>
    <n v="1467781200"/>
    <x v="579"/>
    <n v="1467954000"/>
    <d v="2016-07-08T05:00:00"/>
    <b v="0"/>
    <b v="1"/>
    <s v="theater/plays"/>
    <x v="1"/>
    <m/>
    <n v="73.97"/>
    <n v="65"/>
  </r>
  <r>
    <n v="630"/>
    <s v="Patterson-Johnson"/>
    <s v="Grass-roots directional workforce"/>
    <n v="9500"/>
    <n v="5973"/>
    <x v="3"/>
    <n v="87"/>
    <s v="US"/>
    <s v="USD"/>
    <n v="1556686800"/>
    <x v="580"/>
    <n v="1557637200"/>
    <d v="2019-05-12T05:00:00"/>
    <b v="0"/>
    <b v="1"/>
    <s v="theater/plays"/>
    <x v="1"/>
    <m/>
    <n v="68.66"/>
    <n v="63"/>
  </r>
  <r>
    <n v="631"/>
    <s v="Carlson-Hernandez"/>
    <s v="Quality-focused real-time solution"/>
    <n v="59200"/>
    <n v="183756"/>
    <x v="1"/>
    <n v="3063"/>
    <s v="US"/>
    <s v="USD"/>
    <n v="1553576400"/>
    <x v="581"/>
    <n v="1553922000"/>
    <d v="2019-03-30T05:00:00"/>
    <b v="0"/>
    <b v="0"/>
    <s v="theater/plays"/>
    <x v="1"/>
    <m/>
    <n v="59.99"/>
    <n v="310"/>
  </r>
  <r>
    <n v="632"/>
    <s v="Parker PLC"/>
    <s v="Reduced interactive matrix"/>
    <n v="72100"/>
    <n v="30902"/>
    <x v="2"/>
    <n v="278"/>
    <s v="US"/>
    <s v="USD"/>
    <n v="1414904400"/>
    <x v="582"/>
    <n v="1416463200"/>
    <d v="2014-11-20T06:00:00"/>
    <b v="0"/>
    <b v="0"/>
    <s v="theater/plays"/>
    <x v="1"/>
    <m/>
    <n v="111.16"/>
    <n v="43"/>
  </r>
  <r>
    <n v="633"/>
    <s v="Yu and Sons"/>
    <s v="Adaptive context-sensitive architecture"/>
    <n v="6700"/>
    <n v="5569"/>
    <x v="0"/>
    <n v="105"/>
    <s v="US"/>
    <s v="USD"/>
    <n v="1446876000"/>
    <x v="336"/>
    <n v="1447221600"/>
    <d v="2015-11-11T06:00:00"/>
    <b v="0"/>
    <b v="0"/>
    <s v="film &amp; video/animation"/>
    <x v="1"/>
    <m/>
    <n v="53.04"/>
    <n v="83"/>
  </r>
  <r>
    <n v="634"/>
    <s v="Taylor, Johnson and Hernandez"/>
    <s v="Polarized incremental portal"/>
    <n v="118200"/>
    <n v="92824"/>
    <x v="3"/>
    <n v="1658"/>
    <s v="US"/>
    <s v="USD"/>
    <n v="1490418000"/>
    <x v="583"/>
    <n v="1491627600"/>
    <d v="2017-04-08T05:00:00"/>
    <b v="0"/>
    <b v="0"/>
    <s v="film &amp; video/television"/>
    <x v="1"/>
    <m/>
    <n v="55.99"/>
    <n v="79"/>
  </r>
  <r>
    <n v="635"/>
    <s v="Mack Ltd"/>
    <s v="Reactive regional access"/>
    <n v="139000"/>
    <n v="158590"/>
    <x v="1"/>
    <n v="2266"/>
    <s v="US"/>
    <s v="USD"/>
    <n v="1360389600"/>
    <x v="584"/>
    <n v="1363150800"/>
    <d v="2013-03-13T05:00:00"/>
    <b v="0"/>
    <b v="0"/>
    <s v="film &amp; video/television"/>
    <x v="1"/>
    <m/>
    <n v="69.989999999999995"/>
    <n v="114"/>
  </r>
  <r>
    <n v="636"/>
    <s v="Lamb-Sanders"/>
    <s v="Stand-alone reciprocal frame"/>
    <n v="197700"/>
    <n v="127591"/>
    <x v="0"/>
    <n v="2604"/>
    <s v="DK"/>
    <s v="DKK"/>
    <n v="1326866400"/>
    <x v="585"/>
    <n v="1330754400"/>
    <d v="2012-03-03T06:00:00"/>
    <b v="0"/>
    <b v="1"/>
    <s v="film &amp; video/animation"/>
    <x v="1"/>
    <m/>
    <n v="49"/>
    <n v="65"/>
  </r>
  <r>
    <n v="637"/>
    <s v="Williams-Ramirez"/>
    <s v="Open-architected 24/7 throughput"/>
    <n v="8500"/>
    <n v="6750"/>
    <x v="0"/>
    <n v="65"/>
    <s v="US"/>
    <s v="USD"/>
    <n v="1479103200"/>
    <x v="586"/>
    <n v="1479794400"/>
    <d v="2016-11-22T06:00:00"/>
    <b v="0"/>
    <b v="0"/>
    <s v="theater/plays"/>
    <x v="1"/>
    <m/>
    <n v="103.85"/>
    <n v="79"/>
  </r>
  <r>
    <n v="638"/>
    <s v="Weaver Ltd"/>
    <s v="Monitored 24/7 approach"/>
    <n v="81600"/>
    <n v="9318"/>
    <x v="0"/>
    <n v="94"/>
    <s v="US"/>
    <s v="USD"/>
    <n v="1280206800"/>
    <x v="587"/>
    <n v="1281243600"/>
    <d v="2010-08-08T05:00:00"/>
    <b v="0"/>
    <b v="1"/>
    <s v="theater/plays"/>
    <x v="1"/>
    <m/>
    <n v="99.13"/>
    <n v="11"/>
  </r>
  <r>
    <n v="639"/>
    <s v="Barnes-Williams"/>
    <s v="Upgradable explicit forecast"/>
    <n v="8600"/>
    <n v="4832"/>
    <x v="2"/>
    <n v="45"/>
    <s v="US"/>
    <s v="USD"/>
    <n v="1532754000"/>
    <x v="588"/>
    <n v="1532754000"/>
    <d v="2018-07-28T05:00:00"/>
    <b v="0"/>
    <b v="1"/>
    <s v="film &amp; video/drama"/>
    <x v="1"/>
    <m/>
    <n v="107.38"/>
    <n v="56"/>
  </r>
  <r>
    <n v="640"/>
    <s v="Richardson, Woodward and Hansen"/>
    <s v="Pre-emptive context-sensitive support"/>
    <n v="119800"/>
    <n v="19769"/>
    <x v="0"/>
    <n v="257"/>
    <s v="US"/>
    <s v="USD"/>
    <n v="1453096800"/>
    <x v="589"/>
    <n v="1453356000"/>
    <d v="2016-01-21T06:00:00"/>
    <b v="0"/>
    <b v="0"/>
    <s v="theater/plays"/>
    <x v="1"/>
    <m/>
    <n v="76.92"/>
    <n v="17"/>
  </r>
  <r>
    <n v="641"/>
    <s v="Hunt, Barker and Baker"/>
    <s v="Business-focused leadingedge instruction set"/>
    <n v="9400"/>
    <n v="11277"/>
    <x v="1"/>
    <n v="194"/>
    <s v="CH"/>
    <s v="CHF"/>
    <n v="1487570400"/>
    <x v="590"/>
    <n v="1489986000"/>
    <d v="2017-03-20T05:00:00"/>
    <b v="0"/>
    <b v="0"/>
    <s v="theater/plays"/>
    <x v="1"/>
    <m/>
    <n v="58.13"/>
    <n v="120"/>
  </r>
  <r>
    <n v="642"/>
    <s v="Ramos, Moreno and Lewis"/>
    <s v="Extended multi-state knowledge user"/>
    <n v="9200"/>
    <n v="13382"/>
    <x v="1"/>
    <n v="129"/>
    <s v="CA"/>
    <s v="CAD"/>
    <n v="1545026400"/>
    <x v="591"/>
    <n v="1545804000"/>
    <d v="2018-12-26T06:00:00"/>
    <b v="0"/>
    <b v="0"/>
    <s v="technology/wearables"/>
    <x v="1"/>
    <m/>
    <n v="103.74"/>
    <n v="145"/>
  </r>
  <r>
    <n v="643"/>
    <s v="Harris Inc"/>
    <s v="Future-proofed modular groupware"/>
    <n v="14900"/>
    <n v="32986"/>
    <x v="1"/>
    <n v="375"/>
    <s v="US"/>
    <s v="USD"/>
    <n v="1488348000"/>
    <x v="592"/>
    <n v="1489899600"/>
    <d v="2017-03-19T05:00:00"/>
    <b v="0"/>
    <b v="0"/>
    <s v="theater/plays"/>
    <x v="1"/>
    <m/>
    <n v="87.96"/>
    <n v="221"/>
  </r>
  <r>
    <n v="644"/>
    <s v="Peters-Nelson"/>
    <s v="Distributed real-time algorithm"/>
    <n v="169400"/>
    <n v="81984"/>
    <x v="0"/>
    <n v="2928"/>
    <s v="CA"/>
    <s v="CAD"/>
    <n v="1545112800"/>
    <x v="593"/>
    <n v="1546495200"/>
    <d v="2019-01-03T06:00:00"/>
    <b v="0"/>
    <b v="0"/>
    <s v="theater/plays"/>
    <x v="1"/>
    <m/>
    <n v="28"/>
    <n v="48"/>
  </r>
  <r>
    <n v="645"/>
    <s v="Ferguson, Murphy and Bright"/>
    <s v="Multi-lateral heuristic throughput"/>
    <n v="192100"/>
    <n v="178483"/>
    <x v="0"/>
    <n v="4697"/>
    <s v="US"/>
    <s v="USD"/>
    <n v="1537938000"/>
    <x v="594"/>
    <n v="1539752400"/>
    <d v="2018-10-17T05:00:00"/>
    <b v="0"/>
    <b v="1"/>
    <s v="music/rock"/>
    <x v="1"/>
    <m/>
    <n v="38"/>
    <n v="93"/>
  </r>
  <r>
    <n v="646"/>
    <s v="Robinson Group"/>
    <s v="Switchable reciprocal middleware"/>
    <n v="98700"/>
    <n v="87448"/>
    <x v="0"/>
    <n v="2915"/>
    <s v="US"/>
    <s v="USD"/>
    <n v="1363150800"/>
    <x v="595"/>
    <n v="1364101200"/>
    <d v="2013-03-24T05:00:00"/>
    <b v="0"/>
    <b v="0"/>
    <s v="games/video games"/>
    <x v="1"/>
    <m/>
    <n v="30"/>
    <n v="89"/>
  </r>
  <r>
    <n v="647"/>
    <s v="Jordan-Wolfe"/>
    <s v="Inverse multimedia Graphic Interface"/>
    <n v="4500"/>
    <n v="1863"/>
    <x v="0"/>
    <n v="18"/>
    <s v="US"/>
    <s v="USD"/>
    <n v="1523250000"/>
    <x v="596"/>
    <n v="1525323600"/>
    <d v="2018-05-03T05:00:00"/>
    <b v="0"/>
    <b v="0"/>
    <s v="publishing/translations"/>
    <x v="1"/>
    <m/>
    <n v="103.5"/>
    <n v="41"/>
  </r>
  <r>
    <n v="648"/>
    <s v="Vargas-Cox"/>
    <s v="Vision-oriented local contingency"/>
    <n v="98600"/>
    <n v="62174"/>
    <x v="3"/>
    <n v="723"/>
    <s v="US"/>
    <s v="USD"/>
    <n v="1499317200"/>
    <x v="597"/>
    <n v="1500872400"/>
    <d v="2017-07-24T05:00:00"/>
    <b v="1"/>
    <b v="0"/>
    <s v="food/food trucks"/>
    <x v="1"/>
    <m/>
    <n v="85.99"/>
    <n v="63"/>
  </r>
  <r>
    <n v="649"/>
    <s v="Yang and Sons"/>
    <s v="Reactive 6thgeneration hub"/>
    <n v="121700"/>
    <n v="59003"/>
    <x v="0"/>
    <n v="602"/>
    <s v="CH"/>
    <s v="CHF"/>
    <n v="1287550800"/>
    <x v="598"/>
    <n v="1288501200"/>
    <d v="2010-10-31T05:00:00"/>
    <b v="1"/>
    <b v="1"/>
    <s v="theater/plays"/>
    <x v="1"/>
    <m/>
    <n v="98.01"/>
    <n v="48"/>
  </r>
  <r>
    <n v="650"/>
    <s v="Wilson, Wilson and Mathis"/>
    <s v="Optional asymmetric success"/>
    <n v="100"/>
    <n v="2"/>
    <x v="0"/>
    <n v="1"/>
    <s v="US"/>
    <s v="USD"/>
    <n v="1404795600"/>
    <x v="599"/>
    <n v="1407128400"/>
    <d v="2014-08-04T05:00:00"/>
    <b v="0"/>
    <b v="0"/>
    <s v="music/jazz"/>
    <x v="1"/>
    <m/>
    <n v="2"/>
    <n v="2"/>
  </r>
  <r>
    <n v="651"/>
    <s v="Wang, Koch and Weaver"/>
    <s v="Digitized analyzing capacity"/>
    <n v="196700"/>
    <n v="174039"/>
    <x v="0"/>
    <n v="3868"/>
    <s v="IT"/>
    <s v="EUR"/>
    <n v="1393048800"/>
    <x v="600"/>
    <n v="1394344800"/>
    <d v="2014-03-09T06:00:00"/>
    <b v="0"/>
    <b v="0"/>
    <s v="film &amp; video/shorts"/>
    <x v="1"/>
    <m/>
    <n v="44.99"/>
    <n v="88"/>
  </r>
  <r>
    <n v="652"/>
    <s v="Cisneros Ltd"/>
    <s v="Vision-oriented regional hub"/>
    <n v="10000"/>
    <n v="12684"/>
    <x v="1"/>
    <n v="409"/>
    <s v="US"/>
    <s v="USD"/>
    <n v="1470373200"/>
    <x v="601"/>
    <n v="1474088400"/>
    <d v="2016-09-17T05:00:00"/>
    <b v="0"/>
    <b v="0"/>
    <s v="technology/web"/>
    <x v="1"/>
    <m/>
    <n v="31.01"/>
    <n v="127"/>
  </r>
  <r>
    <n v="653"/>
    <s v="Williams-Jones"/>
    <s v="Monitored incremental info-mediaries"/>
    <n v="600"/>
    <n v="14033"/>
    <x v="1"/>
    <n v="234"/>
    <s v="US"/>
    <s v="USD"/>
    <n v="1460091600"/>
    <x v="602"/>
    <n v="1460264400"/>
    <d v="2016-04-10T05:00:00"/>
    <b v="0"/>
    <b v="0"/>
    <s v="technology/web"/>
    <x v="1"/>
    <m/>
    <n v="59.97"/>
    <n v="2339"/>
  </r>
  <r>
    <n v="654"/>
    <s v="Roberts, Hinton and Williams"/>
    <s v="Programmable static middleware"/>
    <n v="35000"/>
    <n v="177936"/>
    <x v="1"/>
    <n v="3016"/>
    <s v="US"/>
    <s v="USD"/>
    <n v="1440392400"/>
    <x v="335"/>
    <n v="1440824400"/>
    <d v="2015-08-29T05:00:00"/>
    <b v="0"/>
    <b v="0"/>
    <s v="music/metal"/>
    <x v="1"/>
    <m/>
    <n v="59"/>
    <n v="508"/>
  </r>
  <r>
    <n v="655"/>
    <s v="Gonzalez, Williams and Benson"/>
    <s v="Multi-layered bottom-line encryption"/>
    <n v="6900"/>
    <n v="13212"/>
    <x v="1"/>
    <n v="264"/>
    <s v="US"/>
    <s v="USD"/>
    <n v="1488434400"/>
    <x v="603"/>
    <n v="1489554000"/>
    <d v="2017-03-15T05:00:00"/>
    <b v="1"/>
    <b v="0"/>
    <s v="photography/photography books"/>
    <x v="1"/>
    <m/>
    <n v="50.05"/>
    <n v="191"/>
  </r>
  <r>
    <n v="656"/>
    <s v="Hobbs, Brown and Lee"/>
    <s v="Vision-oriented systematic Graphical User Interface"/>
    <n v="118400"/>
    <n v="49879"/>
    <x v="0"/>
    <n v="504"/>
    <s v="AU"/>
    <s v="AUD"/>
    <n v="1514440800"/>
    <x v="604"/>
    <n v="1514872800"/>
    <d v="2018-01-02T06:00:00"/>
    <b v="0"/>
    <b v="0"/>
    <s v="food/food trucks"/>
    <x v="1"/>
    <m/>
    <n v="98.97"/>
    <n v="42"/>
  </r>
  <r>
    <n v="657"/>
    <s v="Russo, Kim and Mccoy"/>
    <s v="Balanced optimal hardware"/>
    <n v="10000"/>
    <n v="824"/>
    <x v="0"/>
    <n v="14"/>
    <s v="US"/>
    <s v="USD"/>
    <n v="1514354400"/>
    <x v="605"/>
    <n v="1515736800"/>
    <d v="2018-01-12T06:00:00"/>
    <b v="0"/>
    <b v="0"/>
    <s v="film &amp; video/science fiction"/>
    <x v="1"/>
    <m/>
    <n v="58.86"/>
    <n v="8"/>
  </r>
  <r>
    <n v="658"/>
    <s v="Howell, Myers and Olson"/>
    <s v="Self-enabling mission-critical success"/>
    <n v="52600"/>
    <n v="31594"/>
    <x v="3"/>
    <n v="390"/>
    <s v="US"/>
    <s v="USD"/>
    <n v="1440910800"/>
    <x v="606"/>
    <n v="1442898000"/>
    <d v="2015-09-22T05:00:00"/>
    <b v="0"/>
    <b v="0"/>
    <s v="music/rock"/>
    <x v="1"/>
    <m/>
    <n v="81.010000000000005"/>
    <n v="60"/>
  </r>
  <r>
    <n v="659"/>
    <s v="Bailey and Sons"/>
    <s v="Grass-roots dynamic emulation"/>
    <n v="120700"/>
    <n v="57010"/>
    <x v="0"/>
    <n v="750"/>
    <s v="GB"/>
    <s v="GBP"/>
    <n v="1296108000"/>
    <x v="65"/>
    <n v="1296194400"/>
    <d v="2011-01-28T06:00:00"/>
    <b v="0"/>
    <b v="0"/>
    <s v="film &amp; video/documentary"/>
    <x v="1"/>
    <m/>
    <n v="76.010000000000005"/>
    <n v="47"/>
  </r>
  <r>
    <n v="660"/>
    <s v="Jensen-Brown"/>
    <s v="Fundamental disintermediate matrix"/>
    <n v="9100"/>
    <n v="7438"/>
    <x v="0"/>
    <n v="77"/>
    <s v="US"/>
    <s v="USD"/>
    <n v="1440133200"/>
    <x v="607"/>
    <n v="1440910800"/>
    <d v="2015-08-30T05:00:00"/>
    <b v="1"/>
    <b v="0"/>
    <s v="theater/plays"/>
    <x v="1"/>
    <m/>
    <n v="96.6"/>
    <n v="82"/>
  </r>
  <r>
    <n v="661"/>
    <s v="Smith Group"/>
    <s v="Right-sized secondary challenge"/>
    <n v="106800"/>
    <n v="57872"/>
    <x v="0"/>
    <n v="752"/>
    <s v="DK"/>
    <s v="DKK"/>
    <n v="1332910800"/>
    <x v="608"/>
    <n v="1335502800"/>
    <d v="2012-04-27T05:00:00"/>
    <b v="0"/>
    <b v="0"/>
    <s v="music/jazz"/>
    <x v="1"/>
    <m/>
    <n v="76.959999999999994"/>
    <n v="54"/>
  </r>
  <r>
    <n v="662"/>
    <s v="Murphy-Farrell"/>
    <s v="Implemented exuding software"/>
    <n v="9100"/>
    <n v="8906"/>
    <x v="0"/>
    <n v="131"/>
    <s v="US"/>
    <s v="USD"/>
    <n v="1544335200"/>
    <x v="609"/>
    <n v="1544680800"/>
    <d v="2018-12-13T06:00:00"/>
    <b v="0"/>
    <b v="0"/>
    <s v="theater/plays"/>
    <x v="1"/>
    <m/>
    <n v="67.98"/>
    <n v="98"/>
  </r>
  <r>
    <n v="663"/>
    <s v="Everett-Wolfe"/>
    <s v="Total optimizing software"/>
    <n v="10000"/>
    <n v="7724"/>
    <x v="0"/>
    <n v="87"/>
    <s v="US"/>
    <s v="USD"/>
    <n v="1286427600"/>
    <x v="610"/>
    <n v="1288414800"/>
    <d v="2010-10-30T05:00:00"/>
    <b v="0"/>
    <b v="0"/>
    <s v="theater/plays"/>
    <x v="1"/>
    <m/>
    <n v="88.78"/>
    <n v="77"/>
  </r>
  <r>
    <n v="664"/>
    <s v="Young PLC"/>
    <s v="Optional maximized attitude"/>
    <n v="79400"/>
    <n v="26571"/>
    <x v="0"/>
    <n v="1063"/>
    <s v="US"/>
    <s v="USD"/>
    <n v="1329717600"/>
    <x v="541"/>
    <n v="1330581600"/>
    <d v="2012-03-01T06:00:00"/>
    <b v="0"/>
    <b v="0"/>
    <s v="music/jazz"/>
    <x v="1"/>
    <m/>
    <n v="25"/>
    <n v="33"/>
  </r>
  <r>
    <n v="665"/>
    <s v="Park-Goodman"/>
    <s v="Customer-focused impactful extranet"/>
    <n v="5100"/>
    <n v="12219"/>
    <x v="1"/>
    <n v="272"/>
    <s v="US"/>
    <s v="USD"/>
    <n v="1310187600"/>
    <x v="611"/>
    <n v="1311397200"/>
    <d v="2011-07-23T05:00:00"/>
    <b v="0"/>
    <b v="1"/>
    <s v="film &amp; video/documentary"/>
    <x v="1"/>
    <m/>
    <n v="44.92"/>
    <n v="240"/>
  </r>
  <r>
    <n v="666"/>
    <s v="York, Barr and Grant"/>
    <s v="Cloned bottom-line success"/>
    <n v="3100"/>
    <n v="1985"/>
    <x v="3"/>
    <n v="25"/>
    <s v="US"/>
    <s v="USD"/>
    <n v="1377838800"/>
    <x v="612"/>
    <n v="1378357200"/>
    <d v="2013-09-05T05:00:00"/>
    <b v="0"/>
    <b v="1"/>
    <s v="theater/plays"/>
    <x v="1"/>
    <m/>
    <n v="79.400000000000006"/>
    <n v="64"/>
  </r>
  <r>
    <n v="667"/>
    <s v="Little Ltd"/>
    <s v="Decentralized bandwidth-monitored ability"/>
    <n v="6900"/>
    <n v="12155"/>
    <x v="1"/>
    <n v="419"/>
    <s v="US"/>
    <s v="USD"/>
    <n v="1410325200"/>
    <x v="613"/>
    <n v="1411102800"/>
    <d v="2014-09-19T05:00:00"/>
    <b v="0"/>
    <b v="0"/>
    <s v="journalism/audio"/>
    <x v="1"/>
    <m/>
    <n v="29.01"/>
    <n v="176"/>
  </r>
  <r>
    <n v="668"/>
    <s v="Brown and Sons"/>
    <s v="Programmable leadingedge budgetary management"/>
    <n v="27500"/>
    <n v="5593"/>
    <x v="0"/>
    <n v="76"/>
    <s v="US"/>
    <s v="USD"/>
    <n v="1343797200"/>
    <x v="614"/>
    <n v="1344834000"/>
    <d v="2012-08-13T05:00:00"/>
    <b v="0"/>
    <b v="0"/>
    <s v="theater/plays"/>
    <x v="1"/>
    <m/>
    <n v="73.59"/>
    <n v="20"/>
  </r>
  <r>
    <n v="669"/>
    <s v="Payne, Garrett and Thomas"/>
    <s v="Upgradable bi-directional concept"/>
    <n v="48800"/>
    <n v="175020"/>
    <x v="1"/>
    <n v="1621"/>
    <s v="IT"/>
    <s v="EUR"/>
    <n v="1498453200"/>
    <x v="615"/>
    <n v="1499230800"/>
    <d v="2017-07-05T05:00:00"/>
    <b v="0"/>
    <b v="0"/>
    <s v="theater/plays"/>
    <x v="1"/>
    <m/>
    <n v="107.97"/>
    <n v="359"/>
  </r>
  <r>
    <n v="670"/>
    <s v="Robinson Group"/>
    <s v="Re-contextualized homogeneous flexibility"/>
    <n v="16200"/>
    <n v="75955"/>
    <x v="1"/>
    <n v="1101"/>
    <s v="US"/>
    <s v="USD"/>
    <n v="1456380000"/>
    <x v="90"/>
    <n v="1457416800"/>
    <d v="2016-03-08T06:00:00"/>
    <b v="0"/>
    <b v="0"/>
    <s v="music/indie rock"/>
    <x v="1"/>
    <m/>
    <n v="68.989999999999995"/>
    <n v="469"/>
  </r>
  <r>
    <n v="671"/>
    <s v="Robinson-Kelly"/>
    <s v="Monitored bi-directional standardization"/>
    <n v="97600"/>
    <n v="119127"/>
    <x v="1"/>
    <n v="1073"/>
    <s v="US"/>
    <s v="USD"/>
    <n v="1280552400"/>
    <x v="616"/>
    <n v="1280898000"/>
    <d v="2010-08-04T05:00:00"/>
    <b v="0"/>
    <b v="1"/>
    <s v="theater/plays"/>
    <x v="1"/>
    <m/>
    <n v="111.02"/>
    <n v="122"/>
  </r>
  <r>
    <n v="672"/>
    <s v="Kelly-Colon"/>
    <s v="Stand-alone grid-enabled leverage"/>
    <n v="197900"/>
    <n v="110689"/>
    <x v="0"/>
    <n v="4428"/>
    <s v="AU"/>
    <s v="AUD"/>
    <n v="1521608400"/>
    <x v="617"/>
    <n v="1522472400"/>
    <d v="2018-03-31T05:00:00"/>
    <b v="0"/>
    <b v="0"/>
    <s v="theater/plays"/>
    <x v="1"/>
    <m/>
    <n v="25"/>
    <n v="56"/>
  </r>
  <r>
    <n v="673"/>
    <s v="Turner, Scott and Gentry"/>
    <s v="Assimilated regional groupware"/>
    <n v="5600"/>
    <n v="2445"/>
    <x v="0"/>
    <n v="58"/>
    <s v="IT"/>
    <s v="EUR"/>
    <n v="1460696400"/>
    <x v="618"/>
    <n v="1462510800"/>
    <d v="2016-05-06T05:00:00"/>
    <b v="0"/>
    <b v="0"/>
    <s v="music/indie rock"/>
    <x v="1"/>
    <m/>
    <n v="42.16"/>
    <n v="44"/>
  </r>
  <r>
    <n v="674"/>
    <s v="Sanchez Ltd"/>
    <s v="Up-sized 24hour instruction set"/>
    <n v="170700"/>
    <n v="57250"/>
    <x v="3"/>
    <n v="1218"/>
    <s v="US"/>
    <s v="USD"/>
    <n v="1313730000"/>
    <x v="619"/>
    <n v="1317790800"/>
    <d v="2011-10-05T05:00:00"/>
    <b v="0"/>
    <b v="0"/>
    <s v="photography/photography books"/>
    <x v="1"/>
    <m/>
    <n v="47"/>
    <n v="34"/>
  </r>
  <r>
    <n v="675"/>
    <s v="Giles-Smith"/>
    <s v="Right-sized web-enabled intranet"/>
    <n v="9700"/>
    <n v="11929"/>
    <x v="1"/>
    <n v="331"/>
    <s v="US"/>
    <s v="USD"/>
    <n v="1568178000"/>
    <x v="620"/>
    <n v="1568782800"/>
    <d v="2019-09-18T05:00:00"/>
    <b v="0"/>
    <b v="0"/>
    <s v="journalism/audio"/>
    <x v="1"/>
    <m/>
    <n v="36.04"/>
    <n v="123"/>
  </r>
  <r>
    <n v="676"/>
    <s v="Thompson-Moreno"/>
    <s v="Expanded needs-based orchestration"/>
    <n v="62300"/>
    <n v="118214"/>
    <x v="1"/>
    <n v="1170"/>
    <s v="US"/>
    <s v="USD"/>
    <n v="1348635600"/>
    <x v="621"/>
    <n v="1349413200"/>
    <d v="2012-10-05T05:00:00"/>
    <b v="0"/>
    <b v="0"/>
    <s v="photography/photography books"/>
    <x v="1"/>
    <m/>
    <n v="101.04"/>
    <n v="190"/>
  </r>
  <r>
    <n v="677"/>
    <s v="Murphy-Fox"/>
    <s v="Organic system-worthy orchestration"/>
    <n v="5300"/>
    <n v="4432"/>
    <x v="0"/>
    <n v="111"/>
    <s v="US"/>
    <s v="USD"/>
    <n v="1468126800"/>
    <x v="622"/>
    <n v="1472446800"/>
    <d v="2016-08-29T05:00:00"/>
    <b v="0"/>
    <b v="0"/>
    <s v="publishing/fiction"/>
    <x v="1"/>
    <m/>
    <n v="39.93"/>
    <n v="84"/>
  </r>
  <r>
    <n v="678"/>
    <s v="Rodriguez-Patterson"/>
    <s v="Inverse static standardization"/>
    <n v="99500"/>
    <n v="17879"/>
    <x v="3"/>
    <n v="215"/>
    <s v="US"/>
    <s v="USD"/>
    <n v="1547877600"/>
    <x v="35"/>
    <n v="1548050400"/>
    <d v="2019-01-21T06:00:00"/>
    <b v="0"/>
    <b v="0"/>
    <s v="film &amp; video/drama"/>
    <x v="1"/>
    <m/>
    <n v="83.16"/>
    <n v="18"/>
  </r>
  <r>
    <n v="679"/>
    <s v="Davis Ltd"/>
    <s v="Synchronized motivating solution"/>
    <n v="1400"/>
    <n v="14511"/>
    <x v="1"/>
    <n v="363"/>
    <s v="US"/>
    <s v="USD"/>
    <n v="1571374800"/>
    <x v="623"/>
    <n v="1571806800"/>
    <d v="2019-10-23T05:00:00"/>
    <b v="0"/>
    <b v="1"/>
    <s v="food/food trucks"/>
    <x v="1"/>
    <m/>
    <n v="39.979999999999997"/>
    <n v="1037"/>
  </r>
  <r>
    <n v="680"/>
    <s v="Nelson-Valdez"/>
    <s v="Open-source 4thgeneration open system"/>
    <n v="145600"/>
    <n v="141822"/>
    <x v="0"/>
    <n v="2955"/>
    <s v="US"/>
    <s v="USD"/>
    <n v="1576303200"/>
    <x v="624"/>
    <n v="1576476000"/>
    <d v="2019-12-16T06:00:00"/>
    <b v="0"/>
    <b v="1"/>
    <s v="games/mobile games"/>
    <x v="1"/>
    <m/>
    <n v="47.99"/>
    <n v="97"/>
  </r>
  <r>
    <n v="681"/>
    <s v="Kelly PLC"/>
    <s v="Decentralized context-sensitive superstructure"/>
    <n v="184100"/>
    <n v="159037"/>
    <x v="0"/>
    <n v="1657"/>
    <s v="US"/>
    <s v="USD"/>
    <n v="1324447200"/>
    <x v="625"/>
    <n v="1324965600"/>
    <d v="2011-12-27T06:00:00"/>
    <b v="0"/>
    <b v="0"/>
    <s v="theater/plays"/>
    <x v="1"/>
    <m/>
    <n v="95.98"/>
    <n v="86"/>
  </r>
  <r>
    <n v="682"/>
    <s v="Nguyen and Sons"/>
    <s v="Compatible 5thgeneration concept"/>
    <n v="5400"/>
    <n v="8109"/>
    <x v="1"/>
    <n v="103"/>
    <s v="US"/>
    <s v="USD"/>
    <n v="1386741600"/>
    <x v="626"/>
    <n v="1387519200"/>
    <d v="2013-12-20T06:00:00"/>
    <b v="0"/>
    <b v="0"/>
    <s v="theater/plays"/>
    <x v="1"/>
    <m/>
    <n v="78.73"/>
    <n v="150"/>
  </r>
  <r>
    <n v="683"/>
    <s v="Jones PLC"/>
    <s v="Virtual systemic intranet"/>
    <n v="2300"/>
    <n v="8244"/>
    <x v="1"/>
    <n v="147"/>
    <s v="US"/>
    <s v="USD"/>
    <n v="1537074000"/>
    <x v="627"/>
    <n v="1537246800"/>
    <d v="2018-09-18T05:00:00"/>
    <b v="0"/>
    <b v="0"/>
    <s v="theater/plays"/>
    <x v="1"/>
    <m/>
    <n v="56.08"/>
    <n v="358"/>
  </r>
  <r>
    <n v="684"/>
    <s v="Gilmore LLC"/>
    <s v="Optimized systemic algorithm"/>
    <n v="1400"/>
    <n v="7600"/>
    <x v="1"/>
    <n v="110"/>
    <s v="CA"/>
    <s v="CAD"/>
    <n v="1277787600"/>
    <x v="628"/>
    <n v="1279515600"/>
    <d v="2010-07-19T05:00:00"/>
    <b v="0"/>
    <b v="0"/>
    <s v="publishing/nonfiction"/>
    <x v="1"/>
    <m/>
    <n v="69.09"/>
    <n v="543"/>
  </r>
  <r>
    <n v="685"/>
    <s v="Lee-Cobb"/>
    <s v="Customizable homogeneous firmware"/>
    <n v="140000"/>
    <n v="94501"/>
    <x v="0"/>
    <n v="926"/>
    <s v="CA"/>
    <s v="CAD"/>
    <n v="1440306000"/>
    <x v="629"/>
    <n v="1442379600"/>
    <d v="2015-09-16T05:00:00"/>
    <b v="0"/>
    <b v="0"/>
    <s v="theater/plays"/>
    <x v="1"/>
    <m/>
    <n v="102.05"/>
    <n v="68"/>
  </r>
  <r>
    <n v="686"/>
    <s v="Jones, Wiley and Robbins"/>
    <s v="Front-line cohesive extranet"/>
    <n v="7500"/>
    <n v="14381"/>
    <x v="1"/>
    <n v="134"/>
    <s v="US"/>
    <s v="USD"/>
    <n v="1522126800"/>
    <x v="630"/>
    <n v="1523077200"/>
    <d v="2018-04-07T05:00:00"/>
    <b v="0"/>
    <b v="0"/>
    <s v="technology/wearables"/>
    <x v="1"/>
    <m/>
    <n v="107.32"/>
    <n v="192"/>
  </r>
  <r>
    <n v="687"/>
    <s v="Martin, Gates and Holt"/>
    <s v="Distributed holistic neural-net"/>
    <n v="1500"/>
    <n v="13980"/>
    <x v="1"/>
    <n v="269"/>
    <s v="US"/>
    <s v="USD"/>
    <n v="1489298400"/>
    <x v="631"/>
    <n v="1489554000"/>
    <d v="2017-03-15T05:00:00"/>
    <b v="0"/>
    <b v="0"/>
    <s v="theater/plays"/>
    <x v="1"/>
    <m/>
    <n v="51.97"/>
    <n v="932"/>
  </r>
  <r>
    <n v="688"/>
    <s v="Bowen, Davies and Burns"/>
    <s v="Devolved client-server monitoring"/>
    <n v="2900"/>
    <n v="12449"/>
    <x v="1"/>
    <n v="175"/>
    <s v="US"/>
    <s v="USD"/>
    <n v="1547100000"/>
    <x v="632"/>
    <n v="1548482400"/>
    <d v="2019-01-26T06:00:00"/>
    <b v="0"/>
    <b v="1"/>
    <s v="film &amp; video/television"/>
    <x v="1"/>
    <m/>
    <n v="71.14"/>
    <n v="429"/>
  </r>
  <r>
    <n v="689"/>
    <s v="Nguyen Inc"/>
    <s v="Seamless directional capacity"/>
    <n v="7300"/>
    <n v="7348"/>
    <x v="1"/>
    <n v="69"/>
    <s v="US"/>
    <s v="USD"/>
    <n v="1383022800"/>
    <x v="633"/>
    <n v="1384063200"/>
    <d v="2013-11-10T06:00:00"/>
    <b v="0"/>
    <b v="0"/>
    <s v="technology/web"/>
    <x v="1"/>
    <m/>
    <n v="106.49"/>
    <n v="101"/>
  </r>
  <r>
    <n v="690"/>
    <s v="Walsh-Watts"/>
    <s v="Polarized actuating implementation"/>
    <n v="3600"/>
    <n v="8158"/>
    <x v="1"/>
    <n v="190"/>
    <s v="US"/>
    <s v="USD"/>
    <n v="1322373600"/>
    <x v="634"/>
    <n v="1322892000"/>
    <d v="2011-12-03T06:00:00"/>
    <b v="0"/>
    <b v="1"/>
    <s v="film &amp; video/documentary"/>
    <x v="1"/>
    <m/>
    <n v="42.94"/>
    <n v="227"/>
  </r>
  <r>
    <n v="691"/>
    <s v="Ray, Li and Li"/>
    <s v="Front-line disintermediate hub"/>
    <n v="5000"/>
    <n v="7119"/>
    <x v="1"/>
    <n v="237"/>
    <s v="US"/>
    <s v="USD"/>
    <n v="1349240400"/>
    <x v="635"/>
    <n v="1350709200"/>
    <d v="2012-10-20T05:00:00"/>
    <b v="1"/>
    <b v="1"/>
    <s v="film &amp; video/documentary"/>
    <x v="1"/>
    <m/>
    <n v="30.04"/>
    <n v="142"/>
  </r>
  <r>
    <n v="692"/>
    <s v="Murray Ltd"/>
    <s v="Decentralized 4thgeneration challenge"/>
    <n v="6000"/>
    <n v="5438"/>
    <x v="0"/>
    <n v="77"/>
    <s v="GB"/>
    <s v="GBP"/>
    <n v="1562648400"/>
    <x v="636"/>
    <n v="1564203600"/>
    <d v="2019-07-27T05:00:00"/>
    <b v="0"/>
    <b v="0"/>
    <s v="music/rock"/>
    <x v="1"/>
    <m/>
    <n v="70.62"/>
    <n v="91"/>
  </r>
  <r>
    <n v="693"/>
    <s v="Bradford-Silva"/>
    <s v="Reverse-engineered composite hierarchy"/>
    <n v="180400"/>
    <n v="115396"/>
    <x v="0"/>
    <n v="1748"/>
    <s v="US"/>
    <s v="USD"/>
    <n v="1508216400"/>
    <x v="637"/>
    <n v="1509685200"/>
    <d v="2017-11-03T05:00:00"/>
    <b v="0"/>
    <b v="0"/>
    <s v="theater/plays"/>
    <x v="1"/>
    <m/>
    <n v="66.02"/>
    <n v="64"/>
  </r>
  <r>
    <n v="694"/>
    <s v="Mora-Bradley"/>
    <s v="Programmable tangible ability"/>
    <n v="9100"/>
    <n v="7656"/>
    <x v="0"/>
    <n v="79"/>
    <s v="US"/>
    <s v="USD"/>
    <n v="1511762400"/>
    <x v="638"/>
    <n v="1514959200"/>
    <d v="2018-01-03T06:00:00"/>
    <b v="0"/>
    <b v="0"/>
    <s v="theater/plays"/>
    <x v="1"/>
    <m/>
    <n v="96.91"/>
    <n v="84"/>
  </r>
  <r>
    <n v="695"/>
    <s v="Cardenas, Thompson and Carey"/>
    <s v="Configurable full-range emulation"/>
    <n v="9200"/>
    <n v="12322"/>
    <x v="1"/>
    <n v="196"/>
    <s v="IT"/>
    <s v="EUR"/>
    <n v="1447480800"/>
    <x v="639"/>
    <n v="1448863200"/>
    <d v="2015-11-30T06:00:00"/>
    <b v="1"/>
    <b v="0"/>
    <s v="music/rock"/>
    <x v="1"/>
    <m/>
    <n v="62.87"/>
    <n v="134"/>
  </r>
  <r>
    <n v="696"/>
    <s v="Lopez, Reid and Johnson"/>
    <s v="Total real-time hardware"/>
    <n v="164100"/>
    <n v="96888"/>
    <x v="0"/>
    <n v="889"/>
    <s v="US"/>
    <s v="USD"/>
    <n v="1429506000"/>
    <x v="640"/>
    <n v="1429592400"/>
    <d v="2015-04-21T05:00:00"/>
    <b v="0"/>
    <b v="1"/>
    <s v="theater/plays"/>
    <x v="1"/>
    <m/>
    <n v="108.99"/>
    <n v="59"/>
  </r>
  <r>
    <n v="697"/>
    <s v="Fox-Williams"/>
    <s v="Profound system-worthy functionalities"/>
    <n v="128900"/>
    <n v="196960"/>
    <x v="1"/>
    <n v="7295"/>
    <s v="US"/>
    <s v="USD"/>
    <n v="1522472400"/>
    <x v="641"/>
    <n v="1522645200"/>
    <d v="2018-04-02T05:00:00"/>
    <b v="0"/>
    <b v="0"/>
    <s v="music/electric music"/>
    <x v="1"/>
    <m/>
    <n v="27"/>
    <n v="153"/>
  </r>
  <r>
    <n v="698"/>
    <s v="Taylor, Wood and Taylor"/>
    <s v="Cloned hybrid focus group"/>
    <n v="42100"/>
    <n v="188057"/>
    <x v="1"/>
    <n v="2893"/>
    <s v="CA"/>
    <s v="CAD"/>
    <n v="1322114400"/>
    <x v="642"/>
    <n v="1323324000"/>
    <d v="2011-12-08T06:00:00"/>
    <b v="0"/>
    <b v="0"/>
    <s v="technology/wearables"/>
    <x v="1"/>
    <m/>
    <n v="65"/>
    <n v="447"/>
  </r>
  <r>
    <n v="699"/>
    <s v="King Inc"/>
    <s v="Ergonomic dedicated focus group"/>
    <n v="7400"/>
    <n v="6245"/>
    <x v="0"/>
    <n v="56"/>
    <s v="US"/>
    <s v="USD"/>
    <n v="1561438800"/>
    <x v="230"/>
    <n v="1561525200"/>
    <d v="2019-06-26T05:00:00"/>
    <b v="0"/>
    <b v="0"/>
    <s v="film &amp; video/drama"/>
    <x v="1"/>
    <m/>
    <n v="111.52"/>
    <n v="84"/>
  </r>
  <r>
    <n v="700"/>
    <s v="Cole, Petty and Cameron"/>
    <s v="Realigned zero administration paradigm"/>
    <n v="100"/>
    <n v="3"/>
    <x v="0"/>
    <n v="1"/>
    <s v="US"/>
    <s v="USD"/>
    <n v="1264399200"/>
    <x v="67"/>
    <n v="1265695200"/>
    <d v="2010-02-09T06:00:00"/>
    <b v="0"/>
    <b v="0"/>
    <s v="technology/wearables"/>
    <x v="1"/>
    <m/>
    <n v="3"/>
    <n v="3"/>
  </r>
  <r>
    <n v="701"/>
    <s v="Mcclain LLC"/>
    <s v="Open-source multi-tasking methodology"/>
    <n v="52000"/>
    <n v="91014"/>
    <x v="1"/>
    <n v="820"/>
    <s v="US"/>
    <s v="USD"/>
    <n v="1301202000"/>
    <x v="643"/>
    <n v="1301806800"/>
    <d v="2011-04-03T05:00:00"/>
    <b v="1"/>
    <b v="0"/>
    <s v="theater/plays"/>
    <x v="1"/>
    <m/>
    <n v="110.99"/>
    <n v="175"/>
  </r>
  <r>
    <n v="702"/>
    <s v="Sims-Gross"/>
    <s v="Object-based attitude-oriented analyzer"/>
    <n v="8700"/>
    <n v="4710"/>
    <x v="0"/>
    <n v="83"/>
    <s v="US"/>
    <s v="USD"/>
    <n v="1374469200"/>
    <x v="644"/>
    <n v="1374901200"/>
    <d v="2013-07-27T05:00:00"/>
    <b v="0"/>
    <b v="0"/>
    <s v="technology/wearables"/>
    <x v="1"/>
    <m/>
    <n v="56.75"/>
    <n v="54"/>
  </r>
  <r>
    <n v="703"/>
    <s v="Perez Group"/>
    <s v="Cross-platform tertiary hub"/>
    <n v="63400"/>
    <n v="197728"/>
    <x v="1"/>
    <n v="2038"/>
    <s v="US"/>
    <s v="USD"/>
    <n v="1334984400"/>
    <x v="645"/>
    <n v="1336453200"/>
    <d v="2012-05-08T05:00:00"/>
    <b v="1"/>
    <b v="1"/>
    <s v="publishing/translations"/>
    <x v="1"/>
    <m/>
    <n v="97.02"/>
    <n v="312"/>
  </r>
  <r>
    <n v="704"/>
    <s v="Haynes-Williams"/>
    <s v="Seamless clear-thinking artificial intelligence"/>
    <n v="8700"/>
    <n v="10682"/>
    <x v="1"/>
    <n v="116"/>
    <s v="US"/>
    <s v="USD"/>
    <n v="1467608400"/>
    <x v="646"/>
    <n v="1468904400"/>
    <d v="2016-07-19T05:00:00"/>
    <b v="0"/>
    <b v="0"/>
    <s v="film &amp; video/animation"/>
    <x v="1"/>
    <m/>
    <n v="92.09"/>
    <n v="123"/>
  </r>
  <r>
    <n v="705"/>
    <s v="Ford LLC"/>
    <s v="Centralized tangible success"/>
    <n v="169700"/>
    <n v="168048"/>
    <x v="0"/>
    <n v="2025"/>
    <s v="GB"/>
    <s v="GBP"/>
    <n v="1386741600"/>
    <x v="626"/>
    <n v="1387087200"/>
    <d v="2013-12-15T06:00:00"/>
    <b v="0"/>
    <b v="0"/>
    <s v="publishing/nonfiction"/>
    <x v="1"/>
    <m/>
    <n v="82.99"/>
    <n v="99"/>
  </r>
  <r>
    <n v="706"/>
    <s v="Moreno Ltd"/>
    <s v="Customer-focused multimedia methodology"/>
    <n v="108400"/>
    <n v="138586"/>
    <x v="1"/>
    <n v="1345"/>
    <s v="AU"/>
    <s v="AUD"/>
    <n v="1546754400"/>
    <x v="647"/>
    <n v="1547445600"/>
    <d v="2019-01-14T06:00:00"/>
    <b v="0"/>
    <b v="1"/>
    <s v="technology/web"/>
    <x v="1"/>
    <m/>
    <n v="103.04"/>
    <n v="128"/>
  </r>
  <r>
    <n v="707"/>
    <s v="Moore, Cook and Wright"/>
    <s v="Visionary maximized Local Area Network"/>
    <n v="7300"/>
    <n v="11579"/>
    <x v="1"/>
    <n v="168"/>
    <s v="US"/>
    <s v="USD"/>
    <n v="1544248800"/>
    <x v="159"/>
    <n v="1547359200"/>
    <d v="2019-01-13T06:00:00"/>
    <b v="0"/>
    <b v="0"/>
    <s v="film &amp; video/drama"/>
    <x v="1"/>
    <m/>
    <n v="68.92"/>
    <n v="159"/>
  </r>
  <r>
    <n v="708"/>
    <s v="Ortega LLC"/>
    <s v="Secured bifurcated intranet"/>
    <n v="1700"/>
    <n v="12020"/>
    <x v="1"/>
    <n v="137"/>
    <s v="CH"/>
    <s v="CHF"/>
    <n v="1495429200"/>
    <x v="648"/>
    <n v="1496293200"/>
    <d v="2017-06-01T05:00:00"/>
    <b v="0"/>
    <b v="0"/>
    <s v="theater/plays"/>
    <x v="1"/>
    <m/>
    <n v="87.74"/>
    <n v="707"/>
  </r>
  <r>
    <n v="709"/>
    <s v="Silva, Walker and Martin"/>
    <s v="Grass-roots 4thgeneration product"/>
    <n v="9800"/>
    <n v="13954"/>
    <x v="1"/>
    <n v="186"/>
    <s v="IT"/>
    <s v="EUR"/>
    <n v="1334811600"/>
    <x v="267"/>
    <n v="1335416400"/>
    <d v="2012-04-26T05:00:00"/>
    <b v="0"/>
    <b v="0"/>
    <s v="theater/plays"/>
    <x v="1"/>
    <m/>
    <n v="75.02"/>
    <n v="142"/>
  </r>
  <r>
    <n v="710"/>
    <s v="Huynh, Gallegos and Mills"/>
    <s v="Reduced next generation info-mediaries"/>
    <n v="4300"/>
    <n v="6358"/>
    <x v="1"/>
    <n v="125"/>
    <s v="US"/>
    <s v="USD"/>
    <n v="1531544400"/>
    <x v="649"/>
    <n v="1532149200"/>
    <d v="2018-07-21T05:00:00"/>
    <b v="0"/>
    <b v="1"/>
    <s v="theater/plays"/>
    <x v="1"/>
    <m/>
    <n v="50.86"/>
    <n v="148"/>
  </r>
  <r>
    <n v="711"/>
    <s v="Anderson LLC"/>
    <s v="Customizable full-range artificial intelligence"/>
    <n v="6200"/>
    <n v="1260"/>
    <x v="0"/>
    <n v="14"/>
    <s v="IT"/>
    <s v="EUR"/>
    <n v="1453615200"/>
    <x v="248"/>
    <n v="1453788000"/>
    <d v="2016-01-26T06:00:00"/>
    <b v="1"/>
    <b v="1"/>
    <s v="theater/plays"/>
    <x v="1"/>
    <m/>
    <n v="90"/>
    <n v="20"/>
  </r>
  <r>
    <n v="712"/>
    <s v="Garza-Bryant"/>
    <s v="Programmable leadingedge contingency"/>
    <n v="800"/>
    <n v="14725"/>
    <x v="1"/>
    <n v="202"/>
    <s v="US"/>
    <s v="USD"/>
    <n v="1467954000"/>
    <x v="571"/>
    <n v="1471496400"/>
    <d v="2016-08-18T05:00:00"/>
    <b v="0"/>
    <b v="0"/>
    <s v="theater/plays"/>
    <x v="1"/>
    <m/>
    <n v="72.900000000000006"/>
    <n v="1841"/>
  </r>
  <r>
    <n v="713"/>
    <s v="Mays LLC"/>
    <s v="Multi-layered global groupware"/>
    <n v="6900"/>
    <n v="11174"/>
    <x v="1"/>
    <n v="103"/>
    <s v="US"/>
    <s v="USD"/>
    <n v="1471842000"/>
    <x v="650"/>
    <n v="1472878800"/>
    <d v="2016-09-03T05:00:00"/>
    <b v="0"/>
    <b v="0"/>
    <s v="publishing/radio &amp; podcasts"/>
    <x v="1"/>
    <m/>
    <n v="108.49"/>
    <n v="162"/>
  </r>
  <r>
    <n v="714"/>
    <s v="Evans-Jones"/>
    <s v="Switchable methodical superstructure"/>
    <n v="38500"/>
    <n v="182036"/>
    <x v="1"/>
    <n v="1785"/>
    <s v="US"/>
    <s v="USD"/>
    <n v="1408424400"/>
    <x v="1"/>
    <n v="1408510800"/>
    <d v="2014-08-20T05:00:00"/>
    <b v="0"/>
    <b v="0"/>
    <s v="music/rock"/>
    <x v="1"/>
    <m/>
    <n v="101.98"/>
    <n v="473"/>
  </r>
  <r>
    <n v="715"/>
    <s v="Fischer, Torres and Walker"/>
    <s v="Expanded even-keeled portal"/>
    <n v="118000"/>
    <n v="28870"/>
    <x v="0"/>
    <n v="656"/>
    <s v="US"/>
    <s v="USD"/>
    <n v="1281157200"/>
    <x v="651"/>
    <n v="1281589200"/>
    <d v="2010-08-12T05:00:00"/>
    <b v="0"/>
    <b v="0"/>
    <s v="games/mobile games"/>
    <x v="1"/>
    <m/>
    <n v="44.01"/>
    <n v="24"/>
  </r>
  <r>
    <n v="716"/>
    <s v="Tapia, Kramer and Hicks"/>
    <s v="Advanced modular moderator"/>
    <n v="2000"/>
    <n v="10353"/>
    <x v="1"/>
    <n v="157"/>
    <s v="US"/>
    <s v="USD"/>
    <n v="1373432400"/>
    <x v="652"/>
    <n v="1375851600"/>
    <d v="2013-08-07T05:00:00"/>
    <b v="0"/>
    <b v="1"/>
    <s v="theater/plays"/>
    <x v="1"/>
    <m/>
    <n v="65.94"/>
    <n v="518"/>
  </r>
  <r>
    <n v="717"/>
    <s v="Barnes, Wilcox and Riley"/>
    <s v="Reverse-engineered well-modulated ability"/>
    <n v="5600"/>
    <n v="13868"/>
    <x v="1"/>
    <n v="555"/>
    <s v="US"/>
    <s v="USD"/>
    <n v="1313989200"/>
    <x v="653"/>
    <n v="1315803600"/>
    <d v="2011-09-12T05:00:00"/>
    <b v="0"/>
    <b v="0"/>
    <s v="film &amp; video/documentary"/>
    <x v="1"/>
    <m/>
    <n v="24.99"/>
    <n v="248"/>
  </r>
  <r>
    <n v="718"/>
    <s v="Reyes PLC"/>
    <s v="Expanded optimal pricing structure"/>
    <n v="8300"/>
    <n v="8317"/>
    <x v="1"/>
    <n v="297"/>
    <s v="US"/>
    <s v="USD"/>
    <n v="1371445200"/>
    <x v="654"/>
    <n v="1373691600"/>
    <d v="2013-07-13T05:00:00"/>
    <b v="0"/>
    <b v="0"/>
    <s v="technology/wearables"/>
    <x v="1"/>
    <m/>
    <n v="28"/>
    <n v="100"/>
  </r>
  <r>
    <n v="719"/>
    <s v="Pace, Simpson and Watkins"/>
    <s v="Down-sized uniform ability"/>
    <n v="6900"/>
    <n v="10557"/>
    <x v="1"/>
    <n v="123"/>
    <s v="US"/>
    <s v="USD"/>
    <n v="1338267600"/>
    <x v="655"/>
    <n v="1339218000"/>
    <d v="2012-06-09T05:00:00"/>
    <b v="0"/>
    <b v="0"/>
    <s v="publishing/fiction"/>
    <x v="1"/>
    <m/>
    <n v="85.83"/>
    <n v="153"/>
  </r>
  <r>
    <n v="720"/>
    <s v="Valenzuela, Davidson and Castro"/>
    <s v="Multi-layered upward-trending conglomeration"/>
    <n v="8700"/>
    <n v="3227"/>
    <x v="3"/>
    <n v="38"/>
    <s v="DK"/>
    <s v="DKK"/>
    <n v="1519192800"/>
    <x v="656"/>
    <n v="1520402400"/>
    <d v="2018-03-07T06:00:00"/>
    <b v="0"/>
    <b v="1"/>
    <s v="theater/plays"/>
    <x v="1"/>
    <m/>
    <n v="84.92"/>
    <n v="37"/>
  </r>
  <r>
    <n v="721"/>
    <s v="Dominguez-Owens"/>
    <s v="Open-architected systematic intranet"/>
    <n v="123600"/>
    <n v="5429"/>
    <x v="3"/>
    <n v="60"/>
    <s v="US"/>
    <s v="USD"/>
    <n v="1522818000"/>
    <x v="657"/>
    <n v="1523336400"/>
    <d v="2018-04-10T05:00:00"/>
    <b v="0"/>
    <b v="0"/>
    <s v="music/rock"/>
    <x v="1"/>
    <m/>
    <n v="90.48"/>
    <n v="4"/>
  </r>
  <r>
    <n v="722"/>
    <s v="Thomas-Simmons"/>
    <s v="Proactive 24hour frame"/>
    <n v="48500"/>
    <n v="75906"/>
    <x v="1"/>
    <n v="3036"/>
    <s v="US"/>
    <s v="USD"/>
    <n v="1509948000"/>
    <x v="265"/>
    <n v="1512280800"/>
    <d v="2017-12-03T06:00:00"/>
    <b v="0"/>
    <b v="0"/>
    <s v="film &amp; video/documentary"/>
    <x v="1"/>
    <m/>
    <n v="25"/>
    <n v="157"/>
  </r>
  <r>
    <n v="723"/>
    <s v="Beck-Knight"/>
    <s v="Exclusive fresh-thinking model"/>
    <n v="4900"/>
    <n v="13250"/>
    <x v="1"/>
    <n v="144"/>
    <s v="AU"/>
    <s v="AUD"/>
    <n v="1456898400"/>
    <x v="658"/>
    <n v="1458709200"/>
    <d v="2016-03-23T05:00:00"/>
    <b v="0"/>
    <b v="0"/>
    <s v="theater/plays"/>
    <x v="1"/>
    <m/>
    <n v="92.01"/>
    <n v="270"/>
  </r>
  <r>
    <n v="724"/>
    <s v="Mccoy Ltd"/>
    <s v="Business-focused encompassing intranet"/>
    <n v="8400"/>
    <n v="11261"/>
    <x v="1"/>
    <n v="121"/>
    <s v="GB"/>
    <s v="GBP"/>
    <n v="1413954000"/>
    <x v="659"/>
    <n v="1414126800"/>
    <d v="2014-10-24T05:00:00"/>
    <b v="0"/>
    <b v="1"/>
    <s v="theater/plays"/>
    <x v="1"/>
    <m/>
    <n v="93.07"/>
    <n v="134"/>
  </r>
  <r>
    <n v="725"/>
    <s v="Dawson-Tyler"/>
    <s v="Optional 6thgeneration access"/>
    <n v="193200"/>
    <n v="97369"/>
    <x v="0"/>
    <n v="1596"/>
    <s v="US"/>
    <s v="USD"/>
    <n v="1416031200"/>
    <x v="660"/>
    <n v="1416204000"/>
    <d v="2014-11-17T06:00:00"/>
    <b v="0"/>
    <b v="0"/>
    <s v="games/mobile games"/>
    <x v="1"/>
    <m/>
    <n v="61.01"/>
    <n v="50"/>
  </r>
  <r>
    <n v="726"/>
    <s v="Johns-Thomas"/>
    <s v="Realigned web-enabled functionalities"/>
    <n v="54300"/>
    <n v="48227"/>
    <x v="3"/>
    <n v="524"/>
    <s v="US"/>
    <s v="USD"/>
    <n v="1287982800"/>
    <x v="661"/>
    <n v="1288501200"/>
    <d v="2010-10-31T05:00:00"/>
    <b v="0"/>
    <b v="1"/>
    <s v="theater/plays"/>
    <x v="1"/>
    <m/>
    <n v="92.04"/>
    <n v="89"/>
  </r>
  <r>
    <n v="727"/>
    <s v="Quinn, Cruz and Schmidt"/>
    <s v="Enterprise-wide multimedia software"/>
    <n v="8900"/>
    <n v="14685"/>
    <x v="1"/>
    <n v="181"/>
    <s v="US"/>
    <s v="USD"/>
    <n v="1547964000"/>
    <x v="4"/>
    <n v="1552971600"/>
    <d v="2019-03-19T05:00:00"/>
    <b v="0"/>
    <b v="0"/>
    <s v="technology/web"/>
    <x v="1"/>
    <m/>
    <n v="81.13"/>
    <n v="165"/>
  </r>
  <r>
    <n v="728"/>
    <s v="Stewart Inc"/>
    <s v="Versatile mission-critical knowledgebase"/>
    <n v="4200"/>
    <n v="735"/>
    <x v="0"/>
    <n v="10"/>
    <s v="US"/>
    <s v="USD"/>
    <n v="1464152400"/>
    <x v="662"/>
    <n v="1465102800"/>
    <d v="2016-06-05T05:00:00"/>
    <b v="0"/>
    <b v="0"/>
    <s v="theater/plays"/>
    <x v="1"/>
    <m/>
    <n v="73.5"/>
    <n v="18"/>
  </r>
  <r>
    <n v="729"/>
    <s v="Moore Group"/>
    <s v="Multi-lateral object-oriented open system"/>
    <n v="5600"/>
    <n v="10397"/>
    <x v="1"/>
    <n v="122"/>
    <s v="US"/>
    <s v="USD"/>
    <n v="1359957600"/>
    <x v="663"/>
    <n v="1360130400"/>
    <d v="2013-02-06T06:00:00"/>
    <b v="0"/>
    <b v="0"/>
    <s v="film &amp; video/drama"/>
    <x v="1"/>
    <m/>
    <n v="85.22"/>
    <n v="186"/>
  </r>
  <r>
    <n v="730"/>
    <s v="Carson PLC"/>
    <s v="Visionary system-worthy attitude"/>
    <n v="28800"/>
    <n v="118847"/>
    <x v="1"/>
    <n v="1071"/>
    <s v="CA"/>
    <s v="CAD"/>
    <n v="1432357200"/>
    <x v="664"/>
    <n v="1432875600"/>
    <d v="2015-05-29T05:00:00"/>
    <b v="0"/>
    <b v="0"/>
    <s v="technology/wearables"/>
    <x v="1"/>
    <m/>
    <n v="110.97"/>
    <n v="413"/>
  </r>
  <r>
    <n v="731"/>
    <s v="Cruz, Hall and Mason"/>
    <s v="Synergized content-based hierarchy"/>
    <n v="8000"/>
    <n v="7220"/>
    <x v="3"/>
    <n v="219"/>
    <s v="US"/>
    <s v="USD"/>
    <n v="1500786000"/>
    <x v="665"/>
    <n v="1500872400"/>
    <d v="2017-07-24T05:00:00"/>
    <b v="0"/>
    <b v="0"/>
    <s v="technology/web"/>
    <x v="1"/>
    <m/>
    <n v="32.97"/>
    <n v="90"/>
  </r>
  <r>
    <n v="732"/>
    <s v="Glass, Baker and Jones"/>
    <s v="Business-focused 24hour access"/>
    <n v="117000"/>
    <n v="107622"/>
    <x v="0"/>
    <n v="1121"/>
    <s v="US"/>
    <s v="USD"/>
    <n v="1490158800"/>
    <x v="666"/>
    <n v="1492146000"/>
    <d v="2017-04-14T05:00:00"/>
    <b v="0"/>
    <b v="1"/>
    <s v="music/rock"/>
    <x v="1"/>
    <m/>
    <n v="96.01"/>
    <n v="92"/>
  </r>
  <r>
    <n v="733"/>
    <s v="Marquez-Kerr"/>
    <s v="Automated hybrid orchestration"/>
    <n v="15800"/>
    <n v="83267"/>
    <x v="1"/>
    <n v="980"/>
    <s v="US"/>
    <s v="USD"/>
    <n v="1406178000"/>
    <x v="43"/>
    <n v="1407301200"/>
    <d v="2014-08-06T05:00:00"/>
    <b v="0"/>
    <b v="0"/>
    <s v="music/metal"/>
    <x v="1"/>
    <m/>
    <n v="84.97"/>
    <n v="527"/>
  </r>
  <r>
    <n v="734"/>
    <s v="Stone PLC"/>
    <s v="Exclusive 5thgeneration leverage"/>
    <n v="4200"/>
    <n v="13404"/>
    <x v="1"/>
    <n v="536"/>
    <s v="US"/>
    <s v="USD"/>
    <n v="1485583200"/>
    <x v="667"/>
    <n v="1486620000"/>
    <d v="2017-02-09T06:00:00"/>
    <b v="0"/>
    <b v="1"/>
    <s v="theater/plays"/>
    <x v="1"/>
    <m/>
    <n v="25.01"/>
    <n v="319"/>
  </r>
  <r>
    <n v="735"/>
    <s v="Caldwell PLC"/>
    <s v="Grass-roots zero administration alliance"/>
    <n v="37100"/>
    <n v="131404"/>
    <x v="1"/>
    <n v="1991"/>
    <s v="US"/>
    <s v="USD"/>
    <n v="1459314000"/>
    <x v="668"/>
    <n v="1459918800"/>
    <d v="2016-04-06T05:00:00"/>
    <b v="0"/>
    <b v="0"/>
    <s v="photography/photography books"/>
    <x v="1"/>
    <m/>
    <n v="66"/>
    <n v="354"/>
  </r>
  <r>
    <n v="736"/>
    <s v="Silva-Hawkins"/>
    <s v="Proactive heuristic orchestration"/>
    <n v="7700"/>
    <n v="2533"/>
    <x v="3"/>
    <n v="29"/>
    <s v="US"/>
    <s v="USD"/>
    <n v="1424412000"/>
    <x v="669"/>
    <n v="1424757600"/>
    <d v="2015-02-24T06:00:00"/>
    <b v="0"/>
    <b v="0"/>
    <s v="publishing/nonfiction"/>
    <x v="1"/>
    <m/>
    <n v="87.34"/>
    <n v="33"/>
  </r>
  <r>
    <n v="737"/>
    <s v="Gardner Inc"/>
    <s v="Function-based systematic Graphical User Interface"/>
    <n v="3700"/>
    <n v="5028"/>
    <x v="1"/>
    <n v="180"/>
    <s v="US"/>
    <s v="USD"/>
    <n v="1478844000"/>
    <x v="670"/>
    <n v="1479880800"/>
    <d v="2016-11-23T06:00:00"/>
    <b v="0"/>
    <b v="0"/>
    <s v="music/indie rock"/>
    <x v="1"/>
    <m/>
    <n v="27.93"/>
    <n v="136"/>
  </r>
  <r>
    <n v="738"/>
    <s v="Garcia Group"/>
    <s v="Extended zero administration software"/>
    <n v="74700"/>
    <n v="1557"/>
    <x v="0"/>
    <n v="15"/>
    <s v="US"/>
    <s v="USD"/>
    <n v="1416117600"/>
    <x v="671"/>
    <n v="1418018400"/>
    <d v="2014-12-08T06:00:00"/>
    <b v="0"/>
    <b v="1"/>
    <s v="theater/plays"/>
    <x v="1"/>
    <m/>
    <n v="103.8"/>
    <n v="2"/>
  </r>
  <r>
    <n v="739"/>
    <s v="Meyer-Avila"/>
    <s v="Multi-tiered discrete support"/>
    <n v="10000"/>
    <n v="6100"/>
    <x v="0"/>
    <n v="191"/>
    <s v="US"/>
    <s v="USD"/>
    <n v="1340946000"/>
    <x v="672"/>
    <n v="1341032400"/>
    <d v="2012-06-30T05:00:00"/>
    <b v="0"/>
    <b v="0"/>
    <s v="music/indie rock"/>
    <x v="1"/>
    <m/>
    <n v="31.94"/>
    <n v="61"/>
  </r>
  <r>
    <n v="740"/>
    <s v="Nelson, Smith and Graham"/>
    <s v="Phased system-worthy conglomeration"/>
    <n v="5300"/>
    <n v="1592"/>
    <x v="0"/>
    <n v="16"/>
    <s v="US"/>
    <s v="USD"/>
    <n v="1486101600"/>
    <x v="673"/>
    <n v="1486360800"/>
    <d v="2017-02-06T06:00:00"/>
    <b v="0"/>
    <b v="0"/>
    <s v="theater/plays"/>
    <x v="1"/>
    <m/>
    <n v="99.5"/>
    <n v="30"/>
  </r>
  <r>
    <n v="741"/>
    <s v="Garcia Ltd"/>
    <s v="Balanced mobile alliance"/>
    <n v="1200"/>
    <n v="14150"/>
    <x v="1"/>
    <n v="130"/>
    <s v="US"/>
    <s v="USD"/>
    <n v="1274590800"/>
    <x v="674"/>
    <n v="1274677200"/>
    <d v="2010-05-24T05:00:00"/>
    <b v="0"/>
    <b v="0"/>
    <s v="theater/plays"/>
    <x v="1"/>
    <m/>
    <n v="108.85"/>
    <n v="1179"/>
  </r>
  <r>
    <n v="742"/>
    <s v="West-Stevens"/>
    <s v="Reactive solution-oriented groupware"/>
    <n v="1200"/>
    <n v="13513"/>
    <x v="1"/>
    <n v="122"/>
    <s v="US"/>
    <s v="USD"/>
    <n v="1263880800"/>
    <x v="675"/>
    <n v="1267509600"/>
    <d v="2010-03-02T06:00:00"/>
    <b v="0"/>
    <b v="0"/>
    <s v="music/electric music"/>
    <x v="1"/>
    <m/>
    <n v="110.76"/>
    <n v="1126"/>
  </r>
  <r>
    <n v="743"/>
    <s v="Clark-Conrad"/>
    <s v="Exclusive bandwidth-monitored orchestration"/>
    <n v="3900"/>
    <n v="504"/>
    <x v="0"/>
    <n v="17"/>
    <s v="US"/>
    <s v="USD"/>
    <n v="1445403600"/>
    <x v="676"/>
    <n v="1445922000"/>
    <d v="2015-10-27T05:00:00"/>
    <b v="0"/>
    <b v="1"/>
    <s v="theater/plays"/>
    <x v="1"/>
    <m/>
    <n v="29.65"/>
    <n v="13"/>
  </r>
  <r>
    <n v="744"/>
    <s v="Fitzgerald Group"/>
    <s v="Intuitive exuding initiative"/>
    <n v="2000"/>
    <n v="14240"/>
    <x v="1"/>
    <n v="140"/>
    <s v="US"/>
    <s v="USD"/>
    <n v="1533877200"/>
    <x v="342"/>
    <n v="1534050000"/>
    <d v="2018-08-12T05:00:00"/>
    <b v="0"/>
    <b v="1"/>
    <s v="theater/plays"/>
    <x v="1"/>
    <m/>
    <n v="101.71"/>
    <n v="712"/>
  </r>
  <r>
    <n v="745"/>
    <s v="Hill, Mccann and Moore"/>
    <s v="Streamlined needs-based knowledge user"/>
    <n v="6900"/>
    <n v="2091"/>
    <x v="0"/>
    <n v="34"/>
    <s v="US"/>
    <s v="USD"/>
    <n v="1275195600"/>
    <x v="677"/>
    <n v="1277528400"/>
    <d v="2010-06-26T05:00:00"/>
    <b v="0"/>
    <b v="0"/>
    <s v="technology/wearables"/>
    <x v="1"/>
    <m/>
    <n v="61.5"/>
    <n v="30"/>
  </r>
  <r>
    <n v="746"/>
    <s v="Edwards LLC"/>
    <s v="Automated system-worthy structure"/>
    <n v="55800"/>
    <n v="118580"/>
    <x v="1"/>
    <n v="3388"/>
    <s v="US"/>
    <s v="USD"/>
    <n v="1318136400"/>
    <x v="678"/>
    <n v="1318568400"/>
    <d v="2011-10-14T05:00:00"/>
    <b v="0"/>
    <b v="0"/>
    <s v="technology/web"/>
    <x v="1"/>
    <m/>
    <n v="35"/>
    <n v="213"/>
  </r>
  <r>
    <n v="747"/>
    <s v="Greer and Sons"/>
    <s v="Secured clear-thinking intranet"/>
    <n v="4900"/>
    <n v="11214"/>
    <x v="1"/>
    <n v="280"/>
    <s v="US"/>
    <s v="USD"/>
    <n v="1283403600"/>
    <x v="679"/>
    <n v="1284354000"/>
    <d v="2010-09-13T05:00:00"/>
    <b v="0"/>
    <b v="0"/>
    <s v="theater/plays"/>
    <x v="1"/>
    <m/>
    <n v="40.049999999999997"/>
    <n v="229"/>
  </r>
  <r>
    <n v="748"/>
    <s v="Martinez PLC"/>
    <s v="Cloned actuating architecture"/>
    <n v="194900"/>
    <n v="68137"/>
    <x v="3"/>
    <n v="614"/>
    <s v="US"/>
    <s v="USD"/>
    <n v="1267423200"/>
    <x v="680"/>
    <n v="1269579600"/>
    <d v="2010-03-26T05:00:00"/>
    <b v="0"/>
    <b v="1"/>
    <s v="film &amp; video/animation"/>
    <x v="1"/>
    <m/>
    <n v="110.97"/>
    <n v="35"/>
  </r>
  <r>
    <n v="749"/>
    <s v="Hunter-Logan"/>
    <s v="Down-sized needs-based task-force"/>
    <n v="8600"/>
    <n v="13527"/>
    <x v="1"/>
    <n v="366"/>
    <s v="IT"/>
    <s v="EUR"/>
    <n v="1412744400"/>
    <x v="681"/>
    <n v="1413781200"/>
    <d v="2014-10-20T05:00:00"/>
    <b v="0"/>
    <b v="1"/>
    <s v="technology/wearables"/>
    <x v="1"/>
    <m/>
    <n v="36.96"/>
    <n v="157"/>
  </r>
  <r>
    <n v="750"/>
    <s v="Ramos and Sons"/>
    <s v="Extended responsive Internet solution"/>
    <n v="100"/>
    <n v="1"/>
    <x v="0"/>
    <n v="1"/>
    <s v="GB"/>
    <s v="GBP"/>
    <n v="1277960400"/>
    <x v="682"/>
    <n v="1280120400"/>
    <d v="2010-07-26T05:00:00"/>
    <b v="0"/>
    <b v="0"/>
    <s v="music/electric music"/>
    <x v="1"/>
    <m/>
    <n v="1"/>
    <n v="1"/>
  </r>
  <r>
    <n v="751"/>
    <s v="Lane-Barber"/>
    <s v="Universal value-added moderator"/>
    <n v="3600"/>
    <n v="8363"/>
    <x v="1"/>
    <n v="270"/>
    <s v="US"/>
    <s v="USD"/>
    <n v="1458190800"/>
    <x v="683"/>
    <n v="1459486800"/>
    <d v="2016-04-01T05:00:00"/>
    <b v="1"/>
    <b v="1"/>
    <s v="publishing/nonfiction"/>
    <x v="1"/>
    <m/>
    <n v="30.97"/>
    <n v="232"/>
  </r>
  <r>
    <n v="752"/>
    <s v="Lowery Group"/>
    <s v="Sharable motivating emulation"/>
    <n v="5800"/>
    <n v="5362"/>
    <x v="3"/>
    <n v="114"/>
    <s v="US"/>
    <s v="USD"/>
    <n v="1280984400"/>
    <x v="684"/>
    <n v="1282539600"/>
    <d v="2010-08-23T05:00:00"/>
    <b v="0"/>
    <b v="1"/>
    <s v="theater/plays"/>
    <x v="1"/>
    <m/>
    <n v="47.04"/>
    <n v="92"/>
  </r>
  <r>
    <n v="753"/>
    <s v="Guerrero-Griffin"/>
    <s v="Networked web-enabled product"/>
    <n v="4700"/>
    <n v="12065"/>
    <x v="1"/>
    <n v="137"/>
    <s v="US"/>
    <s v="USD"/>
    <n v="1274590800"/>
    <x v="674"/>
    <n v="1275886800"/>
    <d v="2010-06-07T05:00:00"/>
    <b v="0"/>
    <b v="0"/>
    <s v="photography/photography books"/>
    <x v="1"/>
    <m/>
    <n v="88.07"/>
    <n v="257"/>
  </r>
  <r>
    <n v="754"/>
    <s v="Perez, Reed and Lee"/>
    <s v="Advanced dedicated encoding"/>
    <n v="70400"/>
    <n v="118603"/>
    <x v="1"/>
    <n v="3205"/>
    <s v="US"/>
    <s v="USD"/>
    <n v="1351400400"/>
    <x v="685"/>
    <n v="1355983200"/>
    <d v="2012-12-20T06:00:00"/>
    <b v="0"/>
    <b v="0"/>
    <s v="theater/plays"/>
    <x v="1"/>
    <m/>
    <n v="37.01"/>
    <n v="168"/>
  </r>
  <r>
    <n v="755"/>
    <s v="Chen, Pollard and Clarke"/>
    <s v="Stand-alone multi-state project"/>
    <n v="4500"/>
    <n v="7496"/>
    <x v="1"/>
    <n v="288"/>
    <s v="DK"/>
    <s v="DKK"/>
    <n v="1514354400"/>
    <x v="605"/>
    <n v="1515391200"/>
    <d v="2018-01-08T06:00:00"/>
    <b v="0"/>
    <b v="1"/>
    <s v="theater/plays"/>
    <x v="1"/>
    <m/>
    <n v="26.03"/>
    <n v="167"/>
  </r>
  <r>
    <n v="756"/>
    <s v="Serrano, Gallagher and Griffith"/>
    <s v="Customizable bi-directional monitoring"/>
    <n v="1300"/>
    <n v="10037"/>
    <x v="1"/>
    <n v="148"/>
    <s v="US"/>
    <s v="USD"/>
    <n v="1421733600"/>
    <x v="686"/>
    <n v="1422252000"/>
    <d v="2015-01-26T06:00:00"/>
    <b v="0"/>
    <b v="0"/>
    <s v="theater/plays"/>
    <x v="1"/>
    <m/>
    <n v="67.819999999999993"/>
    <n v="772"/>
  </r>
  <r>
    <n v="757"/>
    <s v="Callahan-Gilbert"/>
    <s v="Profit-focused motivating function"/>
    <n v="1400"/>
    <n v="5696"/>
    <x v="1"/>
    <n v="114"/>
    <s v="US"/>
    <s v="USD"/>
    <n v="1305176400"/>
    <x v="687"/>
    <n v="1305522000"/>
    <d v="2011-05-16T05:00:00"/>
    <b v="0"/>
    <b v="0"/>
    <s v="film &amp; video/drama"/>
    <x v="1"/>
    <m/>
    <n v="49.96"/>
    <n v="407"/>
  </r>
  <r>
    <n v="758"/>
    <s v="Logan-Miranda"/>
    <s v="Proactive systemic firmware"/>
    <n v="29600"/>
    <n v="167005"/>
    <x v="1"/>
    <n v="1518"/>
    <s v="CA"/>
    <s v="CAD"/>
    <n v="1414126800"/>
    <x v="688"/>
    <n v="1414904400"/>
    <d v="2014-11-02T05:00:00"/>
    <b v="0"/>
    <b v="0"/>
    <s v="music/rock"/>
    <x v="1"/>
    <m/>
    <n v="110.02"/>
    <n v="564"/>
  </r>
  <r>
    <n v="759"/>
    <s v="Rodriguez PLC"/>
    <s v="Grass-roots upward-trending installation"/>
    <n v="167500"/>
    <n v="114615"/>
    <x v="0"/>
    <n v="1274"/>
    <s v="US"/>
    <s v="USD"/>
    <n v="1517810400"/>
    <x v="689"/>
    <n v="1520402400"/>
    <d v="2018-03-07T06:00:00"/>
    <b v="0"/>
    <b v="0"/>
    <s v="music/electric music"/>
    <x v="1"/>
    <m/>
    <n v="89.96"/>
    <n v="68"/>
  </r>
  <r>
    <n v="760"/>
    <s v="Smith-Kennedy"/>
    <s v="Virtual heuristic hub"/>
    <n v="48300"/>
    <n v="16592"/>
    <x v="0"/>
    <n v="210"/>
    <s v="IT"/>
    <s v="EUR"/>
    <n v="1564635600"/>
    <x v="690"/>
    <n v="1567141200"/>
    <d v="2019-08-30T05:00:00"/>
    <b v="0"/>
    <b v="1"/>
    <s v="games/video games"/>
    <x v="1"/>
    <m/>
    <n v="79.010000000000005"/>
    <n v="34"/>
  </r>
  <r>
    <n v="761"/>
    <s v="Mitchell-Lee"/>
    <s v="Customizable leadingedge model"/>
    <n v="2200"/>
    <n v="14420"/>
    <x v="1"/>
    <n v="166"/>
    <s v="US"/>
    <s v="USD"/>
    <n v="1500699600"/>
    <x v="691"/>
    <n v="1501131600"/>
    <d v="2017-07-27T05:00:00"/>
    <b v="0"/>
    <b v="0"/>
    <s v="music/rock"/>
    <x v="1"/>
    <m/>
    <n v="86.87"/>
    <n v="655"/>
  </r>
  <r>
    <n v="762"/>
    <s v="Davis Ltd"/>
    <s v="Upgradable uniform service-desk"/>
    <n v="3500"/>
    <n v="6204"/>
    <x v="1"/>
    <n v="100"/>
    <s v="AU"/>
    <s v="AUD"/>
    <n v="1354082400"/>
    <x v="692"/>
    <n v="1355032800"/>
    <d v="2012-12-09T06:00:00"/>
    <b v="0"/>
    <b v="0"/>
    <s v="music/jazz"/>
    <x v="1"/>
    <m/>
    <n v="62.04"/>
    <n v="177"/>
  </r>
  <r>
    <n v="763"/>
    <s v="Rowland PLC"/>
    <s v="Inverse client-driven product"/>
    <n v="5600"/>
    <n v="6338"/>
    <x v="1"/>
    <n v="235"/>
    <s v="US"/>
    <s v="USD"/>
    <n v="1336453200"/>
    <x v="693"/>
    <n v="1339477200"/>
    <d v="2012-06-12T05:00:00"/>
    <b v="0"/>
    <b v="1"/>
    <s v="theater/plays"/>
    <x v="1"/>
    <m/>
    <n v="26.97"/>
    <n v="113"/>
  </r>
  <r>
    <n v="764"/>
    <s v="Shaffer-Mason"/>
    <s v="Managed bandwidth-monitored system engine"/>
    <n v="1100"/>
    <n v="8010"/>
    <x v="1"/>
    <n v="148"/>
    <s v="US"/>
    <s v="USD"/>
    <n v="1305262800"/>
    <x v="694"/>
    <n v="1305954000"/>
    <d v="2011-05-21T05:00:00"/>
    <b v="0"/>
    <b v="0"/>
    <s v="music/rock"/>
    <x v="1"/>
    <m/>
    <n v="54.12"/>
    <n v="728"/>
  </r>
  <r>
    <n v="765"/>
    <s v="Matthews LLC"/>
    <s v="Advanced transitional help-desk"/>
    <n v="3900"/>
    <n v="8125"/>
    <x v="1"/>
    <n v="198"/>
    <s v="US"/>
    <s v="USD"/>
    <n v="1492232400"/>
    <x v="695"/>
    <n v="1494392400"/>
    <d v="2017-05-10T05:00:00"/>
    <b v="1"/>
    <b v="1"/>
    <s v="music/indie rock"/>
    <x v="1"/>
    <m/>
    <n v="41.04"/>
    <n v="208"/>
  </r>
  <r>
    <n v="766"/>
    <s v="Montgomery-Castro"/>
    <s v="De-engineered disintermediate encryption"/>
    <n v="43800"/>
    <n v="13653"/>
    <x v="0"/>
    <n v="248"/>
    <s v="AU"/>
    <s v="AUD"/>
    <n v="1537333200"/>
    <x v="123"/>
    <n v="1537419600"/>
    <d v="2018-09-20T05:00:00"/>
    <b v="0"/>
    <b v="0"/>
    <s v="film &amp; video/science fiction"/>
    <x v="1"/>
    <m/>
    <n v="55.05"/>
    <n v="31"/>
  </r>
  <r>
    <n v="767"/>
    <s v="Hale, Pearson and Jenkins"/>
    <s v="Upgradable attitude-oriented project"/>
    <n v="97200"/>
    <n v="55372"/>
    <x v="0"/>
    <n v="513"/>
    <s v="US"/>
    <s v="USD"/>
    <n v="1444107600"/>
    <x v="696"/>
    <n v="1447999200"/>
    <d v="2015-11-20T06:00:00"/>
    <b v="0"/>
    <b v="0"/>
    <s v="publishing/translations"/>
    <x v="1"/>
    <m/>
    <n v="107.94"/>
    <n v="57"/>
  </r>
  <r>
    <n v="768"/>
    <s v="Ramirez-Calderon"/>
    <s v="Fundamental zero tolerance alliance"/>
    <n v="4800"/>
    <n v="11088"/>
    <x v="1"/>
    <n v="150"/>
    <s v="US"/>
    <s v="USD"/>
    <n v="1386741600"/>
    <x v="626"/>
    <n v="1388037600"/>
    <d v="2013-12-26T06:00:00"/>
    <b v="0"/>
    <b v="0"/>
    <s v="theater/plays"/>
    <x v="1"/>
    <m/>
    <n v="73.92"/>
    <n v="231"/>
  </r>
  <r>
    <n v="769"/>
    <s v="Johnson-Morales"/>
    <s v="Devolved 24hour forecast"/>
    <n v="125600"/>
    <n v="109106"/>
    <x v="0"/>
    <n v="3410"/>
    <s v="US"/>
    <s v="USD"/>
    <n v="1376542800"/>
    <x v="697"/>
    <n v="1378789200"/>
    <d v="2013-09-10T05:00:00"/>
    <b v="0"/>
    <b v="0"/>
    <s v="games/video games"/>
    <x v="1"/>
    <m/>
    <n v="32"/>
    <n v="87"/>
  </r>
  <r>
    <n v="770"/>
    <s v="Mathis-Rodriguez"/>
    <s v="User-centric attitude-oriented intranet"/>
    <n v="4300"/>
    <n v="11642"/>
    <x v="1"/>
    <n v="216"/>
    <s v="IT"/>
    <s v="EUR"/>
    <n v="1397451600"/>
    <x v="698"/>
    <n v="1398056400"/>
    <d v="2014-04-21T05:00:00"/>
    <b v="0"/>
    <b v="1"/>
    <s v="theater/plays"/>
    <x v="1"/>
    <m/>
    <n v="53.9"/>
    <n v="271"/>
  </r>
  <r>
    <n v="771"/>
    <s v="Smith, Mack and Williams"/>
    <s v="Self-enabling 5thgeneration paradigm"/>
    <n v="5600"/>
    <n v="2769"/>
    <x v="3"/>
    <n v="26"/>
    <s v="US"/>
    <s v="USD"/>
    <n v="1548482400"/>
    <x v="699"/>
    <n v="1550815200"/>
    <d v="2019-02-22T06:00:00"/>
    <b v="0"/>
    <b v="0"/>
    <s v="theater/plays"/>
    <x v="1"/>
    <m/>
    <n v="106.5"/>
    <n v="49"/>
  </r>
  <r>
    <n v="772"/>
    <s v="Johnson-Pace"/>
    <s v="Persistent 3rdgeneration moratorium"/>
    <n v="149600"/>
    <n v="169586"/>
    <x v="1"/>
    <n v="5139"/>
    <s v="US"/>
    <s v="USD"/>
    <n v="1549692000"/>
    <x v="700"/>
    <n v="1550037600"/>
    <d v="2019-02-13T06:00:00"/>
    <b v="0"/>
    <b v="0"/>
    <s v="music/indie rock"/>
    <x v="1"/>
    <m/>
    <n v="33"/>
    <n v="113"/>
  </r>
  <r>
    <n v="773"/>
    <s v="Meza, Kirby and Patel"/>
    <s v="Cross-platform empowering project"/>
    <n v="53100"/>
    <n v="101185"/>
    <x v="1"/>
    <n v="2353"/>
    <s v="US"/>
    <s v="USD"/>
    <n v="1492059600"/>
    <x v="701"/>
    <n v="1492923600"/>
    <d v="2017-04-23T05:00:00"/>
    <b v="0"/>
    <b v="0"/>
    <s v="theater/plays"/>
    <x v="1"/>
    <m/>
    <n v="43"/>
    <n v="191"/>
  </r>
  <r>
    <n v="774"/>
    <s v="Gonzalez-Snow"/>
    <s v="Polarized user-facing interface"/>
    <n v="5000"/>
    <n v="6775"/>
    <x v="1"/>
    <n v="78"/>
    <s v="IT"/>
    <s v="EUR"/>
    <n v="1463979600"/>
    <x v="702"/>
    <n v="1467522000"/>
    <d v="2016-07-03T05:00:00"/>
    <b v="0"/>
    <b v="0"/>
    <s v="technology/web"/>
    <x v="1"/>
    <m/>
    <n v="86.86"/>
    <n v="136"/>
  </r>
  <r>
    <n v="775"/>
    <s v="Murphy LLC"/>
    <s v="Customer-focused non-volatile framework"/>
    <n v="9400"/>
    <n v="968"/>
    <x v="0"/>
    <n v="10"/>
    <s v="US"/>
    <s v="USD"/>
    <n v="1415253600"/>
    <x v="703"/>
    <n v="1416117600"/>
    <d v="2014-11-16T06:00:00"/>
    <b v="0"/>
    <b v="0"/>
    <s v="music/rock"/>
    <x v="1"/>
    <m/>
    <n v="96.8"/>
    <n v="10"/>
  </r>
  <r>
    <n v="776"/>
    <s v="Taylor-Rowe"/>
    <s v="Synchronized multimedia frame"/>
    <n v="110800"/>
    <n v="72623"/>
    <x v="0"/>
    <n v="2201"/>
    <s v="US"/>
    <s v="USD"/>
    <n v="1562216400"/>
    <x v="704"/>
    <n v="1563771600"/>
    <d v="2019-07-22T05:00:00"/>
    <b v="0"/>
    <b v="0"/>
    <s v="theater/plays"/>
    <x v="1"/>
    <m/>
    <n v="33"/>
    <n v="66"/>
  </r>
  <r>
    <n v="777"/>
    <s v="Henderson Ltd"/>
    <s v="Open-architected stable algorithm"/>
    <n v="93800"/>
    <n v="45987"/>
    <x v="0"/>
    <n v="676"/>
    <s v="US"/>
    <s v="USD"/>
    <n v="1316754000"/>
    <x v="431"/>
    <n v="1319259600"/>
    <d v="2011-10-22T05:00:00"/>
    <b v="0"/>
    <b v="0"/>
    <s v="theater/plays"/>
    <x v="1"/>
    <m/>
    <n v="68.03"/>
    <n v="49"/>
  </r>
  <r>
    <n v="778"/>
    <s v="Moss-Guzman"/>
    <s v="Cross-platform optimizing website"/>
    <n v="1300"/>
    <n v="10243"/>
    <x v="1"/>
    <n v="174"/>
    <s v="CH"/>
    <s v="CHF"/>
    <n v="1313211600"/>
    <x v="705"/>
    <n v="1313643600"/>
    <d v="2011-08-18T05:00:00"/>
    <b v="0"/>
    <b v="0"/>
    <s v="film &amp; video/animation"/>
    <x v="1"/>
    <m/>
    <n v="58.87"/>
    <n v="788"/>
  </r>
  <r>
    <n v="779"/>
    <s v="Webb Group"/>
    <s v="Public-key actuating projection"/>
    <n v="108700"/>
    <n v="87293"/>
    <x v="0"/>
    <n v="831"/>
    <s v="US"/>
    <s v="USD"/>
    <n v="1439528400"/>
    <x v="706"/>
    <n v="1440306000"/>
    <d v="2015-08-23T05:00:00"/>
    <b v="0"/>
    <b v="1"/>
    <s v="theater/plays"/>
    <x v="1"/>
    <m/>
    <n v="105.05"/>
    <n v="80"/>
  </r>
  <r>
    <n v="780"/>
    <s v="Brooks-Rodriguez"/>
    <s v="Implemented intangible instruction set"/>
    <n v="5100"/>
    <n v="5421"/>
    <x v="1"/>
    <n v="164"/>
    <s v="US"/>
    <s v="USD"/>
    <n v="1469163600"/>
    <x v="707"/>
    <n v="1470805200"/>
    <d v="2016-08-10T05:00:00"/>
    <b v="0"/>
    <b v="1"/>
    <s v="film &amp; video/drama"/>
    <x v="1"/>
    <m/>
    <n v="33.049999999999997"/>
    <n v="106"/>
  </r>
  <r>
    <n v="781"/>
    <s v="Thomas Ltd"/>
    <s v="Cross-group interactive architecture"/>
    <n v="8700"/>
    <n v="4414"/>
    <x v="3"/>
    <n v="56"/>
    <s v="CH"/>
    <s v="CHF"/>
    <n v="1288501200"/>
    <x v="708"/>
    <n v="1292911200"/>
    <d v="2010-12-21T06:00:00"/>
    <b v="0"/>
    <b v="0"/>
    <s v="theater/plays"/>
    <x v="1"/>
    <m/>
    <n v="78.819999999999993"/>
    <n v="51"/>
  </r>
  <r>
    <n v="782"/>
    <s v="Williams and Sons"/>
    <s v="Centralized asymmetric framework"/>
    <n v="5100"/>
    <n v="10981"/>
    <x v="1"/>
    <n v="161"/>
    <s v="US"/>
    <s v="USD"/>
    <n v="1298959200"/>
    <x v="709"/>
    <n v="1301374800"/>
    <d v="2011-03-29T05:00:00"/>
    <b v="0"/>
    <b v="1"/>
    <s v="film &amp; video/animation"/>
    <x v="1"/>
    <m/>
    <n v="68.2"/>
    <n v="215"/>
  </r>
  <r>
    <n v="783"/>
    <s v="Vega, Chan and Carney"/>
    <s v="Down-sized systematic utilization"/>
    <n v="7400"/>
    <n v="10451"/>
    <x v="1"/>
    <n v="138"/>
    <s v="US"/>
    <s v="USD"/>
    <n v="1387260000"/>
    <x v="710"/>
    <n v="1387864800"/>
    <d v="2013-12-24T06:00:00"/>
    <b v="0"/>
    <b v="0"/>
    <s v="music/rock"/>
    <x v="1"/>
    <m/>
    <n v="75.73"/>
    <n v="141"/>
  </r>
  <r>
    <n v="784"/>
    <s v="Byrd Group"/>
    <s v="Profound fault-tolerant model"/>
    <n v="88900"/>
    <n v="102535"/>
    <x v="1"/>
    <n v="3308"/>
    <s v="US"/>
    <s v="USD"/>
    <n v="1457244000"/>
    <x v="711"/>
    <n v="1458190800"/>
    <d v="2016-03-17T05:00:00"/>
    <b v="0"/>
    <b v="0"/>
    <s v="technology/web"/>
    <x v="1"/>
    <m/>
    <n v="31"/>
    <n v="115"/>
  </r>
  <r>
    <n v="785"/>
    <s v="Peterson, Fletcher and Sanchez"/>
    <s v="Multi-channeled bi-directional moratorium"/>
    <n v="6700"/>
    <n v="12939"/>
    <x v="1"/>
    <n v="127"/>
    <s v="AU"/>
    <s v="AUD"/>
    <n v="1556341200"/>
    <x v="157"/>
    <n v="1559278800"/>
    <d v="2019-05-31T05:00:00"/>
    <b v="0"/>
    <b v="1"/>
    <s v="film &amp; video/animation"/>
    <x v="1"/>
    <m/>
    <n v="101.88"/>
    <n v="193"/>
  </r>
  <r>
    <n v="786"/>
    <s v="Smith-Brown"/>
    <s v="Object-based content-based ability"/>
    <n v="1500"/>
    <n v="10946"/>
    <x v="1"/>
    <n v="207"/>
    <s v="IT"/>
    <s v="EUR"/>
    <n v="1522126800"/>
    <x v="630"/>
    <n v="1522731600"/>
    <d v="2018-04-03T05:00:00"/>
    <b v="0"/>
    <b v="1"/>
    <s v="music/jazz"/>
    <x v="1"/>
    <m/>
    <n v="52.88"/>
    <n v="730"/>
  </r>
  <r>
    <n v="787"/>
    <s v="Vance-Glover"/>
    <s v="Progressive coherent secured line"/>
    <n v="61200"/>
    <n v="60994"/>
    <x v="0"/>
    <n v="859"/>
    <s v="CA"/>
    <s v="CAD"/>
    <n v="1305954000"/>
    <x v="712"/>
    <n v="1306731600"/>
    <d v="2011-05-30T05:00:00"/>
    <b v="0"/>
    <b v="0"/>
    <s v="music/rock"/>
    <x v="1"/>
    <m/>
    <n v="71.010000000000005"/>
    <n v="100"/>
  </r>
  <r>
    <n v="788"/>
    <s v="Joyce PLC"/>
    <s v="Synchronized directional capability"/>
    <n v="3600"/>
    <n v="3174"/>
    <x v="2"/>
    <n v="31"/>
    <s v="US"/>
    <s v="USD"/>
    <n v="1350709200"/>
    <x v="93"/>
    <n v="1352527200"/>
    <d v="2012-11-10T06:00:00"/>
    <b v="0"/>
    <b v="0"/>
    <s v="film &amp; video/animation"/>
    <x v="1"/>
    <m/>
    <n v="102.39"/>
    <n v="88"/>
  </r>
  <r>
    <n v="789"/>
    <s v="Kennedy-Miller"/>
    <s v="Cross-platform composite migration"/>
    <n v="9000"/>
    <n v="3351"/>
    <x v="0"/>
    <n v="45"/>
    <s v="US"/>
    <s v="USD"/>
    <n v="1401166800"/>
    <x v="713"/>
    <n v="1404363600"/>
    <d v="2014-07-03T05:00:00"/>
    <b v="0"/>
    <b v="0"/>
    <s v="theater/plays"/>
    <x v="1"/>
    <m/>
    <n v="74.47"/>
    <n v="37"/>
  </r>
  <r>
    <n v="790"/>
    <s v="White-Obrien"/>
    <s v="Operative local pricing structure"/>
    <n v="185900"/>
    <n v="56774"/>
    <x v="3"/>
    <n v="1113"/>
    <s v="US"/>
    <s v="USD"/>
    <n v="1266127200"/>
    <x v="714"/>
    <n v="1266645600"/>
    <d v="2010-02-20T06:00:00"/>
    <b v="0"/>
    <b v="0"/>
    <s v="theater/plays"/>
    <x v="1"/>
    <m/>
    <n v="51.01"/>
    <n v="31"/>
  </r>
  <r>
    <n v="791"/>
    <s v="Stafford, Hess and Raymond"/>
    <s v="Optional web-enabled extranet"/>
    <n v="2100"/>
    <n v="540"/>
    <x v="0"/>
    <n v="6"/>
    <s v="US"/>
    <s v="USD"/>
    <n v="1481436000"/>
    <x v="715"/>
    <n v="1482818400"/>
    <d v="2016-12-27T06:00:00"/>
    <b v="0"/>
    <b v="0"/>
    <s v="food/food trucks"/>
    <x v="1"/>
    <m/>
    <n v="90"/>
    <n v="26"/>
  </r>
  <r>
    <n v="792"/>
    <s v="Jordan, Schneider and Hall"/>
    <s v="Reduced 6thgeneration intranet"/>
    <n v="2000"/>
    <n v="680"/>
    <x v="0"/>
    <n v="7"/>
    <s v="US"/>
    <s v="USD"/>
    <n v="1372222800"/>
    <x v="716"/>
    <n v="1374642000"/>
    <d v="2013-07-24T05:00:00"/>
    <b v="0"/>
    <b v="1"/>
    <s v="theater/plays"/>
    <x v="1"/>
    <m/>
    <n v="97.14"/>
    <n v="34"/>
  </r>
  <r>
    <n v="793"/>
    <s v="Rodriguez, Cox and Rodriguez"/>
    <s v="Networked disintermediate leverage"/>
    <n v="1100"/>
    <n v="13045"/>
    <x v="1"/>
    <n v="181"/>
    <s v="CH"/>
    <s v="CHF"/>
    <n v="1372136400"/>
    <x v="448"/>
    <n v="1372482000"/>
    <d v="2013-06-29T05:00:00"/>
    <b v="0"/>
    <b v="0"/>
    <s v="publishing/nonfiction"/>
    <x v="1"/>
    <m/>
    <n v="72.069999999999993"/>
    <n v="1186"/>
  </r>
  <r>
    <n v="794"/>
    <s v="Welch Inc"/>
    <s v="Optional optimal website"/>
    <n v="6600"/>
    <n v="8276"/>
    <x v="1"/>
    <n v="110"/>
    <s v="US"/>
    <s v="USD"/>
    <n v="1513922400"/>
    <x v="717"/>
    <n v="1514959200"/>
    <d v="2018-01-03T06:00:00"/>
    <b v="0"/>
    <b v="0"/>
    <s v="music/rock"/>
    <x v="1"/>
    <m/>
    <n v="75.239999999999995"/>
    <n v="125"/>
  </r>
  <r>
    <n v="795"/>
    <s v="Vasquez Inc"/>
    <s v="Stand-alone asynchronous functionalities"/>
    <n v="7100"/>
    <n v="1022"/>
    <x v="0"/>
    <n v="31"/>
    <s v="US"/>
    <s v="USD"/>
    <n v="1477976400"/>
    <x v="718"/>
    <n v="1478235600"/>
    <d v="2016-11-04T05:00:00"/>
    <b v="0"/>
    <b v="0"/>
    <s v="film &amp; video/drama"/>
    <x v="1"/>
    <m/>
    <n v="32.97"/>
    <n v="14"/>
  </r>
  <r>
    <n v="796"/>
    <s v="Freeman-Ferguson"/>
    <s v="Profound full-range open system"/>
    <n v="7800"/>
    <n v="4275"/>
    <x v="0"/>
    <n v="78"/>
    <s v="US"/>
    <s v="USD"/>
    <n v="1407474000"/>
    <x v="719"/>
    <n v="1408078800"/>
    <d v="2014-08-15T05:00:00"/>
    <b v="0"/>
    <b v="1"/>
    <s v="games/mobile games"/>
    <x v="1"/>
    <m/>
    <n v="54.81"/>
    <n v="55"/>
  </r>
  <r>
    <n v="797"/>
    <s v="Houston, Moore and Rogers"/>
    <s v="Optional tangible utilization"/>
    <n v="7600"/>
    <n v="8332"/>
    <x v="1"/>
    <n v="185"/>
    <s v="US"/>
    <s v="USD"/>
    <n v="1546149600"/>
    <x v="720"/>
    <n v="1548136800"/>
    <d v="2019-01-22T06:00:00"/>
    <b v="0"/>
    <b v="0"/>
    <s v="technology/web"/>
    <x v="1"/>
    <m/>
    <n v="45.04"/>
    <n v="110"/>
  </r>
  <r>
    <n v="798"/>
    <s v="Small-Fuentes"/>
    <s v="Seamless maximized product"/>
    <n v="3400"/>
    <n v="6408"/>
    <x v="1"/>
    <n v="121"/>
    <s v="US"/>
    <s v="USD"/>
    <n v="1338440400"/>
    <x v="721"/>
    <n v="1340859600"/>
    <d v="2012-06-28T05:00:00"/>
    <b v="0"/>
    <b v="1"/>
    <s v="theater/plays"/>
    <x v="1"/>
    <m/>
    <n v="52.96"/>
    <n v="188"/>
  </r>
  <r>
    <n v="799"/>
    <s v="Reid-Day"/>
    <s v="Devolved tertiary time-frame"/>
    <n v="84500"/>
    <n v="73522"/>
    <x v="0"/>
    <n v="1225"/>
    <s v="GB"/>
    <s v="GBP"/>
    <n v="1454133600"/>
    <x v="722"/>
    <n v="1454479200"/>
    <d v="2016-02-03T06:00:00"/>
    <b v="0"/>
    <b v="0"/>
    <s v="theater/plays"/>
    <x v="1"/>
    <m/>
    <n v="60.02"/>
    <n v="87"/>
  </r>
  <r>
    <n v="800"/>
    <s v="Wallace LLC"/>
    <s v="Centralized regional function"/>
    <n v="100"/>
    <n v="1"/>
    <x v="0"/>
    <n v="1"/>
    <s v="CH"/>
    <s v="CHF"/>
    <n v="1434085200"/>
    <x v="139"/>
    <n v="1434430800"/>
    <d v="2015-06-16T05:00:00"/>
    <b v="0"/>
    <b v="0"/>
    <s v="music/rock"/>
    <x v="1"/>
    <m/>
    <n v="1"/>
    <n v="1"/>
  </r>
  <r>
    <n v="801"/>
    <s v="Olson-Bishop"/>
    <s v="User-friendly high-level initiative"/>
    <n v="2300"/>
    <n v="4667"/>
    <x v="1"/>
    <n v="106"/>
    <s v="US"/>
    <s v="USD"/>
    <n v="1577772000"/>
    <x v="723"/>
    <n v="1579672800"/>
    <d v="2020-01-22T06:00:00"/>
    <b v="0"/>
    <b v="1"/>
    <s v="photography/photography books"/>
    <x v="1"/>
    <m/>
    <n v="44.03"/>
    <n v="203"/>
  </r>
  <r>
    <n v="802"/>
    <s v="Rodriguez, Anderson and Porter"/>
    <s v="Reverse-engineered zero-defect infrastructure"/>
    <n v="6200"/>
    <n v="12216"/>
    <x v="1"/>
    <n v="142"/>
    <s v="US"/>
    <s v="USD"/>
    <n v="1562216400"/>
    <x v="704"/>
    <n v="1562389200"/>
    <d v="2019-07-06T05:00:00"/>
    <b v="0"/>
    <b v="0"/>
    <s v="photography/photography books"/>
    <x v="1"/>
    <m/>
    <n v="86.03"/>
    <n v="197"/>
  </r>
  <r>
    <n v="803"/>
    <s v="Perez, Brown and Meyers"/>
    <s v="Stand-alone background customer loyalty"/>
    <n v="6100"/>
    <n v="6527"/>
    <x v="1"/>
    <n v="233"/>
    <s v="US"/>
    <s v="USD"/>
    <n v="1548568800"/>
    <x v="724"/>
    <n v="1551506400"/>
    <d v="2019-03-02T06:00:00"/>
    <b v="0"/>
    <b v="0"/>
    <s v="theater/plays"/>
    <x v="1"/>
    <m/>
    <n v="28.01"/>
    <n v="107"/>
  </r>
  <r>
    <n v="804"/>
    <s v="English-Mccullough"/>
    <s v="Business-focused discrete software"/>
    <n v="2600"/>
    <n v="6987"/>
    <x v="1"/>
    <n v="218"/>
    <s v="US"/>
    <s v="USD"/>
    <n v="1514872800"/>
    <x v="725"/>
    <n v="1516600800"/>
    <d v="2018-01-22T06:00:00"/>
    <b v="0"/>
    <b v="0"/>
    <s v="music/rock"/>
    <x v="1"/>
    <m/>
    <n v="32.049999999999997"/>
    <n v="269"/>
  </r>
  <r>
    <n v="805"/>
    <s v="Smith-Nguyen"/>
    <s v="Advanced intermediate Graphic Interface"/>
    <n v="9700"/>
    <n v="4932"/>
    <x v="0"/>
    <n v="67"/>
    <s v="AU"/>
    <s v="AUD"/>
    <n v="1416031200"/>
    <x v="660"/>
    <n v="1420437600"/>
    <d v="2015-01-05T06:00:00"/>
    <b v="0"/>
    <b v="0"/>
    <s v="film &amp; video/documentary"/>
    <x v="1"/>
    <m/>
    <n v="73.61"/>
    <n v="51"/>
  </r>
  <r>
    <n v="806"/>
    <s v="Harmon-Madden"/>
    <s v="Adaptive holistic hub"/>
    <n v="700"/>
    <n v="8262"/>
    <x v="1"/>
    <n v="76"/>
    <s v="US"/>
    <s v="USD"/>
    <n v="1330927200"/>
    <x v="726"/>
    <n v="1332997200"/>
    <d v="2012-03-29T05:00:00"/>
    <b v="0"/>
    <b v="1"/>
    <s v="film &amp; video/drama"/>
    <x v="1"/>
    <m/>
    <n v="108.71"/>
    <n v="1180"/>
  </r>
  <r>
    <n v="807"/>
    <s v="Walker-Taylor"/>
    <s v="Automated uniform concept"/>
    <n v="700"/>
    <n v="1848"/>
    <x v="1"/>
    <n v="43"/>
    <s v="US"/>
    <s v="USD"/>
    <n v="1571115600"/>
    <x v="727"/>
    <n v="1574920800"/>
    <d v="2019-11-28T06:00:00"/>
    <b v="0"/>
    <b v="1"/>
    <s v="theater/plays"/>
    <x v="1"/>
    <m/>
    <n v="42.98"/>
    <n v="264"/>
  </r>
  <r>
    <n v="808"/>
    <s v="Harris, Medina and Mitchell"/>
    <s v="Enhanced regional flexibility"/>
    <n v="5200"/>
    <n v="1583"/>
    <x v="0"/>
    <n v="19"/>
    <s v="US"/>
    <s v="USD"/>
    <n v="1463461200"/>
    <x v="728"/>
    <n v="1464930000"/>
    <d v="2016-06-03T05:00:00"/>
    <b v="0"/>
    <b v="0"/>
    <s v="food/food trucks"/>
    <x v="1"/>
    <m/>
    <n v="83.32"/>
    <n v="30"/>
  </r>
  <r>
    <n v="809"/>
    <s v="Williams and Sons"/>
    <s v="Public-key bottom-line algorithm"/>
    <n v="140800"/>
    <n v="88536"/>
    <x v="0"/>
    <n v="2108"/>
    <s v="CH"/>
    <s v="CHF"/>
    <n v="1344920400"/>
    <x v="729"/>
    <n v="1345006800"/>
    <d v="2012-08-15T05:00:00"/>
    <b v="0"/>
    <b v="0"/>
    <s v="film &amp; video/documentary"/>
    <x v="1"/>
    <m/>
    <n v="42"/>
    <n v="63"/>
  </r>
  <r>
    <n v="810"/>
    <s v="Ball-Fisher"/>
    <s v="Multi-layered intangible instruction set"/>
    <n v="6400"/>
    <n v="12360"/>
    <x v="1"/>
    <n v="221"/>
    <s v="US"/>
    <s v="USD"/>
    <n v="1511848800"/>
    <x v="730"/>
    <n v="1512712800"/>
    <d v="2017-12-08T06:00:00"/>
    <b v="0"/>
    <b v="1"/>
    <s v="theater/plays"/>
    <x v="1"/>
    <m/>
    <n v="55.93"/>
    <n v="193"/>
  </r>
  <r>
    <n v="811"/>
    <s v="Page, Holt and Mack"/>
    <s v="Fundamental methodical emulation"/>
    <n v="92500"/>
    <n v="71320"/>
    <x v="0"/>
    <n v="679"/>
    <s v="US"/>
    <s v="USD"/>
    <n v="1452319200"/>
    <x v="731"/>
    <n v="1452492000"/>
    <d v="2016-01-11T06:00:00"/>
    <b v="0"/>
    <b v="1"/>
    <s v="games/video games"/>
    <x v="1"/>
    <m/>
    <n v="105.04"/>
    <n v="77"/>
  </r>
  <r>
    <n v="812"/>
    <s v="Landry Group"/>
    <s v="Expanded value-added hardware"/>
    <n v="59700"/>
    <n v="134640"/>
    <x v="1"/>
    <n v="2805"/>
    <s v="CA"/>
    <s v="CAD"/>
    <n v="1523854800"/>
    <x v="78"/>
    <n v="1524286800"/>
    <d v="2018-04-21T05:00:00"/>
    <b v="0"/>
    <b v="0"/>
    <s v="publishing/nonfiction"/>
    <x v="1"/>
    <m/>
    <n v="48"/>
    <n v="226"/>
  </r>
  <r>
    <n v="813"/>
    <s v="Buckley Group"/>
    <s v="Diverse high-level attitude"/>
    <n v="3200"/>
    <n v="7661"/>
    <x v="1"/>
    <n v="68"/>
    <s v="US"/>
    <s v="USD"/>
    <n v="1346043600"/>
    <x v="732"/>
    <n v="1346907600"/>
    <d v="2012-09-06T05:00:00"/>
    <b v="0"/>
    <b v="0"/>
    <s v="games/video games"/>
    <x v="1"/>
    <m/>
    <n v="112.66"/>
    <n v="239"/>
  </r>
  <r>
    <n v="814"/>
    <s v="Vincent PLC"/>
    <s v="Visionary 24hour analyzer"/>
    <n v="3200"/>
    <n v="2950"/>
    <x v="0"/>
    <n v="36"/>
    <s v="DK"/>
    <s v="DKK"/>
    <n v="1464325200"/>
    <x v="733"/>
    <n v="1464498000"/>
    <d v="2016-05-29T05:00:00"/>
    <b v="0"/>
    <b v="1"/>
    <s v="music/rock"/>
    <x v="1"/>
    <m/>
    <n v="81.94"/>
    <n v="92"/>
  </r>
  <r>
    <n v="815"/>
    <s v="Watson-Douglas"/>
    <s v="Centralized bandwidth-monitored leverage"/>
    <n v="9000"/>
    <n v="11721"/>
    <x v="1"/>
    <n v="183"/>
    <s v="CA"/>
    <s v="CAD"/>
    <n v="1511935200"/>
    <x v="734"/>
    <n v="1514181600"/>
    <d v="2017-12-25T06:00:00"/>
    <b v="0"/>
    <b v="0"/>
    <s v="music/rock"/>
    <x v="1"/>
    <m/>
    <n v="64.05"/>
    <n v="130"/>
  </r>
  <r>
    <n v="816"/>
    <s v="Jones, Casey and Jones"/>
    <s v="Ergonomic mission-critical moratorium"/>
    <n v="2300"/>
    <n v="14150"/>
    <x v="1"/>
    <n v="133"/>
    <s v="US"/>
    <s v="USD"/>
    <n v="1392012000"/>
    <x v="406"/>
    <n v="1392184800"/>
    <d v="2014-02-12T06:00:00"/>
    <b v="1"/>
    <b v="1"/>
    <s v="theater/plays"/>
    <x v="1"/>
    <m/>
    <n v="106.39"/>
    <n v="615"/>
  </r>
  <r>
    <n v="817"/>
    <s v="Alvarez-Bauer"/>
    <s v="Front-line intermediate moderator"/>
    <n v="51300"/>
    <n v="189192"/>
    <x v="1"/>
    <n v="2489"/>
    <s v="IT"/>
    <s v="EUR"/>
    <n v="1556946000"/>
    <x v="735"/>
    <n v="1559365200"/>
    <d v="2019-06-01T05:00:00"/>
    <b v="0"/>
    <b v="1"/>
    <s v="publishing/nonfiction"/>
    <x v="1"/>
    <m/>
    <n v="76.010000000000005"/>
    <n v="369"/>
  </r>
  <r>
    <n v="818"/>
    <s v="Martinez LLC"/>
    <s v="Automated local secured line"/>
    <n v="700"/>
    <n v="7664"/>
    <x v="1"/>
    <n v="69"/>
    <s v="US"/>
    <s v="USD"/>
    <n v="1548050400"/>
    <x v="736"/>
    <n v="1549173600"/>
    <d v="2019-02-03T06:00:00"/>
    <b v="0"/>
    <b v="1"/>
    <s v="theater/plays"/>
    <x v="1"/>
    <m/>
    <n v="111.07"/>
    <n v="1095"/>
  </r>
  <r>
    <n v="819"/>
    <s v="Buck-Khan"/>
    <s v="Integrated bandwidth-monitored alliance"/>
    <n v="8900"/>
    <n v="4509"/>
    <x v="0"/>
    <n v="47"/>
    <s v="US"/>
    <s v="USD"/>
    <n v="1353736800"/>
    <x v="737"/>
    <n v="1355032800"/>
    <d v="2012-12-09T06:00:00"/>
    <b v="1"/>
    <b v="0"/>
    <s v="games/video games"/>
    <x v="1"/>
    <m/>
    <n v="95.94"/>
    <n v="51"/>
  </r>
  <r>
    <n v="820"/>
    <s v="Valdez, Williams and Meyer"/>
    <s v="Cross-group heuristic forecast"/>
    <n v="1500"/>
    <n v="12009"/>
    <x v="1"/>
    <n v="279"/>
    <s v="GB"/>
    <s v="GBP"/>
    <n v="1532840400"/>
    <x v="192"/>
    <n v="1533963600"/>
    <d v="2018-08-11T05:00:00"/>
    <b v="0"/>
    <b v="1"/>
    <s v="music/rock"/>
    <x v="1"/>
    <m/>
    <n v="43.04"/>
    <n v="801"/>
  </r>
  <r>
    <n v="821"/>
    <s v="Alvarez-Andrews"/>
    <s v="Extended impactful secured line"/>
    <n v="4900"/>
    <n v="14273"/>
    <x v="1"/>
    <n v="210"/>
    <s v="US"/>
    <s v="USD"/>
    <n v="1488261600"/>
    <x v="738"/>
    <n v="1489381200"/>
    <d v="2017-03-13T05:00:00"/>
    <b v="0"/>
    <b v="0"/>
    <s v="film &amp; video/documentary"/>
    <x v="1"/>
    <m/>
    <n v="67.97"/>
    <n v="291"/>
  </r>
  <r>
    <n v="822"/>
    <s v="Stewart and Sons"/>
    <s v="Distributed optimizing protocol"/>
    <n v="54000"/>
    <n v="188982"/>
    <x v="1"/>
    <n v="2100"/>
    <s v="US"/>
    <s v="USD"/>
    <n v="1393567200"/>
    <x v="739"/>
    <n v="1395032400"/>
    <d v="2014-03-17T05:00:00"/>
    <b v="0"/>
    <b v="0"/>
    <s v="music/rock"/>
    <x v="1"/>
    <m/>
    <n v="89.99"/>
    <n v="350"/>
  </r>
  <r>
    <n v="823"/>
    <s v="Dyer Inc"/>
    <s v="Secured well-modulated system engine"/>
    <n v="4100"/>
    <n v="14640"/>
    <x v="1"/>
    <n v="252"/>
    <s v="US"/>
    <s v="USD"/>
    <n v="1410325200"/>
    <x v="613"/>
    <n v="1412485200"/>
    <d v="2014-10-05T05:00:00"/>
    <b v="1"/>
    <b v="1"/>
    <s v="music/rock"/>
    <x v="1"/>
    <m/>
    <n v="58.1"/>
    <n v="357"/>
  </r>
  <r>
    <n v="824"/>
    <s v="Anderson, Williams and Cox"/>
    <s v="Streamlined national benchmark"/>
    <n v="85000"/>
    <n v="107516"/>
    <x v="1"/>
    <n v="1280"/>
    <s v="US"/>
    <s v="USD"/>
    <n v="1276923600"/>
    <x v="740"/>
    <n v="1279688400"/>
    <d v="2010-07-21T05:00:00"/>
    <b v="0"/>
    <b v="1"/>
    <s v="publishing/nonfiction"/>
    <x v="1"/>
    <m/>
    <n v="84"/>
    <n v="126"/>
  </r>
  <r>
    <n v="825"/>
    <s v="Solomon PLC"/>
    <s v="Open-architected 24/7 infrastructure"/>
    <n v="3600"/>
    <n v="13950"/>
    <x v="1"/>
    <n v="157"/>
    <s v="GB"/>
    <s v="GBP"/>
    <n v="1500958800"/>
    <x v="145"/>
    <n v="1501995600"/>
    <d v="2017-08-06T05:00:00"/>
    <b v="0"/>
    <b v="0"/>
    <s v="film &amp; video/shorts"/>
    <x v="1"/>
    <m/>
    <n v="88.85"/>
    <n v="388"/>
  </r>
  <r>
    <n v="826"/>
    <s v="Miller-Hubbard"/>
    <s v="Digitized 6thgeneration Local Area Network"/>
    <n v="2800"/>
    <n v="12797"/>
    <x v="1"/>
    <n v="194"/>
    <s v="US"/>
    <s v="USD"/>
    <n v="1292220000"/>
    <x v="741"/>
    <n v="1294639200"/>
    <d v="2011-01-10T06:00:00"/>
    <b v="0"/>
    <b v="1"/>
    <s v="theater/plays"/>
    <x v="1"/>
    <m/>
    <n v="65.959999999999994"/>
    <n v="457"/>
  </r>
  <r>
    <n v="827"/>
    <s v="Miranda, Martinez and Lowery"/>
    <s v="Innovative actuating artificial intelligence"/>
    <n v="2300"/>
    <n v="6134"/>
    <x v="1"/>
    <n v="82"/>
    <s v="AU"/>
    <s v="AUD"/>
    <n v="1304398800"/>
    <x v="742"/>
    <n v="1305435600"/>
    <d v="2011-05-15T05:00:00"/>
    <b v="0"/>
    <b v="1"/>
    <s v="film &amp; video/drama"/>
    <x v="1"/>
    <m/>
    <n v="74.8"/>
    <n v="267"/>
  </r>
  <r>
    <n v="828"/>
    <s v="Munoz, Cherry and Bell"/>
    <s v="Cross-platform reciprocal budgetary management"/>
    <n v="7100"/>
    <n v="4899"/>
    <x v="0"/>
    <n v="70"/>
    <s v="US"/>
    <s v="USD"/>
    <n v="1535432400"/>
    <x v="202"/>
    <n v="1537592400"/>
    <d v="2018-09-22T05:00:00"/>
    <b v="0"/>
    <b v="0"/>
    <s v="theater/plays"/>
    <x v="1"/>
    <m/>
    <n v="69.989999999999995"/>
    <n v="69"/>
  </r>
  <r>
    <n v="829"/>
    <s v="Baker-Higgins"/>
    <s v="Vision-oriented scalable portal"/>
    <n v="9600"/>
    <n v="4929"/>
    <x v="0"/>
    <n v="154"/>
    <s v="US"/>
    <s v="USD"/>
    <n v="1433826000"/>
    <x v="743"/>
    <n v="1435122000"/>
    <d v="2015-06-24T05:00:00"/>
    <b v="0"/>
    <b v="0"/>
    <s v="theater/plays"/>
    <x v="1"/>
    <m/>
    <n v="32.01"/>
    <n v="51"/>
  </r>
  <r>
    <n v="830"/>
    <s v="Johnson, Turner and Carroll"/>
    <s v="Persevering zero administration knowledge user"/>
    <n v="121600"/>
    <n v="1424"/>
    <x v="0"/>
    <n v="22"/>
    <s v="US"/>
    <s v="USD"/>
    <n v="1514959200"/>
    <x v="744"/>
    <n v="1520056800"/>
    <d v="2018-03-03T06:00:00"/>
    <b v="0"/>
    <b v="0"/>
    <s v="theater/plays"/>
    <x v="1"/>
    <m/>
    <n v="64.73"/>
    <n v="1"/>
  </r>
  <r>
    <n v="831"/>
    <s v="Ward PLC"/>
    <s v="Front-line bottom-line Graphic Interface"/>
    <n v="97100"/>
    <n v="105817"/>
    <x v="1"/>
    <n v="4233"/>
    <s v="US"/>
    <s v="USD"/>
    <n v="1332738000"/>
    <x v="745"/>
    <n v="1335675600"/>
    <d v="2012-04-29T05:00:00"/>
    <b v="0"/>
    <b v="0"/>
    <s v="photography/photography books"/>
    <x v="1"/>
    <m/>
    <n v="25"/>
    <n v="109"/>
  </r>
  <r>
    <n v="832"/>
    <s v="Bradley, Beck and Mayo"/>
    <s v="Synergized fault-tolerant hierarchy"/>
    <n v="43200"/>
    <n v="136156"/>
    <x v="1"/>
    <n v="1297"/>
    <s v="DK"/>
    <s v="DKK"/>
    <n v="1445490000"/>
    <x v="746"/>
    <n v="1448431200"/>
    <d v="2015-11-25T06:00:00"/>
    <b v="1"/>
    <b v="0"/>
    <s v="publishing/translations"/>
    <x v="1"/>
    <m/>
    <n v="104.98"/>
    <n v="315"/>
  </r>
  <r>
    <n v="833"/>
    <s v="Levine, Martin and Hernandez"/>
    <s v="Expanded asynchronous groupware"/>
    <n v="6800"/>
    <n v="10723"/>
    <x v="1"/>
    <n v="165"/>
    <s v="DK"/>
    <s v="DKK"/>
    <n v="1297663200"/>
    <x v="747"/>
    <n v="1298613600"/>
    <d v="2011-02-25T06:00:00"/>
    <b v="0"/>
    <b v="0"/>
    <s v="publishing/translations"/>
    <x v="1"/>
    <m/>
    <n v="64.989999999999995"/>
    <n v="158"/>
  </r>
  <r>
    <n v="834"/>
    <s v="Gallegos, Wagner and Gaines"/>
    <s v="Expanded fault-tolerant emulation"/>
    <n v="7300"/>
    <n v="11228"/>
    <x v="1"/>
    <n v="119"/>
    <s v="US"/>
    <s v="USD"/>
    <n v="1371963600"/>
    <x v="362"/>
    <n v="1372482000"/>
    <d v="2013-06-29T05:00:00"/>
    <b v="0"/>
    <b v="0"/>
    <s v="theater/plays"/>
    <x v="1"/>
    <m/>
    <n v="94.35"/>
    <n v="154"/>
  </r>
  <r>
    <n v="835"/>
    <s v="Hodges, Smith and Kelly"/>
    <s v="Future-proofed 24hour model"/>
    <n v="86200"/>
    <n v="77355"/>
    <x v="0"/>
    <n v="1758"/>
    <s v="US"/>
    <s v="USD"/>
    <n v="1425103200"/>
    <x v="748"/>
    <n v="1425621600"/>
    <d v="2015-03-06T06:00:00"/>
    <b v="0"/>
    <b v="0"/>
    <s v="technology/web"/>
    <x v="1"/>
    <m/>
    <n v="44"/>
    <n v="90"/>
  </r>
  <r>
    <n v="836"/>
    <s v="Macias Inc"/>
    <s v="Optimized didactic intranet"/>
    <n v="8100"/>
    <n v="6086"/>
    <x v="0"/>
    <n v="94"/>
    <s v="US"/>
    <s v="USD"/>
    <n v="1265349600"/>
    <x v="749"/>
    <n v="1266300000"/>
    <d v="2010-02-16T06:00:00"/>
    <b v="0"/>
    <b v="0"/>
    <s v="music/indie rock"/>
    <x v="1"/>
    <m/>
    <n v="64.739999999999995"/>
    <n v="75"/>
  </r>
  <r>
    <n v="837"/>
    <s v="Cook-Ortiz"/>
    <s v="Right-sized dedicated standardization"/>
    <n v="17700"/>
    <n v="150960"/>
    <x v="1"/>
    <n v="1797"/>
    <s v="US"/>
    <s v="USD"/>
    <n v="1301202000"/>
    <x v="643"/>
    <n v="1305867600"/>
    <d v="2011-05-20T05:00:00"/>
    <b v="0"/>
    <b v="0"/>
    <s v="music/jazz"/>
    <x v="1"/>
    <m/>
    <n v="84.01"/>
    <n v="853"/>
  </r>
  <r>
    <n v="838"/>
    <s v="Jordan-Fischer"/>
    <s v="Vision-oriented high-level extranet"/>
    <n v="6400"/>
    <n v="8890"/>
    <x v="1"/>
    <n v="261"/>
    <s v="US"/>
    <s v="USD"/>
    <n v="1538024400"/>
    <x v="750"/>
    <n v="1538802000"/>
    <d v="2018-10-06T05:00:00"/>
    <b v="0"/>
    <b v="0"/>
    <s v="theater/plays"/>
    <x v="1"/>
    <m/>
    <n v="34.06"/>
    <n v="139"/>
  </r>
  <r>
    <n v="839"/>
    <s v="Pierce-Ramirez"/>
    <s v="Organized scalable initiative"/>
    <n v="7700"/>
    <n v="14644"/>
    <x v="1"/>
    <n v="157"/>
    <s v="US"/>
    <s v="USD"/>
    <n v="1395032400"/>
    <x v="751"/>
    <n v="1398920400"/>
    <d v="2014-05-01T05:00:00"/>
    <b v="0"/>
    <b v="1"/>
    <s v="film &amp; video/documentary"/>
    <x v="1"/>
    <m/>
    <n v="93.27"/>
    <n v="190"/>
  </r>
  <r>
    <n v="840"/>
    <s v="Howell and Sons"/>
    <s v="Enhanced regional moderator"/>
    <n v="116300"/>
    <n v="116583"/>
    <x v="1"/>
    <n v="3533"/>
    <s v="US"/>
    <s v="USD"/>
    <n v="1405486800"/>
    <x v="752"/>
    <n v="1405659600"/>
    <d v="2014-07-18T05:00:00"/>
    <b v="0"/>
    <b v="1"/>
    <s v="theater/plays"/>
    <x v="1"/>
    <m/>
    <n v="33"/>
    <n v="100"/>
  </r>
  <r>
    <n v="841"/>
    <s v="Garcia, Dunn and Richardson"/>
    <s v="Automated even-keeled emulation"/>
    <n v="9100"/>
    <n v="12991"/>
    <x v="1"/>
    <n v="155"/>
    <s v="US"/>
    <s v="USD"/>
    <n v="1455861600"/>
    <x v="753"/>
    <n v="1457244000"/>
    <d v="2016-03-06T06:00:00"/>
    <b v="0"/>
    <b v="0"/>
    <s v="technology/web"/>
    <x v="1"/>
    <m/>
    <n v="83.81"/>
    <n v="143"/>
  </r>
  <r>
    <n v="842"/>
    <s v="Lawson and Sons"/>
    <s v="Reverse-engineered multi-tasking product"/>
    <n v="1500"/>
    <n v="8447"/>
    <x v="1"/>
    <n v="132"/>
    <s v="IT"/>
    <s v="EUR"/>
    <n v="1529038800"/>
    <x v="754"/>
    <n v="1529298000"/>
    <d v="2018-06-18T05:00:00"/>
    <b v="0"/>
    <b v="0"/>
    <s v="technology/wearables"/>
    <x v="1"/>
    <m/>
    <n v="63.99"/>
    <n v="563"/>
  </r>
  <r>
    <n v="843"/>
    <s v="Porter-Hicks"/>
    <s v="De-engineered next generation parallelism"/>
    <n v="8800"/>
    <n v="2703"/>
    <x v="0"/>
    <n v="33"/>
    <s v="US"/>
    <s v="USD"/>
    <n v="1535259600"/>
    <x v="755"/>
    <n v="1535778000"/>
    <d v="2018-09-01T05:00:00"/>
    <b v="0"/>
    <b v="0"/>
    <s v="photography/photography books"/>
    <x v="1"/>
    <m/>
    <n v="81.91"/>
    <n v="31"/>
  </r>
  <r>
    <n v="844"/>
    <s v="Rodriguez-Hansen"/>
    <s v="Intuitive cohesive groupware"/>
    <n v="8800"/>
    <n v="8747"/>
    <x v="3"/>
    <n v="94"/>
    <s v="US"/>
    <s v="USD"/>
    <n v="1327212000"/>
    <x v="756"/>
    <n v="1327471200"/>
    <d v="2012-01-25T06:00:00"/>
    <b v="0"/>
    <b v="0"/>
    <s v="film &amp; video/documentary"/>
    <x v="1"/>
    <m/>
    <n v="93.05"/>
    <n v="99"/>
  </r>
  <r>
    <n v="845"/>
    <s v="Williams LLC"/>
    <s v="Up-sized high-level access"/>
    <n v="69900"/>
    <n v="138087"/>
    <x v="1"/>
    <n v="1354"/>
    <s v="GB"/>
    <s v="GBP"/>
    <n v="1526360400"/>
    <x v="757"/>
    <n v="1529557200"/>
    <d v="2018-06-21T05:00:00"/>
    <b v="0"/>
    <b v="0"/>
    <s v="technology/web"/>
    <x v="1"/>
    <m/>
    <n v="101.98"/>
    <n v="198"/>
  </r>
  <r>
    <n v="846"/>
    <s v="Cooper, Stanley and Bryant"/>
    <s v="Phased empowering success"/>
    <n v="1000"/>
    <n v="5085"/>
    <x v="1"/>
    <n v="48"/>
    <s v="US"/>
    <s v="USD"/>
    <n v="1532149200"/>
    <x v="758"/>
    <n v="1535259600"/>
    <d v="2018-08-26T05:00:00"/>
    <b v="1"/>
    <b v="1"/>
    <s v="technology/web"/>
    <x v="1"/>
    <m/>
    <n v="105.94"/>
    <n v="509"/>
  </r>
  <r>
    <n v="847"/>
    <s v="Miller, Glenn and Adams"/>
    <s v="Distributed actuating project"/>
    <n v="4700"/>
    <n v="11174"/>
    <x v="1"/>
    <n v="110"/>
    <s v="US"/>
    <s v="USD"/>
    <n v="1515304800"/>
    <x v="759"/>
    <n v="1515564000"/>
    <d v="2018-01-10T06:00:00"/>
    <b v="0"/>
    <b v="0"/>
    <s v="food/food trucks"/>
    <x v="1"/>
    <m/>
    <n v="101.58"/>
    <n v="238"/>
  </r>
  <r>
    <n v="848"/>
    <s v="Cole, Salazar and Moreno"/>
    <s v="Robust motivating orchestration"/>
    <n v="3200"/>
    <n v="10831"/>
    <x v="1"/>
    <n v="172"/>
    <s v="US"/>
    <s v="USD"/>
    <n v="1276318800"/>
    <x v="760"/>
    <n v="1277096400"/>
    <d v="2010-06-21T05:00:00"/>
    <b v="0"/>
    <b v="0"/>
    <s v="film &amp; video/drama"/>
    <x v="1"/>
    <m/>
    <n v="62.97"/>
    <n v="338"/>
  </r>
  <r>
    <n v="849"/>
    <s v="Jones-Ryan"/>
    <s v="Vision-oriented uniform instruction set"/>
    <n v="6700"/>
    <n v="8917"/>
    <x v="1"/>
    <n v="307"/>
    <s v="US"/>
    <s v="USD"/>
    <n v="1328767200"/>
    <x v="761"/>
    <n v="1329026400"/>
    <d v="2012-02-12T06:00:00"/>
    <b v="0"/>
    <b v="1"/>
    <s v="music/indie rock"/>
    <x v="1"/>
    <m/>
    <n v="29.05"/>
    <n v="133"/>
  </r>
  <r>
    <n v="850"/>
    <s v="Hood, Perez and Meadows"/>
    <s v="Cross-group upward-trending hierarchy"/>
    <n v="100"/>
    <n v="1"/>
    <x v="0"/>
    <n v="1"/>
    <s v="US"/>
    <s v="USD"/>
    <n v="1321682400"/>
    <x v="762"/>
    <n v="1322978400"/>
    <d v="2011-12-04T06:00:00"/>
    <b v="1"/>
    <b v="0"/>
    <s v="music/rock"/>
    <x v="1"/>
    <m/>
    <n v="1"/>
    <n v="1"/>
  </r>
  <r>
    <n v="851"/>
    <s v="Bright and Sons"/>
    <s v="Object-based needs-based info-mediaries"/>
    <n v="6000"/>
    <n v="12468"/>
    <x v="1"/>
    <n v="160"/>
    <s v="US"/>
    <s v="USD"/>
    <n v="1335934800"/>
    <x v="444"/>
    <n v="1338786000"/>
    <d v="2012-06-04T05:00:00"/>
    <b v="0"/>
    <b v="0"/>
    <s v="music/electric music"/>
    <x v="1"/>
    <m/>
    <n v="77.930000000000007"/>
    <n v="208"/>
  </r>
  <r>
    <n v="852"/>
    <s v="Brady Ltd"/>
    <s v="Open-source reciprocal standardization"/>
    <n v="4900"/>
    <n v="2505"/>
    <x v="0"/>
    <n v="31"/>
    <s v="US"/>
    <s v="USD"/>
    <n v="1310792400"/>
    <x v="763"/>
    <n v="1311656400"/>
    <d v="2011-07-26T05:00:00"/>
    <b v="0"/>
    <b v="1"/>
    <s v="games/video games"/>
    <x v="1"/>
    <m/>
    <n v="80.81"/>
    <n v="51"/>
  </r>
  <r>
    <n v="853"/>
    <s v="Collier LLC"/>
    <s v="Secured well-modulated projection"/>
    <n v="17100"/>
    <n v="111502"/>
    <x v="1"/>
    <n v="1467"/>
    <s v="CA"/>
    <s v="CAD"/>
    <n v="1308546000"/>
    <x v="764"/>
    <n v="1308978000"/>
    <d v="2011-06-25T05:00:00"/>
    <b v="0"/>
    <b v="1"/>
    <s v="music/indie rock"/>
    <x v="1"/>
    <m/>
    <n v="76.010000000000005"/>
    <n v="652"/>
  </r>
  <r>
    <n v="854"/>
    <s v="Campbell, Thomas and Obrien"/>
    <s v="Multi-channeled secondary middleware"/>
    <n v="171000"/>
    <n v="194309"/>
    <x v="1"/>
    <n v="2662"/>
    <s v="CA"/>
    <s v="CAD"/>
    <n v="1574056800"/>
    <x v="765"/>
    <n v="1576389600"/>
    <d v="2019-12-15T06:00:00"/>
    <b v="0"/>
    <b v="0"/>
    <s v="publishing/fiction"/>
    <x v="1"/>
    <m/>
    <n v="72.989999999999995"/>
    <n v="114"/>
  </r>
  <r>
    <n v="855"/>
    <s v="Moses-Terry"/>
    <s v="Horizontal clear-thinking framework"/>
    <n v="23400"/>
    <n v="23956"/>
    <x v="1"/>
    <n v="452"/>
    <s v="AU"/>
    <s v="AUD"/>
    <n v="1308373200"/>
    <x v="766"/>
    <n v="1311051600"/>
    <d v="2011-07-19T05:00:00"/>
    <b v="0"/>
    <b v="0"/>
    <s v="theater/plays"/>
    <x v="1"/>
    <m/>
    <n v="53"/>
    <n v="102"/>
  </r>
  <r>
    <n v="856"/>
    <s v="Williams and Sons"/>
    <s v="Profound composite core"/>
    <n v="2400"/>
    <n v="8558"/>
    <x v="1"/>
    <n v="158"/>
    <s v="US"/>
    <s v="USD"/>
    <n v="1335243600"/>
    <x v="767"/>
    <n v="1336712400"/>
    <d v="2012-05-11T05:00:00"/>
    <b v="0"/>
    <b v="0"/>
    <s v="food/food trucks"/>
    <x v="1"/>
    <m/>
    <n v="54.16"/>
    <n v="357"/>
  </r>
  <r>
    <n v="857"/>
    <s v="Miranda, Gray and Hale"/>
    <s v="Programmable disintermediate matrices"/>
    <n v="5300"/>
    <n v="7413"/>
    <x v="1"/>
    <n v="225"/>
    <s v="CH"/>
    <s v="CHF"/>
    <n v="1328421600"/>
    <x v="768"/>
    <n v="1330408800"/>
    <d v="2012-02-28T06:00:00"/>
    <b v="1"/>
    <b v="0"/>
    <s v="film &amp; video/shorts"/>
    <x v="1"/>
    <m/>
    <n v="32.950000000000003"/>
    <n v="140"/>
  </r>
  <r>
    <n v="858"/>
    <s v="Ayala, Crawford and Taylor"/>
    <s v="Realigned 5thgeneration knowledge user"/>
    <n v="4000"/>
    <n v="2778"/>
    <x v="0"/>
    <n v="35"/>
    <s v="US"/>
    <s v="USD"/>
    <n v="1524286800"/>
    <x v="769"/>
    <n v="1524891600"/>
    <d v="2018-04-28T05:00:00"/>
    <b v="1"/>
    <b v="0"/>
    <s v="food/food trucks"/>
    <x v="1"/>
    <m/>
    <n v="79.37"/>
    <n v="69"/>
  </r>
  <r>
    <n v="859"/>
    <s v="Martinez Ltd"/>
    <s v="Multi-layered upward-trending groupware"/>
    <n v="7300"/>
    <n v="2594"/>
    <x v="0"/>
    <n v="63"/>
    <s v="US"/>
    <s v="USD"/>
    <n v="1362117600"/>
    <x v="770"/>
    <n v="1363669200"/>
    <d v="2013-03-19T05:00:00"/>
    <b v="0"/>
    <b v="1"/>
    <s v="theater/plays"/>
    <x v="1"/>
    <m/>
    <n v="41.17"/>
    <n v="36"/>
  </r>
  <r>
    <n v="860"/>
    <s v="Lee PLC"/>
    <s v="Re-contextualized leadingedge firmware"/>
    <n v="2000"/>
    <n v="5033"/>
    <x v="1"/>
    <n v="65"/>
    <s v="US"/>
    <s v="USD"/>
    <n v="1550556000"/>
    <x v="771"/>
    <n v="1551420000"/>
    <d v="2019-03-01T06:00:00"/>
    <b v="0"/>
    <b v="1"/>
    <s v="technology/wearables"/>
    <x v="1"/>
    <m/>
    <n v="77.430000000000007"/>
    <n v="252"/>
  </r>
  <r>
    <n v="861"/>
    <s v="Young, Ramsey and Powell"/>
    <s v="Devolved disintermediate analyzer"/>
    <n v="8800"/>
    <n v="9317"/>
    <x v="1"/>
    <n v="163"/>
    <s v="US"/>
    <s v="USD"/>
    <n v="1269147600"/>
    <x v="772"/>
    <n v="1269838800"/>
    <d v="2010-03-29T05:00:00"/>
    <b v="0"/>
    <b v="0"/>
    <s v="theater/plays"/>
    <x v="1"/>
    <m/>
    <n v="57.16"/>
    <n v="106"/>
  </r>
  <r>
    <n v="862"/>
    <s v="Lewis and Sons"/>
    <s v="Profound disintermediate open system"/>
    <n v="3500"/>
    <n v="6560"/>
    <x v="1"/>
    <n v="85"/>
    <s v="US"/>
    <s v="USD"/>
    <n v="1312174800"/>
    <x v="773"/>
    <n v="1312520400"/>
    <d v="2011-08-05T05:00:00"/>
    <b v="0"/>
    <b v="0"/>
    <s v="theater/plays"/>
    <x v="1"/>
    <m/>
    <n v="77.180000000000007"/>
    <n v="187"/>
  </r>
  <r>
    <n v="863"/>
    <s v="Davis-Johnson"/>
    <s v="Automated reciprocal protocol"/>
    <n v="1400"/>
    <n v="5415"/>
    <x v="1"/>
    <n v="217"/>
    <s v="US"/>
    <s v="USD"/>
    <n v="1434517200"/>
    <x v="774"/>
    <n v="1436504400"/>
    <d v="2015-07-10T05:00:00"/>
    <b v="0"/>
    <b v="1"/>
    <s v="film &amp; video/television"/>
    <x v="1"/>
    <m/>
    <n v="24.95"/>
    <n v="387"/>
  </r>
  <r>
    <n v="864"/>
    <s v="Stevenson-Thompson"/>
    <s v="Automated static workforce"/>
    <n v="4200"/>
    <n v="14577"/>
    <x v="1"/>
    <n v="150"/>
    <s v="US"/>
    <s v="USD"/>
    <n v="1471582800"/>
    <x v="775"/>
    <n v="1472014800"/>
    <d v="2016-08-24T05:00:00"/>
    <b v="0"/>
    <b v="0"/>
    <s v="film &amp; video/shorts"/>
    <x v="1"/>
    <m/>
    <n v="97.18"/>
    <n v="347"/>
  </r>
  <r>
    <n v="865"/>
    <s v="Ellis, Smith and Armstrong"/>
    <s v="Horizontal attitude-oriented help-desk"/>
    <n v="81000"/>
    <n v="150515"/>
    <x v="1"/>
    <n v="3272"/>
    <s v="US"/>
    <s v="USD"/>
    <n v="1410757200"/>
    <x v="776"/>
    <n v="1411534800"/>
    <d v="2014-09-24T05:00:00"/>
    <b v="0"/>
    <b v="0"/>
    <s v="theater/plays"/>
    <x v="1"/>
    <m/>
    <n v="46"/>
    <n v="186"/>
  </r>
  <r>
    <n v="866"/>
    <s v="Jackson-Brown"/>
    <s v="Versatile 5thgeneration matrices"/>
    <n v="182800"/>
    <n v="79045"/>
    <x v="3"/>
    <n v="898"/>
    <s v="US"/>
    <s v="USD"/>
    <n v="1304830800"/>
    <x v="777"/>
    <n v="1304917200"/>
    <d v="2011-05-09T05:00:00"/>
    <b v="0"/>
    <b v="0"/>
    <s v="photography/photography books"/>
    <x v="1"/>
    <m/>
    <n v="88.02"/>
    <n v="43"/>
  </r>
  <r>
    <n v="867"/>
    <s v="Kane, Pruitt and Rivera"/>
    <s v="Cross-platform next generation service-desk"/>
    <n v="4800"/>
    <n v="7797"/>
    <x v="1"/>
    <n v="300"/>
    <s v="US"/>
    <s v="USD"/>
    <n v="1539061200"/>
    <x v="778"/>
    <n v="1539579600"/>
    <d v="2018-10-15T05:00:00"/>
    <b v="0"/>
    <b v="0"/>
    <s v="food/food trucks"/>
    <x v="1"/>
    <m/>
    <n v="25.99"/>
    <n v="162"/>
  </r>
  <r>
    <n v="868"/>
    <s v="Wood, Buckley and Meza"/>
    <s v="Front-line web-enabled installation"/>
    <n v="7000"/>
    <n v="12939"/>
    <x v="1"/>
    <n v="126"/>
    <s v="US"/>
    <s v="USD"/>
    <n v="1381554000"/>
    <x v="779"/>
    <n v="1382504400"/>
    <d v="2013-10-23T05:00:00"/>
    <b v="0"/>
    <b v="0"/>
    <s v="theater/plays"/>
    <x v="1"/>
    <m/>
    <n v="102.69"/>
    <n v="185"/>
  </r>
  <r>
    <n v="869"/>
    <s v="Brown-Williams"/>
    <s v="Multi-channeled responsive product"/>
    <n v="161900"/>
    <n v="38376"/>
    <x v="0"/>
    <n v="526"/>
    <s v="US"/>
    <s v="USD"/>
    <n v="1277096400"/>
    <x v="780"/>
    <n v="1278306000"/>
    <d v="2010-07-05T05:00:00"/>
    <b v="0"/>
    <b v="0"/>
    <s v="film &amp; video/drama"/>
    <x v="1"/>
    <m/>
    <n v="72.959999999999994"/>
    <n v="24"/>
  </r>
  <r>
    <n v="870"/>
    <s v="Hansen-Austin"/>
    <s v="Adaptive demand-driven encryption"/>
    <n v="7700"/>
    <n v="6920"/>
    <x v="0"/>
    <n v="121"/>
    <s v="US"/>
    <s v="USD"/>
    <n v="1440392400"/>
    <x v="335"/>
    <n v="1442552400"/>
    <d v="2015-09-18T05:00:00"/>
    <b v="0"/>
    <b v="0"/>
    <s v="theater/plays"/>
    <x v="1"/>
    <m/>
    <n v="57.19"/>
    <n v="90"/>
  </r>
  <r>
    <n v="871"/>
    <s v="Santana-George"/>
    <s v="Re-engineered client-driven knowledge user"/>
    <n v="71500"/>
    <n v="194912"/>
    <x v="1"/>
    <n v="2320"/>
    <s v="US"/>
    <s v="USD"/>
    <n v="1509512400"/>
    <x v="535"/>
    <n v="1511071200"/>
    <d v="2017-11-19T06:00:00"/>
    <b v="0"/>
    <b v="1"/>
    <s v="theater/plays"/>
    <x v="1"/>
    <m/>
    <n v="84.01"/>
    <n v="273"/>
  </r>
  <r>
    <n v="872"/>
    <s v="Davis LLC"/>
    <s v="Compatible logistical paradigm"/>
    <n v="4700"/>
    <n v="7992"/>
    <x v="1"/>
    <n v="81"/>
    <s v="AU"/>
    <s v="AUD"/>
    <n v="1535950800"/>
    <x v="270"/>
    <n v="1536382800"/>
    <d v="2018-09-08T05:00:00"/>
    <b v="0"/>
    <b v="0"/>
    <s v="film &amp; video/science fiction"/>
    <x v="1"/>
    <m/>
    <n v="98.67"/>
    <n v="170"/>
  </r>
  <r>
    <n v="873"/>
    <s v="Vazquez, Ochoa and Clark"/>
    <s v="Intuitive value-added installation"/>
    <n v="42100"/>
    <n v="79268"/>
    <x v="1"/>
    <n v="1887"/>
    <s v="US"/>
    <s v="USD"/>
    <n v="1389160800"/>
    <x v="781"/>
    <n v="1389592800"/>
    <d v="2014-01-13T06:00:00"/>
    <b v="0"/>
    <b v="0"/>
    <s v="photography/photography books"/>
    <x v="1"/>
    <m/>
    <n v="42.01"/>
    <n v="188"/>
  </r>
  <r>
    <n v="874"/>
    <s v="Chung-Nguyen"/>
    <s v="Managed discrete parallelism"/>
    <n v="40200"/>
    <n v="139468"/>
    <x v="1"/>
    <n v="4358"/>
    <s v="US"/>
    <s v="USD"/>
    <n v="1271998800"/>
    <x v="782"/>
    <n v="1275282000"/>
    <d v="2010-05-31T05:00:00"/>
    <b v="0"/>
    <b v="1"/>
    <s v="photography/photography books"/>
    <x v="1"/>
    <m/>
    <n v="32"/>
    <n v="347"/>
  </r>
  <r>
    <n v="875"/>
    <s v="Mueller-Harmon"/>
    <s v="Implemented tangible approach"/>
    <n v="7900"/>
    <n v="5465"/>
    <x v="0"/>
    <n v="67"/>
    <s v="US"/>
    <s v="USD"/>
    <n v="1294898400"/>
    <x v="783"/>
    <n v="1294984800"/>
    <d v="2011-01-14T06:00:00"/>
    <b v="0"/>
    <b v="0"/>
    <s v="music/rock"/>
    <x v="1"/>
    <m/>
    <n v="81.569999999999993"/>
    <n v="69"/>
  </r>
  <r>
    <n v="876"/>
    <s v="Dixon, Perez and Banks"/>
    <s v="Re-engineered encompassing definition"/>
    <n v="8300"/>
    <n v="2111"/>
    <x v="0"/>
    <n v="57"/>
    <s v="CA"/>
    <s v="CAD"/>
    <n v="1559970000"/>
    <x v="784"/>
    <n v="1562043600"/>
    <d v="2019-07-02T05:00:00"/>
    <b v="0"/>
    <b v="0"/>
    <s v="photography/photography books"/>
    <x v="1"/>
    <m/>
    <n v="37.04"/>
    <n v="25"/>
  </r>
  <r>
    <n v="877"/>
    <s v="Estrada Group"/>
    <s v="Multi-lateral uniform collaboration"/>
    <n v="163600"/>
    <n v="126628"/>
    <x v="0"/>
    <n v="1229"/>
    <s v="US"/>
    <s v="USD"/>
    <n v="1469509200"/>
    <x v="785"/>
    <n v="1469595600"/>
    <d v="2016-07-27T05:00:00"/>
    <b v="0"/>
    <b v="0"/>
    <s v="food/food trucks"/>
    <x v="1"/>
    <m/>
    <n v="103.03"/>
    <n v="77"/>
  </r>
  <r>
    <n v="878"/>
    <s v="Lutz Group"/>
    <s v="Enterprise-wide foreground paradigm"/>
    <n v="2700"/>
    <n v="1012"/>
    <x v="0"/>
    <n v="12"/>
    <s v="IT"/>
    <s v="EUR"/>
    <n v="1579068000"/>
    <x v="786"/>
    <n v="1581141600"/>
    <d v="2020-02-08T06:00:00"/>
    <b v="0"/>
    <b v="0"/>
    <s v="music/metal"/>
    <x v="1"/>
    <m/>
    <n v="84.33"/>
    <n v="37"/>
  </r>
  <r>
    <n v="879"/>
    <s v="Ortiz Inc"/>
    <s v="Stand-alone incremental parallelism"/>
    <n v="1000"/>
    <n v="5438"/>
    <x v="1"/>
    <n v="53"/>
    <s v="US"/>
    <s v="USD"/>
    <n v="1487743200"/>
    <x v="787"/>
    <n v="1488520800"/>
    <d v="2017-03-03T06:00:00"/>
    <b v="0"/>
    <b v="0"/>
    <s v="publishing/nonfiction"/>
    <x v="1"/>
    <m/>
    <n v="102.6"/>
    <n v="544"/>
  </r>
  <r>
    <n v="880"/>
    <s v="Craig, Ellis and Miller"/>
    <s v="Persevering 5thgeneration throughput"/>
    <n v="84500"/>
    <n v="193101"/>
    <x v="1"/>
    <n v="2414"/>
    <s v="US"/>
    <s v="USD"/>
    <n v="1563685200"/>
    <x v="788"/>
    <n v="1563858000"/>
    <d v="2019-07-23T05:00:00"/>
    <b v="0"/>
    <b v="0"/>
    <s v="music/electric music"/>
    <x v="1"/>
    <m/>
    <n v="79.989999999999995"/>
    <n v="229"/>
  </r>
  <r>
    <n v="881"/>
    <s v="Charles Inc"/>
    <s v="Implemented object-oriented synergy"/>
    <n v="81300"/>
    <n v="31665"/>
    <x v="0"/>
    <n v="452"/>
    <s v="US"/>
    <s v="USD"/>
    <n v="1436418000"/>
    <x v="330"/>
    <n v="1438923600"/>
    <d v="2015-08-07T05:00:00"/>
    <b v="0"/>
    <b v="1"/>
    <s v="theater/plays"/>
    <x v="1"/>
    <m/>
    <n v="70.06"/>
    <n v="39"/>
  </r>
  <r>
    <n v="882"/>
    <s v="White-Rosario"/>
    <s v="Balanced demand-driven definition"/>
    <n v="800"/>
    <n v="2960"/>
    <x v="1"/>
    <n v="80"/>
    <s v="US"/>
    <s v="USD"/>
    <n v="1421820000"/>
    <x v="789"/>
    <n v="1422165600"/>
    <d v="2015-01-25T06:00:00"/>
    <b v="0"/>
    <b v="0"/>
    <s v="theater/plays"/>
    <x v="1"/>
    <m/>
    <n v="37"/>
    <n v="370"/>
  </r>
  <r>
    <n v="883"/>
    <s v="Simmons-Villarreal"/>
    <s v="Customer-focused mobile Graphic Interface"/>
    <n v="3400"/>
    <n v="8089"/>
    <x v="1"/>
    <n v="193"/>
    <s v="US"/>
    <s v="USD"/>
    <n v="1274763600"/>
    <x v="790"/>
    <n v="1277874000"/>
    <d v="2010-06-30T05:00:00"/>
    <b v="0"/>
    <b v="0"/>
    <s v="film &amp; video/shorts"/>
    <x v="1"/>
    <m/>
    <n v="41.91"/>
    <n v="238"/>
  </r>
  <r>
    <n v="884"/>
    <s v="Strickland Group"/>
    <s v="Horizontal secondary interface"/>
    <n v="170800"/>
    <n v="109374"/>
    <x v="0"/>
    <n v="1886"/>
    <s v="US"/>
    <s v="USD"/>
    <n v="1399179600"/>
    <x v="791"/>
    <n v="1399352400"/>
    <d v="2014-05-06T05:00:00"/>
    <b v="0"/>
    <b v="1"/>
    <s v="theater/plays"/>
    <x v="1"/>
    <m/>
    <n v="57.99"/>
    <n v="64"/>
  </r>
  <r>
    <n v="885"/>
    <s v="Lynch Ltd"/>
    <s v="Virtual analyzing collaboration"/>
    <n v="1800"/>
    <n v="2129"/>
    <x v="1"/>
    <n v="52"/>
    <s v="US"/>
    <s v="USD"/>
    <n v="1275800400"/>
    <x v="792"/>
    <n v="1279083600"/>
    <d v="2010-07-14T05:00:00"/>
    <b v="0"/>
    <b v="0"/>
    <s v="theater/plays"/>
    <x v="1"/>
    <m/>
    <n v="40.94"/>
    <n v="118"/>
  </r>
  <r>
    <n v="886"/>
    <s v="Sanders LLC"/>
    <s v="Multi-tiered explicit focus group"/>
    <n v="150600"/>
    <n v="127745"/>
    <x v="0"/>
    <n v="1825"/>
    <s v="US"/>
    <s v="USD"/>
    <n v="1282798800"/>
    <x v="793"/>
    <n v="1284354000"/>
    <d v="2010-09-13T05:00:00"/>
    <b v="0"/>
    <b v="0"/>
    <s v="music/indie rock"/>
    <x v="1"/>
    <m/>
    <n v="70"/>
    <n v="85"/>
  </r>
  <r>
    <n v="887"/>
    <s v="Cooper LLC"/>
    <s v="Multi-layered systematic knowledgebase"/>
    <n v="7800"/>
    <n v="2289"/>
    <x v="0"/>
    <n v="31"/>
    <s v="US"/>
    <s v="USD"/>
    <n v="1437109200"/>
    <x v="794"/>
    <n v="1441170000"/>
    <d v="2015-09-02T05:00:00"/>
    <b v="0"/>
    <b v="1"/>
    <s v="theater/plays"/>
    <x v="1"/>
    <m/>
    <n v="73.84"/>
    <n v="29"/>
  </r>
  <r>
    <n v="888"/>
    <s v="Palmer Ltd"/>
    <s v="Reverse-engineered uniform knowledge user"/>
    <n v="5800"/>
    <n v="12174"/>
    <x v="1"/>
    <n v="290"/>
    <s v="US"/>
    <s v="USD"/>
    <n v="1491886800"/>
    <x v="795"/>
    <n v="1493528400"/>
    <d v="2017-04-30T05:00:00"/>
    <b v="0"/>
    <b v="0"/>
    <s v="theater/plays"/>
    <x v="1"/>
    <m/>
    <n v="41.98"/>
    <n v="210"/>
  </r>
  <r>
    <n v="889"/>
    <s v="Santos Group"/>
    <s v="Secured dynamic capacity"/>
    <n v="5600"/>
    <n v="9508"/>
    <x v="1"/>
    <n v="122"/>
    <s v="US"/>
    <s v="USD"/>
    <n v="1394600400"/>
    <x v="796"/>
    <n v="1395205200"/>
    <d v="2014-03-19T05:00:00"/>
    <b v="0"/>
    <b v="1"/>
    <s v="music/electric music"/>
    <x v="1"/>
    <m/>
    <n v="77.930000000000007"/>
    <n v="170"/>
  </r>
  <r>
    <n v="890"/>
    <s v="Christian, Kim and Jimenez"/>
    <s v="Devolved foreground throughput"/>
    <n v="134400"/>
    <n v="155849"/>
    <x v="1"/>
    <n v="1470"/>
    <s v="US"/>
    <s v="USD"/>
    <n v="1561352400"/>
    <x v="797"/>
    <n v="1561438800"/>
    <d v="2019-06-25T05:00:00"/>
    <b v="0"/>
    <b v="0"/>
    <s v="music/indie rock"/>
    <x v="1"/>
    <m/>
    <n v="106.02"/>
    <n v="116"/>
  </r>
  <r>
    <n v="891"/>
    <s v="Williams, Price and Hurley"/>
    <s v="Synchronized demand-driven infrastructure"/>
    <n v="3000"/>
    <n v="7758"/>
    <x v="1"/>
    <n v="165"/>
    <s v="CA"/>
    <s v="CAD"/>
    <n v="1322892000"/>
    <x v="798"/>
    <n v="1326693600"/>
    <d v="2012-01-16T06:00:00"/>
    <b v="0"/>
    <b v="0"/>
    <s v="film &amp; video/documentary"/>
    <x v="1"/>
    <m/>
    <n v="47.02"/>
    <n v="259"/>
  </r>
  <r>
    <n v="892"/>
    <s v="Anderson, Parks and Estrada"/>
    <s v="Realigned discrete structure"/>
    <n v="6000"/>
    <n v="13835"/>
    <x v="1"/>
    <n v="182"/>
    <s v="US"/>
    <s v="USD"/>
    <n v="1274418000"/>
    <x v="799"/>
    <n v="1277960400"/>
    <d v="2010-07-01T05:00:00"/>
    <b v="0"/>
    <b v="0"/>
    <s v="publishing/translations"/>
    <x v="1"/>
    <m/>
    <n v="76.02"/>
    <n v="231"/>
  </r>
  <r>
    <n v="893"/>
    <s v="Collins-Martinez"/>
    <s v="Progressive grid-enabled website"/>
    <n v="8400"/>
    <n v="10770"/>
    <x v="1"/>
    <n v="199"/>
    <s v="IT"/>
    <s v="EUR"/>
    <n v="1434344400"/>
    <x v="800"/>
    <n v="1434690000"/>
    <d v="2015-06-19T05:00:00"/>
    <b v="0"/>
    <b v="1"/>
    <s v="film &amp; video/documentary"/>
    <x v="1"/>
    <m/>
    <n v="54.12"/>
    <n v="128"/>
  </r>
  <r>
    <n v="894"/>
    <s v="Barrett Inc"/>
    <s v="Organic cohesive neural-net"/>
    <n v="1700"/>
    <n v="3208"/>
    <x v="1"/>
    <n v="56"/>
    <s v="GB"/>
    <s v="GBP"/>
    <n v="1373518800"/>
    <x v="801"/>
    <n v="1376110800"/>
    <d v="2013-08-10T05:00:00"/>
    <b v="0"/>
    <b v="1"/>
    <s v="film &amp; video/television"/>
    <x v="1"/>
    <m/>
    <n v="57.29"/>
    <n v="189"/>
  </r>
  <r>
    <n v="895"/>
    <s v="Adams-Rollins"/>
    <s v="Integrated demand-driven info-mediaries"/>
    <n v="159800"/>
    <n v="11108"/>
    <x v="0"/>
    <n v="107"/>
    <s v="US"/>
    <s v="USD"/>
    <n v="1517637600"/>
    <x v="802"/>
    <n v="1518415200"/>
    <d v="2018-02-12T06:00:00"/>
    <b v="0"/>
    <b v="0"/>
    <s v="theater/plays"/>
    <x v="1"/>
    <m/>
    <n v="103.81"/>
    <n v="7"/>
  </r>
  <r>
    <n v="896"/>
    <s v="Wright-Bryant"/>
    <s v="Reverse-engineered client-server extranet"/>
    <n v="19800"/>
    <n v="153338"/>
    <x v="1"/>
    <n v="1460"/>
    <s v="AU"/>
    <s v="AUD"/>
    <n v="1310619600"/>
    <x v="803"/>
    <n v="1310878800"/>
    <d v="2011-07-17T05:00:00"/>
    <b v="0"/>
    <b v="1"/>
    <s v="food/food trucks"/>
    <x v="1"/>
    <m/>
    <n v="105.03"/>
    <n v="774"/>
  </r>
  <r>
    <n v="897"/>
    <s v="Berry-Cannon"/>
    <s v="Organized discrete encoding"/>
    <n v="8800"/>
    <n v="2437"/>
    <x v="0"/>
    <n v="27"/>
    <s v="US"/>
    <s v="USD"/>
    <n v="1556427600"/>
    <x v="212"/>
    <n v="1556600400"/>
    <d v="2019-04-30T05:00:00"/>
    <b v="0"/>
    <b v="0"/>
    <s v="theater/plays"/>
    <x v="1"/>
    <m/>
    <n v="90.26"/>
    <n v="28"/>
  </r>
  <r>
    <n v="898"/>
    <s v="Davis-Gonzalez"/>
    <s v="Balanced regional flexibility"/>
    <n v="179100"/>
    <n v="93991"/>
    <x v="0"/>
    <n v="1221"/>
    <s v="US"/>
    <s v="USD"/>
    <n v="1576476000"/>
    <x v="804"/>
    <n v="1576994400"/>
    <d v="2019-12-22T06:00:00"/>
    <b v="0"/>
    <b v="0"/>
    <s v="film &amp; video/documentary"/>
    <x v="1"/>
    <m/>
    <n v="76.98"/>
    <n v="52"/>
  </r>
  <r>
    <n v="899"/>
    <s v="Best-Young"/>
    <s v="Implemented multimedia time-frame"/>
    <n v="3100"/>
    <n v="12620"/>
    <x v="1"/>
    <n v="123"/>
    <s v="CH"/>
    <s v="CHF"/>
    <n v="1381122000"/>
    <x v="805"/>
    <n v="1382677200"/>
    <d v="2013-10-25T05:00:00"/>
    <b v="0"/>
    <b v="0"/>
    <s v="music/jazz"/>
    <x v="1"/>
    <m/>
    <n v="102.6"/>
    <n v="407"/>
  </r>
  <r>
    <n v="900"/>
    <s v="Powers, Smith and Deleon"/>
    <s v="Enhanced uniform service-desk"/>
    <n v="100"/>
    <n v="2"/>
    <x v="0"/>
    <n v="1"/>
    <s v="US"/>
    <s v="USD"/>
    <n v="1411102800"/>
    <x v="806"/>
    <n v="1411189200"/>
    <d v="2014-09-20T05:00:00"/>
    <b v="0"/>
    <b v="1"/>
    <s v="technology/web"/>
    <x v="1"/>
    <m/>
    <n v="2"/>
    <n v="2"/>
  </r>
  <r>
    <n v="901"/>
    <s v="Hogan Group"/>
    <s v="Versatile bottom-line definition"/>
    <n v="5600"/>
    <n v="8746"/>
    <x v="1"/>
    <n v="159"/>
    <s v="US"/>
    <s v="USD"/>
    <n v="1531803600"/>
    <x v="807"/>
    <n v="1534654800"/>
    <d v="2018-08-19T05:00:00"/>
    <b v="0"/>
    <b v="1"/>
    <s v="music/rock"/>
    <x v="1"/>
    <m/>
    <n v="55.01"/>
    <n v="156"/>
  </r>
  <r>
    <n v="902"/>
    <s v="Wang, Silva and Byrd"/>
    <s v="Integrated bifurcated software"/>
    <n v="1400"/>
    <n v="3534"/>
    <x v="1"/>
    <n v="110"/>
    <s v="US"/>
    <s v="USD"/>
    <n v="1454133600"/>
    <x v="722"/>
    <n v="1457762400"/>
    <d v="2016-03-12T06:00:00"/>
    <b v="0"/>
    <b v="0"/>
    <s v="technology/web"/>
    <x v="1"/>
    <m/>
    <n v="32.130000000000003"/>
    <n v="252"/>
  </r>
  <r>
    <n v="903"/>
    <s v="Parker-Morris"/>
    <s v="Assimilated next generation instruction set"/>
    <n v="41000"/>
    <n v="709"/>
    <x v="2"/>
    <n v="14"/>
    <s v="US"/>
    <s v="USD"/>
    <n v="1336194000"/>
    <x v="477"/>
    <n v="1337490000"/>
    <d v="2012-05-20T05:00:00"/>
    <b v="0"/>
    <b v="1"/>
    <s v="publishing/nonfiction"/>
    <x v="1"/>
    <m/>
    <n v="50.64"/>
    <n v="2"/>
  </r>
  <r>
    <n v="904"/>
    <s v="Rodriguez, Johnson and Jackson"/>
    <s v="Digitized foreground array"/>
    <n v="6500"/>
    <n v="795"/>
    <x v="0"/>
    <n v="16"/>
    <s v="US"/>
    <s v="USD"/>
    <n v="1349326800"/>
    <x v="259"/>
    <n v="1349672400"/>
    <d v="2012-10-08T05:00:00"/>
    <b v="0"/>
    <b v="0"/>
    <s v="publishing/radio &amp; podcasts"/>
    <x v="1"/>
    <m/>
    <n v="49.69"/>
    <n v="12"/>
  </r>
  <r>
    <n v="905"/>
    <s v="Haynes PLC"/>
    <s v="Re-engineered clear-thinking project"/>
    <n v="7900"/>
    <n v="12955"/>
    <x v="1"/>
    <n v="236"/>
    <s v="US"/>
    <s v="USD"/>
    <n v="1379566800"/>
    <x v="9"/>
    <n v="1379826000"/>
    <d v="2013-09-22T05:00:00"/>
    <b v="0"/>
    <b v="0"/>
    <s v="theater/plays"/>
    <x v="1"/>
    <m/>
    <n v="54.89"/>
    <n v="164"/>
  </r>
  <r>
    <n v="906"/>
    <s v="Hayes Group"/>
    <s v="Implemented even-keeled standardization"/>
    <n v="5500"/>
    <n v="8964"/>
    <x v="1"/>
    <n v="191"/>
    <s v="US"/>
    <s v="USD"/>
    <n v="1494651600"/>
    <x v="808"/>
    <n v="1497762000"/>
    <d v="2017-06-18T05:00:00"/>
    <b v="1"/>
    <b v="1"/>
    <s v="film &amp; video/documentary"/>
    <x v="1"/>
    <m/>
    <n v="46.93"/>
    <n v="163"/>
  </r>
  <r>
    <n v="907"/>
    <s v="White, Pena and Calhoun"/>
    <s v="Quality-focused asymmetric adapter"/>
    <n v="9100"/>
    <n v="1843"/>
    <x v="0"/>
    <n v="41"/>
    <s v="US"/>
    <s v="USD"/>
    <n v="1303880400"/>
    <x v="809"/>
    <n v="1304485200"/>
    <d v="2011-05-04T05:00:00"/>
    <b v="0"/>
    <b v="0"/>
    <s v="theater/plays"/>
    <x v="1"/>
    <m/>
    <n v="44.95"/>
    <n v="20"/>
  </r>
  <r>
    <n v="908"/>
    <s v="Bryant-Pope"/>
    <s v="Networked intangible help-desk"/>
    <n v="38200"/>
    <n v="121950"/>
    <x v="1"/>
    <n v="3934"/>
    <s v="US"/>
    <s v="USD"/>
    <n v="1335934800"/>
    <x v="444"/>
    <n v="1336885200"/>
    <d v="2012-05-13T05:00:00"/>
    <b v="0"/>
    <b v="0"/>
    <s v="games/video games"/>
    <x v="1"/>
    <m/>
    <n v="31"/>
    <n v="319"/>
  </r>
  <r>
    <n v="909"/>
    <s v="Gates, Li and Thompson"/>
    <s v="Synchronized attitude-oriented frame"/>
    <n v="1800"/>
    <n v="8621"/>
    <x v="1"/>
    <n v="80"/>
    <s v="CA"/>
    <s v="CAD"/>
    <n v="1528088400"/>
    <x v="384"/>
    <n v="1530421200"/>
    <d v="2018-07-01T05:00:00"/>
    <b v="0"/>
    <b v="1"/>
    <s v="theater/plays"/>
    <x v="1"/>
    <m/>
    <n v="107.76"/>
    <n v="479"/>
  </r>
  <r>
    <n v="910"/>
    <s v="King-Morris"/>
    <s v="Proactive incremental architecture"/>
    <n v="154500"/>
    <n v="30215"/>
    <x v="3"/>
    <n v="296"/>
    <s v="US"/>
    <s v="USD"/>
    <n v="1421906400"/>
    <x v="810"/>
    <n v="1421992800"/>
    <d v="2015-01-23T06:00:00"/>
    <b v="0"/>
    <b v="0"/>
    <s v="theater/plays"/>
    <x v="1"/>
    <m/>
    <n v="102.08"/>
    <n v="20"/>
  </r>
  <r>
    <n v="911"/>
    <s v="Carter, Cole and Curtis"/>
    <s v="Cloned responsive standardization"/>
    <n v="5800"/>
    <n v="11539"/>
    <x v="1"/>
    <n v="462"/>
    <s v="US"/>
    <s v="USD"/>
    <n v="1568005200"/>
    <x v="811"/>
    <n v="1568178000"/>
    <d v="2019-09-11T05:00:00"/>
    <b v="1"/>
    <b v="0"/>
    <s v="technology/web"/>
    <x v="1"/>
    <m/>
    <n v="24.98"/>
    <n v="199"/>
  </r>
  <r>
    <n v="912"/>
    <s v="Sanchez-Parsons"/>
    <s v="Reduced bifurcated pricing structure"/>
    <n v="1800"/>
    <n v="14310"/>
    <x v="1"/>
    <n v="179"/>
    <s v="US"/>
    <s v="USD"/>
    <n v="1346821200"/>
    <x v="812"/>
    <n v="1347944400"/>
    <d v="2012-09-18T05:00:00"/>
    <b v="1"/>
    <b v="0"/>
    <s v="film &amp; video/drama"/>
    <x v="1"/>
    <m/>
    <n v="79.94"/>
    <n v="795"/>
  </r>
  <r>
    <n v="913"/>
    <s v="Rivera-Pearson"/>
    <s v="Re-engineered asymmetric challenge"/>
    <n v="70200"/>
    <n v="35536"/>
    <x v="0"/>
    <n v="523"/>
    <s v="AU"/>
    <s v="AUD"/>
    <n v="1557637200"/>
    <x v="813"/>
    <n v="1558760400"/>
    <d v="2019-05-25T05:00:00"/>
    <b v="0"/>
    <b v="0"/>
    <s v="film &amp; video/drama"/>
    <x v="1"/>
    <m/>
    <n v="67.95"/>
    <n v="51"/>
  </r>
  <r>
    <n v="914"/>
    <s v="Ramirez, Padilla and Barrera"/>
    <s v="Diverse client-driven conglomeration"/>
    <n v="6400"/>
    <n v="3676"/>
    <x v="0"/>
    <n v="141"/>
    <s v="GB"/>
    <s v="GBP"/>
    <n v="1375592400"/>
    <x v="814"/>
    <n v="1376629200"/>
    <d v="2013-08-16T05:00:00"/>
    <b v="0"/>
    <b v="0"/>
    <s v="theater/plays"/>
    <x v="1"/>
    <m/>
    <n v="26.07"/>
    <n v="57"/>
  </r>
  <r>
    <n v="915"/>
    <s v="Riggs Group"/>
    <s v="Configurable upward-trending solution"/>
    <n v="125900"/>
    <n v="195936"/>
    <x v="1"/>
    <n v="1866"/>
    <s v="GB"/>
    <s v="GBP"/>
    <n v="1503982800"/>
    <x v="80"/>
    <n v="1504760400"/>
    <d v="2017-09-07T05:00:00"/>
    <b v="0"/>
    <b v="0"/>
    <s v="film &amp; video/television"/>
    <x v="1"/>
    <m/>
    <n v="105"/>
    <n v="156"/>
  </r>
  <r>
    <n v="916"/>
    <s v="Clements Ltd"/>
    <s v="Persistent bandwidth-monitored framework"/>
    <n v="3700"/>
    <n v="1343"/>
    <x v="0"/>
    <n v="52"/>
    <s v="US"/>
    <s v="USD"/>
    <n v="1418882400"/>
    <x v="815"/>
    <n v="1419660000"/>
    <d v="2014-12-27T06:00:00"/>
    <b v="0"/>
    <b v="0"/>
    <s v="photography/photography books"/>
    <x v="1"/>
    <m/>
    <n v="25.83"/>
    <n v="36"/>
  </r>
  <r>
    <n v="917"/>
    <s v="Cooper Inc"/>
    <s v="Polarized discrete product"/>
    <n v="3600"/>
    <n v="2097"/>
    <x v="2"/>
    <n v="27"/>
    <s v="GB"/>
    <s v="GBP"/>
    <n v="1309237200"/>
    <x v="816"/>
    <n v="1311310800"/>
    <d v="2011-07-22T05:00:00"/>
    <b v="0"/>
    <b v="1"/>
    <s v="film &amp; video/shorts"/>
    <x v="1"/>
    <m/>
    <n v="77.67"/>
    <n v="58"/>
  </r>
  <r>
    <n v="918"/>
    <s v="Jones-Gonzalez"/>
    <s v="Seamless dynamic website"/>
    <n v="3800"/>
    <n v="9021"/>
    <x v="1"/>
    <n v="156"/>
    <s v="CH"/>
    <s v="CHF"/>
    <n v="1343365200"/>
    <x v="474"/>
    <n v="1344315600"/>
    <d v="2012-08-07T05:00:00"/>
    <b v="0"/>
    <b v="0"/>
    <s v="publishing/radio &amp; podcasts"/>
    <x v="1"/>
    <m/>
    <n v="57.83"/>
    <n v="237"/>
  </r>
  <r>
    <n v="919"/>
    <s v="Fox Ltd"/>
    <s v="Extended multimedia firmware"/>
    <n v="35600"/>
    <n v="20915"/>
    <x v="0"/>
    <n v="225"/>
    <s v="AU"/>
    <s v="AUD"/>
    <n v="1507957200"/>
    <x v="817"/>
    <n v="1510725600"/>
    <d v="2017-11-15T06:00:00"/>
    <b v="0"/>
    <b v="1"/>
    <s v="theater/plays"/>
    <x v="1"/>
    <m/>
    <n v="92.96"/>
    <n v="59"/>
  </r>
  <r>
    <n v="920"/>
    <s v="Green, Murphy and Webb"/>
    <s v="Versatile directional project"/>
    <n v="5300"/>
    <n v="9676"/>
    <x v="1"/>
    <n v="255"/>
    <s v="US"/>
    <s v="USD"/>
    <n v="1549519200"/>
    <x v="818"/>
    <n v="1551247200"/>
    <d v="2019-02-27T06:00:00"/>
    <b v="1"/>
    <b v="0"/>
    <s v="film &amp; video/animation"/>
    <x v="1"/>
    <m/>
    <n v="37.950000000000003"/>
    <n v="183"/>
  </r>
  <r>
    <n v="921"/>
    <s v="Stevenson PLC"/>
    <s v="Profound directional knowledge user"/>
    <n v="160400"/>
    <n v="1210"/>
    <x v="0"/>
    <n v="38"/>
    <s v="US"/>
    <s v="USD"/>
    <n v="1329026400"/>
    <x v="819"/>
    <n v="1330236000"/>
    <d v="2012-02-26T06:00:00"/>
    <b v="0"/>
    <b v="0"/>
    <s v="technology/web"/>
    <x v="1"/>
    <m/>
    <n v="31.84"/>
    <n v="1"/>
  </r>
  <r>
    <n v="922"/>
    <s v="Soto-Anthony"/>
    <s v="Ameliorated logistical capability"/>
    <n v="51400"/>
    <n v="90440"/>
    <x v="1"/>
    <n v="2261"/>
    <s v="US"/>
    <s v="USD"/>
    <n v="1544335200"/>
    <x v="609"/>
    <n v="1545112800"/>
    <d v="2018-12-18T06:00:00"/>
    <b v="0"/>
    <b v="1"/>
    <s v="music/world music"/>
    <x v="1"/>
    <m/>
    <n v="40"/>
    <n v="176"/>
  </r>
  <r>
    <n v="923"/>
    <s v="Wise and Sons"/>
    <s v="Sharable discrete definition"/>
    <n v="1700"/>
    <n v="4044"/>
    <x v="1"/>
    <n v="40"/>
    <s v="US"/>
    <s v="USD"/>
    <n v="1279083600"/>
    <x v="547"/>
    <n v="1279170000"/>
    <d v="2010-07-15T05:00:00"/>
    <b v="0"/>
    <b v="0"/>
    <s v="theater/plays"/>
    <x v="1"/>
    <m/>
    <n v="101.1"/>
    <n v="238"/>
  </r>
  <r>
    <n v="924"/>
    <s v="Butler-Barr"/>
    <s v="User-friendly next generation core"/>
    <n v="39400"/>
    <n v="192292"/>
    <x v="1"/>
    <n v="2289"/>
    <s v="IT"/>
    <s v="EUR"/>
    <n v="1572498000"/>
    <x v="820"/>
    <n v="1573452000"/>
    <d v="2019-11-11T06:00:00"/>
    <b v="0"/>
    <b v="0"/>
    <s v="theater/plays"/>
    <x v="1"/>
    <m/>
    <n v="84.01"/>
    <n v="488"/>
  </r>
  <r>
    <n v="925"/>
    <s v="Wilson, Jefferson and Anderson"/>
    <s v="Profit-focused empowering system engine"/>
    <n v="3000"/>
    <n v="6722"/>
    <x v="1"/>
    <n v="65"/>
    <s v="US"/>
    <s v="USD"/>
    <n v="1506056400"/>
    <x v="821"/>
    <n v="1507093200"/>
    <d v="2017-10-04T05:00:00"/>
    <b v="0"/>
    <b v="0"/>
    <s v="theater/plays"/>
    <x v="1"/>
    <m/>
    <n v="103.42"/>
    <n v="224"/>
  </r>
  <r>
    <n v="926"/>
    <s v="Brown-Oliver"/>
    <s v="Synchronized cohesive encoding"/>
    <n v="8700"/>
    <n v="1577"/>
    <x v="0"/>
    <n v="15"/>
    <s v="US"/>
    <s v="USD"/>
    <n v="1463029200"/>
    <x v="151"/>
    <n v="1463374800"/>
    <d v="2016-05-16T05:00:00"/>
    <b v="0"/>
    <b v="0"/>
    <s v="food/food trucks"/>
    <x v="1"/>
    <m/>
    <n v="105.13"/>
    <n v="18"/>
  </r>
  <r>
    <n v="927"/>
    <s v="Davis-Gardner"/>
    <s v="Synergistic dynamic utilization"/>
    <n v="7200"/>
    <n v="3301"/>
    <x v="0"/>
    <n v="37"/>
    <s v="US"/>
    <s v="USD"/>
    <n v="1342069200"/>
    <x v="822"/>
    <n v="1344574800"/>
    <d v="2012-08-10T05:00:00"/>
    <b v="0"/>
    <b v="0"/>
    <s v="theater/plays"/>
    <x v="1"/>
    <m/>
    <n v="89.22"/>
    <n v="46"/>
  </r>
  <r>
    <n v="928"/>
    <s v="Dawson Group"/>
    <s v="Triple-buffered bi-directional model"/>
    <n v="167400"/>
    <n v="196386"/>
    <x v="1"/>
    <n v="3777"/>
    <s v="IT"/>
    <s v="EUR"/>
    <n v="1388296800"/>
    <x v="823"/>
    <n v="1389074400"/>
    <d v="2014-01-07T06:00:00"/>
    <b v="0"/>
    <b v="0"/>
    <s v="technology/web"/>
    <x v="1"/>
    <m/>
    <n v="52"/>
    <n v="117"/>
  </r>
  <r>
    <n v="929"/>
    <s v="Turner-Terrell"/>
    <s v="Polarized tertiary function"/>
    <n v="5500"/>
    <n v="11952"/>
    <x v="1"/>
    <n v="184"/>
    <s v="GB"/>
    <s v="GBP"/>
    <n v="1493787600"/>
    <x v="824"/>
    <n v="1494997200"/>
    <d v="2017-05-17T05:00:00"/>
    <b v="0"/>
    <b v="0"/>
    <s v="theater/plays"/>
    <x v="1"/>
    <m/>
    <n v="64.959999999999994"/>
    <n v="217"/>
  </r>
  <r>
    <n v="930"/>
    <s v="Hall, Buchanan and Benton"/>
    <s v="Configurable fault-tolerant structure"/>
    <n v="3500"/>
    <n v="3930"/>
    <x v="1"/>
    <n v="85"/>
    <s v="US"/>
    <s v="USD"/>
    <n v="1424844000"/>
    <x v="825"/>
    <n v="1425448800"/>
    <d v="2015-03-04T06:00:00"/>
    <b v="0"/>
    <b v="1"/>
    <s v="theater/plays"/>
    <x v="1"/>
    <m/>
    <n v="46.24"/>
    <n v="112"/>
  </r>
  <r>
    <n v="931"/>
    <s v="Lowery, Hayden and Cruz"/>
    <s v="Digitized 24/7 budgetary management"/>
    <n v="7900"/>
    <n v="5729"/>
    <x v="0"/>
    <n v="112"/>
    <s v="US"/>
    <s v="USD"/>
    <n v="1403931600"/>
    <x v="826"/>
    <n v="1404104400"/>
    <d v="2014-06-30T05:00:00"/>
    <b v="0"/>
    <b v="1"/>
    <s v="theater/plays"/>
    <x v="1"/>
    <m/>
    <n v="51.15"/>
    <n v="73"/>
  </r>
  <r>
    <n v="932"/>
    <s v="Mora, Miller and Harper"/>
    <s v="Stand-alone zero tolerance algorithm"/>
    <n v="2300"/>
    <n v="4883"/>
    <x v="1"/>
    <n v="144"/>
    <s v="US"/>
    <s v="USD"/>
    <n v="1394514000"/>
    <x v="827"/>
    <n v="1394773200"/>
    <d v="2014-03-14T05:00:00"/>
    <b v="0"/>
    <b v="0"/>
    <s v="music/rock"/>
    <x v="1"/>
    <m/>
    <n v="33.909999999999997"/>
    <n v="212"/>
  </r>
  <r>
    <n v="933"/>
    <s v="Espinoza Group"/>
    <s v="Implemented tangible support"/>
    <n v="73000"/>
    <n v="175015"/>
    <x v="1"/>
    <n v="1902"/>
    <s v="US"/>
    <s v="USD"/>
    <n v="1365397200"/>
    <x v="828"/>
    <n v="1366520400"/>
    <d v="2013-04-21T05:00:00"/>
    <b v="0"/>
    <b v="0"/>
    <s v="theater/plays"/>
    <x v="1"/>
    <m/>
    <n v="92.02"/>
    <n v="240"/>
  </r>
  <r>
    <n v="934"/>
    <s v="Davis, Crawford and Lopez"/>
    <s v="Reactive radical framework"/>
    <n v="6200"/>
    <n v="11280"/>
    <x v="1"/>
    <n v="105"/>
    <s v="US"/>
    <s v="USD"/>
    <n v="1456120800"/>
    <x v="829"/>
    <n v="1456639200"/>
    <d v="2016-02-28T06:00:00"/>
    <b v="0"/>
    <b v="0"/>
    <s v="theater/plays"/>
    <x v="1"/>
    <m/>
    <n v="107.43"/>
    <n v="182"/>
  </r>
  <r>
    <n v="935"/>
    <s v="Richards, Stevens and Fleming"/>
    <s v="Object-based full-range knowledge user"/>
    <n v="6100"/>
    <n v="10012"/>
    <x v="1"/>
    <n v="132"/>
    <s v="US"/>
    <s v="USD"/>
    <n v="1437714000"/>
    <x v="830"/>
    <n v="1438318800"/>
    <d v="2015-07-31T05:00:00"/>
    <b v="0"/>
    <b v="0"/>
    <s v="theater/plays"/>
    <x v="1"/>
    <m/>
    <n v="75.849999999999994"/>
    <n v="164"/>
  </r>
  <r>
    <n v="936"/>
    <s v="Brown Ltd"/>
    <s v="Enhanced composite contingency"/>
    <n v="103200"/>
    <n v="1690"/>
    <x v="0"/>
    <n v="21"/>
    <s v="US"/>
    <s v="USD"/>
    <n v="1563771600"/>
    <x v="831"/>
    <n v="1564030800"/>
    <d v="2019-07-25T05:00:00"/>
    <b v="1"/>
    <b v="0"/>
    <s v="theater/plays"/>
    <x v="1"/>
    <m/>
    <n v="80.48"/>
    <n v="2"/>
  </r>
  <r>
    <n v="937"/>
    <s v="Tapia, Sandoval and Hurley"/>
    <s v="Cloned fresh-thinking model"/>
    <n v="171000"/>
    <n v="84891"/>
    <x v="3"/>
    <n v="976"/>
    <s v="US"/>
    <s v="USD"/>
    <n v="1448517600"/>
    <x v="832"/>
    <n v="1449295200"/>
    <d v="2015-12-05T06:00:00"/>
    <b v="0"/>
    <b v="0"/>
    <s v="film &amp; video/documentary"/>
    <x v="1"/>
    <m/>
    <n v="86.98"/>
    <n v="50"/>
  </r>
  <r>
    <n v="938"/>
    <s v="Allen Inc"/>
    <s v="Total dedicated benchmark"/>
    <n v="9200"/>
    <n v="10093"/>
    <x v="1"/>
    <n v="96"/>
    <s v="US"/>
    <s v="USD"/>
    <n v="1528779600"/>
    <x v="833"/>
    <n v="1531890000"/>
    <d v="2018-07-18T05:00:00"/>
    <b v="0"/>
    <b v="1"/>
    <s v="publishing/fiction"/>
    <x v="1"/>
    <m/>
    <n v="105.14"/>
    <n v="110"/>
  </r>
  <r>
    <n v="939"/>
    <s v="Williams, Johnson and Campbell"/>
    <s v="Streamlined human-resource Graphic Interface"/>
    <n v="7800"/>
    <n v="3839"/>
    <x v="0"/>
    <n v="67"/>
    <s v="US"/>
    <s v="USD"/>
    <n v="1304744400"/>
    <x v="834"/>
    <n v="1306213200"/>
    <d v="2011-05-24T05:00:00"/>
    <b v="0"/>
    <b v="1"/>
    <s v="games/video games"/>
    <x v="1"/>
    <m/>
    <n v="57.3"/>
    <n v="49"/>
  </r>
  <r>
    <n v="940"/>
    <s v="Wiggins Ltd"/>
    <s v="Upgradable analyzing core"/>
    <n v="9900"/>
    <n v="6161"/>
    <x v="2"/>
    <n v="66"/>
    <s v="CA"/>
    <s v="CAD"/>
    <n v="1354341600"/>
    <x v="835"/>
    <n v="1356242400"/>
    <d v="2012-12-23T06:00:00"/>
    <b v="0"/>
    <b v="0"/>
    <s v="technology/web"/>
    <x v="1"/>
    <m/>
    <n v="93.35"/>
    <n v="62"/>
  </r>
  <r>
    <n v="941"/>
    <s v="Luna-Horne"/>
    <s v="Profound exuding pricing structure"/>
    <n v="43000"/>
    <n v="5615"/>
    <x v="0"/>
    <n v="78"/>
    <s v="US"/>
    <s v="USD"/>
    <n v="1294552800"/>
    <x v="836"/>
    <n v="1297576800"/>
    <d v="2011-02-13T06:00:00"/>
    <b v="1"/>
    <b v="0"/>
    <s v="theater/plays"/>
    <x v="1"/>
    <m/>
    <n v="71.989999999999995"/>
    <n v="13"/>
  </r>
  <r>
    <n v="942"/>
    <s v="Allen Inc"/>
    <s v="Horizontal optimizing model"/>
    <n v="9600"/>
    <n v="6205"/>
    <x v="0"/>
    <n v="67"/>
    <s v="AU"/>
    <s v="AUD"/>
    <n v="1295935200"/>
    <x v="837"/>
    <n v="1296194400"/>
    <d v="2011-01-28T06:00:00"/>
    <b v="0"/>
    <b v="0"/>
    <s v="theater/plays"/>
    <x v="1"/>
    <m/>
    <n v="92.61"/>
    <n v="65"/>
  </r>
  <r>
    <n v="943"/>
    <s v="Peterson, Gonzalez and Spencer"/>
    <s v="Synchronized fault-tolerant algorithm"/>
    <n v="7500"/>
    <n v="11969"/>
    <x v="1"/>
    <n v="114"/>
    <s v="US"/>
    <s v="USD"/>
    <n v="1411534800"/>
    <x v="219"/>
    <n v="1414558800"/>
    <d v="2014-10-29T05:00:00"/>
    <b v="0"/>
    <b v="0"/>
    <s v="food/food trucks"/>
    <x v="1"/>
    <m/>
    <n v="104.99"/>
    <n v="160"/>
  </r>
  <r>
    <n v="944"/>
    <s v="Walter Inc"/>
    <s v="Streamlined 5thgeneration intranet"/>
    <n v="10000"/>
    <n v="8142"/>
    <x v="0"/>
    <n v="263"/>
    <s v="AU"/>
    <s v="AUD"/>
    <n v="1486706400"/>
    <x v="365"/>
    <n v="1488348000"/>
    <d v="2017-03-01T06:00:00"/>
    <b v="0"/>
    <b v="0"/>
    <s v="photography/photography books"/>
    <x v="1"/>
    <m/>
    <n v="30.96"/>
    <n v="81"/>
  </r>
  <r>
    <n v="945"/>
    <s v="Sanders, Farley and Huffman"/>
    <s v="Cross-group clear-thinking task-force"/>
    <n v="172000"/>
    <n v="55805"/>
    <x v="0"/>
    <n v="1691"/>
    <s v="US"/>
    <s v="USD"/>
    <n v="1333602000"/>
    <x v="838"/>
    <n v="1334898000"/>
    <d v="2012-04-20T05:00:00"/>
    <b v="1"/>
    <b v="0"/>
    <s v="photography/photography books"/>
    <x v="1"/>
    <m/>
    <n v="33"/>
    <n v="32"/>
  </r>
  <r>
    <n v="946"/>
    <s v="Hall, Holmes and Walker"/>
    <s v="Public-key bandwidth-monitored intranet"/>
    <n v="153700"/>
    <n v="15238"/>
    <x v="0"/>
    <n v="181"/>
    <s v="US"/>
    <s v="USD"/>
    <n v="1308200400"/>
    <x v="839"/>
    <n v="1308373200"/>
    <d v="2011-06-18T05:00:00"/>
    <b v="0"/>
    <b v="0"/>
    <s v="theater/plays"/>
    <x v="1"/>
    <m/>
    <n v="84.19"/>
    <n v="10"/>
  </r>
  <r>
    <n v="947"/>
    <s v="Smith-Powell"/>
    <s v="Upgradable clear-thinking hardware"/>
    <n v="3600"/>
    <n v="961"/>
    <x v="0"/>
    <n v="13"/>
    <s v="US"/>
    <s v="USD"/>
    <n v="1411707600"/>
    <x v="840"/>
    <n v="1412312400"/>
    <d v="2014-10-03T05:00:00"/>
    <b v="0"/>
    <b v="0"/>
    <s v="theater/plays"/>
    <x v="1"/>
    <m/>
    <n v="73.92"/>
    <n v="27"/>
  </r>
  <r>
    <n v="948"/>
    <s v="Smith-Hill"/>
    <s v="Integrated holistic paradigm"/>
    <n v="9400"/>
    <n v="5918"/>
    <x v="3"/>
    <n v="160"/>
    <s v="US"/>
    <s v="USD"/>
    <n v="1418364000"/>
    <x v="841"/>
    <n v="1419228000"/>
    <d v="2014-12-22T06:00:00"/>
    <b v="1"/>
    <b v="1"/>
    <s v="film &amp; video/documentary"/>
    <x v="1"/>
    <m/>
    <n v="36.99"/>
    <n v="63"/>
  </r>
  <r>
    <n v="949"/>
    <s v="Wright LLC"/>
    <s v="Seamless clear-thinking conglomeration"/>
    <n v="5900"/>
    <n v="9520"/>
    <x v="1"/>
    <n v="203"/>
    <s v="US"/>
    <s v="USD"/>
    <n v="1429333200"/>
    <x v="842"/>
    <n v="1430974800"/>
    <d v="2015-05-07T05:00:00"/>
    <b v="0"/>
    <b v="0"/>
    <s v="technology/web"/>
    <x v="1"/>
    <m/>
    <n v="46.9"/>
    <n v="161"/>
  </r>
  <r>
    <n v="950"/>
    <s v="Williams, Orozco and Gomez"/>
    <s v="Persistent content-based methodology"/>
    <n v="100"/>
    <n v="5"/>
    <x v="0"/>
    <n v="1"/>
    <s v="US"/>
    <s v="USD"/>
    <n v="1555390800"/>
    <x v="843"/>
    <n v="1555822800"/>
    <d v="2019-04-21T05:00:00"/>
    <b v="0"/>
    <b v="1"/>
    <s v="theater/plays"/>
    <x v="1"/>
    <m/>
    <n v="5"/>
    <n v="5"/>
  </r>
  <r>
    <n v="951"/>
    <s v="Peterson Ltd"/>
    <s v="Re-engineered 24hour matrix"/>
    <n v="14500"/>
    <n v="159056"/>
    <x v="1"/>
    <n v="1559"/>
    <s v="US"/>
    <s v="USD"/>
    <n v="1482732000"/>
    <x v="844"/>
    <n v="1482818400"/>
    <d v="2016-12-27T06:00:00"/>
    <b v="0"/>
    <b v="1"/>
    <s v="music/rock"/>
    <x v="1"/>
    <m/>
    <n v="102.02"/>
    <n v="1097"/>
  </r>
  <r>
    <n v="952"/>
    <s v="Cummings-Hayes"/>
    <s v="Virtual multi-tasking core"/>
    <n v="145500"/>
    <n v="101987"/>
    <x v="3"/>
    <n v="2266"/>
    <s v="US"/>
    <s v="USD"/>
    <n v="1470718800"/>
    <x v="845"/>
    <n v="1471928400"/>
    <d v="2016-08-23T05:00:00"/>
    <b v="0"/>
    <b v="0"/>
    <s v="film &amp; video/documentary"/>
    <x v="1"/>
    <m/>
    <n v="45.01"/>
    <n v="70"/>
  </r>
  <r>
    <n v="953"/>
    <s v="Boyle Ltd"/>
    <s v="Streamlined fault-tolerant conglomeration"/>
    <n v="3300"/>
    <n v="1980"/>
    <x v="0"/>
    <n v="21"/>
    <s v="US"/>
    <s v="USD"/>
    <n v="1450591200"/>
    <x v="846"/>
    <n v="1453701600"/>
    <d v="2016-01-25T06:00:00"/>
    <b v="0"/>
    <b v="1"/>
    <s v="film &amp; video/science fiction"/>
    <x v="1"/>
    <m/>
    <n v="94.29"/>
    <n v="60"/>
  </r>
  <r>
    <n v="954"/>
    <s v="Henderson, Parker and Diaz"/>
    <s v="Enterprise-wide client-driven policy"/>
    <n v="42600"/>
    <n v="156384"/>
    <x v="1"/>
    <n v="1548"/>
    <s v="AU"/>
    <s v="AUD"/>
    <n v="1348290000"/>
    <x v="110"/>
    <n v="1350363600"/>
    <d v="2012-10-16T05:00:00"/>
    <b v="0"/>
    <b v="0"/>
    <s v="technology/web"/>
    <x v="1"/>
    <m/>
    <n v="101.02"/>
    <n v="367"/>
  </r>
  <r>
    <n v="955"/>
    <s v="Moss-Obrien"/>
    <s v="Function-based next generation emulation"/>
    <n v="700"/>
    <n v="7763"/>
    <x v="1"/>
    <n v="80"/>
    <s v="US"/>
    <s v="USD"/>
    <n v="1353823200"/>
    <x v="847"/>
    <n v="1353996000"/>
    <d v="2012-11-27T06:00:00"/>
    <b v="0"/>
    <b v="0"/>
    <s v="theater/plays"/>
    <x v="1"/>
    <m/>
    <n v="97.04"/>
    <n v="1109"/>
  </r>
  <r>
    <n v="956"/>
    <s v="Wood Inc"/>
    <s v="Re-engineered composite focus group"/>
    <n v="187600"/>
    <n v="35698"/>
    <x v="0"/>
    <n v="830"/>
    <s v="US"/>
    <s v="USD"/>
    <n v="1450764000"/>
    <x v="848"/>
    <n v="1451109600"/>
    <d v="2015-12-26T06:00:00"/>
    <b v="0"/>
    <b v="0"/>
    <s v="film &amp; video/science fiction"/>
    <x v="1"/>
    <m/>
    <n v="43.01"/>
    <n v="19"/>
  </r>
  <r>
    <n v="957"/>
    <s v="Riley, Cohen and Goodman"/>
    <s v="Profound mission-critical function"/>
    <n v="9800"/>
    <n v="12434"/>
    <x v="1"/>
    <n v="131"/>
    <s v="US"/>
    <s v="USD"/>
    <n v="1329372000"/>
    <x v="849"/>
    <n v="1329631200"/>
    <d v="2012-02-19T06:00:00"/>
    <b v="0"/>
    <b v="0"/>
    <s v="theater/plays"/>
    <x v="1"/>
    <m/>
    <n v="94.92"/>
    <n v="127"/>
  </r>
  <r>
    <n v="958"/>
    <s v="Green, Robinson and Ho"/>
    <s v="De-engineered zero-defect open system"/>
    <n v="1100"/>
    <n v="8081"/>
    <x v="1"/>
    <n v="112"/>
    <s v="US"/>
    <s v="USD"/>
    <n v="1277096400"/>
    <x v="780"/>
    <n v="1278997200"/>
    <d v="2010-07-13T05:00:00"/>
    <b v="0"/>
    <b v="0"/>
    <s v="film &amp; video/animation"/>
    <x v="1"/>
    <m/>
    <n v="72.150000000000006"/>
    <n v="735"/>
  </r>
  <r>
    <n v="959"/>
    <s v="Black-Graham"/>
    <s v="Operative hybrid utilization"/>
    <n v="145000"/>
    <n v="6631"/>
    <x v="0"/>
    <n v="130"/>
    <s v="US"/>
    <s v="USD"/>
    <n v="1277701200"/>
    <x v="140"/>
    <n v="1280120400"/>
    <d v="2010-07-26T05:00:00"/>
    <b v="0"/>
    <b v="0"/>
    <s v="publishing/translations"/>
    <x v="1"/>
    <m/>
    <n v="51.01"/>
    <n v="5"/>
  </r>
  <r>
    <n v="960"/>
    <s v="Robbins Group"/>
    <s v="Function-based interactive matrix"/>
    <n v="5500"/>
    <n v="4678"/>
    <x v="0"/>
    <n v="55"/>
    <s v="US"/>
    <s v="USD"/>
    <n v="1454911200"/>
    <x v="850"/>
    <n v="1458104400"/>
    <d v="2016-03-16T05:00:00"/>
    <b v="0"/>
    <b v="0"/>
    <s v="technology/web"/>
    <x v="1"/>
    <m/>
    <n v="85.05"/>
    <n v="85"/>
  </r>
  <r>
    <n v="961"/>
    <s v="Mason, Case and May"/>
    <s v="Optimized content-based collaboration"/>
    <n v="5700"/>
    <n v="6800"/>
    <x v="1"/>
    <n v="155"/>
    <s v="US"/>
    <s v="USD"/>
    <n v="1297922400"/>
    <x v="851"/>
    <n v="1298268000"/>
    <d v="2011-02-21T06:00:00"/>
    <b v="0"/>
    <b v="0"/>
    <s v="publishing/translations"/>
    <x v="1"/>
    <m/>
    <n v="43.87"/>
    <n v="119"/>
  </r>
  <r>
    <n v="962"/>
    <s v="Harris, Russell and Mitchell"/>
    <s v="User-centric cohesive policy"/>
    <n v="3600"/>
    <n v="10657"/>
    <x v="1"/>
    <n v="266"/>
    <s v="US"/>
    <s v="USD"/>
    <n v="1384408800"/>
    <x v="852"/>
    <n v="1386223200"/>
    <d v="2013-12-05T06:00:00"/>
    <b v="0"/>
    <b v="0"/>
    <s v="food/food trucks"/>
    <x v="1"/>
    <m/>
    <n v="40.06"/>
    <n v="296"/>
  </r>
  <r>
    <n v="963"/>
    <s v="Rodriguez-Robinson"/>
    <s v="Ergonomic methodical hub"/>
    <n v="5900"/>
    <n v="4997"/>
    <x v="0"/>
    <n v="114"/>
    <s v="IT"/>
    <s v="EUR"/>
    <n v="1299304800"/>
    <x v="853"/>
    <n v="1299823200"/>
    <d v="2011-03-11T06:00:00"/>
    <b v="0"/>
    <b v="1"/>
    <s v="photography/photography books"/>
    <x v="1"/>
    <m/>
    <n v="43.83"/>
    <n v="85"/>
  </r>
  <r>
    <n v="964"/>
    <s v="Peck, Higgins and Smith"/>
    <s v="Devolved disintermediate encryption"/>
    <n v="3700"/>
    <n v="13164"/>
    <x v="1"/>
    <n v="155"/>
    <s v="US"/>
    <s v="USD"/>
    <n v="1431320400"/>
    <x v="854"/>
    <n v="1431752400"/>
    <d v="2015-05-16T05:00:00"/>
    <b v="0"/>
    <b v="0"/>
    <s v="theater/plays"/>
    <x v="1"/>
    <m/>
    <n v="84.93"/>
    <n v="356"/>
  </r>
  <r>
    <n v="965"/>
    <s v="Nunez-King"/>
    <s v="Phased clear-thinking policy"/>
    <n v="2200"/>
    <n v="8501"/>
    <x v="1"/>
    <n v="207"/>
    <s v="GB"/>
    <s v="GBP"/>
    <n v="1264399200"/>
    <x v="67"/>
    <n v="1267855200"/>
    <d v="2010-03-06T06:00:00"/>
    <b v="0"/>
    <b v="0"/>
    <s v="music/rock"/>
    <x v="1"/>
    <m/>
    <n v="41.07"/>
    <n v="386"/>
  </r>
  <r>
    <n v="966"/>
    <s v="Davis and Sons"/>
    <s v="Seamless solution-oriented capacity"/>
    <n v="1700"/>
    <n v="13468"/>
    <x v="1"/>
    <n v="245"/>
    <s v="US"/>
    <s v="USD"/>
    <n v="1497502800"/>
    <x v="855"/>
    <n v="1497675600"/>
    <d v="2017-06-17T05:00:00"/>
    <b v="0"/>
    <b v="0"/>
    <s v="theater/plays"/>
    <x v="1"/>
    <m/>
    <n v="54.97"/>
    <n v="792"/>
  </r>
  <r>
    <n v="967"/>
    <s v="Howard-Douglas"/>
    <s v="Organized human-resource attitude"/>
    <n v="88400"/>
    <n v="121138"/>
    <x v="1"/>
    <n v="1573"/>
    <s v="US"/>
    <s v="USD"/>
    <n v="1333688400"/>
    <x v="107"/>
    <n v="1336885200"/>
    <d v="2012-05-13T05:00:00"/>
    <b v="0"/>
    <b v="0"/>
    <s v="music/world music"/>
    <x v="1"/>
    <m/>
    <n v="77.010000000000005"/>
    <n v="137"/>
  </r>
  <r>
    <n v="968"/>
    <s v="Gonzalez-White"/>
    <s v="Open-architected disintermediate budgetary management"/>
    <n v="2400"/>
    <n v="8117"/>
    <x v="1"/>
    <n v="114"/>
    <s v="US"/>
    <s v="USD"/>
    <n v="1293861600"/>
    <x v="344"/>
    <n v="1295157600"/>
    <d v="2011-01-16T06:00:00"/>
    <b v="0"/>
    <b v="0"/>
    <s v="food/food trucks"/>
    <x v="1"/>
    <m/>
    <n v="71.2"/>
    <n v="338"/>
  </r>
  <r>
    <n v="969"/>
    <s v="Lopez-King"/>
    <s v="Multi-lateral radical solution"/>
    <n v="7900"/>
    <n v="8550"/>
    <x v="1"/>
    <n v="93"/>
    <s v="US"/>
    <s v="USD"/>
    <n v="1576994400"/>
    <x v="856"/>
    <n v="1577599200"/>
    <d v="2019-12-29T06:00:00"/>
    <b v="0"/>
    <b v="0"/>
    <s v="theater/plays"/>
    <x v="1"/>
    <m/>
    <n v="91.94"/>
    <n v="108"/>
  </r>
  <r>
    <n v="970"/>
    <s v="Glover-Nelson"/>
    <s v="Inverse context-sensitive info-mediaries"/>
    <n v="94900"/>
    <n v="57659"/>
    <x v="0"/>
    <n v="594"/>
    <s v="US"/>
    <s v="USD"/>
    <n v="1304917200"/>
    <x v="857"/>
    <n v="1305003600"/>
    <d v="2011-05-10T05:00:00"/>
    <b v="0"/>
    <b v="0"/>
    <s v="theater/plays"/>
    <x v="1"/>
    <m/>
    <n v="97.07"/>
    <n v="61"/>
  </r>
  <r>
    <n v="971"/>
    <s v="Garner and Sons"/>
    <s v="Versatile neutral workforce"/>
    <n v="5100"/>
    <n v="1414"/>
    <x v="0"/>
    <n v="24"/>
    <s v="US"/>
    <s v="USD"/>
    <n v="1381208400"/>
    <x v="858"/>
    <n v="1381726800"/>
    <d v="2013-10-14T05:00:00"/>
    <b v="0"/>
    <b v="0"/>
    <s v="film &amp; video/television"/>
    <x v="1"/>
    <m/>
    <n v="58.92"/>
    <n v="28"/>
  </r>
  <r>
    <n v="972"/>
    <s v="Sellers, Roach and Garrison"/>
    <s v="Multi-tiered systematic knowledge user"/>
    <n v="42700"/>
    <n v="97524"/>
    <x v="1"/>
    <n v="1681"/>
    <s v="US"/>
    <s v="USD"/>
    <n v="1401685200"/>
    <x v="859"/>
    <n v="1402462800"/>
    <d v="2014-06-11T05:00:00"/>
    <b v="0"/>
    <b v="1"/>
    <s v="technology/web"/>
    <x v="1"/>
    <m/>
    <n v="58.02"/>
    <n v="228"/>
  </r>
  <r>
    <n v="973"/>
    <s v="Herrera, Bennett and Silva"/>
    <s v="Programmable multi-state algorithm"/>
    <n v="121100"/>
    <n v="26176"/>
    <x v="0"/>
    <n v="252"/>
    <s v="US"/>
    <s v="USD"/>
    <n v="1291960800"/>
    <x v="860"/>
    <n v="1292133600"/>
    <d v="2010-12-12T06:00:00"/>
    <b v="0"/>
    <b v="1"/>
    <s v="theater/plays"/>
    <x v="1"/>
    <m/>
    <n v="103.87"/>
    <n v="22"/>
  </r>
  <r>
    <n v="974"/>
    <s v="Thomas, Clay and Mendoza"/>
    <s v="Multi-channeled reciprocal interface"/>
    <n v="800"/>
    <n v="2991"/>
    <x v="1"/>
    <n v="32"/>
    <s v="US"/>
    <s v="USD"/>
    <n v="1368853200"/>
    <x v="170"/>
    <n v="1368939600"/>
    <d v="2013-05-19T05:00:00"/>
    <b v="0"/>
    <b v="0"/>
    <s v="music/indie rock"/>
    <x v="1"/>
    <m/>
    <n v="93.47"/>
    <n v="374"/>
  </r>
  <r>
    <n v="975"/>
    <s v="Ayala Group"/>
    <s v="Right-sized maximized migration"/>
    <n v="5400"/>
    <n v="8366"/>
    <x v="1"/>
    <n v="135"/>
    <s v="US"/>
    <s v="USD"/>
    <n v="1448776800"/>
    <x v="861"/>
    <n v="1452146400"/>
    <d v="2016-01-07T06:00:00"/>
    <b v="0"/>
    <b v="1"/>
    <s v="theater/plays"/>
    <x v="1"/>
    <m/>
    <n v="61.97"/>
    <n v="155"/>
  </r>
  <r>
    <n v="976"/>
    <s v="Huerta, Roberts and Dickerson"/>
    <s v="Self-enabling value-added artificial intelligence"/>
    <n v="4000"/>
    <n v="12886"/>
    <x v="1"/>
    <n v="140"/>
    <s v="US"/>
    <s v="USD"/>
    <n v="1296194400"/>
    <x v="862"/>
    <n v="1296712800"/>
    <d v="2011-02-03T06:00:00"/>
    <b v="0"/>
    <b v="1"/>
    <s v="theater/plays"/>
    <x v="1"/>
    <m/>
    <n v="92.04"/>
    <n v="322"/>
  </r>
  <r>
    <n v="977"/>
    <s v="Johnson Group"/>
    <s v="Vision-oriented interactive solution"/>
    <n v="7000"/>
    <n v="5177"/>
    <x v="0"/>
    <n v="67"/>
    <s v="US"/>
    <s v="USD"/>
    <n v="1517983200"/>
    <x v="863"/>
    <n v="1520748000"/>
    <d v="2018-03-11T06:00:00"/>
    <b v="0"/>
    <b v="0"/>
    <s v="food/food trucks"/>
    <x v="1"/>
    <m/>
    <n v="77.27"/>
    <n v="74"/>
  </r>
  <r>
    <n v="978"/>
    <s v="Bailey, Nguyen and Martinez"/>
    <s v="Fundamental user-facing productivity"/>
    <n v="1000"/>
    <n v="8641"/>
    <x v="1"/>
    <n v="92"/>
    <s v="US"/>
    <s v="USD"/>
    <n v="1478930400"/>
    <x v="864"/>
    <n v="1480831200"/>
    <d v="2016-12-04T06:00:00"/>
    <b v="0"/>
    <b v="0"/>
    <s v="games/video games"/>
    <x v="1"/>
    <m/>
    <n v="93.92"/>
    <n v="864"/>
  </r>
  <r>
    <n v="979"/>
    <s v="Williams, Martin and Meyer"/>
    <s v="Innovative well-modulated capability"/>
    <n v="60200"/>
    <n v="86244"/>
    <x v="1"/>
    <n v="1015"/>
    <s v="GB"/>
    <s v="GBP"/>
    <n v="1426395600"/>
    <x v="527"/>
    <n v="1426914000"/>
    <d v="2015-03-21T05:00:00"/>
    <b v="0"/>
    <b v="0"/>
    <s v="theater/plays"/>
    <x v="1"/>
    <m/>
    <n v="84.97"/>
    <n v="143"/>
  </r>
  <r>
    <n v="980"/>
    <s v="Huff-Johnson"/>
    <s v="Universal fault-tolerant orchestration"/>
    <n v="195200"/>
    <n v="78630"/>
    <x v="0"/>
    <n v="742"/>
    <s v="US"/>
    <s v="USD"/>
    <n v="1446181200"/>
    <x v="865"/>
    <n v="1446616800"/>
    <d v="2015-11-04T06:00:00"/>
    <b v="1"/>
    <b v="0"/>
    <s v="publishing/nonfiction"/>
    <x v="1"/>
    <m/>
    <n v="105.97"/>
    <n v="40"/>
  </r>
  <r>
    <n v="981"/>
    <s v="Diaz-Little"/>
    <s v="Grass-roots executive synergy"/>
    <n v="6700"/>
    <n v="11941"/>
    <x v="1"/>
    <n v="323"/>
    <s v="US"/>
    <s v="USD"/>
    <n v="1514181600"/>
    <x v="866"/>
    <n v="1517032800"/>
    <d v="2018-01-27T06:00:00"/>
    <b v="0"/>
    <b v="0"/>
    <s v="technology/web"/>
    <x v="1"/>
    <m/>
    <n v="36.97"/>
    <n v="178"/>
  </r>
  <r>
    <n v="982"/>
    <s v="Freeman-French"/>
    <s v="Multi-layered optimal application"/>
    <n v="7200"/>
    <n v="6115"/>
    <x v="0"/>
    <n v="75"/>
    <s v="US"/>
    <s v="USD"/>
    <n v="1311051600"/>
    <x v="867"/>
    <n v="1311224400"/>
    <d v="2011-07-21T05:00:00"/>
    <b v="0"/>
    <b v="1"/>
    <s v="film &amp; video/documentary"/>
    <x v="1"/>
    <m/>
    <n v="81.53"/>
    <n v="85"/>
  </r>
  <r>
    <n v="983"/>
    <s v="Beck-Weber"/>
    <s v="Business-focused full-range core"/>
    <n v="129100"/>
    <n v="188404"/>
    <x v="1"/>
    <n v="2326"/>
    <s v="US"/>
    <s v="USD"/>
    <n v="1564894800"/>
    <x v="868"/>
    <n v="1566190800"/>
    <d v="2019-08-19T05:00:00"/>
    <b v="0"/>
    <b v="0"/>
    <s v="film &amp; video/documentary"/>
    <x v="1"/>
    <m/>
    <n v="81"/>
    <n v="146"/>
  </r>
  <r>
    <n v="984"/>
    <s v="Lewis-Jacobson"/>
    <s v="Exclusive system-worthy Graphic Interface"/>
    <n v="6500"/>
    <n v="9910"/>
    <x v="1"/>
    <n v="381"/>
    <s v="US"/>
    <s v="USD"/>
    <n v="1567918800"/>
    <x v="105"/>
    <n v="1570165200"/>
    <d v="2019-10-04T05:00:00"/>
    <b v="0"/>
    <b v="0"/>
    <s v="theater/plays"/>
    <x v="1"/>
    <m/>
    <n v="26.01"/>
    <n v="152"/>
  </r>
  <r>
    <n v="985"/>
    <s v="Logan-Curtis"/>
    <s v="Enhanced optimal ability"/>
    <n v="170600"/>
    <n v="114523"/>
    <x v="0"/>
    <n v="4405"/>
    <s v="US"/>
    <s v="USD"/>
    <n v="1386309600"/>
    <x v="481"/>
    <n v="1388556000"/>
    <d v="2014-01-01T06:00:00"/>
    <b v="0"/>
    <b v="1"/>
    <s v="music/rock"/>
    <x v="1"/>
    <m/>
    <n v="26"/>
    <n v="67"/>
  </r>
  <r>
    <n v="986"/>
    <s v="Chan, Washington and Callahan"/>
    <s v="Optional zero administration neural-net"/>
    <n v="7800"/>
    <n v="3144"/>
    <x v="0"/>
    <n v="92"/>
    <s v="US"/>
    <s v="USD"/>
    <n v="1301979600"/>
    <x v="253"/>
    <n v="1303189200"/>
    <d v="2011-04-19T05:00:00"/>
    <b v="0"/>
    <b v="0"/>
    <s v="music/rock"/>
    <x v="1"/>
    <m/>
    <n v="34.17"/>
    <n v="40"/>
  </r>
  <r>
    <n v="987"/>
    <s v="Wilson Group"/>
    <s v="Ameliorated foreground focus group"/>
    <n v="6200"/>
    <n v="13441"/>
    <x v="1"/>
    <n v="480"/>
    <s v="US"/>
    <s v="USD"/>
    <n v="1493269200"/>
    <x v="869"/>
    <n v="1494478800"/>
    <d v="2017-05-11T05:00:00"/>
    <b v="0"/>
    <b v="0"/>
    <s v="film &amp; video/documentary"/>
    <x v="1"/>
    <m/>
    <n v="28"/>
    <n v="217"/>
  </r>
  <r>
    <n v="988"/>
    <s v="Gardner, Ryan and Gutierrez"/>
    <s v="Triple-buffered multi-tasking matrices"/>
    <n v="9400"/>
    <n v="4899"/>
    <x v="0"/>
    <n v="64"/>
    <s v="US"/>
    <s v="USD"/>
    <n v="1478930400"/>
    <x v="864"/>
    <n v="1480744800"/>
    <d v="2016-12-03T06:00:00"/>
    <b v="0"/>
    <b v="0"/>
    <s v="publishing/radio &amp; podcasts"/>
    <x v="1"/>
    <m/>
    <n v="76.55"/>
    <n v="52"/>
  </r>
  <r>
    <n v="989"/>
    <s v="Hernandez Inc"/>
    <s v="Versatile dedicated migration"/>
    <n v="2400"/>
    <n v="11990"/>
    <x v="1"/>
    <n v="226"/>
    <s v="US"/>
    <s v="USD"/>
    <n v="1555390800"/>
    <x v="843"/>
    <n v="1555822800"/>
    <d v="2019-04-21T05:00:00"/>
    <b v="0"/>
    <b v="0"/>
    <s v="publishing/translations"/>
    <x v="1"/>
    <m/>
    <n v="53.05"/>
    <n v="500"/>
  </r>
  <r>
    <n v="990"/>
    <s v="Ortiz-Roberts"/>
    <s v="Devolved foreground customer loyalty"/>
    <n v="7800"/>
    <n v="6839"/>
    <x v="0"/>
    <n v="64"/>
    <s v="US"/>
    <s v="USD"/>
    <n v="1456984800"/>
    <x v="289"/>
    <n v="1458882000"/>
    <d v="2016-03-25T05:00:00"/>
    <b v="0"/>
    <b v="1"/>
    <s v="film &amp; video/drama"/>
    <x v="1"/>
    <m/>
    <n v="106.86"/>
    <n v="88"/>
  </r>
  <r>
    <n v="991"/>
    <s v="Ramirez LLC"/>
    <s v="Reduced reciprocal focus group"/>
    <n v="9800"/>
    <n v="11091"/>
    <x v="1"/>
    <n v="241"/>
    <s v="US"/>
    <s v="USD"/>
    <n v="1411621200"/>
    <x v="870"/>
    <n v="1411966800"/>
    <d v="2014-09-29T05:00:00"/>
    <b v="0"/>
    <b v="1"/>
    <s v="music/rock"/>
    <x v="1"/>
    <m/>
    <n v="46.02"/>
    <n v="113"/>
  </r>
  <r>
    <n v="992"/>
    <s v="Morrow Inc"/>
    <s v="Networked global migration"/>
    <n v="3100"/>
    <n v="13223"/>
    <x v="1"/>
    <n v="132"/>
    <s v="US"/>
    <s v="USD"/>
    <n v="1525669200"/>
    <x v="871"/>
    <n v="1526878800"/>
    <d v="2018-05-21T05:00:00"/>
    <b v="0"/>
    <b v="1"/>
    <s v="film &amp; video/drama"/>
    <x v="1"/>
    <m/>
    <n v="100.17"/>
    <n v="427"/>
  </r>
  <r>
    <n v="993"/>
    <s v="Erickson-Rogers"/>
    <s v="De-engineered even-keeled definition"/>
    <n v="9800"/>
    <n v="7608"/>
    <x v="3"/>
    <n v="75"/>
    <s v="IT"/>
    <s v="EUR"/>
    <n v="1450936800"/>
    <x v="872"/>
    <n v="1452405600"/>
    <d v="2016-01-10T06:00:00"/>
    <b v="0"/>
    <b v="1"/>
    <s v="photography/photography books"/>
    <x v="1"/>
    <m/>
    <n v="101.44"/>
    <n v="78"/>
  </r>
  <r>
    <n v="994"/>
    <s v="Leach, Rich and Price"/>
    <s v="Implemented bi-directional flexibility"/>
    <n v="141100"/>
    <n v="74073"/>
    <x v="0"/>
    <n v="842"/>
    <s v="US"/>
    <s v="USD"/>
    <n v="1413522000"/>
    <x v="873"/>
    <n v="1414040400"/>
    <d v="2014-10-23T05:00:00"/>
    <b v="0"/>
    <b v="1"/>
    <s v="publishing/translations"/>
    <x v="1"/>
    <m/>
    <n v="87.97"/>
    <n v="52"/>
  </r>
  <r>
    <n v="995"/>
    <s v="Manning-Hamilton"/>
    <s v="Vision-oriented scalable definition"/>
    <n v="97300"/>
    <n v="153216"/>
    <x v="1"/>
    <n v="2043"/>
    <s v="US"/>
    <s v="USD"/>
    <n v="1541307600"/>
    <x v="874"/>
    <n v="1543816800"/>
    <d v="2018-12-03T06:00:00"/>
    <b v="0"/>
    <b v="1"/>
    <s v="food/food trucks"/>
    <x v="1"/>
    <m/>
    <n v="75"/>
    <n v="157"/>
  </r>
  <r>
    <n v="996"/>
    <s v="Butler LLC"/>
    <s v="Future-proofed upward-trending migration"/>
    <n v="6600"/>
    <n v="4814"/>
    <x v="0"/>
    <n v="112"/>
    <s v="US"/>
    <s v="USD"/>
    <n v="1357106400"/>
    <x v="875"/>
    <n v="1359698400"/>
    <d v="2013-02-01T06:00:00"/>
    <b v="0"/>
    <b v="0"/>
    <s v="theater/plays"/>
    <x v="1"/>
    <m/>
    <n v="42.98"/>
    <n v="73"/>
  </r>
  <r>
    <n v="997"/>
    <s v="Ball LLC"/>
    <s v="Right-sized full-range throughput"/>
    <n v="7600"/>
    <n v="4603"/>
    <x v="3"/>
    <n v="139"/>
    <s v="IT"/>
    <s v="EUR"/>
    <n v="1390197600"/>
    <x v="876"/>
    <n v="1390629600"/>
    <d v="2014-01-25T06:00:00"/>
    <b v="0"/>
    <b v="0"/>
    <s v="theater/plays"/>
    <x v="1"/>
    <m/>
    <n v="33.119999999999997"/>
    <n v="61"/>
  </r>
  <r>
    <n v="998"/>
    <s v="Taylor, Santiago and Flores"/>
    <s v="Polarized composite customer loyalty"/>
    <n v="66600"/>
    <n v="37823"/>
    <x v="0"/>
    <n v="374"/>
    <s v="US"/>
    <s v="USD"/>
    <n v="1265868000"/>
    <x v="877"/>
    <n v="1267077600"/>
    <d v="2010-02-25T06:00:00"/>
    <b v="0"/>
    <b v="1"/>
    <s v="music/indie rock"/>
    <x v="1"/>
    <m/>
    <n v="101.13"/>
    <n v="57"/>
  </r>
  <r>
    <n v="999"/>
    <s v="Hernandez, Norton and Kelley"/>
    <s v="Expanded eco-centric policy"/>
    <n v="111100"/>
    <n v="62819"/>
    <x v="3"/>
    <n v="1122"/>
    <s v="US"/>
    <s v="USD"/>
    <n v="1467176400"/>
    <x v="878"/>
    <n v="1467781200"/>
    <d v="2016-07-06T05:00:00"/>
    <b v="0"/>
    <b v="0"/>
    <s v="food/food trucks"/>
    <x v="1"/>
    <m/>
    <n v="55.99"/>
    <n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2B7A6E-16F9-4756-BE9C-51D0C049D34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30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showAll="0"/>
    <pivotField showAll="0"/>
  </pivotFields>
  <rowFields count="1">
    <field x="1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AD07A-026C-4EE2-BC45-D773E6564D5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Page" showAll="0">
      <items count="3">
        <item x="0"/>
        <item x="1"/>
        <item t="default"/>
      </items>
    </pivotField>
    <pivotField showAll="0"/>
  </pivotFields>
  <rowFields count="1">
    <field x="1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66232A-AE39-4DA2-BCC0-5D9117CE793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21" baseItem="1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F1124-2A38-4E6F-937E-0B00FC8F885B}">
  <dimension ref="A1:G30"/>
  <sheetViews>
    <sheetView workbookViewId="0">
      <selection activeCell="J23" sqref="J23"/>
    </sheetView>
  </sheetViews>
  <sheetFormatPr defaultRowHeight="15.6" x14ac:dyDescent="0.3"/>
  <cols>
    <col min="1" max="1" width="29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6.796875" bestFit="1" customWidth="1"/>
    <col min="7" max="7" width="10.8984375" bestFit="1" customWidth="1"/>
  </cols>
  <sheetData>
    <row r="1" spans="1:7" x14ac:dyDescent="0.3">
      <c r="A1" s="6" t="s">
        <v>6</v>
      </c>
      <c r="B1" t="s">
        <v>2038</v>
      </c>
    </row>
    <row r="3" spans="1:7" x14ac:dyDescent="0.3">
      <c r="A3" s="6" t="s">
        <v>2037</v>
      </c>
      <c r="B3" s="6" t="s">
        <v>2036</v>
      </c>
    </row>
    <row r="4" spans="1:7" x14ac:dyDescent="0.3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  <c r="G4" t="s">
        <v>2035</v>
      </c>
    </row>
    <row r="5" spans="1:7" x14ac:dyDescent="0.3">
      <c r="A5" s="7" t="s">
        <v>71</v>
      </c>
      <c r="B5" s="8">
        <v>1</v>
      </c>
      <c r="C5" s="8">
        <v>10</v>
      </c>
      <c r="D5" s="8">
        <v>2</v>
      </c>
      <c r="E5" s="8">
        <v>21</v>
      </c>
      <c r="F5" s="8"/>
      <c r="G5" s="8">
        <v>34</v>
      </c>
    </row>
    <row r="6" spans="1:7" x14ac:dyDescent="0.3">
      <c r="A6" s="7" t="s">
        <v>42</v>
      </c>
      <c r="B6" s="8">
        <v>4</v>
      </c>
      <c r="C6" s="8">
        <v>21</v>
      </c>
      <c r="D6" s="8">
        <v>1</v>
      </c>
      <c r="E6" s="8">
        <v>34</v>
      </c>
      <c r="F6" s="8"/>
      <c r="G6" s="8">
        <v>60</v>
      </c>
    </row>
    <row r="7" spans="1:7" x14ac:dyDescent="0.3">
      <c r="A7" s="7" t="s">
        <v>53</v>
      </c>
      <c r="B7" s="8">
        <v>2</v>
      </c>
      <c r="C7" s="8">
        <v>12</v>
      </c>
      <c r="D7" s="8">
        <v>1</v>
      </c>
      <c r="E7" s="8">
        <v>22</v>
      </c>
      <c r="F7" s="8"/>
      <c r="G7" s="8">
        <v>37</v>
      </c>
    </row>
    <row r="8" spans="1:7" x14ac:dyDescent="0.3">
      <c r="A8" s="7" t="s">
        <v>474</v>
      </c>
      <c r="B8" s="8"/>
      <c r="C8" s="8">
        <v>9</v>
      </c>
      <c r="D8" s="8"/>
      <c r="E8" s="8">
        <v>5</v>
      </c>
      <c r="F8" s="8"/>
      <c r="G8" s="8">
        <v>14</v>
      </c>
    </row>
    <row r="9" spans="1:7" x14ac:dyDescent="0.3">
      <c r="A9" s="7" t="s">
        <v>100</v>
      </c>
      <c r="B9" s="8">
        <v>1</v>
      </c>
      <c r="C9" s="8">
        <v>5</v>
      </c>
      <c r="D9" s="8">
        <v>1</v>
      </c>
      <c r="E9" s="8">
        <v>9</v>
      </c>
      <c r="F9" s="8"/>
      <c r="G9" s="8">
        <v>16</v>
      </c>
    </row>
    <row r="10" spans="1:7" x14ac:dyDescent="0.3">
      <c r="A10" s="7" t="s">
        <v>269</v>
      </c>
      <c r="B10" s="8">
        <v>3</v>
      </c>
      <c r="C10" s="8">
        <v>3</v>
      </c>
      <c r="D10" s="8"/>
      <c r="E10" s="8">
        <v>11</v>
      </c>
      <c r="F10" s="8"/>
      <c r="G10" s="8">
        <v>17</v>
      </c>
    </row>
    <row r="11" spans="1:7" x14ac:dyDescent="0.3">
      <c r="A11" s="7" t="s">
        <v>17</v>
      </c>
      <c r="B11" s="8">
        <v>4</v>
      </c>
      <c r="C11" s="8">
        <v>20</v>
      </c>
      <c r="D11" s="8"/>
      <c r="E11" s="8">
        <v>22</v>
      </c>
      <c r="F11" s="8"/>
      <c r="G11" s="8">
        <v>46</v>
      </c>
    </row>
    <row r="12" spans="1:7" x14ac:dyDescent="0.3">
      <c r="A12" s="7" t="s">
        <v>292</v>
      </c>
      <c r="B12" s="8"/>
      <c r="C12" s="8">
        <v>8</v>
      </c>
      <c r="D12" s="8">
        <v>1</v>
      </c>
      <c r="E12" s="8">
        <v>4</v>
      </c>
      <c r="F12" s="8"/>
      <c r="G12" s="8">
        <v>13</v>
      </c>
    </row>
    <row r="13" spans="1:7" x14ac:dyDescent="0.3">
      <c r="A13" s="7" t="s">
        <v>89</v>
      </c>
      <c r="B13" s="8">
        <v>1</v>
      </c>
      <c r="C13" s="8">
        <v>15</v>
      </c>
      <c r="D13" s="8">
        <v>2</v>
      </c>
      <c r="E13" s="8">
        <v>17</v>
      </c>
      <c r="F13" s="8"/>
      <c r="G13" s="8">
        <v>35</v>
      </c>
    </row>
    <row r="14" spans="1:7" x14ac:dyDescent="0.3">
      <c r="A14" s="7" t="s">
        <v>1029</v>
      </c>
      <c r="B14" s="8"/>
      <c r="C14" s="8"/>
      <c r="D14" s="8"/>
      <c r="E14" s="8">
        <v>4</v>
      </c>
      <c r="F14" s="8"/>
      <c r="G14" s="8">
        <v>4</v>
      </c>
    </row>
    <row r="15" spans="1:7" x14ac:dyDescent="0.3">
      <c r="A15" s="7" t="s">
        <v>50</v>
      </c>
      <c r="B15" s="8"/>
      <c r="C15" s="8">
        <v>8</v>
      </c>
      <c r="D15" s="8"/>
      <c r="E15" s="8">
        <v>10</v>
      </c>
      <c r="F15" s="8"/>
      <c r="G15" s="8">
        <v>18</v>
      </c>
    </row>
    <row r="16" spans="1:7" x14ac:dyDescent="0.3">
      <c r="A16" s="7" t="s">
        <v>60</v>
      </c>
      <c r="B16" s="8">
        <v>3</v>
      </c>
      <c r="C16" s="8">
        <v>19</v>
      </c>
      <c r="D16" s="8"/>
      <c r="E16" s="8">
        <v>23</v>
      </c>
      <c r="F16" s="8"/>
      <c r="G16" s="8">
        <v>45</v>
      </c>
    </row>
    <row r="17" spans="1:7" x14ac:dyDescent="0.3">
      <c r="A17" s="7" t="s">
        <v>159</v>
      </c>
      <c r="B17" s="8">
        <v>1</v>
      </c>
      <c r="C17" s="8">
        <v>6</v>
      </c>
      <c r="D17" s="8"/>
      <c r="E17" s="8">
        <v>10</v>
      </c>
      <c r="F17" s="8"/>
      <c r="G17" s="8">
        <v>17</v>
      </c>
    </row>
    <row r="18" spans="1:7" x14ac:dyDescent="0.3">
      <c r="A18" s="7" t="s">
        <v>148</v>
      </c>
      <c r="B18" s="8"/>
      <c r="C18" s="8">
        <v>3</v>
      </c>
      <c r="D18" s="8"/>
      <c r="E18" s="8">
        <v>4</v>
      </c>
      <c r="F18" s="8"/>
      <c r="G18" s="8">
        <v>7</v>
      </c>
    </row>
    <row r="19" spans="1:7" x14ac:dyDescent="0.3">
      <c r="A19" s="7" t="s">
        <v>23</v>
      </c>
      <c r="B19" s="8">
        <v>6</v>
      </c>
      <c r="C19" s="8">
        <v>30</v>
      </c>
      <c r="D19" s="8"/>
      <c r="E19" s="8">
        <v>49</v>
      </c>
      <c r="F19" s="8"/>
      <c r="G19" s="8">
        <v>85</v>
      </c>
    </row>
    <row r="20" spans="1:7" x14ac:dyDescent="0.3">
      <c r="A20" s="7" t="s">
        <v>319</v>
      </c>
      <c r="B20" s="8"/>
      <c r="C20" s="8"/>
      <c r="D20" s="8"/>
      <c r="E20" s="8">
        <v>3</v>
      </c>
      <c r="F20" s="8"/>
      <c r="G20" s="8">
        <v>3</v>
      </c>
    </row>
    <row r="21" spans="1:7" x14ac:dyDescent="0.3">
      <c r="A21" s="7" t="s">
        <v>122</v>
      </c>
      <c r="B21" s="8">
        <v>4</v>
      </c>
      <c r="C21" s="8">
        <v>11</v>
      </c>
      <c r="D21" s="8">
        <v>1</v>
      </c>
      <c r="E21" s="8">
        <v>26</v>
      </c>
      <c r="F21" s="8"/>
      <c r="G21" s="8">
        <v>42</v>
      </c>
    </row>
    <row r="22" spans="1:7" x14ac:dyDescent="0.3">
      <c r="A22" s="7" t="s">
        <v>119</v>
      </c>
      <c r="B22" s="8">
        <v>1</v>
      </c>
      <c r="C22" s="8">
        <v>7</v>
      </c>
      <c r="D22" s="8"/>
      <c r="E22" s="8">
        <v>9</v>
      </c>
      <c r="F22" s="8"/>
      <c r="G22" s="8">
        <v>17</v>
      </c>
    </row>
    <row r="23" spans="1:7" x14ac:dyDescent="0.3">
      <c r="A23" s="7" t="s">
        <v>68</v>
      </c>
      <c r="B23" s="8">
        <v>1</v>
      </c>
      <c r="C23" s="8">
        <v>6</v>
      </c>
      <c r="D23" s="8">
        <v>1</v>
      </c>
      <c r="E23" s="8">
        <v>13</v>
      </c>
      <c r="F23" s="8"/>
      <c r="G23" s="8">
        <v>21</v>
      </c>
    </row>
    <row r="24" spans="1:7" x14ac:dyDescent="0.3">
      <c r="A24" s="7" t="s">
        <v>133</v>
      </c>
      <c r="B24" s="8"/>
      <c r="C24" s="8">
        <v>4</v>
      </c>
      <c r="D24" s="8"/>
      <c r="E24" s="8">
        <v>4</v>
      </c>
      <c r="F24" s="8"/>
      <c r="G24" s="8">
        <v>8</v>
      </c>
    </row>
    <row r="25" spans="1:7" x14ac:dyDescent="0.3">
      <c r="A25" s="7" t="s">
        <v>206</v>
      </c>
      <c r="B25" s="8"/>
      <c r="C25" s="8">
        <v>7</v>
      </c>
      <c r="D25" s="8"/>
      <c r="E25" s="8">
        <v>14</v>
      </c>
      <c r="F25" s="8"/>
      <c r="G25" s="8">
        <v>21</v>
      </c>
    </row>
    <row r="26" spans="1:7" x14ac:dyDescent="0.3">
      <c r="A26" s="7" t="s">
        <v>65</v>
      </c>
      <c r="B26" s="8"/>
      <c r="C26" s="8">
        <v>16</v>
      </c>
      <c r="D26" s="8">
        <v>1</v>
      </c>
      <c r="E26" s="8">
        <v>28</v>
      </c>
      <c r="F26" s="8"/>
      <c r="G26" s="8">
        <v>45</v>
      </c>
    </row>
    <row r="27" spans="1:7" x14ac:dyDescent="0.3">
      <c r="A27" s="7" t="s">
        <v>28</v>
      </c>
      <c r="B27" s="8">
        <v>2</v>
      </c>
      <c r="C27" s="8">
        <v>12</v>
      </c>
      <c r="D27" s="8">
        <v>1</v>
      </c>
      <c r="E27" s="8">
        <v>36</v>
      </c>
      <c r="F27" s="8"/>
      <c r="G27" s="8">
        <v>51</v>
      </c>
    </row>
    <row r="28" spans="1:7" x14ac:dyDescent="0.3">
      <c r="A28" s="7" t="s">
        <v>33</v>
      </c>
      <c r="B28" s="8">
        <v>23</v>
      </c>
      <c r="C28" s="8">
        <v>132</v>
      </c>
      <c r="D28" s="8">
        <v>2</v>
      </c>
      <c r="E28" s="8">
        <v>187</v>
      </c>
      <c r="F28" s="8"/>
      <c r="G28" s="8">
        <v>344</v>
      </c>
    </row>
    <row r="29" spans="1:7" x14ac:dyDescent="0.3">
      <c r="A29" s="7" t="s">
        <v>2034</v>
      </c>
      <c r="B29" s="8"/>
      <c r="C29" s="8"/>
      <c r="D29" s="8"/>
      <c r="E29" s="8"/>
      <c r="F29" s="8"/>
      <c r="G29" s="8"/>
    </row>
    <row r="30" spans="1:7" x14ac:dyDescent="0.3">
      <c r="A30" s="7" t="s">
        <v>2035</v>
      </c>
      <c r="B30" s="8">
        <v>57</v>
      </c>
      <c r="C30" s="8">
        <v>364</v>
      </c>
      <c r="D30" s="8">
        <v>14</v>
      </c>
      <c r="E30" s="8">
        <v>565</v>
      </c>
      <c r="F30" s="8"/>
      <c r="G30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DCE8B-DE40-492A-BF3A-AFBDA4F2713E}">
  <dimension ref="A1:G31"/>
  <sheetViews>
    <sheetView topLeftCell="A3" workbookViewId="0">
      <selection activeCell="J8" sqref="J8"/>
    </sheetView>
  </sheetViews>
  <sheetFormatPr defaultRowHeight="15.6" x14ac:dyDescent="0.3"/>
  <cols>
    <col min="1" max="1" width="29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6.796875" bestFit="1" customWidth="1"/>
    <col min="7" max="7" width="10.8984375" bestFit="1" customWidth="1"/>
  </cols>
  <sheetData>
    <row r="1" spans="1:7" x14ac:dyDescent="0.3">
      <c r="A1" s="6" t="s">
        <v>6</v>
      </c>
      <c r="B1" t="s">
        <v>2038</v>
      </c>
    </row>
    <row r="2" spans="1:7" x14ac:dyDescent="0.3">
      <c r="A2" s="6" t="s">
        <v>2031</v>
      </c>
      <c r="B2" t="s">
        <v>2038</v>
      </c>
    </row>
    <row r="4" spans="1:7" x14ac:dyDescent="0.3">
      <c r="A4" s="6" t="s">
        <v>2037</v>
      </c>
      <c r="B4" s="6" t="s">
        <v>2036</v>
      </c>
    </row>
    <row r="5" spans="1:7" x14ac:dyDescent="0.3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  <c r="G5" t="s">
        <v>2035</v>
      </c>
    </row>
    <row r="6" spans="1:7" x14ac:dyDescent="0.3">
      <c r="A6" s="7" t="s">
        <v>71</v>
      </c>
      <c r="B6" s="8">
        <v>1</v>
      </c>
      <c r="C6" s="8">
        <v>10</v>
      </c>
      <c r="D6" s="8">
        <v>2</v>
      </c>
      <c r="E6" s="8">
        <v>21</v>
      </c>
      <c r="F6" s="8"/>
      <c r="G6" s="8">
        <v>34</v>
      </c>
    </row>
    <row r="7" spans="1:7" x14ac:dyDescent="0.3">
      <c r="A7" s="7" t="s">
        <v>42</v>
      </c>
      <c r="B7" s="8">
        <v>4</v>
      </c>
      <c r="C7" s="8">
        <v>21</v>
      </c>
      <c r="D7" s="8">
        <v>1</v>
      </c>
      <c r="E7" s="8">
        <v>34</v>
      </c>
      <c r="F7" s="8"/>
      <c r="G7" s="8">
        <v>60</v>
      </c>
    </row>
    <row r="8" spans="1:7" x14ac:dyDescent="0.3">
      <c r="A8" s="7" t="s">
        <v>53</v>
      </c>
      <c r="B8" s="8">
        <v>2</v>
      </c>
      <c r="C8" s="8">
        <v>12</v>
      </c>
      <c r="D8" s="8">
        <v>1</v>
      </c>
      <c r="E8" s="8">
        <v>22</v>
      </c>
      <c r="F8" s="8"/>
      <c r="G8" s="8">
        <v>37</v>
      </c>
    </row>
    <row r="9" spans="1:7" x14ac:dyDescent="0.3">
      <c r="A9" s="7" t="s">
        <v>474</v>
      </c>
      <c r="B9" s="8"/>
      <c r="C9" s="8">
        <v>9</v>
      </c>
      <c r="D9" s="8"/>
      <c r="E9" s="8">
        <v>5</v>
      </c>
      <c r="F9" s="8"/>
      <c r="G9" s="8">
        <v>14</v>
      </c>
    </row>
    <row r="10" spans="1:7" x14ac:dyDescent="0.3">
      <c r="A10" s="7" t="s">
        <v>100</v>
      </c>
      <c r="B10" s="8">
        <v>1</v>
      </c>
      <c r="C10" s="8">
        <v>5</v>
      </c>
      <c r="D10" s="8">
        <v>1</v>
      </c>
      <c r="E10" s="8">
        <v>9</v>
      </c>
      <c r="F10" s="8"/>
      <c r="G10" s="8">
        <v>16</v>
      </c>
    </row>
    <row r="11" spans="1:7" x14ac:dyDescent="0.3">
      <c r="A11" s="7" t="s">
        <v>269</v>
      </c>
      <c r="B11" s="8">
        <v>3</v>
      </c>
      <c r="C11" s="8">
        <v>3</v>
      </c>
      <c r="D11" s="8"/>
      <c r="E11" s="8">
        <v>11</v>
      </c>
      <c r="F11" s="8"/>
      <c r="G11" s="8">
        <v>17</v>
      </c>
    </row>
    <row r="12" spans="1:7" x14ac:dyDescent="0.3">
      <c r="A12" s="7" t="s">
        <v>17</v>
      </c>
      <c r="B12" s="8">
        <v>4</v>
      </c>
      <c r="C12" s="8">
        <v>20</v>
      </c>
      <c r="D12" s="8"/>
      <c r="E12" s="8">
        <v>22</v>
      </c>
      <c r="F12" s="8"/>
      <c r="G12" s="8">
        <v>46</v>
      </c>
    </row>
    <row r="13" spans="1:7" x14ac:dyDescent="0.3">
      <c r="A13" s="7" t="s">
        <v>292</v>
      </c>
      <c r="B13" s="8"/>
      <c r="C13" s="8">
        <v>8</v>
      </c>
      <c r="D13" s="8">
        <v>1</v>
      </c>
      <c r="E13" s="8">
        <v>4</v>
      </c>
      <c r="F13" s="8"/>
      <c r="G13" s="8">
        <v>13</v>
      </c>
    </row>
    <row r="14" spans="1:7" x14ac:dyDescent="0.3">
      <c r="A14" s="7" t="s">
        <v>89</v>
      </c>
      <c r="B14" s="8">
        <v>1</v>
      </c>
      <c r="C14" s="8">
        <v>15</v>
      </c>
      <c r="D14" s="8">
        <v>2</v>
      </c>
      <c r="E14" s="8">
        <v>17</v>
      </c>
      <c r="F14" s="8"/>
      <c r="G14" s="8">
        <v>35</v>
      </c>
    </row>
    <row r="15" spans="1:7" x14ac:dyDescent="0.3">
      <c r="A15" s="7" t="s">
        <v>1029</v>
      </c>
      <c r="B15" s="8"/>
      <c r="C15" s="8"/>
      <c r="D15" s="8"/>
      <c r="E15" s="8">
        <v>4</v>
      </c>
      <c r="F15" s="8"/>
      <c r="G15" s="8">
        <v>4</v>
      </c>
    </row>
    <row r="16" spans="1:7" x14ac:dyDescent="0.3">
      <c r="A16" s="7" t="s">
        <v>50</v>
      </c>
      <c r="B16" s="8"/>
      <c r="C16" s="8">
        <v>8</v>
      </c>
      <c r="D16" s="8"/>
      <c r="E16" s="8">
        <v>10</v>
      </c>
      <c r="F16" s="8"/>
      <c r="G16" s="8">
        <v>18</v>
      </c>
    </row>
    <row r="17" spans="1:7" x14ac:dyDescent="0.3">
      <c r="A17" s="7" t="s">
        <v>60</v>
      </c>
      <c r="B17" s="8">
        <v>3</v>
      </c>
      <c r="C17" s="8">
        <v>19</v>
      </c>
      <c r="D17" s="8"/>
      <c r="E17" s="8">
        <v>23</v>
      </c>
      <c r="F17" s="8"/>
      <c r="G17" s="8">
        <v>45</v>
      </c>
    </row>
    <row r="18" spans="1:7" x14ac:dyDescent="0.3">
      <c r="A18" s="7" t="s">
        <v>159</v>
      </c>
      <c r="B18" s="8">
        <v>1</v>
      </c>
      <c r="C18" s="8">
        <v>6</v>
      </c>
      <c r="D18" s="8"/>
      <c r="E18" s="8">
        <v>10</v>
      </c>
      <c r="F18" s="8"/>
      <c r="G18" s="8">
        <v>17</v>
      </c>
    </row>
    <row r="19" spans="1:7" x14ac:dyDescent="0.3">
      <c r="A19" s="7" t="s">
        <v>148</v>
      </c>
      <c r="B19" s="8"/>
      <c r="C19" s="8">
        <v>3</v>
      </c>
      <c r="D19" s="8"/>
      <c r="E19" s="8">
        <v>4</v>
      </c>
      <c r="F19" s="8"/>
      <c r="G19" s="8">
        <v>7</v>
      </c>
    </row>
    <row r="20" spans="1:7" x14ac:dyDescent="0.3">
      <c r="A20" s="7" t="s">
        <v>23</v>
      </c>
      <c r="B20" s="8">
        <v>6</v>
      </c>
      <c r="C20" s="8">
        <v>30</v>
      </c>
      <c r="D20" s="8"/>
      <c r="E20" s="8">
        <v>49</v>
      </c>
      <c r="F20" s="8"/>
      <c r="G20" s="8">
        <v>85</v>
      </c>
    </row>
    <row r="21" spans="1:7" x14ac:dyDescent="0.3">
      <c r="A21" s="7" t="s">
        <v>319</v>
      </c>
      <c r="B21" s="8"/>
      <c r="C21" s="8"/>
      <c r="D21" s="8"/>
      <c r="E21" s="8">
        <v>3</v>
      </c>
      <c r="F21" s="8"/>
      <c r="G21" s="8">
        <v>3</v>
      </c>
    </row>
    <row r="22" spans="1:7" x14ac:dyDescent="0.3">
      <c r="A22" s="7" t="s">
        <v>122</v>
      </c>
      <c r="B22" s="8">
        <v>4</v>
      </c>
      <c r="C22" s="8">
        <v>11</v>
      </c>
      <c r="D22" s="8">
        <v>1</v>
      </c>
      <c r="E22" s="8">
        <v>26</v>
      </c>
      <c r="F22" s="8"/>
      <c r="G22" s="8">
        <v>42</v>
      </c>
    </row>
    <row r="23" spans="1:7" x14ac:dyDescent="0.3">
      <c r="A23" s="7" t="s">
        <v>119</v>
      </c>
      <c r="B23" s="8">
        <v>1</v>
      </c>
      <c r="C23" s="8">
        <v>7</v>
      </c>
      <c r="D23" s="8"/>
      <c r="E23" s="8">
        <v>9</v>
      </c>
      <c r="F23" s="8"/>
      <c r="G23" s="8">
        <v>17</v>
      </c>
    </row>
    <row r="24" spans="1:7" x14ac:dyDescent="0.3">
      <c r="A24" s="7" t="s">
        <v>68</v>
      </c>
      <c r="B24" s="8">
        <v>1</v>
      </c>
      <c r="C24" s="8">
        <v>6</v>
      </c>
      <c r="D24" s="8">
        <v>1</v>
      </c>
      <c r="E24" s="8">
        <v>13</v>
      </c>
      <c r="F24" s="8"/>
      <c r="G24" s="8">
        <v>21</v>
      </c>
    </row>
    <row r="25" spans="1:7" x14ac:dyDescent="0.3">
      <c r="A25" s="7" t="s">
        <v>133</v>
      </c>
      <c r="B25" s="8"/>
      <c r="C25" s="8">
        <v>4</v>
      </c>
      <c r="D25" s="8"/>
      <c r="E25" s="8">
        <v>4</v>
      </c>
      <c r="F25" s="8"/>
      <c r="G25" s="8">
        <v>8</v>
      </c>
    </row>
    <row r="26" spans="1:7" x14ac:dyDescent="0.3">
      <c r="A26" s="7" t="s">
        <v>206</v>
      </c>
      <c r="B26" s="8"/>
      <c r="C26" s="8">
        <v>7</v>
      </c>
      <c r="D26" s="8"/>
      <c r="E26" s="8">
        <v>14</v>
      </c>
      <c r="F26" s="8"/>
      <c r="G26" s="8">
        <v>21</v>
      </c>
    </row>
    <row r="27" spans="1:7" x14ac:dyDescent="0.3">
      <c r="A27" s="7" t="s">
        <v>65</v>
      </c>
      <c r="B27" s="8"/>
      <c r="C27" s="8">
        <v>16</v>
      </c>
      <c r="D27" s="8">
        <v>1</v>
      </c>
      <c r="E27" s="8">
        <v>28</v>
      </c>
      <c r="F27" s="8"/>
      <c r="G27" s="8">
        <v>45</v>
      </c>
    </row>
    <row r="28" spans="1:7" x14ac:dyDescent="0.3">
      <c r="A28" s="7" t="s">
        <v>28</v>
      </c>
      <c r="B28" s="8">
        <v>2</v>
      </c>
      <c r="C28" s="8">
        <v>12</v>
      </c>
      <c r="D28" s="8">
        <v>1</v>
      </c>
      <c r="E28" s="8">
        <v>36</v>
      </c>
      <c r="F28" s="8"/>
      <c r="G28" s="8">
        <v>51</v>
      </c>
    </row>
    <row r="29" spans="1:7" x14ac:dyDescent="0.3">
      <c r="A29" s="7" t="s">
        <v>33</v>
      </c>
      <c r="B29" s="8">
        <v>23</v>
      </c>
      <c r="C29" s="8">
        <v>132</v>
      </c>
      <c r="D29" s="8">
        <v>2</v>
      </c>
      <c r="E29" s="8">
        <v>187</v>
      </c>
      <c r="F29" s="8"/>
      <c r="G29" s="8">
        <v>344</v>
      </c>
    </row>
    <row r="30" spans="1:7" x14ac:dyDescent="0.3">
      <c r="A30" s="7" t="s">
        <v>2034</v>
      </c>
      <c r="B30" s="8"/>
      <c r="C30" s="8"/>
      <c r="D30" s="8"/>
      <c r="E30" s="8"/>
      <c r="F30" s="8"/>
      <c r="G30" s="8"/>
    </row>
    <row r="31" spans="1:7" x14ac:dyDescent="0.3">
      <c r="A31" s="7" t="s">
        <v>2035</v>
      </c>
      <c r="B31" s="8">
        <v>57</v>
      </c>
      <c r="C31" s="8">
        <v>364</v>
      </c>
      <c r="D31" s="8">
        <v>14</v>
      </c>
      <c r="E31" s="8">
        <v>565</v>
      </c>
      <c r="F31" s="8"/>
      <c r="G31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5F05B-168A-4F02-B756-C6B6FB4C4A88}">
  <dimension ref="A1:F18"/>
  <sheetViews>
    <sheetView workbookViewId="0">
      <selection activeCell="J22" sqref="J2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2031</v>
      </c>
      <c r="B1" t="s">
        <v>2038</v>
      </c>
    </row>
    <row r="2" spans="1:6" x14ac:dyDescent="0.3">
      <c r="A2" s="6" t="s">
        <v>2053</v>
      </c>
      <c r="B2" t="s">
        <v>2038</v>
      </c>
    </row>
    <row r="4" spans="1:6" x14ac:dyDescent="0.3">
      <c r="A4" s="6" t="s">
        <v>2037</v>
      </c>
      <c r="B4" s="6" t="s">
        <v>2036</v>
      </c>
    </row>
    <row r="5" spans="1:6" x14ac:dyDescent="0.3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3">
      <c r="A6" s="11" t="s">
        <v>2041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3">
      <c r="A7" s="11" t="s">
        <v>2042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3">
      <c r="A8" s="11" t="s">
        <v>2043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3">
      <c r="A9" s="11" t="s">
        <v>2044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3">
      <c r="A10" s="11" t="s">
        <v>2045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3">
      <c r="A11" s="11" t="s">
        <v>2046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3">
      <c r="A12" s="11" t="s">
        <v>2047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3">
      <c r="A13" s="11" t="s">
        <v>2048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3">
      <c r="A14" s="11" t="s">
        <v>2049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3">
      <c r="A15" s="11" t="s">
        <v>2050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3">
      <c r="A16" s="11" t="s">
        <v>2051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3">
      <c r="A17" s="11" t="s">
        <v>2052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3">
      <c r="A18" s="11" t="s">
        <v>2035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F1" workbookViewId="0">
      <selection activeCell="K5" sqref="K5"/>
    </sheetView>
  </sheetViews>
  <sheetFormatPr defaultColWidth="21.09765625" defaultRowHeight="15.6" x14ac:dyDescent="0.3"/>
  <cols>
    <col min="2" max="2" width="21.09765625" style="4"/>
    <col min="3" max="3" width="21.09765625" style="3"/>
    <col min="11" max="11" width="21.09765625" style="10"/>
    <col min="13" max="13" width="21.09765625" style="10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9" t="s">
        <v>2039</v>
      </c>
      <c r="L1" s="1" t="s">
        <v>9</v>
      </c>
      <c r="M1" s="9" t="s">
        <v>2040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2030</v>
      </c>
      <c r="T1" s="1" t="s">
        <v>2029</v>
      </c>
    </row>
    <row r="2" spans="1:20" ht="31.2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10">
        <f>(((J2/60)/60)/24)+DATE(1970,1,1)</f>
        <v>42336.25</v>
      </c>
      <c r="L2">
        <v>1450159200</v>
      </c>
      <c r="M2" s="10">
        <f>(((L2/60)/60)/24)+DATE(1970,1,1)</f>
        <v>42353.25</v>
      </c>
      <c r="N2" t="b">
        <v>0</v>
      </c>
      <c r="O2" t="b">
        <v>0</v>
      </c>
      <c r="P2" t="s">
        <v>17</v>
      </c>
      <c r="Q2" t="str">
        <f>LEFT(P2,SEARCH("/",P2)-1)</f>
        <v>food</v>
      </c>
      <c r="R2" s="5" t="str">
        <f>RIGHT(P2,LEN(P2)-SEARCH("/",P2))</f>
        <v>food trucks</v>
      </c>
      <c r="S2">
        <f>IF(G2=0,0,ROUND(E2/G2,2))</f>
        <v>0</v>
      </c>
      <c r="T2">
        <f>ROUND(E2/D2*100,0)</f>
        <v>0</v>
      </c>
    </row>
    <row r="3" spans="1:20" ht="31.2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10">
        <f>(((J3/60)/60)/24)+DATE(1970,1,1)</f>
        <v>41870.208333333336</v>
      </c>
      <c r="L3">
        <v>1408597200</v>
      </c>
      <c r="M3" s="10">
        <f>(((L3/60)/60)/24)+DATE(1970,1,1)</f>
        <v>41872.208333333336</v>
      </c>
      <c r="N3" t="b">
        <v>0</v>
      </c>
      <c r="O3" t="b">
        <v>1</v>
      </c>
      <c r="P3" t="s">
        <v>23</v>
      </c>
      <c r="Q3" t="str">
        <f>LEFT(P3,SEARCH("/",P3)-1)</f>
        <v>music</v>
      </c>
      <c r="R3" s="5" t="str">
        <f>RIGHT(P3,LEN(P3)-SEARCH("/",P3))</f>
        <v>rock</v>
      </c>
      <c r="S3">
        <f>IF(G3=0,0,ROUND(E3/G3,2))</f>
        <v>92.15</v>
      </c>
      <c r="T3">
        <f>ROUND(E3/D3*100,0)</f>
        <v>1040</v>
      </c>
    </row>
    <row r="4" spans="1:20" ht="46.8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10">
        <f>(((J4/60)/60)/24)+DATE(1970,1,1)</f>
        <v>41595.25</v>
      </c>
      <c r="L4">
        <v>1384840800</v>
      </c>
      <c r="M4" s="10">
        <f>(((L4/60)/60)/24)+DATE(1970,1,1)</f>
        <v>41597.25</v>
      </c>
      <c r="N4" t="b">
        <v>0</v>
      </c>
      <c r="O4" t="b">
        <v>0</v>
      </c>
      <c r="P4" t="s">
        <v>28</v>
      </c>
      <c r="Q4" t="str">
        <f>LEFT(P4,SEARCH("/",P4)-1)</f>
        <v>technology</v>
      </c>
      <c r="R4" s="5" t="str">
        <f>RIGHT(P4,LEN(P4)-SEARCH("/",P4))</f>
        <v>web</v>
      </c>
      <c r="S4">
        <f>IF(G4=0,0,ROUND(E4/G4,2))</f>
        <v>100.02</v>
      </c>
      <c r="T4">
        <f>ROUND(E4/D4*100,0)</f>
        <v>131</v>
      </c>
    </row>
    <row r="5" spans="1:20" ht="46.8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10">
        <f>(((J5/60)/60)/24)+DATE(1970,1,1)</f>
        <v>43688.208333333328</v>
      </c>
      <c r="L5">
        <v>1568955600</v>
      </c>
      <c r="M5" s="10">
        <f>(((L5/60)/60)/24)+DATE(1970,1,1)</f>
        <v>43728.208333333328</v>
      </c>
      <c r="N5" t="b">
        <v>0</v>
      </c>
      <c r="O5" t="b">
        <v>0</v>
      </c>
      <c r="P5" t="s">
        <v>23</v>
      </c>
      <c r="Q5" t="str">
        <f>LEFT(P5,SEARCH("/",P5)-1)</f>
        <v>music</v>
      </c>
      <c r="R5" s="5" t="str">
        <f>RIGHT(P5,LEN(P5)-SEARCH("/",P5))</f>
        <v>rock</v>
      </c>
      <c r="S5">
        <f>IF(G5=0,0,ROUND(E5/G5,2))</f>
        <v>103.21</v>
      </c>
      <c r="T5">
        <f>ROUND(E5/D5*100,0)</f>
        <v>59</v>
      </c>
    </row>
    <row r="6" spans="1:20" ht="31.2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10">
        <f>(((J6/60)/60)/24)+DATE(1970,1,1)</f>
        <v>43485.25</v>
      </c>
      <c r="L6">
        <v>1548309600</v>
      </c>
      <c r="M6" s="10">
        <f>(((L6/60)/60)/24)+DATE(1970,1,1)</f>
        <v>43489.25</v>
      </c>
      <c r="N6" t="b">
        <v>0</v>
      </c>
      <c r="O6" t="b">
        <v>0</v>
      </c>
      <c r="P6" t="s">
        <v>33</v>
      </c>
      <c r="Q6" t="str">
        <f>LEFT(P6,SEARCH("/",P6)-1)</f>
        <v>theater</v>
      </c>
      <c r="R6" s="5" t="str">
        <f>RIGHT(P6,LEN(P6)-SEARCH("/",P6))</f>
        <v>plays</v>
      </c>
      <c r="S6">
        <f>IF(G6=0,0,ROUND(E6/G6,2))</f>
        <v>99.34</v>
      </c>
      <c r="T6">
        <f>ROUND(E6/D6*100,0)</f>
        <v>69</v>
      </c>
    </row>
    <row r="7" spans="1:20" ht="31.2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10">
        <f>(((J7/60)/60)/24)+DATE(1970,1,1)</f>
        <v>41149.208333333336</v>
      </c>
      <c r="L7">
        <v>1347080400</v>
      </c>
      <c r="M7" s="10">
        <f>(((L7/60)/60)/24)+DATE(1970,1,1)</f>
        <v>41160.208333333336</v>
      </c>
      <c r="N7" t="b">
        <v>0</v>
      </c>
      <c r="O7" t="b">
        <v>0</v>
      </c>
      <c r="P7" t="s">
        <v>33</v>
      </c>
      <c r="Q7" t="str">
        <f>LEFT(P7,SEARCH("/",P7)-1)</f>
        <v>theater</v>
      </c>
      <c r="R7" s="5" t="str">
        <f>RIGHT(P7,LEN(P7)-SEARCH("/",P7))</f>
        <v>plays</v>
      </c>
      <c r="S7">
        <f>IF(G7=0,0,ROUND(E7/G7,2))</f>
        <v>75.83</v>
      </c>
      <c r="T7">
        <f>ROUND(E7/D7*100,0)</f>
        <v>174</v>
      </c>
    </row>
    <row r="8" spans="1:20" ht="31.2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10">
        <f>(((J8/60)/60)/24)+DATE(1970,1,1)</f>
        <v>42991.208333333328</v>
      </c>
      <c r="L8">
        <v>1505365200</v>
      </c>
      <c r="M8" s="10">
        <f>(((L8/60)/60)/24)+DATE(1970,1,1)</f>
        <v>42992.208333333328</v>
      </c>
      <c r="N8" t="b">
        <v>0</v>
      </c>
      <c r="O8" t="b">
        <v>0</v>
      </c>
      <c r="P8" t="s">
        <v>42</v>
      </c>
      <c r="Q8" t="str">
        <f>LEFT(P8,SEARCH("/",P8)-1)</f>
        <v>film &amp; video</v>
      </c>
      <c r="R8" s="5" t="str">
        <f>RIGHT(P8,LEN(P8)-SEARCH("/",P8))</f>
        <v>documentary</v>
      </c>
      <c r="S8">
        <f>IF(G8=0,0,ROUND(E8/G8,2))</f>
        <v>60.56</v>
      </c>
      <c r="T8">
        <f>ROUND(E8/D8*100,0)</f>
        <v>21</v>
      </c>
    </row>
    <row r="9" spans="1:20" ht="31.2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10">
        <f>(((J9/60)/60)/24)+DATE(1970,1,1)</f>
        <v>42229.208333333328</v>
      </c>
      <c r="L9">
        <v>1439614800</v>
      </c>
      <c r="M9" s="10">
        <f>(((L9/60)/60)/24)+DATE(1970,1,1)</f>
        <v>42231.208333333328</v>
      </c>
      <c r="N9" t="b">
        <v>0</v>
      </c>
      <c r="O9" t="b">
        <v>0</v>
      </c>
      <c r="P9" t="s">
        <v>33</v>
      </c>
      <c r="Q9" t="str">
        <f>LEFT(P9,SEARCH("/",P9)-1)</f>
        <v>theater</v>
      </c>
      <c r="R9" s="5" t="str">
        <f>RIGHT(P9,LEN(P9)-SEARCH("/",P9))</f>
        <v>plays</v>
      </c>
      <c r="S9">
        <f>IF(G9=0,0,ROUND(E9/G9,2))</f>
        <v>64.94</v>
      </c>
      <c r="T9">
        <f>ROUND(E9/D9*100,0)</f>
        <v>328</v>
      </c>
    </row>
    <row r="10" spans="1:20" ht="31.2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10">
        <f>(((J10/60)/60)/24)+DATE(1970,1,1)</f>
        <v>40399.208333333336</v>
      </c>
      <c r="L10">
        <v>1281502800</v>
      </c>
      <c r="M10" s="10">
        <f>(((L10/60)/60)/24)+DATE(1970,1,1)</f>
        <v>40401.208333333336</v>
      </c>
      <c r="N10" t="b">
        <v>0</v>
      </c>
      <c r="O10" t="b">
        <v>0</v>
      </c>
      <c r="P10" t="s">
        <v>33</v>
      </c>
      <c r="Q10" t="str">
        <f>LEFT(P10,SEARCH("/",P10)-1)</f>
        <v>theater</v>
      </c>
      <c r="R10" s="5" t="str">
        <f>RIGHT(P10,LEN(P10)-SEARCH("/",P10))</f>
        <v>plays</v>
      </c>
      <c r="S10">
        <f>IF(G10=0,0,ROUND(E10/G10,2))</f>
        <v>31</v>
      </c>
      <c r="T10">
        <f>ROUND(E10/D10*100,0)</f>
        <v>20</v>
      </c>
    </row>
    <row r="11" spans="1:20" ht="31.2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10">
        <f>(((J11/60)/60)/24)+DATE(1970,1,1)</f>
        <v>41536.208333333336</v>
      </c>
      <c r="L11">
        <v>1383804000</v>
      </c>
      <c r="M11" s="10">
        <f>(((L11/60)/60)/24)+DATE(1970,1,1)</f>
        <v>41585.25</v>
      </c>
      <c r="N11" t="b">
        <v>0</v>
      </c>
      <c r="O11" t="b">
        <v>0</v>
      </c>
      <c r="P11" t="s">
        <v>50</v>
      </c>
      <c r="Q11" t="str">
        <f>LEFT(P11,SEARCH("/",P11)-1)</f>
        <v>music</v>
      </c>
      <c r="R11" s="5" t="str">
        <f>RIGHT(P11,LEN(P11)-SEARCH("/",P11))</f>
        <v>electric music</v>
      </c>
      <c r="S11">
        <f>IF(G11=0,0,ROUND(E11/G11,2))</f>
        <v>72.91</v>
      </c>
      <c r="T11">
        <f>ROUND(E11/D11*100,0)</f>
        <v>52</v>
      </c>
    </row>
    <row r="12" spans="1:20" ht="31.2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10">
        <f>(((J12/60)/60)/24)+DATE(1970,1,1)</f>
        <v>40404.208333333336</v>
      </c>
      <c r="L12">
        <v>1285909200</v>
      </c>
      <c r="M12" s="10">
        <f>(((L12/60)/60)/24)+DATE(1970,1,1)</f>
        <v>40452.208333333336</v>
      </c>
      <c r="N12" t="b">
        <v>0</v>
      </c>
      <c r="O12" t="b">
        <v>0</v>
      </c>
      <c r="P12" t="s">
        <v>53</v>
      </c>
      <c r="Q12" t="str">
        <f>LEFT(P12,SEARCH("/",P12)-1)</f>
        <v>film &amp; video</v>
      </c>
      <c r="R12" s="5" t="str">
        <f>RIGHT(P12,LEN(P12)-SEARCH("/",P12))</f>
        <v>drama</v>
      </c>
      <c r="S12">
        <f>IF(G12=0,0,ROUND(E12/G12,2))</f>
        <v>62.9</v>
      </c>
      <c r="T12">
        <f>ROUND(E12/D12*100,0)</f>
        <v>266</v>
      </c>
    </row>
    <row r="13" spans="1:20" ht="46.8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10">
        <f>(((J13/60)/60)/24)+DATE(1970,1,1)</f>
        <v>40442.208333333336</v>
      </c>
      <c r="L13">
        <v>1285563600</v>
      </c>
      <c r="M13" s="10">
        <f>(((L13/60)/60)/24)+DATE(1970,1,1)</f>
        <v>40448.208333333336</v>
      </c>
      <c r="N13" t="b">
        <v>0</v>
      </c>
      <c r="O13" t="b">
        <v>1</v>
      </c>
      <c r="P13" t="s">
        <v>33</v>
      </c>
      <c r="Q13" t="str">
        <f>LEFT(P13,SEARCH("/",P13)-1)</f>
        <v>theater</v>
      </c>
      <c r="R13" s="5" t="str">
        <f>RIGHT(P13,LEN(P13)-SEARCH("/",P13))</f>
        <v>plays</v>
      </c>
      <c r="S13">
        <f>IF(G13=0,0,ROUND(E13/G13,2))</f>
        <v>112.22</v>
      </c>
      <c r="T13">
        <f>ROUND(E13/D13*100,0)</f>
        <v>48</v>
      </c>
    </row>
    <row r="14" spans="1:20" ht="31.2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10">
        <f>(((J14/60)/60)/24)+DATE(1970,1,1)</f>
        <v>43760.208333333328</v>
      </c>
      <c r="L14">
        <v>1572411600</v>
      </c>
      <c r="M14" s="10">
        <f>(((L14/60)/60)/24)+DATE(1970,1,1)</f>
        <v>43768.208333333328</v>
      </c>
      <c r="N14" t="b">
        <v>0</v>
      </c>
      <c r="O14" t="b">
        <v>0</v>
      </c>
      <c r="P14" t="s">
        <v>53</v>
      </c>
      <c r="Q14" t="str">
        <f>LEFT(P14,SEARCH("/",P14)-1)</f>
        <v>film &amp; video</v>
      </c>
      <c r="R14" s="5" t="str">
        <f>RIGHT(P14,LEN(P14)-SEARCH("/",P14))</f>
        <v>drama</v>
      </c>
      <c r="S14">
        <f>IF(G14=0,0,ROUND(E14/G14,2))</f>
        <v>102.35</v>
      </c>
      <c r="T14">
        <f>ROUND(E14/D14*100,0)</f>
        <v>89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10">
        <f>(((J15/60)/60)/24)+DATE(1970,1,1)</f>
        <v>42532.208333333328</v>
      </c>
      <c r="L15">
        <v>1466658000</v>
      </c>
      <c r="M15" s="10">
        <f>(((L15/60)/60)/24)+DATE(1970,1,1)</f>
        <v>42544.208333333328</v>
      </c>
      <c r="N15" t="b">
        <v>0</v>
      </c>
      <c r="O15" t="b">
        <v>0</v>
      </c>
      <c r="P15" t="s">
        <v>60</v>
      </c>
      <c r="Q15" t="str">
        <f>LEFT(P15,SEARCH("/",P15)-1)</f>
        <v>music</v>
      </c>
      <c r="R15" s="5" t="str">
        <f>RIGHT(P15,LEN(P15)-SEARCH("/",P15))</f>
        <v>indie rock</v>
      </c>
      <c r="S15">
        <f>IF(G15=0,0,ROUND(E15/G15,2))</f>
        <v>105.05</v>
      </c>
      <c r="T15">
        <f>ROUND(E15/D15*100,0)</f>
        <v>245</v>
      </c>
    </row>
    <row r="16" spans="1:20" ht="31.2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10">
        <f>(((J16/60)/60)/24)+DATE(1970,1,1)</f>
        <v>40974.25</v>
      </c>
      <c r="L16">
        <v>1333342800</v>
      </c>
      <c r="M16" s="10">
        <f>(((L16/60)/60)/24)+DATE(1970,1,1)</f>
        <v>41001.208333333336</v>
      </c>
      <c r="N16" t="b">
        <v>0</v>
      </c>
      <c r="O16" t="b">
        <v>0</v>
      </c>
      <c r="P16" t="s">
        <v>60</v>
      </c>
      <c r="Q16" t="str">
        <f>LEFT(P16,SEARCH("/",P16)-1)</f>
        <v>music</v>
      </c>
      <c r="R16" s="5" t="str">
        <f>RIGHT(P16,LEN(P16)-SEARCH("/",P16))</f>
        <v>indie rock</v>
      </c>
      <c r="S16">
        <f>IF(G16=0,0,ROUND(E16/G16,2))</f>
        <v>94.15</v>
      </c>
      <c r="T16">
        <f>ROUND(E16/D16*100,0)</f>
        <v>67</v>
      </c>
    </row>
    <row r="17" spans="1:20" ht="31.2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10">
        <f>(((J17/60)/60)/24)+DATE(1970,1,1)</f>
        <v>43809.25</v>
      </c>
      <c r="L17">
        <v>1576303200</v>
      </c>
      <c r="M17" s="10">
        <f>(((L17/60)/60)/24)+DATE(1970,1,1)</f>
        <v>43813.25</v>
      </c>
      <c r="N17" t="b">
        <v>0</v>
      </c>
      <c r="O17" t="b">
        <v>0</v>
      </c>
      <c r="P17" t="s">
        <v>65</v>
      </c>
      <c r="Q17" t="str">
        <f>LEFT(P17,SEARCH("/",P17)-1)</f>
        <v>technology</v>
      </c>
      <c r="R17" s="5" t="str">
        <f>RIGHT(P17,LEN(P17)-SEARCH("/",P17))</f>
        <v>wearables</v>
      </c>
      <c r="S17">
        <f>IF(G17=0,0,ROUND(E17/G17,2))</f>
        <v>84.99</v>
      </c>
      <c r="T17">
        <f>ROUND(E17/D17*100,0)</f>
        <v>47</v>
      </c>
    </row>
    <row r="18" spans="1:20" ht="31.2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10">
        <f>(((J18/60)/60)/24)+DATE(1970,1,1)</f>
        <v>41661.25</v>
      </c>
      <c r="L18">
        <v>1392271200</v>
      </c>
      <c r="M18" s="10">
        <f>(((L18/60)/60)/24)+DATE(1970,1,1)</f>
        <v>41683.25</v>
      </c>
      <c r="N18" t="b">
        <v>0</v>
      </c>
      <c r="O18" t="b">
        <v>0</v>
      </c>
      <c r="P18" t="s">
        <v>68</v>
      </c>
      <c r="Q18" t="str">
        <f>LEFT(P18,SEARCH("/",P18)-1)</f>
        <v>publishing</v>
      </c>
      <c r="R18" s="5" t="str">
        <f>RIGHT(P18,LEN(P18)-SEARCH("/",P18))</f>
        <v>nonfiction</v>
      </c>
      <c r="S18">
        <f>IF(G18=0,0,ROUND(E18/G18,2))</f>
        <v>110.41</v>
      </c>
      <c r="T18">
        <f>ROUND(E18/D18*100,0)</f>
        <v>649</v>
      </c>
    </row>
    <row r="19" spans="1:20" ht="31.2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10">
        <f>(((J19/60)/60)/24)+DATE(1970,1,1)</f>
        <v>40555.25</v>
      </c>
      <c r="L19">
        <v>1294898400</v>
      </c>
      <c r="M19" s="10">
        <f>(((L19/60)/60)/24)+DATE(1970,1,1)</f>
        <v>40556.25</v>
      </c>
      <c r="N19" t="b">
        <v>0</v>
      </c>
      <c r="O19" t="b">
        <v>0</v>
      </c>
      <c r="P19" t="s">
        <v>71</v>
      </c>
      <c r="Q19" t="str">
        <f>LEFT(P19,SEARCH("/",P19)-1)</f>
        <v>film &amp; video</v>
      </c>
      <c r="R19" s="5" t="str">
        <f>RIGHT(P19,LEN(P19)-SEARCH("/",P19))</f>
        <v>animation</v>
      </c>
      <c r="S19">
        <f>IF(G19=0,0,ROUND(E19/G19,2))</f>
        <v>107.96</v>
      </c>
      <c r="T19">
        <f>ROUND(E19/D19*100,0)</f>
        <v>159</v>
      </c>
    </row>
    <row r="20" spans="1:20" ht="31.2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10">
        <f>(((J20/60)/60)/24)+DATE(1970,1,1)</f>
        <v>43351.208333333328</v>
      </c>
      <c r="L20">
        <v>1537074000</v>
      </c>
      <c r="M20" s="10">
        <f>(((L20/60)/60)/24)+DATE(1970,1,1)</f>
        <v>43359.208333333328</v>
      </c>
      <c r="N20" t="b">
        <v>0</v>
      </c>
      <c r="O20" t="b">
        <v>0</v>
      </c>
      <c r="P20" t="s">
        <v>33</v>
      </c>
      <c r="Q20" t="str">
        <f>LEFT(P20,SEARCH("/",P20)-1)</f>
        <v>theater</v>
      </c>
      <c r="R20" s="5" t="str">
        <f>RIGHT(P20,LEN(P20)-SEARCH("/",P20))</f>
        <v>plays</v>
      </c>
      <c r="S20">
        <f>IF(G20=0,0,ROUND(E20/G20,2))</f>
        <v>45.1</v>
      </c>
      <c r="T20">
        <f>ROUND(E20/D20*100,0)</f>
        <v>67</v>
      </c>
    </row>
    <row r="21" spans="1:20" ht="31.2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10">
        <f>(((J21/60)/60)/24)+DATE(1970,1,1)</f>
        <v>43528.25</v>
      </c>
      <c r="L21">
        <v>1553490000</v>
      </c>
      <c r="M21" s="10">
        <f>(((L21/60)/60)/24)+DATE(1970,1,1)</f>
        <v>43549.208333333328</v>
      </c>
      <c r="N21" t="b">
        <v>0</v>
      </c>
      <c r="O21" t="b">
        <v>1</v>
      </c>
      <c r="P21" t="s">
        <v>33</v>
      </c>
      <c r="Q21" t="str">
        <f>LEFT(P21,SEARCH("/",P21)-1)</f>
        <v>theater</v>
      </c>
      <c r="R21" s="5" t="str">
        <f>RIGHT(P21,LEN(P21)-SEARCH("/",P21))</f>
        <v>plays</v>
      </c>
      <c r="S21">
        <f>IF(G21=0,0,ROUND(E21/G21,2))</f>
        <v>45</v>
      </c>
      <c r="T21">
        <f>ROUND(E21/D21*100,0)</f>
        <v>49</v>
      </c>
    </row>
    <row r="22" spans="1:20" ht="31.2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10">
        <f>(((J22/60)/60)/24)+DATE(1970,1,1)</f>
        <v>41848.208333333336</v>
      </c>
      <c r="L22">
        <v>1406523600</v>
      </c>
      <c r="M22" s="10">
        <f>(((L22/60)/60)/24)+DATE(1970,1,1)</f>
        <v>41848.208333333336</v>
      </c>
      <c r="N22" t="b">
        <v>0</v>
      </c>
      <c r="O22" t="b">
        <v>0</v>
      </c>
      <c r="P22" t="s">
        <v>53</v>
      </c>
      <c r="Q22" t="str">
        <f>LEFT(P22,SEARCH("/",P22)-1)</f>
        <v>film &amp; video</v>
      </c>
      <c r="R22" s="5" t="str">
        <f>RIGHT(P22,LEN(P22)-SEARCH("/",P22))</f>
        <v>drama</v>
      </c>
      <c r="S22">
        <f>IF(G22=0,0,ROUND(E22/G22,2))</f>
        <v>105.97</v>
      </c>
      <c r="T22">
        <f>ROUND(E22/D22*100,0)</f>
        <v>112</v>
      </c>
    </row>
    <row r="23" spans="1:20" ht="31.2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10">
        <f>(((J23/60)/60)/24)+DATE(1970,1,1)</f>
        <v>40770.208333333336</v>
      </c>
      <c r="L23">
        <v>1316322000</v>
      </c>
      <c r="M23" s="10">
        <f>(((L23/60)/60)/24)+DATE(1970,1,1)</f>
        <v>40804.208333333336</v>
      </c>
      <c r="N23" t="b">
        <v>0</v>
      </c>
      <c r="O23" t="b">
        <v>0</v>
      </c>
      <c r="P23" t="s">
        <v>33</v>
      </c>
      <c r="Q23" t="str">
        <f>LEFT(P23,SEARCH("/",P23)-1)</f>
        <v>theater</v>
      </c>
      <c r="R23" s="5" t="str">
        <f>RIGHT(P23,LEN(P23)-SEARCH("/",P23))</f>
        <v>plays</v>
      </c>
      <c r="S23">
        <f>IF(G23=0,0,ROUND(E23/G23,2))</f>
        <v>69.06</v>
      </c>
      <c r="T23">
        <f>ROUND(E23/D23*100,0)</f>
        <v>41</v>
      </c>
    </row>
    <row r="24" spans="1:20" ht="31.2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10">
        <f>(((J24/60)/60)/24)+DATE(1970,1,1)</f>
        <v>43193.208333333328</v>
      </c>
      <c r="L24">
        <v>1524027600</v>
      </c>
      <c r="M24" s="10">
        <f>(((L24/60)/60)/24)+DATE(1970,1,1)</f>
        <v>43208.208333333328</v>
      </c>
      <c r="N24" t="b">
        <v>0</v>
      </c>
      <c r="O24" t="b">
        <v>0</v>
      </c>
      <c r="P24" t="s">
        <v>33</v>
      </c>
      <c r="Q24" t="str">
        <f>LEFT(P24,SEARCH("/",P24)-1)</f>
        <v>theater</v>
      </c>
      <c r="R24" s="5" t="str">
        <f>RIGHT(P24,LEN(P24)-SEARCH("/",P24))</f>
        <v>plays</v>
      </c>
      <c r="S24">
        <f>IF(G24=0,0,ROUND(E24/G24,2))</f>
        <v>85.04</v>
      </c>
      <c r="T24">
        <f>ROUND(E24/D24*100,0)</f>
        <v>128</v>
      </c>
    </row>
    <row r="25" spans="1:20" ht="31.2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10">
        <f>(((J25/60)/60)/24)+DATE(1970,1,1)</f>
        <v>43510.25</v>
      </c>
      <c r="L25">
        <v>1554699600</v>
      </c>
      <c r="M25" s="10">
        <f>(((L25/60)/60)/24)+DATE(1970,1,1)</f>
        <v>43563.208333333328</v>
      </c>
      <c r="N25" t="b">
        <v>0</v>
      </c>
      <c r="O25" t="b">
        <v>0</v>
      </c>
      <c r="P25" t="s">
        <v>42</v>
      </c>
      <c r="Q25" t="str">
        <f>LEFT(P25,SEARCH("/",P25)-1)</f>
        <v>film &amp; video</v>
      </c>
      <c r="R25" s="5" t="str">
        <f>RIGHT(P25,LEN(P25)-SEARCH("/",P25))</f>
        <v>documentary</v>
      </c>
      <c r="S25">
        <f>IF(G25=0,0,ROUND(E25/G25,2))</f>
        <v>105.23</v>
      </c>
      <c r="T25">
        <f>ROUND(E25/D25*100,0)</f>
        <v>332</v>
      </c>
    </row>
    <row r="26" spans="1:20" ht="31.2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10">
        <f>(((J26/60)/60)/24)+DATE(1970,1,1)</f>
        <v>41811.208333333336</v>
      </c>
      <c r="L26">
        <v>1403499600</v>
      </c>
      <c r="M26" s="10">
        <f>(((L26/60)/60)/24)+DATE(1970,1,1)</f>
        <v>41813.208333333336</v>
      </c>
      <c r="N26" t="b">
        <v>0</v>
      </c>
      <c r="O26" t="b">
        <v>0</v>
      </c>
      <c r="P26" t="s">
        <v>65</v>
      </c>
      <c r="Q26" t="str">
        <f>LEFT(P26,SEARCH("/",P26)-1)</f>
        <v>technology</v>
      </c>
      <c r="R26" s="5" t="str">
        <f>RIGHT(P26,LEN(P26)-SEARCH("/",P26))</f>
        <v>wearables</v>
      </c>
      <c r="S26">
        <f>IF(G26=0,0,ROUND(E26/G26,2))</f>
        <v>39</v>
      </c>
      <c r="T26">
        <f>ROUND(E26/D26*100,0)</f>
        <v>113</v>
      </c>
    </row>
    <row r="27" spans="1:20" ht="31.2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10">
        <f>(((J27/60)/60)/24)+DATE(1970,1,1)</f>
        <v>40681.208333333336</v>
      </c>
      <c r="L27">
        <v>1307422800</v>
      </c>
      <c r="M27" s="10">
        <f>(((L27/60)/60)/24)+DATE(1970,1,1)</f>
        <v>40701.208333333336</v>
      </c>
      <c r="N27" t="b">
        <v>0</v>
      </c>
      <c r="O27" t="b">
        <v>1</v>
      </c>
      <c r="P27" t="s">
        <v>89</v>
      </c>
      <c r="Q27" t="str">
        <f>LEFT(P27,SEARCH("/",P27)-1)</f>
        <v>games</v>
      </c>
      <c r="R27" s="5" t="str">
        <f>RIGHT(P27,LEN(P27)-SEARCH("/",P27))</f>
        <v>video games</v>
      </c>
      <c r="S27">
        <f>IF(G27=0,0,ROUND(E27/G27,2))</f>
        <v>73.03</v>
      </c>
      <c r="T27">
        <f>ROUND(E27/D27*100,0)</f>
        <v>216</v>
      </c>
    </row>
    <row r="28" spans="1:20" ht="31.2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10">
        <f>(((J28/60)/60)/24)+DATE(1970,1,1)</f>
        <v>43312.208333333328</v>
      </c>
      <c r="L28">
        <v>1535346000</v>
      </c>
      <c r="M28" s="10">
        <f>(((L28/60)/60)/24)+DATE(1970,1,1)</f>
        <v>43339.208333333328</v>
      </c>
      <c r="N28" t="b">
        <v>0</v>
      </c>
      <c r="O28" t="b">
        <v>0</v>
      </c>
      <c r="P28" t="s">
        <v>33</v>
      </c>
      <c r="Q28" t="str">
        <f>LEFT(P28,SEARCH("/",P28)-1)</f>
        <v>theater</v>
      </c>
      <c r="R28" s="5" t="str">
        <f>RIGHT(P28,LEN(P28)-SEARCH("/",P28))</f>
        <v>plays</v>
      </c>
      <c r="S28">
        <f>IF(G28=0,0,ROUND(E28/G28,2))</f>
        <v>35.01</v>
      </c>
      <c r="T28">
        <f>ROUND(E28/D28*100,0)</f>
        <v>48</v>
      </c>
    </row>
    <row r="29" spans="1:20" ht="31.2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10">
        <f>(((J29/60)/60)/24)+DATE(1970,1,1)</f>
        <v>42280.208333333328</v>
      </c>
      <c r="L29">
        <v>1444539600</v>
      </c>
      <c r="M29" s="10">
        <f>(((L29/60)/60)/24)+DATE(1970,1,1)</f>
        <v>42288.208333333328</v>
      </c>
      <c r="N29" t="b">
        <v>0</v>
      </c>
      <c r="O29" t="b">
        <v>0</v>
      </c>
      <c r="P29" t="s">
        <v>23</v>
      </c>
      <c r="Q29" t="str">
        <f>LEFT(P29,SEARCH("/",P29)-1)</f>
        <v>music</v>
      </c>
      <c r="R29" s="5" t="str">
        <f>RIGHT(P29,LEN(P29)-SEARCH("/",P29))</f>
        <v>rock</v>
      </c>
      <c r="S29">
        <f>IF(G29=0,0,ROUND(E29/G29,2))</f>
        <v>106.6</v>
      </c>
      <c r="T29">
        <f>ROUND(E29/D29*100,0)</f>
        <v>80</v>
      </c>
    </row>
    <row r="30" spans="1:20" ht="31.2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10">
        <f>(((J30/60)/60)/24)+DATE(1970,1,1)</f>
        <v>40218.25</v>
      </c>
      <c r="L30">
        <v>1267682400</v>
      </c>
      <c r="M30" s="10">
        <f>(((L30/60)/60)/24)+DATE(1970,1,1)</f>
        <v>40241.25</v>
      </c>
      <c r="N30" t="b">
        <v>0</v>
      </c>
      <c r="O30" t="b">
        <v>1</v>
      </c>
      <c r="P30" t="s">
        <v>33</v>
      </c>
      <c r="Q30" t="str">
        <f>LEFT(P30,SEARCH("/",P30)-1)</f>
        <v>theater</v>
      </c>
      <c r="R30" s="5" t="str">
        <f>RIGHT(P30,LEN(P30)-SEARCH("/",P30))</f>
        <v>plays</v>
      </c>
      <c r="S30">
        <f>IF(G30=0,0,ROUND(E30/G30,2))</f>
        <v>62</v>
      </c>
      <c r="T30">
        <f>ROUND(E30/D30*100,0)</f>
        <v>105</v>
      </c>
    </row>
    <row r="31" spans="1:20" ht="31.2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10">
        <f>(((J31/60)/60)/24)+DATE(1970,1,1)</f>
        <v>43301.208333333328</v>
      </c>
      <c r="L31">
        <v>1535518800</v>
      </c>
      <c r="M31" s="10">
        <f>(((L31/60)/60)/24)+DATE(1970,1,1)</f>
        <v>43341.208333333328</v>
      </c>
      <c r="N31" t="b">
        <v>0</v>
      </c>
      <c r="O31" t="b">
        <v>0</v>
      </c>
      <c r="P31" t="s">
        <v>100</v>
      </c>
      <c r="Q31" t="str">
        <f>LEFT(P31,SEARCH("/",P31)-1)</f>
        <v>film &amp; video</v>
      </c>
      <c r="R31" s="5" t="str">
        <f>RIGHT(P31,LEN(P31)-SEARCH("/",P31))</f>
        <v>shorts</v>
      </c>
      <c r="S31">
        <f>IF(G31=0,0,ROUND(E31/G31,2))</f>
        <v>94</v>
      </c>
      <c r="T31">
        <f>ROUND(E31/D31*100,0)</f>
        <v>329</v>
      </c>
    </row>
    <row r="32" spans="1:20" ht="31.2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10">
        <f>(((J32/60)/60)/24)+DATE(1970,1,1)</f>
        <v>43609.208333333328</v>
      </c>
      <c r="L32">
        <v>1559106000</v>
      </c>
      <c r="M32" s="10">
        <f>(((L32/60)/60)/24)+DATE(1970,1,1)</f>
        <v>43614.208333333328</v>
      </c>
      <c r="N32" t="b">
        <v>0</v>
      </c>
      <c r="O32" t="b">
        <v>0</v>
      </c>
      <c r="P32" t="s">
        <v>71</v>
      </c>
      <c r="Q32" t="str">
        <f>LEFT(P32,SEARCH("/",P32)-1)</f>
        <v>film &amp; video</v>
      </c>
      <c r="R32" s="5" t="str">
        <f>RIGHT(P32,LEN(P32)-SEARCH("/",P32))</f>
        <v>animation</v>
      </c>
      <c r="S32">
        <f>IF(G32=0,0,ROUND(E32/G32,2))</f>
        <v>112.05</v>
      </c>
      <c r="T32">
        <f>ROUND(E32/D32*100,0)</f>
        <v>161</v>
      </c>
    </row>
    <row r="33" spans="1:20" ht="31.2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10">
        <f>(((J33/60)/60)/24)+DATE(1970,1,1)</f>
        <v>42374.25</v>
      </c>
      <c r="L33">
        <v>1454392800</v>
      </c>
      <c r="M33" s="10">
        <f>(((L33/60)/60)/24)+DATE(1970,1,1)</f>
        <v>42402.25</v>
      </c>
      <c r="N33" t="b">
        <v>0</v>
      </c>
      <c r="O33" t="b">
        <v>0</v>
      </c>
      <c r="P33" t="s">
        <v>89</v>
      </c>
      <c r="Q33" t="str">
        <f>LEFT(P33,SEARCH("/",P33)-1)</f>
        <v>games</v>
      </c>
      <c r="R33" s="5" t="str">
        <f>RIGHT(P33,LEN(P33)-SEARCH("/",P33))</f>
        <v>video games</v>
      </c>
      <c r="S33">
        <f>IF(G33=0,0,ROUND(E33/G33,2))</f>
        <v>48.01</v>
      </c>
      <c r="T33">
        <f>ROUND(E33/D33*100,0)</f>
        <v>310</v>
      </c>
    </row>
    <row r="34" spans="1:20" ht="31.2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10">
        <f>(((J34/60)/60)/24)+DATE(1970,1,1)</f>
        <v>43110.25</v>
      </c>
      <c r="L34">
        <v>1517896800</v>
      </c>
      <c r="M34" s="10">
        <f>(((L34/60)/60)/24)+DATE(1970,1,1)</f>
        <v>43137.25</v>
      </c>
      <c r="N34" t="b">
        <v>0</v>
      </c>
      <c r="O34" t="b">
        <v>0</v>
      </c>
      <c r="P34" t="s">
        <v>42</v>
      </c>
      <c r="Q34" t="str">
        <f>LEFT(P34,SEARCH("/",P34)-1)</f>
        <v>film &amp; video</v>
      </c>
      <c r="R34" s="5" t="str">
        <f>RIGHT(P34,LEN(P34)-SEARCH("/",P34))</f>
        <v>documentary</v>
      </c>
      <c r="S34">
        <f>IF(G34=0,0,ROUND(E34/G34,2))</f>
        <v>38</v>
      </c>
      <c r="T34">
        <f>ROUND(E34/D34*100,0)</f>
        <v>87</v>
      </c>
    </row>
    <row r="35" spans="1:20" ht="31.2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10">
        <f>(((J35/60)/60)/24)+DATE(1970,1,1)</f>
        <v>41917.208333333336</v>
      </c>
      <c r="L35">
        <v>1415685600</v>
      </c>
      <c r="M35" s="10">
        <f>(((L35/60)/60)/24)+DATE(1970,1,1)</f>
        <v>41954.25</v>
      </c>
      <c r="N35" t="b">
        <v>0</v>
      </c>
      <c r="O35" t="b">
        <v>0</v>
      </c>
      <c r="P35" t="s">
        <v>33</v>
      </c>
      <c r="Q35" t="str">
        <f>LEFT(P35,SEARCH("/",P35)-1)</f>
        <v>theater</v>
      </c>
      <c r="R35" s="5" t="str">
        <f>RIGHT(P35,LEN(P35)-SEARCH("/",P35))</f>
        <v>plays</v>
      </c>
      <c r="S35">
        <f>IF(G35=0,0,ROUND(E35/G35,2))</f>
        <v>35</v>
      </c>
      <c r="T35">
        <f>ROUND(E35/D35*100,0)</f>
        <v>378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10">
        <f>(((J36/60)/60)/24)+DATE(1970,1,1)</f>
        <v>42817.208333333328</v>
      </c>
      <c r="L36">
        <v>1490677200</v>
      </c>
      <c r="M36" s="10">
        <f>(((L36/60)/60)/24)+DATE(1970,1,1)</f>
        <v>42822.208333333328</v>
      </c>
      <c r="N36" t="b">
        <v>0</v>
      </c>
      <c r="O36" t="b">
        <v>0</v>
      </c>
      <c r="P36" t="s">
        <v>42</v>
      </c>
      <c r="Q36" t="str">
        <f>LEFT(P36,SEARCH("/",P36)-1)</f>
        <v>film &amp; video</v>
      </c>
      <c r="R36" s="5" t="str">
        <f>RIGHT(P36,LEN(P36)-SEARCH("/",P36))</f>
        <v>documentary</v>
      </c>
      <c r="S36">
        <f>IF(G36=0,0,ROUND(E36/G36,2))</f>
        <v>85</v>
      </c>
      <c r="T36">
        <f>ROUND(E36/D36*100,0)</f>
        <v>151</v>
      </c>
    </row>
    <row r="37" spans="1:20" ht="31.2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10">
        <f>(((J37/60)/60)/24)+DATE(1970,1,1)</f>
        <v>43484.25</v>
      </c>
      <c r="L37">
        <v>1551506400</v>
      </c>
      <c r="M37" s="10">
        <f>(((L37/60)/60)/24)+DATE(1970,1,1)</f>
        <v>43526.25</v>
      </c>
      <c r="N37" t="b">
        <v>0</v>
      </c>
      <c r="O37" t="b">
        <v>1</v>
      </c>
      <c r="P37" t="s">
        <v>53</v>
      </c>
      <c r="Q37" t="str">
        <f>LEFT(P37,SEARCH("/",P37)-1)</f>
        <v>film &amp; video</v>
      </c>
      <c r="R37" s="5" t="str">
        <f>RIGHT(P37,LEN(P37)-SEARCH("/",P37))</f>
        <v>drama</v>
      </c>
      <c r="S37">
        <f>IF(G37=0,0,ROUND(E37/G37,2))</f>
        <v>95.99</v>
      </c>
      <c r="T37">
        <f>ROUND(E37/D37*100,0)</f>
        <v>150</v>
      </c>
    </row>
    <row r="38" spans="1:20" ht="31.2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10">
        <f>(((J38/60)/60)/24)+DATE(1970,1,1)</f>
        <v>40600.25</v>
      </c>
      <c r="L38">
        <v>1300856400</v>
      </c>
      <c r="M38" s="10">
        <f>(((L38/60)/60)/24)+DATE(1970,1,1)</f>
        <v>40625.208333333336</v>
      </c>
      <c r="N38" t="b">
        <v>0</v>
      </c>
      <c r="O38" t="b">
        <v>0</v>
      </c>
      <c r="P38" t="s">
        <v>33</v>
      </c>
      <c r="Q38" t="str">
        <f>LEFT(P38,SEARCH("/",P38)-1)</f>
        <v>theater</v>
      </c>
      <c r="R38" s="5" t="str">
        <f>RIGHT(P38,LEN(P38)-SEARCH("/",P38))</f>
        <v>plays</v>
      </c>
      <c r="S38">
        <f>IF(G38=0,0,ROUND(E38/G38,2))</f>
        <v>68.81</v>
      </c>
      <c r="T38">
        <f>ROUND(E38/D38*100,0)</f>
        <v>157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10">
        <f>(((J39/60)/60)/24)+DATE(1970,1,1)</f>
        <v>43744.208333333328</v>
      </c>
      <c r="L39">
        <v>1573192800</v>
      </c>
      <c r="M39" s="10">
        <f>(((L39/60)/60)/24)+DATE(1970,1,1)</f>
        <v>43777.25</v>
      </c>
      <c r="N39" t="b">
        <v>0</v>
      </c>
      <c r="O39" t="b">
        <v>1</v>
      </c>
      <c r="P39" t="s">
        <v>119</v>
      </c>
      <c r="Q39" t="str">
        <f>LEFT(P39,SEARCH("/",P39)-1)</f>
        <v>publishing</v>
      </c>
      <c r="R39" s="5" t="str">
        <f>RIGHT(P39,LEN(P39)-SEARCH("/",P39))</f>
        <v>fiction</v>
      </c>
      <c r="S39">
        <f>IF(G39=0,0,ROUND(E39/G39,2))</f>
        <v>105.97</v>
      </c>
      <c r="T39">
        <f>ROUND(E39/D39*100,0)</f>
        <v>140</v>
      </c>
    </row>
    <row r="40" spans="1:20" ht="31.2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10">
        <f>(((J40/60)/60)/24)+DATE(1970,1,1)</f>
        <v>40469.208333333336</v>
      </c>
      <c r="L40">
        <v>1287810000</v>
      </c>
      <c r="M40" s="10">
        <f>(((L40/60)/60)/24)+DATE(1970,1,1)</f>
        <v>40474.208333333336</v>
      </c>
      <c r="N40" t="b">
        <v>0</v>
      </c>
      <c r="O40" t="b">
        <v>0</v>
      </c>
      <c r="P40" t="s">
        <v>122</v>
      </c>
      <c r="Q40" t="str">
        <f>LEFT(P40,SEARCH("/",P40)-1)</f>
        <v>photography</v>
      </c>
      <c r="R40" s="5" t="str">
        <f>RIGHT(P40,LEN(P40)-SEARCH("/",P40))</f>
        <v>photography books</v>
      </c>
      <c r="S40">
        <f>IF(G40=0,0,ROUND(E40/G40,2))</f>
        <v>75.260000000000005</v>
      </c>
      <c r="T40">
        <f>ROUND(E40/D40*100,0)</f>
        <v>325</v>
      </c>
    </row>
    <row r="41" spans="1:20" ht="31.2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10">
        <f>(((J41/60)/60)/24)+DATE(1970,1,1)</f>
        <v>41330.25</v>
      </c>
      <c r="L41">
        <v>1362978000</v>
      </c>
      <c r="M41" s="10">
        <f>(((L41/60)/60)/24)+DATE(1970,1,1)</f>
        <v>41344.208333333336</v>
      </c>
      <c r="N41" t="b">
        <v>0</v>
      </c>
      <c r="O41" t="b">
        <v>0</v>
      </c>
      <c r="P41" t="s">
        <v>33</v>
      </c>
      <c r="Q41" t="str">
        <f>LEFT(P41,SEARCH("/",P41)-1)</f>
        <v>theater</v>
      </c>
      <c r="R41" s="5" t="str">
        <f>RIGHT(P41,LEN(P41)-SEARCH("/",P41))</f>
        <v>plays</v>
      </c>
      <c r="S41">
        <f>IF(G41=0,0,ROUND(E41/G41,2))</f>
        <v>57.13</v>
      </c>
      <c r="T41">
        <f>ROUND(E41/D41*100,0)</f>
        <v>51</v>
      </c>
    </row>
    <row r="42" spans="1:20" ht="31.2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10">
        <f>(((J42/60)/60)/24)+DATE(1970,1,1)</f>
        <v>40334.208333333336</v>
      </c>
      <c r="L42">
        <v>1277355600</v>
      </c>
      <c r="M42" s="10">
        <f>(((L42/60)/60)/24)+DATE(1970,1,1)</f>
        <v>40353.208333333336</v>
      </c>
      <c r="N42" t="b">
        <v>0</v>
      </c>
      <c r="O42" t="b">
        <v>1</v>
      </c>
      <c r="P42" t="s">
        <v>65</v>
      </c>
      <c r="Q42" t="str">
        <f>LEFT(P42,SEARCH("/",P42)-1)</f>
        <v>technology</v>
      </c>
      <c r="R42" s="5" t="str">
        <f>RIGHT(P42,LEN(P42)-SEARCH("/",P42))</f>
        <v>wearables</v>
      </c>
      <c r="S42">
        <f>IF(G42=0,0,ROUND(E42/G42,2))</f>
        <v>75.14</v>
      </c>
      <c r="T42">
        <f>ROUND(E42/D42*100,0)</f>
        <v>169</v>
      </c>
    </row>
    <row r="43" spans="1:20" ht="46.8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10">
        <f>(((J43/60)/60)/24)+DATE(1970,1,1)</f>
        <v>41156.208333333336</v>
      </c>
      <c r="L43">
        <v>1348981200</v>
      </c>
      <c r="M43" s="10">
        <f>(((L43/60)/60)/24)+DATE(1970,1,1)</f>
        <v>41182.208333333336</v>
      </c>
      <c r="N43" t="b">
        <v>0</v>
      </c>
      <c r="O43" t="b">
        <v>1</v>
      </c>
      <c r="P43" t="s">
        <v>23</v>
      </c>
      <c r="Q43" t="str">
        <f>LEFT(P43,SEARCH("/",P43)-1)</f>
        <v>music</v>
      </c>
      <c r="R43" s="5" t="str">
        <f>RIGHT(P43,LEN(P43)-SEARCH("/",P43))</f>
        <v>rock</v>
      </c>
      <c r="S43">
        <f>IF(G43=0,0,ROUND(E43/G43,2))</f>
        <v>107.42</v>
      </c>
      <c r="T43">
        <f>ROUND(E43/D43*100,0)</f>
        <v>213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10">
        <f>(((J44/60)/60)/24)+DATE(1970,1,1)</f>
        <v>40728.208333333336</v>
      </c>
      <c r="L44">
        <v>1310533200</v>
      </c>
      <c r="M44" s="10">
        <f>(((L44/60)/60)/24)+DATE(1970,1,1)</f>
        <v>40737.208333333336</v>
      </c>
      <c r="N44" t="b">
        <v>0</v>
      </c>
      <c r="O44" t="b">
        <v>0</v>
      </c>
      <c r="P44" t="s">
        <v>17</v>
      </c>
      <c r="Q44" t="str">
        <f>LEFT(P44,SEARCH("/",P44)-1)</f>
        <v>food</v>
      </c>
      <c r="R44" s="5" t="str">
        <f>RIGHT(P44,LEN(P44)-SEARCH("/",P44))</f>
        <v>food trucks</v>
      </c>
      <c r="S44">
        <f>IF(G44=0,0,ROUND(E44/G44,2))</f>
        <v>36</v>
      </c>
      <c r="T44">
        <f>ROUND(E44/D44*100,0)</f>
        <v>444</v>
      </c>
    </row>
    <row r="45" spans="1:20" ht="31.2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10">
        <f>(((J45/60)/60)/24)+DATE(1970,1,1)</f>
        <v>41844.208333333336</v>
      </c>
      <c r="L45">
        <v>1407560400</v>
      </c>
      <c r="M45" s="10">
        <f>(((L45/60)/60)/24)+DATE(1970,1,1)</f>
        <v>41860.208333333336</v>
      </c>
      <c r="N45" t="b">
        <v>0</v>
      </c>
      <c r="O45" t="b">
        <v>0</v>
      </c>
      <c r="P45" t="s">
        <v>133</v>
      </c>
      <c r="Q45" t="str">
        <f>LEFT(P45,SEARCH("/",P45)-1)</f>
        <v>publishing</v>
      </c>
      <c r="R45" s="5" t="str">
        <f>RIGHT(P45,LEN(P45)-SEARCH("/",P45))</f>
        <v>radio &amp; podcasts</v>
      </c>
      <c r="S45">
        <f>IF(G45=0,0,ROUND(E45/G45,2))</f>
        <v>27</v>
      </c>
      <c r="T45">
        <f>ROUND(E45/D45*100,0)</f>
        <v>186</v>
      </c>
    </row>
    <row r="46" spans="1:20" ht="31.2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10">
        <f>(((J46/60)/60)/24)+DATE(1970,1,1)</f>
        <v>43541.208333333328</v>
      </c>
      <c r="L46">
        <v>1552885200</v>
      </c>
      <c r="M46" s="10">
        <f>(((L46/60)/60)/24)+DATE(1970,1,1)</f>
        <v>43542.208333333328</v>
      </c>
      <c r="N46" t="b">
        <v>0</v>
      </c>
      <c r="O46" t="b">
        <v>0</v>
      </c>
      <c r="P46" t="s">
        <v>119</v>
      </c>
      <c r="Q46" t="str">
        <f>LEFT(P46,SEARCH("/",P46)-1)</f>
        <v>publishing</v>
      </c>
      <c r="R46" s="5" t="str">
        <f>RIGHT(P46,LEN(P46)-SEARCH("/",P46))</f>
        <v>fiction</v>
      </c>
      <c r="S46">
        <f>IF(G46=0,0,ROUND(E46/G46,2))</f>
        <v>107.56</v>
      </c>
      <c r="T46">
        <f>ROUND(E46/D46*100,0)</f>
        <v>659</v>
      </c>
    </row>
    <row r="47" spans="1:20" ht="46.8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10">
        <f>(((J47/60)/60)/24)+DATE(1970,1,1)</f>
        <v>42676.208333333328</v>
      </c>
      <c r="L47">
        <v>1479362400</v>
      </c>
      <c r="M47" s="10">
        <f>(((L47/60)/60)/24)+DATE(1970,1,1)</f>
        <v>42691.25</v>
      </c>
      <c r="N47" t="b">
        <v>0</v>
      </c>
      <c r="O47" t="b">
        <v>1</v>
      </c>
      <c r="P47" t="s">
        <v>33</v>
      </c>
      <c r="Q47" t="str">
        <f>LEFT(P47,SEARCH("/",P47)-1)</f>
        <v>theater</v>
      </c>
      <c r="R47" s="5" t="str">
        <f>RIGHT(P47,LEN(P47)-SEARCH("/",P47))</f>
        <v>plays</v>
      </c>
      <c r="S47">
        <f>IF(G47=0,0,ROUND(E47/G47,2))</f>
        <v>94.38</v>
      </c>
      <c r="T47">
        <f>ROUND(E47/D47*100,0)</f>
        <v>48</v>
      </c>
    </row>
    <row r="48" spans="1:20" ht="31.2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10">
        <f>(((J48/60)/60)/24)+DATE(1970,1,1)</f>
        <v>40367.208333333336</v>
      </c>
      <c r="L48">
        <v>1280552400</v>
      </c>
      <c r="M48" s="10">
        <f>(((L48/60)/60)/24)+DATE(1970,1,1)</f>
        <v>40390.208333333336</v>
      </c>
      <c r="N48" t="b">
        <v>0</v>
      </c>
      <c r="O48" t="b">
        <v>0</v>
      </c>
      <c r="P48" t="s">
        <v>23</v>
      </c>
      <c r="Q48" t="str">
        <f>LEFT(P48,SEARCH("/",P48)-1)</f>
        <v>music</v>
      </c>
      <c r="R48" s="5" t="str">
        <f>RIGHT(P48,LEN(P48)-SEARCH("/",P48))</f>
        <v>rock</v>
      </c>
      <c r="S48">
        <f>IF(G48=0,0,ROUND(E48/G48,2))</f>
        <v>46.16</v>
      </c>
      <c r="T48">
        <f>ROUND(E48/D48*100,0)</f>
        <v>115</v>
      </c>
    </row>
    <row r="49" spans="1:20" ht="31.2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10">
        <f>(((J49/60)/60)/24)+DATE(1970,1,1)</f>
        <v>41727.208333333336</v>
      </c>
      <c r="L49">
        <v>1398661200</v>
      </c>
      <c r="M49" s="10">
        <f>(((L49/60)/60)/24)+DATE(1970,1,1)</f>
        <v>41757.208333333336</v>
      </c>
      <c r="N49" t="b">
        <v>0</v>
      </c>
      <c r="O49" t="b">
        <v>0</v>
      </c>
      <c r="P49" t="s">
        <v>33</v>
      </c>
      <c r="Q49" t="str">
        <f>LEFT(P49,SEARCH("/",P49)-1)</f>
        <v>theater</v>
      </c>
      <c r="R49" s="5" t="str">
        <f>RIGHT(P49,LEN(P49)-SEARCH("/",P49))</f>
        <v>plays</v>
      </c>
      <c r="S49">
        <f>IF(G49=0,0,ROUND(E49/G49,2))</f>
        <v>47.85</v>
      </c>
      <c r="T49">
        <f>ROUND(E49/D49*100,0)</f>
        <v>475</v>
      </c>
    </row>
    <row r="50" spans="1:20" ht="31.2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10">
        <f>(((J50/60)/60)/24)+DATE(1970,1,1)</f>
        <v>42180.208333333328</v>
      </c>
      <c r="L50">
        <v>1436245200</v>
      </c>
      <c r="M50" s="10">
        <f>(((L50/60)/60)/24)+DATE(1970,1,1)</f>
        <v>42192.208333333328</v>
      </c>
      <c r="N50" t="b">
        <v>0</v>
      </c>
      <c r="O50" t="b">
        <v>0</v>
      </c>
      <c r="P50" t="s">
        <v>33</v>
      </c>
      <c r="Q50" t="str">
        <f>LEFT(P50,SEARCH("/",P50)-1)</f>
        <v>theater</v>
      </c>
      <c r="R50" s="5" t="str">
        <f>RIGHT(P50,LEN(P50)-SEARCH("/",P50))</f>
        <v>plays</v>
      </c>
      <c r="S50">
        <f>IF(G50=0,0,ROUND(E50/G50,2))</f>
        <v>53.01</v>
      </c>
      <c r="T50">
        <f>ROUND(E50/D50*100,0)</f>
        <v>387</v>
      </c>
    </row>
    <row r="51" spans="1:20" ht="31.2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10">
        <f>(((J51/60)/60)/24)+DATE(1970,1,1)</f>
        <v>43758.208333333328</v>
      </c>
      <c r="L51">
        <v>1575439200</v>
      </c>
      <c r="M51" s="10">
        <f>(((L51/60)/60)/24)+DATE(1970,1,1)</f>
        <v>43803.25</v>
      </c>
      <c r="N51" t="b">
        <v>0</v>
      </c>
      <c r="O51" t="b">
        <v>0</v>
      </c>
      <c r="P51" t="s">
        <v>23</v>
      </c>
      <c r="Q51" t="str">
        <f>LEFT(P51,SEARCH("/",P51)-1)</f>
        <v>music</v>
      </c>
      <c r="R51" s="5" t="str">
        <f>RIGHT(P51,LEN(P51)-SEARCH("/",P51))</f>
        <v>rock</v>
      </c>
      <c r="S51">
        <f>IF(G51=0,0,ROUND(E51/G51,2))</f>
        <v>45.06</v>
      </c>
      <c r="T51">
        <f>ROUND(E51/D51*100,0)</f>
        <v>190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10">
        <f>(((J52/60)/60)/24)+DATE(1970,1,1)</f>
        <v>41487.208333333336</v>
      </c>
      <c r="L52">
        <v>1377752400</v>
      </c>
      <c r="M52" s="10">
        <f>(((L52/60)/60)/24)+DATE(1970,1,1)</f>
        <v>41515.208333333336</v>
      </c>
      <c r="N52" t="b">
        <v>0</v>
      </c>
      <c r="O52" t="b">
        <v>0</v>
      </c>
      <c r="P52" t="s">
        <v>148</v>
      </c>
      <c r="Q52" t="str">
        <f>LEFT(P52,SEARCH("/",P52)-1)</f>
        <v>music</v>
      </c>
      <c r="R52" s="5" t="str">
        <f>RIGHT(P52,LEN(P52)-SEARCH("/",P52))</f>
        <v>metal</v>
      </c>
      <c r="S52">
        <f>IF(G52=0,0,ROUND(E52/G52,2))</f>
        <v>2</v>
      </c>
      <c r="T52">
        <f>ROUND(E52/D52*100,0)</f>
        <v>2</v>
      </c>
    </row>
    <row r="53" spans="1:20" ht="31.2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10">
        <f>(((J53/60)/60)/24)+DATE(1970,1,1)</f>
        <v>40995.208333333336</v>
      </c>
      <c r="L53">
        <v>1334206800</v>
      </c>
      <c r="M53" s="10">
        <f>(((L53/60)/60)/24)+DATE(1970,1,1)</f>
        <v>41011.208333333336</v>
      </c>
      <c r="N53" t="b">
        <v>0</v>
      </c>
      <c r="O53" t="b">
        <v>1</v>
      </c>
      <c r="P53" t="s">
        <v>65</v>
      </c>
      <c r="Q53" t="str">
        <f>LEFT(P53,SEARCH("/",P53)-1)</f>
        <v>technology</v>
      </c>
      <c r="R53" s="5" t="str">
        <f>RIGHT(P53,LEN(P53)-SEARCH("/",P53))</f>
        <v>wearables</v>
      </c>
      <c r="S53">
        <f>IF(G53=0,0,ROUND(E53/G53,2))</f>
        <v>99.01</v>
      </c>
      <c r="T53">
        <f>ROUND(E53/D53*100,0)</f>
        <v>92</v>
      </c>
    </row>
    <row r="54" spans="1:20" ht="31.2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10">
        <f>(((J54/60)/60)/24)+DATE(1970,1,1)</f>
        <v>40436.208333333336</v>
      </c>
      <c r="L54">
        <v>1284872400</v>
      </c>
      <c r="M54" s="10">
        <f>(((L54/60)/60)/24)+DATE(1970,1,1)</f>
        <v>40440.208333333336</v>
      </c>
      <c r="N54" t="b">
        <v>0</v>
      </c>
      <c r="O54" t="b">
        <v>0</v>
      </c>
      <c r="P54" t="s">
        <v>33</v>
      </c>
      <c r="Q54" t="str">
        <f>LEFT(P54,SEARCH("/",P54)-1)</f>
        <v>theater</v>
      </c>
      <c r="R54" s="5" t="str">
        <f>RIGHT(P54,LEN(P54)-SEARCH("/",P54))</f>
        <v>plays</v>
      </c>
      <c r="S54">
        <f>IF(G54=0,0,ROUND(E54/G54,2))</f>
        <v>32.79</v>
      </c>
      <c r="T54">
        <f>ROUND(E54/D54*100,0)</f>
        <v>34</v>
      </c>
    </row>
    <row r="55" spans="1:20" ht="31.2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10">
        <f>(((J55/60)/60)/24)+DATE(1970,1,1)</f>
        <v>41779.208333333336</v>
      </c>
      <c r="L55">
        <v>1403931600</v>
      </c>
      <c r="M55" s="10">
        <f>(((L55/60)/60)/24)+DATE(1970,1,1)</f>
        <v>41818.208333333336</v>
      </c>
      <c r="N55" t="b">
        <v>0</v>
      </c>
      <c r="O55" t="b">
        <v>0</v>
      </c>
      <c r="P55" t="s">
        <v>53</v>
      </c>
      <c r="Q55" t="str">
        <f>LEFT(P55,SEARCH("/",P55)-1)</f>
        <v>film &amp; video</v>
      </c>
      <c r="R55" s="5" t="str">
        <f>RIGHT(P55,LEN(P55)-SEARCH("/",P55))</f>
        <v>drama</v>
      </c>
      <c r="S55">
        <f>IF(G55=0,0,ROUND(E55/G55,2))</f>
        <v>59.12</v>
      </c>
      <c r="T55">
        <f>ROUND(E55/D55*100,0)</f>
        <v>140</v>
      </c>
    </row>
    <row r="56" spans="1:20" ht="46.8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10">
        <f>(((J56/60)/60)/24)+DATE(1970,1,1)</f>
        <v>43170.25</v>
      </c>
      <c r="L56">
        <v>1521262800</v>
      </c>
      <c r="M56" s="10">
        <f>(((L56/60)/60)/24)+DATE(1970,1,1)</f>
        <v>43176.208333333328</v>
      </c>
      <c r="N56" t="b">
        <v>0</v>
      </c>
      <c r="O56" t="b">
        <v>0</v>
      </c>
      <c r="P56" t="s">
        <v>65</v>
      </c>
      <c r="Q56" t="str">
        <f>LEFT(P56,SEARCH("/",P56)-1)</f>
        <v>technology</v>
      </c>
      <c r="R56" s="5" t="str">
        <f>RIGHT(P56,LEN(P56)-SEARCH("/",P56))</f>
        <v>wearables</v>
      </c>
      <c r="S56">
        <f>IF(G56=0,0,ROUND(E56/G56,2))</f>
        <v>44.93</v>
      </c>
      <c r="T56">
        <f>ROUND(E56/D56*100,0)</f>
        <v>90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10">
        <f>(((J57/60)/60)/24)+DATE(1970,1,1)</f>
        <v>43311.208333333328</v>
      </c>
      <c r="L57">
        <v>1533358800</v>
      </c>
      <c r="M57" s="10">
        <f>(((L57/60)/60)/24)+DATE(1970,1,1)</f>
        <v>43316.208333333328</v>
      </c>
      <c r="N57" t="b">
        <v>0</v>
      </c>
      <c r="O57" t="b">
        <v>0</v>
      </c>
      <c r="P57" t="s">
        <v>159</v>
      </c>
      <c r="Q57" t="str">
        <f>LEFT(P57,SEARCH("/",P57)-1)</f>
        <v>music</v>
      </c>
      <c r="R57" s="5" t="str">
        <f>RIGHT(P57,LEN(P57)-SEARCH("/",P57))</f>
        <v>jazz</v>
      </c>
      <c r="S57">
        <f>IF(G57=0,0,ROUND(E57/G57,2))</f>
        <v>89.66</v>
      </c>
      <c r="T57">
        <f>ROUND(E57/D57*100,0)</f>
        <v>178</v>
      </c>
    </row>
    <row r="58" spans="1:20" ht="46.8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10">
        <f>(((J58/60)/60)/24)+DATE(1970,1,1)</f>
        <v>42014.25</v>
      </c>
      <c r="L58">
        <v>1421474400</v>
      </c>
      <c r="M58" s="10">
        <f>(((L58/60)/60)/24)+DATE(1970,1,1)</f>
        <v>42021.25</v>
      </c>
      <c r="N58" t="b">
        <v>0</v>
      </c>
      <c r="O58" t="b">
        <v>0</v>
      </c>
      <c r="P58" t="s">
        <v>65</v>
      </c>
      <c r="Q58" t="str">
        <f>LEFT(P58,SEARCH("/",P58)-1)</f>
        <v>technology</v>
      </c>
      <c r="R58" s="5" t="str">
        <f>RIGHT(P58,LEN(P58)-SEARCH("/",P58))</f>
        <v>wearables</v>
      </c>
      <c r="S58">
        <f>IF(G58=0,0,ROUND(E58/G58,2))</f>
        <v>70.08</v>
      </c>
      <c r="T58">
        <f>ROUND(E58/D58*100,0)</f>
        <v>144</v>
      </c>
    </row>
    <row r="59" spans="1:20" ht="31.2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10">
        <f>(((J59/60)/60)/24)+DATE(1970,1,1)</f>
        <v>42979.208333333328</v>
      </c>
      <c r="L59">
        <v>1505278800</v>
      </c>
      <c r="M59" s="10">
        <f>(((L59/60)/60)/24)+DATE(1970,1,1)</f>
        <v>42991.208333333328</v>
      </c>
      <c r="N59" t="b">
        <v>0</v>
      </c>
      <c r="O59" t="b">
        <v>0</v>
      </c>
      <c r="P59" t="s">
        <v>89</v>
      </c>
      <c r="Q59" t="str">
        <f>LEFT(P59,SEARCH("/",P59)-1)</f>
        <v>games</v>
      </c>
      <c r="R59" s="5" t="str">
        <f>RIGHT(P59,LEN(P59)-SEARCH("/",P59))</f>
        <v>video games</v>
      </c>
      <c r="S59">
        <f>IF(G59=0,0,ROUND(E59/G59,2))</f>
        <v>31.06</v>
      </c>
      <c r="T59">
        <f>ROUND(E59/D59*100,0)</f>
        <v>215</v>
      </c>
    </row>
    <row r="60" spans="1:20" ht="31.2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10">
        <f>(((J60/60)/60)/24)+DATE(1970,1,1)</f>
        <v>42268.208333333328</v>
      </c>
      <c r="L60">
        <v>1443934800</v>
      </c>
      <c r="M60" s="10">
        <f>(((L60/60)/60)/24)+DATE(1970,1,1)</f>
        <v>42281.208333333328</v>
      </c>
      <c r="N60" t="b">
        <v>0</v>
      </c>
      <c r="O60" t="b">
        <v>0</v>
      </c>
      <c r="P60" t="s">
        <v>33</v>
      </c>
      <c r="Q60" t="str">
        <f>LEFT(P60,SEARCH("/",P60)-1)</f>
        <v>theater</v>
      </c>
      <c r="R60" s="5" t="str">
        <f>RIGHT(P60,LEN(P60)-SEARCH("/",P60))</f>
        <v>plays</v>
      </c>
      <c r="S60">
        <f>IF(G60=0,0,ROUND(E60/G60,2))</f>
        <v>29.06</v>
      </c>
      <c r="T60">
        <f>ROUND(E60/D60*100,0)</f>
        <v>227</v>
      </c>
    </row>
    <row r="61" spans="1:20" ht="31.2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10">
        <f>(((J61/60)/60)/24)+DATE(1970,1,1)</f>
        <v>42898.208333333328</v>
      </c>
      <c r="L61">
        <v>1498539600</v>
      </c>
      <c r="M61" s="10">
        <f>(((L61/60)/60)/24)+DATE(1970,1,1)</f>
        <v>42913.208333333328</v>
      </c>
      <c r="N61" t="b">
        <v>0</v>
      </c>
      <c r="O61" t="b">
        <v>1</v>
      </c>
      <c r="P61" t="s">
        <v>33</v>
      </c>
      <c r="Q61" t="str">
        <f>LEFT(P61,SEARCH("/",P61)-1)</f>
        <v>theater</v>
      </c>
      <c r="R61" s="5" t="str">
        <f>RIGHT(P61,LEN(P61)-SEARCH("/",P61))</f>
        <v>plays</v>
      </c>
      <c r="S61">
        <f>IF(G61=0,0,ROUND(E61/G61,2))</f>
        <v>30.09</v>
      </c>
      <c r="T61">
        <f>ROUND(E61/D61*100,0)</f>
        <v>275</v>
      </c>
    </row>
    <row r="62" spans="1:20" ht="31.2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10">
        <f>(((J62/60)/60)/24)+DATE(1970,1,1)</f>
        <v>41107.208333333336</v>
      </c>
      <c r="L62">
        <v>1342760400</v>
      </c>
      <c r="M62" s="10">
        <f>(((L62/60)/60)/24)+DATE(1970,1,1)</f>
        <v>41110.208333333336</v>
      </c>
      <c r="N62" t="b">
        <v>0</v>
      </c>
      <c r="O62" t="b">
        <v>0</v>
      </c>
      <c r="P62" t="s">
        <v>33</v>
      </c>
      <c r="Q62" t="str">
        <f>LEFT(P62,SEARCH("/",P62)-1)</f>
        <v>theater</v>
      </c>
      <c r="R62" s="5" t="str">
        <f>RIGHT(P62,LEN(P62)-SEARCH("/",P62))</f>
        <v>plays</v>
      </c>
      <c r="S62">
        <f>IF(G62=0,0,ROUND(E62/G62,2))</f>
        <v>85</v>
      </c>
      <c r="T62">
        <f>ROUND(E62/D62*100,0)</f>
        <v>144</v>
      </c>
    </row>
    <row r="63" spans="1:20" ht="46.8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10">
        <f>(((J63/60)/60)/24)+DATE(1970,1,1)</f>
        <v>40595.25</v>
      </c>
      <c r="L63">
        <v>1301720400</v>
      </c>
      <c r="M63" s="10">
        <f>(((L63/60)/60)/24)+DATE(1970,1,1)</f>
        <v>40635.208333333336</v>
      </c>
      <c r="N63" t="b">
        <v>0</v>
      </c>
      <c r="O63" t="b">
        <v>0</v>
      </c>
      <c r="P63" t="s">
        <v>33</v>
      </c>
      <c r="Q63" t="str">
        <f>LEFT(P63,SEARCH("/",P63)-1)</f>
        <v>theater</v>
      </c>
      <c r="R63" s="5" t="str">
        <f>RIGHT(P63,LEN(P63)-SEARCH("/",P63))</f>
        <v>plays</v>
      </c>
      <c r="S63">
        <f>IF(G63=0,0,ROUND(E63/G63,2))</f>
        <v>82</v>
      </c>
      <c r="T63">
        <f>ROUND(E63/D63*100,0)</f>
        <v>93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10">
        <f>(((J64/60)/60)/24)+DATE(1970,1,1)</f>
        <v>42160.208333333328</v>
      </c>
      <c r="L64">
        <v>1433566800</v>
      </c>
      <c r="M64" s="10">
        <f>(((L64/60)/60)/24)+DATE(1970,1,1)</f>
        <v>42161.208333333328</v>
      </c>
      <c r="N64" t="b">
        <v>0</v>
      </c>
      <c r="O64" t="b">
        <v>0</v>
      </c>
      <c r="P64" t="s">
        <v>28</v>
      </c>
      <c r="Q64" t="str">
        <f>LEFT(P64,SEARCH("/",P64)-1)</f>
        <v>technology</v>
      </c>
      <c r="R64" s="5" t="str">
        <f>RIGHT(P64,LEN(P64)-SEARCH("/",P64))</f>
        <v>web</v>
      </c>
      <c r="S64">
        <f>IF(G64=0,0,ROUND(E64/G64,2))</f>
        <v>58.04</v>
      </c>
      <c r="T64">
        <f>ROUND(E64/D64*100,0)</f>
        <v>723</v>
      </c>
    </row>
    <row r="65" spans="1:20" ht="31.2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10">
        <f>(((J65/60)/60)/24)+DATE(1970,1,1)</f>
        <v>42853.208333333328</v>
      </c>
      <c r="L65">
        <v>1493874000</v>
      </c>
      <c r="M65" s="10">
        <f>(((L65/60)/60)/24)+DATE(1970,1,1)</f>
        <v>42859.208333333328</v>
      </c>
      <c r="N65" t="b">
        <v>0</v>
      </c>
      <c r="O65" t="b">
        <v>0</v>
      </c>
      <c r="P65" t="s">
        <v>33</v>
      </c>
      <c r="Q65" t="str">
        <f>LEFT(P65,SEARCH("/",P65)-1)</f>
        <v>theater</v>
      </c>
      <c r="R65" s="5" t="str">
        <f>RIGHT(P65,LEN(P65)-SEARCH("/",P65))</f>
        <v>plays</v>
      </c>
      <c r="S65">
        <f>IF(G65=0,0,ROUND(E65/G65,2))</f>
        <v>111.4</v>
      </c>
      <c r="T65">
        <f>ROUND(E65/D65*100,0)</f>
        <v>12</v>
      </c>
    </row>
    <row r="66" spans="1:20" ht="31.2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10">
        <f>(((J66/60)/60)/24)+DATE(1970,1,1)</f>
        <v>43283.208333333328</v>
      </c>
      <c r="L66">
        <v>1531803600</v>
      </c>
      <c r="M66" s="10">
        <f>(((L66/60)/60)/24)+DATE(1970,1,1)</f>
        <v>43298.208333333328</v>
      </c>
      <c r="N66" t="b">
        <v>0</v>
      </c>
      <c r="O66" t="b">
        <v>1</v>
      </c>
      <c r="P66" t="s">
        <v>28</v>
      </c>
      <c r="Q66" t="str">
        <f>LEFT(P66,SEARCH("/",P66)-1)</f>
        <v>technology</v>
      </c>
      <c r="R66" s="5" t="str">
        <f>RIGHT(P66,LEN(P66)-SEARCH("/",P66))</f>
        <v>web</v>
      </c>
      <c r="S66">
        <f>IF(G66=0,0,ROUND(E66/G66,2))</f>
        <v>71.95</v>
      </c>
      <c r="T66">
        <f>ROUND(E66/D66*100,0)</f>
        <v>98</v>
      </c>
    </row>
    <row r="67" spans="1:20" ht="31.2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10">
        <f>(((J67/60)/60)/24)+DATE(1970,1,1)</f>
        <v>40570.25</v>
      </c>
      <c r="L67">
        <v>1296712800</v>
      </c>
      <c r="M67" s="10">
        <f>(((L67/60)/60)/24)+DATE(1970,1,1)</f>
        <v>40577.25</v>
      </c>
      <c r="N67" t="b">
        <v>0</v>
      </c>
      <c r="O67" t="b">
        <v>0</v>
      </c>
      <c r="P67" t="s">
        <v>33</v>
      </c>
      <c r="Q67" t="str">
        <f>LEFT(P67,SEARCH("/",P67)-1)</f>
        <v>theater</v>
      </c>
      <c r="R67" s="5" t="str">
        <f>RIGHT(P67,LEN(P67)-SEARCH("/",P67))</f>
        <v>plays</v>
      </c>
      <c r="S67">
        <f>IF(G67=0,0,ROUND(E67/G67,2))</f>
        <v>61.04</v>
      </c>
      <c r="T67">
        <f>ROUND(E67/D67*100,0)</f>
        <v>236</v>
      </c>
    </row>
    <row r="68" spans="1:20" ht="31.2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10">
        <f>(((J68/60)/60)/24)+DATE(1970,1,1)</f>
        <v>42102.208333333328</v>
      </c>
      <c r="L68">
        <v>1428901200</v>
      </c>
      <c r="M68" s="10">
        <f>(((L68/60)/60)/24)+DATE(1970,1,1)</f>
        <v>42107.208333333328</v>
      </c>
      <c r="N68" t="b">
        <v>0</v>
      </c>
      <c r="O68" t="b">
        <v>1</v>
      </c>
      <c r="P68" t="s">
        <v>33</v>
      </c>
      <c r="Q68" t="str">
        <f>LEFT(P68,SEARCH("/",P68)-1)</f>
        <v>theater</v>
      </c>
      <c r="R68" s="5" t="str">
        <f>RIGHT(P68,LEN(P68)-SEARCH("/",P68))</f>
        <v>plays</v>
      </c>
      <c r="S68">
        <f>IF(G68=0,0,ROUND(E68/G68,2))</f>
        <v>108.92</v>
      </c>
      <c r="T68">
        <f>ROUND(E68/D68*100,0)</f>
        <v>45</v>
      </c>
    </row>
    <row r="69" spans="1:20" ht="46.8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10">
        <f>(((J69/60)/60)/24)+DATE(1970,1,1)</f>
        <v>40203.25</v>
      </c>
      <c r="L69">
        <v>1264831200</v>
      </c>
      <c r="M69" s="10">
        <f>(((L69/60)/60)/24)+DATE(1970,1,1)</f>
        <v>40208.25</v>
      </c>
      <c r="N69" t="b">
        <v>0</v>
      </c>
      <c r="O69" t="b">
        <v>1</v>
      </c>
      <c r="P69" t="s">
        <v>65</v>
      </c>
      <c r="Q69" t="str">
        <f>LEFT(P69,SEARCH("/",P69)-1)</f>
        <v>technology</v>
      </c>
      <c r="R69" s="5" t="str">
        <f>RIGHT(P69,LEN(P69)-SEARCH("/",P69))</f>
        <v>wearables</v>
      </c>
      <c r="S69">
        <f>IF(G69=0,0,ROUND(E69/G69,2))</f>
        <v>29</v>
      </c>
      <c r="T69">
        <f>ROUND(E69/D69*100,0)</f>
        <v>162</v>
      </c>
    </row>
    <row r="70" spans="1:20" ht="31.2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10">
        <f>(((J70/60)/60)/24)+DATE(1970,1,1)</f>
        <v>42943.208333333328</v>
      </c>
      <c r="L70">
        <v>1505192400</v>
      </c>
      <c r="M70" s="10">
        <f>(((L70/60)/60)/24)+DATE(1970,1,1)</f>
        <v>42990.208333333328</v>
      </c>
      <c r="N70" t="b">
        <v>0</v>
      </c>
      <c r="O70" t="b">
        <v>1</v>
      </c>
      <c r="P70" t="s">
        <v>33</v>
      </c>
      <c r="Q70" t="str">
        <f>LEFT(P70,SEARCH("/",P70)-1)</f>
        <v>theater</v>
      </c>
      <c r="R70" s="5" t="str">
        <f>RIGHT(P70,LEN(P70)-SEARCH("/",P70))</f>
        <v>plays</v>
      </c>
      <c r="S70">
        <f>IF(G70=0,0,ROUND(E70/G70,2))</f>
        <v>58.98</v>
      </c>
      <c r="T70">
        <f>ROUND(E70/D70*100,0)</f>
        <v>255</v>
      </c>
    </row>
    <row r="71" spans="1:20" ht="46.8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10">
        <f>(((J71/60)/60)/24)+DATE(1970,1,1)</f>
        <v>40531.25</v>
      </c>
      <c r="L71">
        <v>1295676000</v>
      </c>
      <c r="M71" s="10">
        <f>(((L71/60)/60)/24)+DATE(1970,1,1)</f>
        <v>40565.25</v>
      </c>
      <c r="N71" t="b">
        <v>0</v>
      </c>
      <c r="O71" t="b">
        <v>0</v>
      </c>
      <c r="P71" t="s">
        <v>33</v>
      </c>
      <c r="Q71" t="str">
        <f>LEFT(P71,SEARCH("/",P71)-1)</f>
        <v>theater</v>
      </c>
      <c r="R71" s="5" t="str">
        <f>RIGHT(P71,LEN(P71)-SEARCH("/",P71))</f>
        <v>plays</v>
      </c>
      <c r="S71">
        <f>IF(G71=0,0,ROUND(E71/G71,2))</f>
        <v>111.82</v>
      </c>
      <c r="T71">
        <f>ROUND(E71/D71*100,0)</f>
        <v>24</v>
      </c>
    </row>
    <row r="72" spans="1:20" ht="31.2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10">
        <f>(((J72/60)/60)/24)+DATE(1970,1,1)</f>
        <v>40484.208333333336</v>
      </c>
      <c r="L72">
        <v>1292911200</v>
      </c>
      <c r="M72" s="10">
        <f>(((L72/60)/60)/24)+DATE(1970,1,1)</f>
        <v>40533.25</v>
      </c>
      <c r="N72" t="b">
        <v>0</v>
      </c>
      <c r="O72" t="b">
        <v>1</v>
      </c>
      <c r="P72" t="s">
        <v>33</v>
      </c>
      <c r="Q72" t="str">
        <f>LEFT(P72,SEARCH("/",P72)-1)</f>
        <v>theater</v>
      </c>
      <c r="R72" s="5" t="str">
        <f>RIGHT(P72,LEN(P72)-SEARCH("/",P72))</f>
        <v>plays</v>
      </c>
      <c r="S72">
        <f>IF(G72=0,0,ROUND(E72/G72,2))</f>
        <v>64</v>
      </c>
      <c r="T72">
        <f>ROUND(E72/D72*100,0)</f>
        <v>124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10">
        <f>(((J73/60)/60)/24)+DATE(1970,1,1)</f>
        <v>43799.25</v>
      </c>
      <c r="L73">
        <v>1575439200</v>
      </c>
      <c r="M73" s="10">
        <f>(((L73/60)/60)/24)+DATE(1970,1,1)</f>
        <v>43803.25</v>
      </c>
      <c r="N73" t="b">
        <v>0</v>
      </c>
      <c r="O73" t="b">
        <v>0</v>
      </c>
      <c r="P73" t="s">
        <v>33</v>
      </c>
      <c r="Q73" t="str">
        <f>LEFT(P73,SEARCH("/",P73)-1)</f>
        <v>theater</v>
      </c>
      <c r="R73" s="5" t="str">
        <f>RIGHT(P73,LEN(P73)-SEARCH("/",P73))</f>
        <v>plays</v>
      </c>
      <c r="S73">
        <f>IF(G73=0,0,ROUND(E73/G73,2))</f>
        <v>85.32</v>
      </c>
      <c r="T73">
        <f>ROUND(E73/D73*100,0)</f>
        <v>108</v>
      </c>
    </row>
    <row r="74" spans="1:20" ht="31.2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10">
        <f>(((J74/60)/60)/24)+DATE(1970,1,1)</f>
        <v>42186.208333333328</v>
      </c>
      <c r="L74">
        <v>1438837200</v>
      </c>
      <c r="M74" s="10">
        <f>(((L74/60)/60)/24)+DATE(1970,1,1)</f>
        <v>42222.208333333328</v>
      </c>
      <c r="N74" t="b">
        <v>0</v>
      </c>
      <c r="O74" t="b">
        <v>0</v>
      </c>
      <c r="P74" t="s">
        <v>71</v>
      </c>
      <c r="Q74" t="str">
        <f>LEFT(P74,SEARCH("/",P74)-1)</f>
        <v>film &amp; video</v>
      </c>
      <c r="R74" s="5" t="str">
        <f>RIGHT(P74,LEN(P74)-SEARCH("/",P74))</f>
        <v>animation</v>
      </c>
      <c r="S74">
        <f>IF(G74=0,0,ROUND(E74/G74,2))</f>
        <v>74.48</v>
      </c>
      <c r="T74">
        <f>ROUND(E74/D74*100,0)</f>
        <v>670</v>
      </c>
    </row>
    <row r="75" spans="1:20" ht="31.2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10">
        <f>(((J75/60)/60)/24)+DATE(1970,1,1)</f>
        <v>42701.25</v>
      </c>
      <c r="L75">
        <v>1480485600</v>
      </c>
      <c r="M75" s="10">
        <f>(((L75/60)/60)/24)+DATE(1970,1,1)</f>
        <v>42704.25</v>
      </c>
      <c r="N75" t="b">
        <v>0</v>
      </c>
      <c r="O75" t="b">
        <v>0</v>
      </c>
      <c r="P75" t="s">
        <v>159</v>
      </c>
      <c r="Q75" t="str">
        <f>LEFT(P75,SEARCH("/",P75)-1)</f>
        <v>music</v>
      </c>
      <c r="R75" s="5" t="str">
        <f>RIGHT(P75,LEN(P75)-SEARCH("/",P75))</f>
        <v>jazz</v>
      </c>
      <c r="S75">
        <f>IF(G75=0,0,ROUND(E75/G75,2))</f>
        <v>105.15</v>
      </c>
      <c r="T75">
        <f>ROUND(E75/D75*100,0)</f>
        <v>661</v>
      </c>
    </row>
    <row r="76" spans="1:20" ht="31.2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10">
        <f>(((J76/60)/60)/24)+DATE(1970,1,1)</f>
        <v>42456.208333333328</v>
      </c>
      <c r="L76">
        <v>1459141200</v>
      </c>
      <c r="M76" s="10">
        <f>(((L76/60)/60)/24)+DATE(1970,1,1)</f>
        <v>42457.208333333328</v>
      </c>
      <c r="N76" t="b">
        <v>0</v>
      </c>
      <c r="O76" t="b">
        <v>0</v>
      </c>
      <c r="P76" t="s">
        <v>148</v>
      </c>
      <c r="Q76" t="str">
        <f>LEFT(P76,SEARCH("/",P76)-1)</f>
        <v>music</v>
      </c>
      <c r="R76" s="5" t="str">
        <f>RIGHT(P76,LEN(P76)-SEARCH("/",P76))</f>
        <v>metal</v>
      </c>
      <c r="S76">
        <f>IF(G76=0,0,ROUND(E76/G76,2))</f>
        <v>56.19</v>
      </c>
      <c r="T76">
        <f>ROUND(E76/D76*100,0)</f>
        <v>122</v>
      </c>
    </row>
    <row r="77" spans="1:20" ht="31.2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10">
        <f>(((J77/60)/60)/24)+DATE(1970,1,1)</f>
        <v>43296.208333333328</v>
      </c>
      <c r="L77">
        <v>1532322000</v>
      </c>
      <c r="M77" s="10">
        <f>(((L77/60)/60)/24)+DATE(1970,1,1)</f>
        <v>43304.208333333328</v>
      </c>
      <c r="N77" t="b">
        <v>0</v>
      </c>
      <c r="O77" t="b">
        <v>0</v>
      </c>
      <c r="P77" t="s">
        <v>122</v>
      </c>
      <c r="Q77" t="str">
        <f>LEFT(P77,SEARCH("/",P77)-1)</f>
        <v>photography</v>
      </c>
      <c r="R77" s="5" t="str">
        <f>RIGHT(P77,LEN(P77)-SEARCH("/",P77))</f>
        <v>photography books</v>
      </c>
      <c r="S77">
        <f>IF(G77=0,0,ROUND(E77/G77,2))</f>
        <v>85.92</v>
      </c>
      <c r="T77">
        <f>ROUND(E77/D77*100,0)</f>
        <v>151</v>
      </c>
    </row>
    <row r="78" spans="1:20" ht="31.2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10">
        <f>(((J78/60)/60)/24)+DATE(1970,1,1)</f>
        <v>42027.25</v>
      </c>
      <c r="L78">
        <v>1426222800</v>
      </c>
      <c r="M78" s="10">
        <f>(((L78/60)/60)/24)+DATE(1970,1,1)</f>
        <v>42076.208333333328</v>
      </c>
      <c r="N78" t="b">
        <v>1</v>
      </c>
      <c r="O78" t="b">
        <v>1</v>
      </c>
      <c r="P78" t="s">
        <v>33</v>
      </c>
      <c r="Q78" t="str">
        <f>LEFT(P78,SEARCH("/",P78)-1)</f>
        <v>theater</v>
      </c>
      <c r="R78" s="5" t="str">
        <f>RIGHT(P78,LEN(P78)-SEARCH("/",P78))</f>
        <v>plays</v>
      </c>
      <c r="S78">
        <f>IF(G78=0,0,ROUND(E78/G78,2))</f>
        <v>57</v>
      </c>
      <c r="T78">
        <f>ROUND(E78/D78*100,0)</f>
        <v>78</v>
      </c>
    </row>
    <row r="79" spans="1:20" ht="31.2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10">
        <f>(((J79/60)/60)/24)+DATE(1970,1,1)</f>
        <v>40448.208333333336</v>
      </c>
      <c r="L79">
        <v>1286773200</v>
      </c>
      <c r="M79" s="10">
        <f>(((L79/60)/60)/24)+DATE(1970,1,1)</f>
        <v>40462.208333333336</v>
      </c>
      <c r="N79" t="b">
        <v>0</v>
      </c>
      <c r="O79" t="b">
        <v>1</v>
      </c>
      <c r="P79" t="s">
        <v>71</v>
      </c>
      <c r="Q79" t="str">
        <f>LEFT(P79,SEARCH("/",P79)-1)</f>
        <v>film &amp; video</v>
      </c>
      <c r="R79" s="5" t="str">
        <f>RIGHT(P79,LEN(P79)-SEARCH("/",P79))</f>
        <v>animation</v>
      </c>
      <c r="S79">
        <f>IF(G79=0,0,ROUND(E79/G79,2))</f>
        <v>79.64</v>
      </c>
      <c r="T79">
        <f>ROUND(E79/D79*100,0)</f>
        <v>47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10">
        <f>(((J80/60)/60)/24)+DATE(1970,1,1)</f>
        <v>43206.208333333328</v>
      </c>
      <c r="L80">
        <v>1523941200</v>
      </c>
      <c r="M80" s="10">
        <f>(((L80/60)/60)/24)+DATE(1970,1,1)</f>
        <v>43207.208333333328</v>
      </c>
      <c r="N80" t="b">
        <v>0</v>
      </c>
      <c r="O80" t="b">
        <v>0</v>
      </c>
      <c r="P80" t="s">
        <v>206</v>
      </c>
      <c r="Q80" t="str">
        <f>LEFT(P80,SEARCH("/",P80)-1)</f>
        <v>publishing</v>
      </c>
      <c r="R80" s="5" t="str">
        <f>RIGHT(P80,LEN(P80)-SEARCH("/",P80))</f>
        <v>translations</v>
      </c>
      <c r="S80">
        <f>IF(G80=0,0,ROUND(E80/G80,2))</f>
        <v>41.02</v>
      </c>
      <c r="T80">
        <f>ROUND(E80/D80*100,0)</f>
        <v>301</v>
      </c>
    </row>
    <row r="81" spans="1:20" ht="31.2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10">
        <f>(((J81/60)/60)/24)+DATE(1970,1,1)</f>
        <v>43267.208333333328</v>
      </c>
      <c r="L81">
        <v>1529557200</v>
      </c>
      <c r="M81" s="10">
        <f>(((L81/60)/60)/24)+DATE(1970,1,1)</f>
        <v>43272.208333333328</v>
      </c>
      <c r="N81" t="b">
        <v>0</v>
      </c>
      <c r="O81" t="b">
        <v>0</v>
      </c>
      <c r="P81" t="s">
        <v>33</v>
      </c>
      <c r="Q81" t="str">
        <f>LEFT(P81,SEARCH("/",P81)-1)</f>
        <v>theater</v>
      </c>
      <c r="R81" s="5" t="str">
        <f>RIGHT(P81,LEN(P81)-SEARCH("/",P81))</f>
        <v>plays</v>
      </c>
      <c r="S81">
        <f>IF(G81=0,0,ROUND(E81/G81,2))</f>
        <v>48</v>
      </c>
      <c r="T81">
        <f>ROUND(E81/D81*100,0)</f>
        <v>70</v>
      </c>
    </row>
    <row r="82" spans="1:20" ht="31.2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10">
        <f>(((J82/60)/60)/24)+DATE(1970,1,1)</f>
        <v>42976.208333333328</v>
      </c>
      <c r="L82">
        <v>1506574800</v>
      </c>
      <c r="M82" s="10">
        <f>(((L82/60)/60)/24)+DATE(1970,1,1)</f>
        <v>43006.208333333328</v>
      </c>
      <c r="N82" t="b">
        <v>0</v>
      </c>
      <c r="O82" t="b">
        <v>0</v>
      </c>
      <c r="P82" t="s">
        <v>89</v>
      </c>
      <c r="Q82" t="str">
        <f>LEFT(P82,SEARCH("/",P82)-1)</f>
        <v>games</v>
      </c>
      <c r="R82" s="5" t="str">
        <f>RIGHT(P82,LEN(P82)-SEARCH("/",P82))</f>
        <v>video games</v>
      </c>
      <c r="S82">
        <f>IF(G82=0,0,ROUND(E82/G82,2))</f>
        <v>55.21</v>
      </c>
      <c r="T82">
        <f>ROUND(E82/D82*100,0)</f>
        <v>637</v>
      </c>
    </row>
    <row r="83" spans="1:20" ht="31.2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10">
        <f>(((J83/60)/60)/24)+DATE(1970,1,1)</f>
        <v>43062.25</v>
      </c>
      <c r="L83">
        <v>1513576800</v>
      </c>
      <c r="M83" s="10">
        <f>(((L83/60)/60)/24)+DATE(1970,1,1)</f>
        <v>43087.25</v>
      </c>
      <c r="N83" t="b">
        <v>0</v>
      </c>
      <c r="O83" t="b">
        <v>0</v>
      </c>
      <c r="P83" t="s">
        <v>23</v>
      </c>
      <c r="Q83" t="str">
        <f>LEFT(P83,SEARCH("/",P83)-1)</f>
        <v>music</v>
      </c>
      <c r="R83" s="5" t="str">
        <f>RIGHT(P83,LEN(P83)-SEARCH("/",P83))</f>
        <v>rock</v>
      </c>
      <c r="S83">
        <f>IF(G83=0,0,ROUND(E83/G83,2))</f>
        <v>92.11</v>
      </c>
      <c r="T83">
        <f>ROUND(E83/D83*100,0)</f>
        <v>225</v>
      </c>
    </row>
    <row r="84" spans="1:20" ht="31.2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10">
        <f>(((J84/60)/60)/24)+DATE(1970,1,1)</f>
        <v>43482.25</v>
      </c>
      <c r="L84">
        <v>1548309600</v>
      </c>
      <c r="M84" s="10">
        <f>(((L84/60)/60)/24)+DATE(1970,1,1)</f>
        <v>43489.25</v>
      </c>
      <c r="N84" t="b">
        <v>0</v>
      </c>
      <c r="O84" t="b">
        <v>1</v>
      </c>
      <c r="P84" t="s">
        <v>89</v>
      </c>
      <c r="Q84" t="str">
        <f>LEFT(P84,SEARCH("/",P84)-1)</f>
        <v>games</v>
      </c>
      <c r="R84" s="5" t="str">
        <f>RIGHT(P84,LEN(P84)-SEARCH("/",P84))</f>
        <v>video games</v>
      </c>
      <c r="S84">
        <f>IF(G84=0,0,ROUND(E84/G84,2))</f>
        <v>83.18</v>
      </c>
      <c r="T84">
        <f>ROUND(E84/D84*100,0)</f>
        <v>1497</v>
      </c>
    </row>
    <row r="85" spans="1:20" ht="31.2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10">
        <f>(((J85/60)/60)/24)+DATE(1970,1,1)</f>
        <v>42579.208333333328</v>
      </c>
      <c r="L85">
        <v>1471582800</v>
      </c>
      <c r="M85" s="10">
        <f>(((L85/60)/60)/24)+DATE(1970,1,1)</f>
        <v>42601.208333333328</v>
      </c>
      <c r="N85" t="b">
        <v>0</v>
      </c>
      <c r="O85" t="b">
        <v>0</v>
      </c>
      <c r="P85" t="s">
        <v>50</v>
      </c>
      <c r="Q85" t="str">
        <f>LEFT(P85,SEARCH("/",P85)-1)</f>
        <v>music</v>
      </c>
      <c r="R85" s="5" t="str">
        <f>RIGHT(P85,LEN(P85)-SEARCH("/",P85))</f>
        <v>electric music</v>
      </c>
      <c r="S85">
        <f>IF(G85=0,0,ROUND(E85/G85,2))</f>
        <v>40</v>
      </c>
      <c r="T85">
        <f>ROUND(E85/D85*100,0)</f>
        <v>38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10">
        <f>(((J86/60)/60)/24)+DATE(1970,1,1)</f>
        <v>41118.208333333336</v>
      </c>
      <c r="L86">
        <v>1344315600</v>
      </c>
      <c r="M86" s="10">
        <f>(((L86/60)/60)/24)+DATE(1970,1,1)</f>
        <v>41128.208333333336</v>
      </c>
      <c r="N86" t="b">
        <v>0</v>
      </c>
      <c r="O86" t="b">
        <v>0</v>
      </c>
      <c r="P86" t="s">
        <v>65</v>
      </c>
      <c r="Q86" t="str">
        <f>LEFT(P86,SEARCH("/",P86)-1)</f>
        <v>technology</v>
      </c>
      <c r="R86" s="5" t="str">
        <f>RIGHT(P86,LEN(P86)-SEARCH("/",P86))</f>
        <v>wearables</v>
      </c>
      <c r="S86">
        <f>IF(G86=0,0,ROUND(E86/G86,2))</f>
        <v>111.13</v>
      </c>
      <c r="T86">
        <f>ROUND(E86/D86*100,0)</f>
        <v>132</v>
      </c>
    </row>
    <row r="87" spans="1:20" ht="31.2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10">
        <f>(((J87/60)/60)/24)+DATE(1970,1,1)</f>
        <v>40797.208333333336</v>
      </c>
      <c r="L87">
        <v>1316408400</v>
      </c>
      <c r="M87" s="10">
        <f>(((L87/60)/60)/24)+DATE(1970,1,1)</f>
        <v>40805.208333333336</v>
      </c>
      <c r="N87" t="b">
        <v>0</v>
      </c>
      <c r="O87" t="b">
        <v>0</v>
      </c>
      <c r="P87" t="s">
        <v>60</v>
      </c>
      <c r="Q87" t="str">
        <f>LEFT(P87,SEARCH("/",P87)-1)</f>
        <v>music</v>
      </c>
      <c r="R87" s="5" t="str">
        <f>RIGHT(P87,LEN(P87)-SEARCH("/",P87))</f>
        <v>indie rock</v>
      </c>
      <c r="S87">
        <f>IF(G87=0,0,ROUND(E87/G87,2))</f>
        <v>90.56</v>
      </c>
      <c r="T87">
        <f>ROUND(E87/D87*100,0)</f>
        <v>131</v>
      </c>
    </row>
    <row r="88" spans="1:20" ht="31.2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10">
        <f>(((J88/60)/60)/24)+DATE(1970,1,1)</f>
        <v>42128.208333333328</v>
      </c>
      <c r="L88">
        <v>1431838800</v>
      </c>
      <c r="M88" s="10">
        <f>(((L88/60)/60)/24)+DATE(1970,1,1)</f>
        <v>42141.208333333328</v>
      </c>
      <c r="N88" t="b">
        <v>1</v>
      </c>
      <c r="O88" t="b">
        <v>0</v>
      </c>
      <c r="P88" t="s">
        <v>33</v>
      </c>
      <c r="Q88" t="str">
        <f>LEFT(P88,SEARCH("/",P88)-1)</f>
        <v>theater</v>
      </c>
      <c r="R88" s="5" t="str">
        <f>RIGHT(P88,LEN(P88)-SEARCH("/",P88))</f>
        <v>plays</v>
      </c>
      <c r="S88">
        <f>IF(G88=0,0,ROUND(E88/G88,2))</f>
        <v>61.11</v>
      </c>
      <c r="T88">
        <f>ROUND(E88/D88*100,0)</f>
        <v>168</v>
      </c>
    </row>
    <row r="89" spans="1:20" ht="46.8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10">
        <f>(((J89/60)/60)/24)+DATE(1970,1,1)</f>
        <v>40610.25</v>
      </c>
      <c r="L89">
        <v>1300510800</v>
      </c>
      <c r="M89" s="10">
        <f>(((L89/60)/60)/24)+DATE(1970,1,1)</f>
        <v>40621.208333333336</v>
      </c>
      <c r="N89" t="b">
        <v>0</v>
      </c>
      <c r="O89" t="b">
        <v>1</v>
      </c>
      <c r="P89" t="s">
        <v>23</v>
      </c>
      <c r="Q89" t="str">
        <f>LEFT(P89,SEARCH("/",P89)-1)</f>
        <v>music</v>
      </c>
      <c r="R89" s="5" t="str">
        <f>RIGHT(P89,LEN(P89)-SEARCH("/",P89))</f>
        <v>rock</v>
      </c>
      <c r="S89">
        <f>IF(G89=0,0,ROUND(E89/G89,2))</f>
        <v>83.02</v>
      </c>
      <c r="T89">
        <f>ROUND(E89/D89*100,0)</f>
        <v>62</v>
      </c>
    </row>
    <row r="90" spans="1:20" ht="31.2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10">
        <f>(((J90/60)/60)/24)+DATE(1970,1,1)</f>
        <v>42110.208333333328</v>
      </c>
      <c r="L90">
        <v>1431061200</v>
      </c>
      <c r="M90" s="10">
        <f>(((L90/60)/60)/24)+DATE(1970,1,1)</f>
        <v>42132.208333333328</v>
      </c>
      <c r="N90" t="b">
        <v>0</v>
      </c>
      <c r="O90" t="b">
        <v>0</v>
      </c>
      <c r="P90" t="s">
        <v>206</v>
      </c>
      <c r="Q90" t="str">
        <f>LEFT(P90,SEARCH("/",P90)-1)</f>
        <v>publishing</v>
      </c>
      <c r="R90" s="5" t="str">
        <f>RIGHT(P90,LEN(P90)-SEARCH("/",P90))</f>
        <v>translations</v>
      </c>
      <c r="S90">
        <f>IF(G90=0,0,ROUND(E90/G90,2))</f>
        <v>110.76</v>
      </c>
      <c r="T90">
        <f>ROUND(E90/D90*100,0)</f>
        <v>261</v>
      </c>
    </row>
    <row r="91" spans="1:20" ht="31.2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10">
        <f>(((J91/60)/60)/24)+DATE(1970,1,1)</f>
        <v>40283.208333333336</v>
      </c>
      <c r="L91">
        <v>1271480400</v>
      </c>
      <c r="M91" s="10">
        <f>(((L91/60)/60)/24)+DATE(1970,1,1)</f>
        <v>40285.208333333336</v>
      </c>
      <c r="N91" t="b">
        <v>0</v>
      </c>
      <c r="O91" t="b">
        <v>0</v>
      </c>
      <c r="P91" t="s">
        <v>33</v>
      </c>
      <c r="Q91" t="str">
        <f>LEFT(P91,SEARCH("/",P91)-1)</f>
        <v>theater</v>
      </c>
      <c r="R91" s="5" t="str">
        <f>RIGHT(P91,LEN(P91)-SEARCH("/",P91))</f>
        <v>plays</v>
      </c>
      <c r="S91">
        <f>IF(G91=0,0,ROUND(E91/G91,2))</f>
        <v>89.46</v>
      </c>
      <c r="T91">
        <f>ROUND(E91/D91*100,0)</f>
        <v>253</v>
      </c>
    </row>
    <row r="92" spans="1:20" ht="31.2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10">
        <f>(((J92/60)/60)/24)+DATE(1970,1,1)</f>
        <v>42425.25</v>
      </c>
      <c r="L92">
        <v>1456380000</v>
      </c>
      <c r="M92" s="10">
        <f>(((L92/60)/60)/24)+DATE(1970,1,1)</f>
        <v>42425.25</v>
      </c>
      <c r="N92" t="b">
        <v>0</v>
      </c>
      <c r="O92" t="b">
        <v>1</v>
      </c>
      <c r="P92" t="s">
        <v>33</v>
      </c>
      <c r="Q92" t="str">
        <f>LEFT(P92,SEARCH("/",P92)-1)</f>
        <v>theater</v>
      </c>
      <c r="R92" s="5" t="str">
        <f>RIGHT(P92,LEN(P92)-SEARCH("/",P92))</f>
        <v>plays</v>
      </c>
      <c r="S92">
        <f>IF(G92=0,0,ROUND(E92/G92,2))</f>
        <v>57.85</v>
      </c>
      <c r="T92">
        <f>ROUND(E92/D92*100,0)</f>
        <v>79</v>
      </c>
    </row>
    <row r="93" spans="1:20" ht="31.2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10">
        <f>(((J93/60)/60)/24)+DATE(1970,1,1)</f>
        <v>42588.208333333328</v>
      </c>
      <c r="L93">
        <v>1472878800</v>
      </c>
      <c r="M93" s="10">
        <f>(((L93/60)/60)/24)+DATE(1970,1,1)</f>
        <v>42616.208333333328</v>
      </c>
      <c r="N93" t="b">
        <v>0</v>
      </c>
      <c r="O93" t="b">
        <v>0</v>
      </c>
      <c r="P93" t="s">
        <v>206</v>
      </c>
      <c r="Q93" t="str">
        <f>LEFT(P93,SEARCH("/",P93)-1)</f>
        <v>publishing</v>
      </c>
      <c r="R93" s="5" t="str">
        <f>RIGHT(P93,LEN(P93)-SEARCH("/",P93))</f>
        <v>translations</v>
      </c>
      <c r="S93">
        <f>IF(G93=0,0,ROUND(E93/G93,2))</f>
        <v>110</v>
      </c>
      <c r="T93">
        <f>ROUND(E93/D93*100,0)</f>
        <v>48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10">
        <f>(((J94/60)/60)/24)+DATE(1970,1,1)</f>
        <v>40352.208333333336</v>
      </c>
      <c r="L94">
        <v>1277355600</v>
      </c>
      <c r="M94" s="10">
        <f>(((L94/60)/60)/24)+DATE(1970,1,1)</f>
        <v>40353.208333333336</v>
      </c>
      <c r="N94" t="b">
        <v>0</v>
      </c>
      <c r="O94" t="b">
        <v>1</v>
      </c>
      <c r="P94" t="s">
        <v>89</v>
      </c>
      <c r="Q94" t="str">
        <f>LEFT(P94,SEARCH("/",P94)-1)</f>
        <v>games</v>
      </c>
      <c r="R94" s="5" t="str">
        <f>RIGHT(P94,LEN(P94)-SEARCH("/",P94))</f>
        <v>video games</v>
      </c>
      <c r="S94">
        <f>IF(G94=0,0,ROUND(E94/G94,2))</f>
        <v>103.97</v>
      </c>
      <c r="T94">
        <f>ROUND(E94/D94*100,0)</f>
        <v>259</v>
      </c>
    </row>
    <row r="95" spans="1:20" ht="31.2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10">
        <f>(((J95/60)/60)/24)+DATE(1970,1,1)</f>
        <v>41202.208333333336</v>
      </c>
      <c r="L95">
        <v>1351054800</v>
      </c>
      <c r="M95" s="10">
        <f>(((L95/60)/60)/24)+DATE(1970,1,1)</f>
        <v>41206.208333333336</v>
      </c>
      <c r="N95" t="b">
        <v>0</v>
      </c>
      <c r="O95" t="b">
        <v>1</v>
      </c>
      <c r="P95" t="s">
        <v>33</v>
      </c>
      <c r="Q95" t="str">
        <f>LEFT(P95,SEARCH("/",P95)-1)</f>
        <v>theater</v>
      </c>
      <c r="R95" s="5" t="str">
        <f>RIGHT(P95,LEN(P95)-SEARCH("/",P95))</f>
        <v>plays</v>
      </c>
      <c r="S95">
        <f>IF(G95=0,0,ROUND(E95/G95,2))</f>
        <v>108</v>
      </c>
      <c r="T95">
        <f>ROUND(E95/D95*100,0)</f>
        <v>61</v>
      </c>
    </row>
    <row r="96" spans="1:20" ht="31.2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10">
        <f>(((J96/60)/60)/24)+DATE(1970,1,1)</f>
        <v>43562.208333333328</v>
      </c>
      <c r="L96">
        <v>1555563600</v>
      </c>
      <c r="M96" s="10">
        <f>(((L96/60)/60)/24)+DATE(1970,1,1)</f>
        <v>43573.208333333328</v>
      </c>
      <c r="N96" t="b">
        <v>0</v>
      </c>
      <c r="O96" t="b">
        <v>0</v>
      </c>
      <c r="P96" t="s">
        <v>28</v>
      </c>
      <c r="Q96" t="str">
        <f>LEFT(P96,SEARCH("/",P96)-1)</f>
        <v>technology</v>
      </c>
      <c r="R96" s="5" t="str">
        <f>RIGHT(P96,LEN(P96)-SEARCH("/",P96))</f>
        <v>web</v>
      </c>
      <c r="S96">
        <f>IF(G96=0,0,ROUND(E96/G96,2))</f>
        <v>48.93</v>
      </c>
      <c r="T96">
        <f>ROUND(E96/D96*100,0)</f>
        <v>304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10">
        <f>(((J97/60)/60)/24)+DATE(1970,1,1)</f>
        <v>43752.208333333328</v>
      </c>
      <c r="L97">
        <v>1571634000</v>
      </c>
      <c r="M97" s="10">
        <f>(((L97/60)/60)/24)+DATE(1970,1,1)</f>
        <v>43759.208333333328</v>
      </c>
      <c r="N97" t="b">
        <v>0</v>
      </c>
      <c r="O97" t="b">
        <v>0</v>
      </c>
      <c r="P97" t="s">
        <v>42</v>
      </c>
      <c r="Q97" t="str">
        <f>LEFT(P97,SEARCH("/",P97)-1)</f>
        <v>film &amp; video</v>
      </c>
      <c r="R97" s="5" t="str">
        <f>RIGHT(P97,LEN(P97)-SEARCH("/",P97))</f>
        <v>documentary</v>
      </c>
      <c r="S97">
        <f>IF(G97=0,0,ROUND(E97/G97,2))</f>
        <v>37.67</v>
      </c>
      <c r="T97">
        <f>ROUND(E97/D97*100,0)</f>
        <v>113</v>
      </c>
    </row>
    <row r="98" spans="1:20" ht="31.2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10">
        <f>(((J98/60)/60)/24)+DATE(1970,1,1)</f>
        <v>40612.25</v>
      </c>
      <c r="L98">
        <v>1300856400</v>
      </c>
      <c r="M98" s="10">
        <f>(((L98/60)/60)/24)+DATE(1970,1,1)</f>
        <v>40625.208333333336</v>
      </c>
      <c r="N98" t="b">
        <v>0</v>
      </c>
      <c r="O98" t="b">
        <v>0</v>
      </c>
      <c r="P98" t="s">
        <v>33</v>
      </c>
      <c r="Q98" t="str">
        <f>LEFT(P98,SEARCH("/",P98)-1)</f>
        <v>theater</v>
      </c>
      <c r="R98" s="5" t="str">
        <f>RIGHT(P98,LEN(P98)-SEARCH("/",P98))</f>
        <v>plays</v>
      </c>
      <c r="S98">
        <f>IF(G98=0,0,ROUND(E98/G98,2))</f>
        <v>65</v>
      </c>
      <c r="T98">
        <f>ROUND(E98/D98*100,0)</f>
        <v>217</v>
      </c>
    </row>
    <row r="99" spans="1:20" ht="31.2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10">
        <f>(((J99/60)/60)/24)+DATE(1970,1,1)</f>
        <v>42180.208333333328</v>
      </c>
      <c r="L99">
        <v>1439874000</v>
      </c>
      <c r="M99" s="10">
        <f>(((L99/60)/60)/24)+DATE(1970,1,1)</f>
        <v>42234.208333333328</v>
      </c>
      <c r="N99" t="b">
        <v>0</v>
      </c>
      <c r="O99" t="b">
        <v>0</v>
      </c>
      <c r="P99" t="s">
        <v>17</v>
      </c>
      <c r="Q99" t="str">
        <f>LEFT(P99,SEARCH("/",P99)-1)</f>
        <v>food</v>
      </c>
      <c r="R99" s="5" t="str">
        <f>RIGHT(P99,LEN(P99)-SEARCH("/",P99))</f>
        <v>food trucks</v>
      </c>
      <c r="S99">
        <f>IF(G99=0,0,ROUND(E99/G99,2))</f>
        <v>106.61</v>
      </c>
      <c r="T99">
        <f>ROUND(E99/D99*100,0)</f>
        <v>927</v>
      </c>
    </row>
    <row r="100" spans="1:20" ht="31.2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10">
        <f>(((J100/60)/60)/24)+DATE(1970,1,1)</f>
        <v>42212.208333333328</v>
      </c>
      <c r="L100">
        <v>1438318800</v>
      </c>
      <c r="M100" s="10">
        <f>(((L100/60)/60)/24)+DATE(1970,1,1)</f>
        <v>42216.208333333328</v>
      </c>
      <c r="N100" t="b">
        <v>0</v>
      </c>
      <c r="O100" t="b">
        <v>0</v>
      </c>
      <c r="P100" t="s">
        <v>89</v>
      </c>
      <c r="Q100" t="str">
        <f>LEFT(P100,SEARCH("/",P100)-1)</f>
        <v>games</v>
      </c>
      <c r="R100" s="5" t="str">
        <f>RIGHT(P100,LEN(P100)-SEARCH("/",P100))</f>
        <v>video games</v>
      </c>
      <c r="S100">
        <f>IF(G100=0,0,ROUND(E100/G100,2))</f>
        <v>27.01</v>
      </c>
      <c r="T100">
        <f>ROUND(E100/D100*100,0)</f>
        <v>34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10">
        <f>(((J101/60)/60)/24)+DATE(1970,1,1)</f>
        <v>41968.25</v>
      </c>
      <c r="L101">
        <v>1419400800</v>
      </c>
      <c r="M101" s="10">
        <f>(((L101/60)/60)/24)+DATE(1970,1,1)</f>
        <v>41997.25</v>
      </c>
      <c r="N101" t="b">
        <v>0</v>
      </c>
      <c r="O101" t="b">
        <v>0</v>
      </c>
      <c r="P101" t="s">
        <v>33</v>
      </c>
      <c r="Q101" t="str">
        <f>LEFT(P101,SEARCH("/",P101)-1)</f>
        <v>theater</v>
      </c>
      <c r="R101" s="5" t="str">
        <f>RIGHT(P101,LEN(P101)-SEARCH("/",P101))</f>
        <v>plays</v>
      </c>
      <c r="S101">
        <f>IF(G101=0,0,ROUND(E101/G101,2))</f>
        <v>91.16</v>
      </c>
      <c r="T101">
        <f>ROUND(E101/D101*100,0)</f>
        <v>197</v>
      </c>
    </row>
    <row r="102" spans="1:20" ht="31.2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10">
        <f>(((J102/60)/60)/24)+DATE(1970,1,1)</f>
        <v>40835.208333333336</v>
      </c>
      <c r="L102">
        <v>1320555600</v>
      </c>
      <c r="M102" s="10">
        <f>(((L102/60)/60)/24)+DATE(1970,1,1)</f>
        <v>40853.208333333336</v>
      </c>
      <c r="N102" t="b">
        <v>0</v>
      </c>
      <c r="O102" t="b">
        <v>0</v>
      </c>
      <c r="P102" t="s">
        <v>33</v>
      </c>
      <c r="Q102" t="str">
        <f>LEFT(P102,SEARCH("/",P102)-1)</f>
        <v>theater</v>
      </c>
      <c r="R102" s="5" t="str">
        <f>RIGHT(P102,LEN(P102)-SEARCH("/",P102))</f>
        <v>plays</v>
      </c>
      <c r="S102">
        <f>IF(G102=0,0,ROUND(E102/G102,2))</f>
        <v>1</v>
      </c>
      <c r="T102">
        <f>ROUND(E102/D102*100,0)</f>
        <v>1</v>
      </c>
    </row>
    <row r="103" spans="1:20" ht="31.2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10">
        <f>(((J103/60)/60)/24)+DATE(1970,1,1)</f>
        <v>42056.25</v>
      </c>
      <c r="L103">
        <v>1425103200</v>
      </c>
      <c r="M103" s="10">
        <f>(((L103/60)/60)/24)+DATE(1970,1,1)</f>
        <v>42063.25</v>
      </c>
      <c r="N103" t="b">
        <v>0</v>
      </c>
      <c r="O103" t="b">
        <v>1</v>
      </c>
      <c r="P103" t="s">
        <v>50</v>
      </c>
      <c r="Q103" t="str">
        <f>LEFT(P103,SEARCH("/",P103)-1)</f>
        <v>music</v>
      </c>
      <c r="R103" s="5" t="str">
        <f>RIGHT(P103,LEN(P103)-SEARCH("/",P103))</f>
        <v>electric music</v>
      </c>
      <c r="S103">
        <f>IF(G103=0,0,ROUND(E103/G103,2))</f>
        <v>56.05</v>
      </c>
      <c r="T103">
        <f>ROUND(E103/D103*100,0)</f>
        <v>1021</v>
      </c>
    </row>
    <row r="104" spans="1:20" ht="31.2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10">
        <f>(((J104/60)/60)/24)+DATE(1970,1,1)</f>
        <v>43234.208333333328</v>
      </c>
      <c r="L104">
        <v>1526878800</v>
      </c>
      <c r="M104" s="10">
        <f>(((L104/60)/60)/24)+DATE(1970,1,1)</f>
        <v>43241.208333333328</v>
      </c>
      <c r="N104" t="b">
        <v>0</v>
      </c>
      <c r="O104" t="b">
        <v>1</v>
      </c>
      <c r="P104" t="s">
        <v>65</v>
      </c>
      <c r="Q104" t="str">
        <f>LEFT(P104,SEARCH("/",P104)-1)</f>
        <v>technology</v>
      </c>
      <c r="R104" s="5" t="str">
        <f>RIGHT(P104,LEN(P104)-SEARCH("/",P104))</f>
        <v>wearables</v>
      </c>
      <c r="S104">
        <f>IF(G104=0,0,ROUND(E104/G104,2))</f>
        <v>31.02</v>
      </c>
      <c r="T104">
        <f>ROUND(E104/D104*100,0)</f>
        <v>282</v>
      </c>
    </row>
    <row r="105" spans="1:20" ht="31.2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10">
        <f>(((J105/60)/60)/24)+DATE(1970,1,1)</f>
        <v>40475.208333333336</v>
      </c>
      <c r="L105">
        <v>1288674000</v>
      </c>
      <c r="M105" s="10">
        <f>(((L105/60)/60)/24)+DATE(1970,1,1)</f>
        <v>40484.208333333336</v>
      </c>
      <c r="N105" t="b">
        <v>0</v>
      </c>
      <c r="O105" t="b">
        <v>0</v>
      </c>
      <c r="P105" t="s">
        <v>50</v>
      </c>
      <c r="Q105" t="str">
        <f>LEFT(P105,SEARCH("/",P105)-1)</f>
        <v>music</v>
      </c>
      <c r="R105" s="5" t="str">
        <f>RIGHT(P105,LEN(P105)-SEARCH("/",P105))</f>
        <v>electric music</v>
      </c>
      <c r="S105">
        <f>IF(G105=0,0,ROUND(E105/G105,2))</f>
        <v>66.510000000000005</v>
      </c>
      <c r="T105">
        <f>ROUND(E105/D105*100,0)</f>
        <v>25</v>
      </c>
    </row>
    <row r="106" spans="1:20" ht="31.2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10">
        <f>(((J106/60)/60)/24)+DATE(1970,1,1)</f>
        <v>42878.208333333328</v>
      </c>
      <c r="L106">
        <v>1495602000</v>
      </c>
      <c r="M106" s="10">
        <f>(((L106/60)/60)/24)+DATE(1970,1,1)</f>
        <v>42879.208333333328</v>
      </c>
      <c r="N106" t="b">
        <v>0</v>
      </c>
      <c r="O106" t="b">
        <v>0</v>
      </c>
      <c r="P106" t="s">
        <v>60</v>
      </c>
      <c r="Q106" t="str">
        <f>LEFT(P106,SEARCH("/",P106)-1)</f>
        <v>music</v>
      </c>
      <c r="R106" s="5" t="str">
        <f>RIGHT(P106,LEN(P106)-SEARCH("/",P106))</f>
        <v>indie rock</v>
      </c>
      <c r="S106">
        <f>IF(G106=0,0,ROUND(E106/G106,2))</f>
        <v>89.01</v>
      </c>
      <c r="T106">
        <f>ROUND(E106/D106*100,0)</f>
        <v>143</v>
      </c>
    </row>
    <row r="107" spans="1:20" ht="31.2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10">
        <f>(((J107/60)/60)/24)+DATE(1970,1,1)</f>
        <v>41366.208333333336</v>
      </c>
      <c r="L107">
        <v>1366434000</v>
      </c>
      <c r="M107" s="10">
        <f>(((L107/60)/60)/24)+DATE(1970,1,1)</f>
        <v>41384.208333333336</v>
      </c>
      <c r="N107" t="b">
        <v>0</v>
      </c>
      <c r="O107" t="b">
        <v>0</v>
      </c>
      <c r="P107" t="s">
        <v>28</v>
      </c>
      <c r="Q107" t="str">
        <f>LEFT(P107,SEARCH("/",P107)-1)</f>
        <v>technology</v>
      </c>
      <c r="R107" s="5" t="str">
        <f>RIGHT(P107,LEN(P107)-SEARCH("/",P107))</f>
        <v>web</v>
      </c>
      <c r="S107">
        <f>IF(G107=0,0,ROUND(E107/G107,2))</f>
        <v>103.46</v>
      </c>
      <c r="T107">
        <f>ROUND(E107/D107*100,0)</f>
        <v>145</v>
      </c>
    </row>
    <row r="108" spans="1:20" ht="31.2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10">
        <f>(((J108/60)/60)/24)+DATE(1970,1,1)</f>
        <v>43716.208333333328</v>
      </c>
      <c r="L108">
        <v>1568350800</v>
      </c>
      <c r="M108" s="10">
        <f>(((L108/60)/60)/24)+DATE(1970,1,1)</f>
        <v>43721.208333333328</v>
      </c>
      <c r="N108" t="b">
        <v>0</v>
      </c>
      <c r="O108" t="b">
        <v>0</v>
      </c>
      <c r="P108" t="s">
        <v>33</v>
      </c>
      <c r="Q108" t="str">
        <f>LEFT(P108,SEARCH("/",P108)-1)</f>
        <v>theater</v>
      </c>
      <c r="R108" s="5" t="str">
        <f>RIGHT(P108,LEN(P108)-SEARCH("/",P108))</f>
        <v>plays</v>
      </c>
      <c r="S108">
        <f>IF(G108=0,0,ROUND(E108/G108,2))</f>
        <v>95.28</v>
      </c>
      <c r="T108">
        <f>ROUND(E108/D108*100,0)</f>
        <v>359</v>
      </c>
    </row>
    <row r="109" spans="1:20" ht="46.8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10">
        <f>(((J109/60)/60)/24)+DATE(1970,1,1)</f>
        <v>43213.208333333328</v>
      </c>
      <c r="L109">
        <v>1525928400</v>
      </c>
      <c r="M109" s="10">
        <f>(((L109/60)/60)/24)+DATE(1970,1,1)</f>
        <v>43230.208333333328</v>
      </c>
      <c r="N109" t="b">
        <v>0</v>
      </c>
      <c r="O109" t="b">
        <v>1</v>
      </c>
      <c r="P109" t="s">
        <v>33</v>
      </c>
      <c r="Q109" t="str">
        <f>LEFT(P109,SEARCH("/",P109)-1)</f>
        <v>theater</v>
      </c>
      <c r="R109" s="5" t="str">
        <f>RIGHT(P109,LEN(P109)-SEARCH("/",P109))</f>
        <v>plays</v>
      </c>
      <c r="S109">
        <f>IF(G109=0,0,ROUND(E109/G109,2))</f>
        <v>75.900000000000006</v>
      </c>
      <c r="T109">
        <f>ROUND(E109/D109*100,0)</f>
        <v>186</v>
      </c>
    </row>
    <row r="110" spans="1:20" ht="46.8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10">
        <f>(((J110/60)/60)/24)+DATE(1970,1,1)</f>
        <v>41005.208333333336</v>
      </c>
      <c r="L110">
        <v>1336885200</v>
      </c>
      <c r="M110" s="10">
        <f>(((L110/60)/60)/24)+DATE(1970,1,1)</f>
        <v>41042.208333333336</v>
      </c>
      <c r="N110" t="b">
        <v>0</v>
      </c>
      <c r="O110" t="b">
        <v>0</v>
      </c>
      <c r="P110" t="s">
        <v>42</v>
      </c>
      <c r="Q110" t="str">
        <f>LEFT(P110,SEARCH("/",P110)-1)</f>
        <v>film &amp; video</v>
      </c>
      <c r="R110" s="5" t="str">
        <f>RIGHT(P110,LEN(P110)-SEARCH("/",P110))</f>
        <v>documentary</v>
      </c>
      <c r="S110">
        <f>IF(G110=0,0,ROUND(E110/G110,2))</f>
        <v>107.58</v>
      </c>
      <c r="T110">
        <f>ROUND(E110/D110*100,0)</f>
        <v>595</v>
      </c>
    </row>
    <row r="111" spans="1:20" ht="31.2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10">
        <f>(((J111/60)/60)/24)+DATE(1970,1,1)</f>
        <v>41651.25</v>
      </c>
      <c r="L111">
        <v>1389679200</v>
      </c>
      <c r="M111" s="10">
        <f>(((L111/60)/60)/24)+DATE(1970,1,1)</f>
        <v>41653.25</v>
      </c>
      <c r="N111" t="b">
        <v>0</v>
      </c>
      <c r="O111" t="b">
        <v>0</v>
      </c>
      <c r="P111" t="s">
        <v>269</v>
      </c>
      <c r="Q111" t="str">
        <f>LEFT(P111,SEARCH("/",P111)-1)</f>
        <v>film &amp; video</v>
      </c>
      <c r="R111" s="5" t="str">
        <f>RIGHT(P111,LEN(P111)-SEARCH("/",P111))</f>
        <v>television</v>
      </c>
      <c r="S111">
        <f>IF(G111=0,0,ROUND(E111/G111,2))</f>
        <v>51.32</v>
      </c>
      <c r="T111">
        <f>ROUND(E111/D111*100,0)</f>
        <v>59</v>
      </c>
    </row>
    <row r="112" spans="1:20" ht="46.8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10">
        <f>(((J112/60)/60)/24)+DATE(1970,1,1)</f>
        <v>43354.208333333328</v>
      </c>
      <c r="L112">
        <v>1538283600</v>
      </c>
      <c r="M112" s="10">
        <f>(((L112/60)/60)/24)+DATE(1970,1,1)</f>
        <v>43373.208333333328</v>
      </c>
      <c r="N112" t="b">
        <v>0</v>
      </c>
      <c r="O112" t="b">
        <v>0</v>
      </c>
      <c r="P112" t="s">
        <v>17</v>
      </c>
      <c r="Q112" t="str">
        <f>LEFT(P112,SEARCH("/",P112)-1)</f>
        <v>food</v>
      </c>
      <c r="R112" s="5" t="str">
        <f>RIGHT(P112,LEN(P112)-SEARCH("/",P112))</f>
        <v>food trucks</v>
      </c>
      <c r="S112">
        <f>IF(G112=0,0,ROUND(E112/G112,2))</f>
        <v>71.98</v>
      </c>
      <c r="T112">
        <f>ROUND(E112/D112*100,0)</f>
        <v>15</v>
      </c>
    </row>
    <row r="113" spans="1:20" ht="31.2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10">
        <f>(((J113/60)/60)/24)+DATE(1970,1,1)</f>
        <v>41174.208333333336</v>
      </c>
      <c r="L113">
        <v>1348808400</v>
      </c>
      <c r="M113" s="10">
        <f>(((L113/60)/60)/24)+DATE(1970,1,1)</f>
        <v>41180.208333333336</v>
      </c>
      <c r="N113" t="b">
        <v>0</v>
      </c>
      <c r="O113" t="b">
        <v>0</v>
      </c>
      <c r="P113" t="s">
        <v>133</v>
      </c>
      <c r="Q113" t="str">
        <f>LEFT(P113,SEARCH("/",P113)-1)</f>
        <v>publishing</v>
      </c>
      <c r="R113" s="5" t="str">
        <f>RIGHT(P113,LEN(P113)-SEARCH("/",P113))</f>
        <v>radio &amp; podcasts</v>
      </c>
      <c r="S113">
        <f>IF(G113=0,0,ROUND(E113/G113,2))</f>
        <v>108.95</v>
      </c>
      <c r="T113">
        <f>ROUND(E113/D113*100,0)</f>
        <v>120</v>
      </c>
    </row>
    <row r="114" spans="1:20" ht="31.2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10">
        <f>(((J114/60)/60)/24)+DATE(1970,1,1)</f>
        <v>41875.208333333336</v>
      </c>
      <c r="L114">
        <v>1410152400</v>
      </c>
      <c r="M114" s="10">
        <f>(((L114/60)/60)/24)+DATE(1970,1,1)</f>
        <v>41890.208333333336</v>
      </c>
      <c r="N114" t="b">
        <v>0</v>
      </c>
      <c r="O114" t="b">
        <v>0</v>
      </c>
      <c r="P114" t="s">
        <v>28</v>
      </c>
      <c r="Q114" t="str">
        <f>LEFT(P114,SEARCH("/",P114)-1)</f>
        <v>technology</v>
      </c>
      <c r="R114" s="5" t="str">
        <f>RIGHT(P114,LEN(P114)-SEARCH("/",P114))</f>
        <v>web</v>
      </c>
      <c r="S114">
        <f>IF(G114=0,0,ROUND(E114/G114,2))</f>
        <v>35</v>
      </c>
      <c r="T114">
        <f>ROUND(E114/D114*100,0)</f>
        <v>269</v>
      </c>
    </row>
    <row r="115" spans="1:20" ht="31.2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10">
        <f>(((J115/60)/60)/24)+DATE(1970,1,1)</f>
        <v>42990.208333333328</v>
      </c>
      <c r="L115">
        <v>1505797200</v>
      </c>
      <c r="M115" s="10">
        <f>(((L115/60)/60)/24)+DATE(1970,1,1)</f>
        <v>42997.208333333328</v>
      </c>
      <c r="N115" t="b">
        <v>0</v>
      </c>
      <c r="O115" t="b">
        <v>0</v>
      </c>
      <c r="P115" t="s">
        <v>17</v>
      </c>
      <c r="Q115" t="str">
        <f>LEFT(P115,SEARCH("/",P115)-1)</f>
        <v>food</v>
      </c>
      <c r="R115" s="5" t="str">
        <f>RIGHT(P115,LEN(P115)-SEARCH("/",P115))</f>
        <v>food trucks</v>
      </c>
      <c r="S115">
        <f>IF(G115=0,0,ROUND(E115/G115,2))</f>
        <v>94.94</v>
      </c>
      <c r="T115">
        <f>ROUND(E115/D115*100,0)</f>
        <v>377</v>
      </c>
    </row>
    <row r="116" spans="1:20" ht="31.2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10">
        <f>(((J116/60)/60)/24)+DATE(1970,1,1)</f>
        <v>43564.208333333328</v>
      </c>
      <c r="L116">
        <v>1554872400</v>
      </c>
      <c r="M116" s="10">
        <f>(((L116/60)/60)/24)+DATE(1970,1,1)</f>
        <v>43565.208333333328</v>
      </c>
      <c r="N116" t="b">
        <v>0</v>
      </c>
      <c r="O116" t="b">
        <v>1</v>
      </c>
      <c r="P116" t="s">
        <v>65</v>
      </c>
      <c r="Q116" t="str">
        <f>LEFT(P116,SEARCH("/",P116)-1)</f>
        <v>technology</v>
      </c>
      <c r="R116" s="5" t="str">
        <f>RIGHT(P116,LEN(P116)-SEARCH("/",P116))</f>
        <v>wearables</v>
      </c>
      <c r="S116">
        <f>IF(G116=0,0,ROUND(E116/G116,2))</f>
        <v>109.65</v>
      </c>
      <c r="T116">
        <f>ROUND(E116/D116*100,0)</f>
        <v>727</v>
      </c>
    </row>
    <row r="117" spans="1:20" ht="31.2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10">
        <f>(((J117/60)/60)/24)+DATE(1970,1,1)</f>
        <v>43056.25</v>
      </c>
      <c r="L117">
        <v>1513922400</v>
      </c>
      <c r="M117" s="10">
        <f>(((L117/60)/60)/24)+DATE(1970,1,1)</f>
        <v>43091.25</v>
      </c>
      <c r="N117" t="b">
        <v>0</v>
      </c>
      <c r="O117" t="b">
        <v>0</v>
      </c>
      <c r="P117" t="s">
        <v>119</v>
      </c>
      <c r="Q117" t="str">
        <f>LEFT(P117,SEARCH("/",P117)-1)</f>
        <v>publishing</v>
      </c>
      <c r="R117" s="5" t="str">
        <f>RIGHT(P117,LEN(P117)-SEARCH("/",P117))</f>
        <v>fiction</v>
      </c>
      <c r="S117">
        <f>IF(G117=0,0,ROUND(E117/G117,2))</f>
        <v>44</v>
      </c>
      <c r="T117">
        <f>ROUND(E117/D117*100,0)</f>
        <v>87</v>
      </c>
    </row>
    <row r="118" spans="1:20" ht="46.8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10">
        <f>(((J118/60)/60)/24)+DATE(1970,1,1)</f>
        <v>42265.208333333328</v>
      </c>
      <c r="L118">
        <v>1442638800</v>
      </c>
      <c r="M118" s="10">
        <f>(((L118/60)/60)/24)+DATE(1970,1,1)</f>
        <v>42266.208333333328</v>
      </c>
      <c r="N118" t="b">
        <v>0</v>
      </c>
      <c r="O118" t="b">
        <v>0</v>
      </c>
      <c r="P118" t="s">
        <v>33</v>
      </c>
      <c r="Q118" t="str">
        <f>LEFT(P118,SEARCH("/",P118)-1)</f>
        <v>theater</v>
      </c>
      <c r="R118" s="5" t="str">
        <f>RIGHT(P118,LEN(P118)-SEARCH("/",P118))</f>
        <v>plays</v>
      </c>
      <c r="S118">
        <f>IF(G118=0,0,ROUND(E118/G118,2))</f>
        <v>86.79</v>
      </c>
      <c r="T118">
        <f>ROUND(E118/D118*100,0)</f>
        <v>88</v>
      </c>
    </row>
    <row r="119" spans="1:20" ht="31.2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10">
        <f>(((J119/60)/60)/24)+DATE(1970,1,1)</f>
        <v>40808.208333333336</v>
      </c>
      <c r="L119">
        <v>1317186000</v>
      </c>
      <c r="M119" s="10">
        <f>(((L119/60)/60)/24)+DATE(1970,1,1)</f>
        <v>40814.208333333336</v>
      </c>
      <c r="N119" t="b">
        <v>0</v>
      </c>
      <c r="O119" t="b">
        <v>0</v>
      </c>
      <c r="P119" t="s">
        <v>269</v>
      </c>
      <c r="Q119" t="str">
        <f>LEFT(P119,SEARCH("/",P119)-1)</f>
        <v>film &amp; video</v>
      </c>
      <c r="R119" s="5" t="str">
        <f>RIGHT(P119,LEN(P119)-SEARCH("/",P119))</f>
        <v>television</v>
      </c>
      <c r="S119">
        <f>IF(G119=0,0,ROUND(E119/G119,2))</f>
        <v>30.99</v>
      </c>
      <c r="T119">
        <f>ROUND(E119/D119*100,0)</f>
        <v>174</v>
      </c>
    </row>
    <row r="120" spans="1:20" ht="31.2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10">
        <f>(((J120/60)/60)/24)+DATE(1970,1,1)</f>
        <v>41665.25</v>
      </c>
      <c r="L120">
        <v>1391234400</v>
      </c>
      <c r="M120" s="10">
        <f>(((L120/60)/60)/24)+DATE(1970,1,1)</f>
        <v>41671.25</v>
      </c>
      <c r="N120" t="b">
        <v>0</v>
      </c>
      <c r="O120" t="b">
        <v>0</v>
      </c>
      <c r="P120" t="s">
        <v>122</v>
      </c>
      <c r="Q120" t="str">
        <f>LEFT(P120,SEARCH("/",P120)-1)</f>
        <v>photography</v>
      </c>
      <c r="R120" s="5" t="str">
        <f>RIGHT(P120,LEN(P120)-SEARCH("/",P120))</f>
        <v>photography books</v>
      </c>
      <c r="S120">
        <f>IF(G120=0,0,ROUND(E120/G120,2))</f>
        <v>94.79</v>
      </c>
      <c r="T120">
        <f>ROUND(E120/D120*100,0)</f>
        <v>118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10">
        <f>(((J121/60)/60)/24)+DATE(1970,1,1)</f>
        <v>41806.208333333336</v>
      </c>
      <c r="L121">
        <v>1404363600</v>
      </c>
      <c r="M121" s="10">
        <f>(((L121/60)/60)/24)+DATE(1970,1,1)</f>
        <v>41823.208333333336</v>
      </c>
      <c r="N121" t="b">
        <v>0</v>
      </c>
      <c r="O121" t="b">
        <v>1</v>
      </c>
      <c r="P121" t="s">
        <v>42</v>
      </c>
      <c r="Q121" t="str">
        <f>LEFT(P121,SEARCH("/",P121)-1)</f>
        <v>film &amp; video</v>
      </c>
      <c r="R121" s="5" t="str">
        <f>RIGHT(P121,LEN(P121)-SEARCH("/",P121))</f>
        <v>documentary</v>
      </c>
      <c r="S121">
        <f>IF(G121=0,0,ROUND(E121/G121,2))</f>
        <v>69.790000000000006</v>
      </c>
      <c r="T121">
        <f>ROUND(E121/D121*100,0)</f>
        <v>215</v>
      </c>
    </row>
    <row r="122" spans="1:20" ht="31.2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10">
        <f>(((J122/60)/60)/24)+DATE(1970,1,1)</f>
        <v>42111.208333333328</v>
      </c>
      <c r="L122">
        <v>1429592400</v>
      </c>
      <c r="M122" s="10">
        <f>(((L122/60)/60)/24)+DATE(1970,1,1)</f>
        <v>42115.208333333328</v>
      </c>
      <c r="N122" t="b">
        <v>0</v>
      </c>
      <c r="O122" t="b">
        <v>1</v>
      </c>
      <c r="P122" t="s">
        <v>292</v>
      </c>
      <c r="Q122" t="str">
        <f>LEFT(P122,SEARCH("/",P122)-1)</f>
        <v>games</v>
      </c>
      <c r="R122" s="5" t="str">
        <f>RIGHT(P122,LEN(P122)-SEARCH("/",P122))</f>
        <v>mobile games</v>
      </c>
      <c r="S122">
        <f>IF(G122=0,0,ROUND(E122/G122,2))</f>
        <v>63</v>
      </c>
      <c r="T122">
        <f>ROUND(E122/D122*100,0)</f>
        <v>149</v>
      </c>
    </row>
    <row r="123" spans="1:20" ht="31.2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10">
        <f>(((J123/60)/60)/24)+DATE(1970,1,1)</f>
        <v>41917.208333333336</v>
      </c>
      <c r="L123">
        <v>1413608400</v>
      </c>
      <c r="M123" s="10">
        <f>(((L123/60)/60)/24)+DATE(1970,1,1)</f>
        <v>41930.208333333336</v>
      </c>
      <c r="N123" t="b">
        <v>0</v>
      </c>
      <c r="O123" t="b">
        <v>0</v>
      </c>
      <c r="P123" t="s">
        <v>89</v>
      </c>
      <c r="Q123" t="str">
        <f>LEFT(P123,SEARCH("/",P123)-1)</f>
        <v>games</v>
      </c>
      <c r="R123" s="5" t="str">
        <f>RIGHT(P123,LEN(P123)-SEARCH("/",P123))</f>
        <v>video games</v>
      </c>
      <c r="S123">
        <f>IF(G123=0,0,ROUND(E123/G123,2))</f>
        <v>110.03</v>
      </c>
      <c r="T123">
        <f>ROUND(E123/D123*100,0)</f>
        <v>219</v>
      </c>
    </row>
    <row r="124" spans="1:20" ht="31.2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10">
        <f>(((J124/60)/60)/24)+DATE(1970,1,1)</f>
        <v>41970.25</v>
      </c>
      <c r="L124">
        <v>1419400800</v>
      </c>
      <c r="M124" s="10">
        <f>(((L124/60)/60)/24)+DATE(1970,1,1)</f>
        <v>41997.25</v>
      </c>
      <c r="N124" t="b">
        <v>0</v>
      </c>
      <c r="O124" t="b">
        <v>0</v>
      </c>
      <c r="P124" t="s">
        <v>119</v>
      </c>
      <c r="Q124" t="str">
        <f>LEFT(P124,SEARCH("/",P124)-1)</f>
        <v>publishing</v>
      </c>
      <c r="R124" s="5" t="str">
        <f>RIGHT(P124,LEN(P124)-SEARCH("/",P124))</f>
        <v>fiction</v>
      </c>
      <c r="S124">
        <f>IF(G124=0,0,ROUND(E124/G124,2))</f>
        <v>26</v>
      </c>
      <c r="T124">
        <f>ROUND(E124/D124*100,0)</f>
        <v>64</v>
      </c>
    </row>
    <row r="125" spans="1:20" ht="31.2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10">
        <f>(((J125/60)/60)/24)+DATE(1970,1,1)</f>
        <v>42332.25</v>
      </c>
      <c r="L125">
        <v>1448604000</v>
      </c>
      <c r="M125" s="10">
        <f>(((L125/60)/60)/24)+DATE(1970,1,1)</f>
        <v>42335.25</v>
      </c>
      <c r="N125" t="b">
        <v>1</v>
      </c>
      <c r="O125" t="b">
        <v>0</v>
      </c>
      <c r="P125" t="s">
        <v>33</v>
      </c>
      <c r="Q125" t="str">
        <f>LEFT(P125,SEARCH("/",P125)-1)</f>
        <v>theater</v>
      </c>
      <c r="R125" s="5" t="str">
        <f>RIGHT(P125,LEN(P125)-SEARCH("/",P125))</f>
        <v>plays</v>
      </c>
      <c r="S125">
        <f>IF(G125=0,0,ROUND(E125/G125,2))</f>
        <v>49.99</v>
      </c>
      <c r="T125">
        <f>ROUND(E125/D125*100,0)</f>
        <v>19</v>
      </c>
    </row>
    <row r="126" spans="1:20" ht="31.2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10">
        <f>(((J126/60)/60)/24)+DATE(1970,1,1)</f>
        <v>43598.208333333328</v>
      </c>
      <c r="L126">
        <v>1562302800</v>
      </c>
      <c r="M126" s="10">
        <f>(((L126/60)/60)/24)+DATE(1970,1,1)</f>
        <v>43651.208333333328</v>
      </c>
      <c r="N126" t="b">
        <v>0</v>
      </c>
      <c r="O126" t="b">
        <v>0</v>
      </c>
      <c r="P126" t="s">
        <v>122</v>
      </c>
      <c r="Q126" t="str">
        <f>LEFT(P126,SEARCH("/",P126)-1)</f>
        <v>photography</v>
      </c>
      <c r="R126" s="5" t="str">
        <f>RIGHT(P126,LEN(P126)-SEARCH("/",P126))</f>
        <v>photography books</v>
      </c>
      <c r="S126">
        <f>IF(G126=0,0,ROUND(E126/G126,2))</f>
        <v>101.72</v>
      </c>
      <c r="T126">
        <f>ROUND(E126/D126*100,0)</f>
        <v>368</v>
      </c>
    </row>
    <row r="127" spans="1:20" ht="31.2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10">
        <f>(((J127/60)/60)/24)+DATE(1970,1,1)</f>
        <v>43362.208333333328</v>
      </c>
      <c r="L127">
        <v>1537678800</v>
      </c>
      <c r="M127" s="10">
        <f>(((L127/60)/60)/24)+DATE(1970,1,1)</f>
        <v>43366.208333333328</v>
      </c>
      <c r="N127" t="b">
        <v>0</v>
      </c>
      <c r="O127" t="b">
        <v>0</v>
      </c>
      <c r="P127" t="s">
        <v>33</v>
      </c>
      <c r="Q127" t="str">
        <f>LEFT(P127,SEARCH("/",P127)-1)</f>
        <v>theater</v>
      </c>
      <c r="R127" s="5" t="str">
        <f>RIGHT(P127,LEN(P127)-SEARCH("/",P127))</f>
        <v>plays</v>
      </c>
      <c r="S127">
        <f>IF(G127=0,0,ROUND(E127/G127,2))</f>
        <v>47.08</v>
      </c>
      <c r="T127">
        <f>ROUND(E127/D127*100,0)</f>
        <v>160</v>
      </c>
    </row>
    <row r="128" spans="1:20" ht="31.2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10">
        <f>(((J128/60)/60)/24)+DATE(1970,1,1)</f>
        <v>42596.208333333328</v>
      </c>
      <c r="L128">
        <v>1473570000</v>
      </c>
      <c r="M128" s="10">
        <f>(((L128/60)/60)/24)+DATE(1970,1,1)</f>
        <v>42624.208333333328</v>
      </c>
      <c r="N128" t="b">
        <v>0</v>
      </c>
      <c r="O128" t="b">
        <v>1</v>
      </c>
      <c r="P128" t="s">
        <v>33</v>
      </c>
      <c r="Q128" t="str">
        <f>LEFT(P128,SEARCH("/",P128)-1)</f>
        <v>theater</v>
      </c>
      <c r="R128" s="5" t="str">
        <f>RIGHT(P128,LEN(P128)-SEARCH("/",P128))</f>
        <v>plays</v>
      </c>
      <c r="S128">
        <f>IF(G128=0,0,ROUND(E128/G128,2))</f>
        <v>89.94</v>
      </c>
      <c r="T128">
        <f>ROUND(E128/D128*100,0)</f>
        <v>39</v>
      </c>
    </row>
    <row r="129" spans="1:20" ht="31.2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10">
        <f>(((J129/60)/60)/24)+DATE(1970,1,1)</f>
        <v>40310.208333333336</v>
      </c>
      <c r="L129">
        <v>1273899600</v>
      </c>
      <c r="M129" s="10">
        <f>(((L129/60)/60)/24)+DATE(1970,1,1)</f>
        <v>40313.208333333336</v>
      </c>
      <c r="N129" t="b">
        <v>0</v>
      </c>
      <c r="O129" t="b">
        <v>0</v>
      </c>
      <c r="P129" t="s">
        <v>33</v>
      </c>
      <c r="Q129" t="str">
        <f>LEFT(P129,SEARCH("/",P129)-1)</f>
        <v>theater</v>
      </c>
      <c r="R129" s="5" t="str">
        <f>RIGHT(P129,LEN(P129)-SEARCH("/",P129))</f>
        <v>plays</v>
      </c>
      <c r="S129">
        <f>IF(G129=0,0,ROUND(E129/G129,2))</f>
        <v>78.97</v>
      </c>
      <c r="T129">
        <f>ROUND(E129/D129*100,0)</f>
        <v>51</v>
      </c>
    </row>
    <row r="130" spans="1:20" ht="31.2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10">
        <f>(((J130/60)/60)/24)+DATE(1970,1,1)</f>
        <v>40417.208333333336</v>
      </c>
      <c r="L130">
        <v>1284008400</v>
      </c>
      <c r="M130" s="10">
        <f>(((L130/60)/60)/24)+DATE(1970,1,1)</f>
        <v>40430.208333333336</v>
      </c>
      <c r="N130" t="b">
        <v>0</v>
      </c>
      <c r="O130" t="b">
        <v>0</v>
      </c>
      <c r="P130" t="s">
        <v>23</v>
      </c>
      <c r="Q130" t="str">
        <f>LEFT(P130,SEARCH("/",P130)-1)</f>
        <v>music</v>
      </c>
      <c r="R130" s="5" t="str">
        <f>RIGHT(P130,LEN(P130)-SEARCH("/",P130))</f>
        <v>rock</v>
      </c>
      <c r="S130">
        <f>IF(G130=0,0,ROUND(E130/G130,2))</f>
        <v>80.069999999999993</v>
      </c>
      <c r="T130">
        <f>ROUND(E130/D130*100,0)</f>
        <v>60</v>
      </c>
    </row>
    <row r="131" spans="1:20" ht="31.2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10">
        <f>(((J131/60)/60)/24)+DATE(1970,1,1)</f>
        <v>42038.25</v>
      </c>
      <c r="L131">
        <v>1425103200</v>
      </c>
      <c r="M131" s="10">
        <f>(((L131/60)/60)/24)+DATE(1970,1,1)</f>
        <v>42063.25</v>
      </c>
      <c r="N131" t="b">
        <v>0</v>
      </c>
      <c r="O131" t="b">
        <v>0</v>
      </c>
      <c r="P131" t="s">
        <v>17</v>
      </c>
      <c r="Q131" t="str">
        <f>LEFT(P131,SEARCH("/",P131)-1)</f>
        <v>food</v>
      </c>
      <c r="R131" s="5" t="str">
        <f>RIGHT(P131,LEN(P131)-SEARCH("/",P131))</f>
        <v>food trucks</v>
      </c>
      <c r="S131">
        <f>IF(G131=0,0,ROUND(E131/G131,2))</f>
        <v>86.47</v>
      </c>
      <c r="T131">
        <f>ROUND(E131/D131*100,0)</f>
        <v>3</v>
      </c>
    </row>
    <row r="132" spans="1:20" ht="31.2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10">
        <f>(((J132/60)/60)/24)+DATE(1970,1,1)</f>
        <v>40842.208333333336</v>
      </c>
      <c r="L132">
        <v>1320991200</v>
      </c>
      <c r="M132" s="10">
        <f>(((L132/60)/60)/24)+DATE(1970,1,1)</f>
        <v>40858.25</v>
      </c>
      <c r="N132" t="b">
        <v>0</v>
      </c>
      <c r="O132" t="b">
        <v>0</v>
      </c>
      <c r="P132" t="s">
        <v>53</v>
      </c>
      <c r="Q132" t="str">
        <f>LEFT(P132,SEARCH("/",P132)-1)</f>
        <v>film &amp; video</v>
      </c>
      <c r="R132" s="5" t="str">
        <f>RIGHT(P132,LEN(P132)-SEARCH("/",P132))</f>
        <v>drama</v>
      </c>
      <c r="S132">
        <f>IF(G132=0,0,ROUND(E132/G132,2))</f>
        <v>28</v>
      </c>
      <c r="T132">
        <f>ROUND(E132/D132*100,0)</f>
        <v>155</v>
      </c>
    </row>
    <row r="133" spans="1:20" ht="46.8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10">
        <f>(((J133/60)/60)/24)+DATE(1970,1,1)</f>
        <v>41607.25</v>
      </c>
      <c r="L133">
        <v>1386828000</v>
      </c>
      <c r="M133" s="10">
        <f>(((L133/60)/60)/24)+DATE(1970,1,1)</f>
        <v>41620.25</v>
      </c>
      <c r="N133" t="b">
        <v>0</v>
      </c>
      <c r="O133" t="b">
        <v>0</v>
      </c>
      <c r="P133" t="s">
        <v>28</v>
      </c>
      <c r="Q133" t="str">
        <f>LEFT(P133,SEARCH("/",P133)-1)</f>
        <v>technology</v>
      </c>
      <c r="R133" s="5" t="str">
        <f>RIGHT(P133,LEN(P133)-SEARCH("/",P133))</f>
        <v>web</v>
      </c>
      <c r="S133">
        <f>IF(G133=0,0,ROUND(E133/G133,2))</f>
        <v>68</v>
      </c>
      <c r="T133">
        <f>ROUND(E133/D133*100,0)</f>
        <v>101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10">
        <f>(((J134/60)/60)/24)+DATE(1970,1,1)</f>
        <v>43112.25</v>
      </c>
      <c r="L134">
        <v>1517119200</v>
      </c>
      <c r="M134" s="10">
        <f>(((L134/60)/60)/24)+DATE(1970,1,1)</f>
        <v>43128.25</v>
      </c>
      <c r="N134" t="b">
        <v>0</v>
      </c>
      <c r="O134" t="b">
        <v>1</v>
      </c>
      <c r="P134" t="s">
        <v>33</v>
      </c>
      <c r="Q134" t="str">
        <f>LEFT(P134,SEARCH("/",P134)-1)</f>
        <v>theater</v>
      </c>
      <c r="R134" s="5" t="str">
        <f>RIGHT(P134,LEN(P134)-SEARCH("/",P134))</f>
        <v>plays</v>
      </c>
      <c r="S134">
        <f>IF(G134=0,0,ROUND(E134/G134,2))</f>
        <v>43.08</v>
      </c>
      <c r="T134">
        <f>ROUND(E134/D134*100,0)</f>
        <v>116</v>
      </c>
    </row>
    <row r="135" spans="1:20" ht="31.2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10">
        <f>(((J135/60)/60)/24)+DATE(1970,1,1)</f>
        <v>40767.208333333336</v>
      </c>
      <c r="L135">
        <v>1315026000</v>
      </c>
      <c r="M135" s="10">
        <f>(((L135/60)/60)/24)+DATE(1970,1,1)</f>
        <v>40789.208333333336</v>
      </c>
      <c r="N135" t="b">
        <v>0</v>
      </c>
      <c r="O135" t="b">
        <v>0</v>
      </c>
      <c r="P135" t="s">
        <v>319</v>
      </c>
      <c r="Q135" t="str">
        <f>LEFT(P135,SEARCH("/",P135)-1)</f>
        <v>music</v>
      </c>
      <c r="R135" s="5" t="str">
        <f>RIGHT(P135,LEN(P135)-SEARCH("/",P135))</f>
        <v>world music</v>
      </c>
      <c r="S135">
        <f>IF(G135=0,0,ROUND(E135/G135,2))</f>
        <v>87.96</v>
      </c>
      <c r="T135">
        <f>ROUND(E135/D135*100,0)</f>
        <v>311</v>
      </c>
    </row>
    <row r="136" spans="1:20" ht="31.2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10">
        <f>(((J136/60)/60)/24)+DATE(1970,1,1)</f>
        <v>40713.208333333336</v>
      </c>
      <c r="L136">
        <v>1312693200</v>
      </c>
      <c r="M136" s="10">
        <f>(((L136/60)/60)/24)+DATE(1970,1,1)</f>
        <v>40762.208333333336</v>
      </c>
      <c r="N136" t="b">
        <v>0</v>
      </c>
      <c r="O136" t="b">
        <v>1</v>
      </c>
      <c r="P136" t="s">
        <v>42</v>
      </c>
      <c r="Q136" t="str">
        <f>LEFT(P136,SEARCH("/",P136)-1)</f>
        <v>film &amp; video</v>
      </c>
      <c r="R136" s="5" t="str">
        <f>RIGHT(P136,LEN(P136)-SEARCH("/",P136))</f>
        <v>documentary</v>
      </c>
      <c r="S136">
        <f>IF(G136=0,0,ROUND(E136/G136,2))</f>
        <v>94.99</v>
      </c>
      <c r="T136">
        <f>ROUND(E136/D136*100,0)</f>
        <v>90</v>
      </c>
    </row>
    <row r="137" spans="1:20" ht="31.2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10">
        <f>(((J137/60)/60)/24)+DATE(1970,1,1)</f>
        <v>41340.25</v>
      </c>
      <c r="L137">
        <v>1363064400</v>
      </c>
      <c r="M137" s="10">
        <f>(((L137/60)/60)/24)+DATE(1970,1,1)</f>
        <v>41345.208333333336</v>
      </c>
      <c r="N137" t="b">
        <v>0</v>
      </c>
      <c r="O137" t="b">
        <v>1</v>
      </c>
      <c r="P137" t="s">
        <v>33</v>
      </c>
      <c r="Q137" t="str">
        <f>LEFT(P137,SEARCH("/",P137)-1)</f>
        <v>theater</v>
      </c>
      <c r="R137" s="5" t="str">
        <f>RIGHT(P137,LEN(P137)-SEARCH("/",P137))</f>
        <v>plays</v>
      </c>
      <c r="S137">
        <f>IF(G137=0,0,ROUND(E137/G137,2))</f>
        <v>46.91</v>
      </c>
      <c r="T137">
        <f>ROUND(E137/D137*100,0)</f>
        <v>71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10">
        <f>(((J138/60)/60)/24)+DATE(1970,1,1)</f>
        <v>41797.208333333336</v>
      </c>
      <c r="L138">
        <v>1403154000</v>
      </c>
      <c r="M138" s="10">
        <f>(((L138/60)/60)/24)+DATE(1970,1,1)</f>
        <v>41809.208333333336</v>
      </c>
      <c r="N138" t="b">
        <v>0</v>
      </c>
      <c r="O138" t="b">
        <v>1</v>
      </c>
      <c r="P138" t="s">
        <v>53</v>
      </c>
      <c r="Q138" t="str">
        <f>LEFT(P138,SEARCH("/",P138)-1)</f>
        <v>film &amp; video</v>
      </c>
      <c r="R138" s="5" t="str">
        <f>RIGHT(P138,LEN(P138)-SEARCH("/",P138))</f>
        <v>drama</v>
      </c>
      <c r="S138">
        <f>IF(G138=0,0,ROUND(E138/G138,2))</f>
        <v>46.91</v>
      </c>
      <c r="T138">
        <f>ROUND(E138/D138*100,0)</f>
        <v>3</v>
      </c>
    </row>
    <row r="139" spans="1:20" ht="46.8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10">
        <f>(((J139/60)/60)/24)+DATE(1970,1,1)</f>
        <v>40457.208333333336</v>
      </c>
      <c r="L139">
        <v>1286859600</v>
      </c>
      <c r="M139" s="10">
        <f>(((L139/60)/60)/24)+DATE(1970,1,1)</f>
        <v>40463.208333333336</v>
      </c>
      <c r="N139" t="b">
        <v>0</v>
      </c>
      <c r="O139" t="b">
        <v>0</v>
      </c>
      <c r="P139" t="s">
        <v>68</v>
      </c>
      <c r="Q139" t="str">
        <f>LEFT(P139,SEARCH("/",P139)-1)</f>
        <v>publishing</v>
      </c>
      <c r="R139" s="5" t="str">
        <f>RIGHT(P139,LEN(P139)-SEARCH("/",P139))</f>
        <v>nonfiction</v>
      </c>
      <c r="S139">
        <f>IF(G139=0,0,ROUND(E139/G139,2))</f>
        <v>94.24</v>
      </c>
      <c r="T139">
        <f>ROUND(E139/D139*100,0)</f>
        <v>262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10">
        <f>(((J140/60)/60)/24)+DATE(1970,1,1)</f>
        <v>41180.208333333336</v>
      </c>
      <c r="L140">
        <v>1349326800</v>
      </c>
      <c r="M140" s="10">
        <f>(((L140/60)/60)/24)+DATE(1970,1,1)</f>
        <v>41186.208333333336</v>
      </c>
      <c r="N140" t="b">
        <v>0</v>
      </c>
      <c r="O140" t="b">
        <v>0</v>
      </c>
      <c r="P140" t="s">
        <v>292</v>
      </c>
      <c r="Q140" t="str">
        <f>LEFT(P140,SEARCH("/",P140)-1)</f>
        <v>games</v>
      </c>
      <c r="R140" s="5" t="str">
        <f>RIGHT(P140,LEN(P140)-SEARCH("/",P140))</f>
        <v>mobile games</v>
      </c>
      <c r="S140">
        <f>IF(G140=0,0,ROUND(E140/G140,2))</f>
        <v>80.14</v>
      </c>
      <c r="T140">
        <f>ROUND(E140/D140*100,0)</f>
        <v>96</v>
      </c>
    </row>
    <row r="141" spans="1:20" ht="31.2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10">
        <f>(((J141/60)/60)/24)+DATE(1970,1,1)</f>
        <v>42115.208333333328</v>
      </c>
      <c r="L141">
        <v>1430974800</v>
      </c>
      <c r="M141" s="10">
        <f>(((L141/60)/60)/24)+DATE(1970,1,1)</f>
        <v>42131.208333333328</v>
      </c>
      <c r="N141" t="b">
        <v>0</v>
      </c>
      <c r="O141" t="b">
        <v>1</v>
      </c>
      <c r="P141" t="s">
        <v>65</v>
      </c>
      <c r="Q141" t="str">
        <f>LEFT(P141,SEARCH("/",P141)-1)</f>
        <v>technology</v>
      </c>
      <c r="R141" s="5" t="str">
        <f>RIGHT(P141,LEN(P141)-SEARCH("/",P141))</f>
        <v>wearables</v>
      </c>
      <c r="S141">
        <f>IF(G141=0,0,ROUND(E141/G141,2))</f>
        <v>59.04</v>
      </c>
      <c r="T141">
        <f>ROUND(E141/D141*100,0)</f>
        <v>21</v>
      </c>
    </row>
    <row r="142" spans="1:20" ht="46.8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10">
        <f>(((J142/60)/60)/24)+DATE(1970,1,1)</f>
        <v>43156.25</v>
      </c>
      <c r="L142">
        <v>1519970400</v>
      </c>
      <c r="M142" s="10">
        <f>(((L142/60)/60)/24)+DATE(1970,1,1)</f>
        <v>43161.25</v>
      </c>
      <c r="N142" t="b">
        <v>0</v>
      </c>
      <c r="O142" t="b">
        <v>0</v>
      </c>
      <c r="P142" t="s">
        <v>42</v>
      </c>
      <c r="Q142" t="str">
        <f>LEFT(P142,SEARCH("/",P142)-1)</f>
        <v>film &amp; video</v>
      </c>
      <c r="R142" s="5" t="str">
        <f>RIGHT(P142,LEN(P142)-SEARCH("/",P142))</f>
        <v>documentary</v>
      </c>
      <c r="S142">
        <f>IF(G142=0,0,ROUND(E142/G142,2))</f>
        <v>65.989999999999995</v>
      </c>
      <c r="T142">
        <f>ROUND(E142/D142*100,0)</f>
        <v>223</v>
      </c>
    </row>
    <row r="143" spans="1:20" ht="31.2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10">
        <f>(((J143/60)/60)/24)+DATE(1970,1,1)</f>
        <v>42167.208333333328</v>
      </c>
      <c r="L143">
        <v>1434603600</v>
      </c>
      <c r="M143" s="10">
        <f>(((L143/60)/60)/24)+DATE(1970,1,1)</f>
        <v>42173.208333333328</v>
      </c>
      <c r="N143" t="b">
        <v>0</v>
      </c>
      <c r="O143" t="b">
        <v>0</v>
      </c>
      <c r="P143" t="s">
        <v>28</v>
      </c>
      <c r="Q143" t="str">
        <f>LEFT(P143,SEARCH("/",P143)-1)</f>
        <v>technology</v>
      </c>
      <c r="R143" s="5" t="str">
        <f>RIGHT(P143,LEN(P143)-SEARCH("/",P143))</f>
        <v>web</v>
      </c>
      <c r="S143">
        <f>IF(G143=0,0,ROUND(E143/G143,2))</f>
        <v>60.99</v>
      </c>
      <c r="T143">
        <f>ROUND(E143/D143*100,0)</f>
        <v>102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10">
        <f>(((J144/60)/60)/24)+DATE(1970,1,1)</f>
        <v>41005.208333333336</v>
      </c>
      <c r="L144">
        <v>1337230800</v>
      </c>
      <c r="M144" s="10">
        <f>(((L144/60)/60)/24)+DATE(1970,1,1)</f>
        <v>41046.208333333336</v>
      </c>
      <c r="N144" t="b">
        <v>0</v>
      </c>
      <c r="O144" t="b">
        <v>0</v>
      </c>
      <c r="P144" t="s">
        <v>28</v>
      </c>
      <c r="Q144" t="str">
        <f>LEFT(P144,SEARCH("/",P144)-1)</f>
        <v>technology</v>
      </c>
      <c r="R144" s="5" t="str">
        <f>RIGHT(P144,LEN(P144)-SEARCH("/",P144))</f>
        <v>web</v>
      </c>
      <c r="S144">
        <f>IF(G144=0,0,ROUND(E144/G144,2))</f>
        <v>98.31</v>
      </c>
      <c r="T144">
        <f>ROUND(E144/D144*100,0)</f>
        <v>230</v>
      </c>
    </row>
    <row r="145" spans="1:20" ht="31.2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10">
        <f>(((J145/60)/60)/24)+DATE(1970,1,1)</f>
        <v>40357.208333333336</v>
      </c>
      <c r="L145">
        <v>1279429200</v>
      </c>
      <c r="M145" s="10">
        <f>(((L145/60)/60)/24)+DATE(1970,1,1)</f>
        <v>40377.208333333336</v>
      </c>
      <c r="N145" t="b">
        <v>0</v>
      </c>
      <c r="O145" t="b">
        <v>0</v>
      </c>
      <c r="P145" t="s">
        <v>60</v>
      </c>
      <c r="Q145" t="str">
        <f>LEFT(P145,SEARCH("/",P145)-1)</f>
        <v>music</v>
      </c>
      <c r="R145" s="5" t="str">
        <f>RIGHT(P145,LEN(P145)-SEARCH("/",P145))</f>
        <v>indie rock</v>
      </c>
      <c r="S145">
        <f>IF(G145=0,0,ROUND(E145/G145,2))</f>
        <v>104.6</v>
      </c>
      <c r="T145">
        <f>ROUND(E145/D145*100,0)</f>
        <v>136</v>
      </c>
    </row>
    <row r="146" spans="1:20" ht="31.2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10">
        <f>(((J146/60)/60)/24)+DATE(1970,1,1)</f>
        <v>43633.208333333328</v>
      </c>
      <c r="L146">
        <v>1561438800</v>
      </c>
      <c r="M146" s="10">
        <f>(((L146/60)/60)/24)+DATE(1970,1,1)</f>
        <v>43641.208333333328</v>
      </c>
      <c r="N146" t="b">
        <v>0</v>
      </c>
      <c r="O146" t="b">
        <v>0</v>
      </c>
      <c r="P146" t="s">
        <v>33</v>
      </c>
      <c r="Q146" t="str">
        <f>LEFT(P146,SEARCH("/",P146)-1)</f>
        <v>theater</v>
      </c>
      <c r="R146" s="5" t="str">
        <f>RIGHT(P146,LEN(P146)-SEARCH("/",P146))</f>
        <v>plays</v>
      </c>
      <c r="S146">
        <f>IF(G146=0,0,ROUND(E146/G146,2))</f>
        <v>86.07</v>
      </c>
      <c r="T146">
        <f>ROUND(E146/D146*100,0)</f>
        <v>129</v>
      </c>
    </row>
    <row r="147" spans="1:20" ht="31.2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10">
        <f>(((J147/60)/60)/24)+DATE(1970,1,1)</f>
        <v>41889.208333333336</v>
      </c>
      <c r="L147">
        <v>1410498000</v>
      </c>
      <c r="M147" s="10">
        <f>(((L147/60)/60)/24)+DATE(1970,1,1)</f>
        <v>41894.208333333336</v>
      </c>
      <c r="N147" t="b">
        <v>0</v>
      </c>
      <c r="O147" t="b">
        <v>0</v>
      </c>
      <c r="P147" t="s">
        <v>65</v>
      </c>
      <c r="Q147" t="str">
        <f>LEFT(P147,SEARCH("/",P147)-1)</f>
        <v>technology</v>
      </c>
      <c r="R147" s="5" t="str">
        <f>RIGHT(P147,LEN(P147)-SEARCH("/",P147))</f>
        <v>wearables</v>
      </c>
      <c r="S147">
        <f>IF(G147=0,0,ROUND(E147/G147,2))</f>
        <v>76.989999999999995</v>
      </c>
      <c r="T147">
        <f>ROUND(E147/D147*100,0)</f>
        <v>237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10">
        <f>(((J148/60)/60)/24)+DATE(1970,1,1)</f>
        <v>40855.25</v>
      </c>
      <c r="L148">
        <v>1322460000</v>
      </c>
      <c r="M148" s="10">
        <f>(((L148/60)/60)/24)+DATE(1970,1,1)</f>
        <v>40875.25</v>
      </c>
      <c r="N148" t="b">
        <v>0</v>
      </c>
      <c r="O148" t="b">
        <v>0</v>
      </c>
      <c r="P148" t="s">
        <v>33</v>
      </c>
      <c r="Q148" t="str">
        <f>LEFT(P148,SEARCH("/",P148)-1)</f>
        <v>theater</v>
      </c>
      <c r="R148" s="5" t="str">
        <f>RIGHT(P148,LEN(P148)-SEARCH("/",P148))</f>
        <v>plays</v>
      </c>
      <c r="S148">
        <f>IF(G148=0,0,ROUND(E148/G148,2))</f>
        <v>29.76</v>
      </c>
      <c r="T148">
        <f>ROUND(E148/D148*100,0)</f>
        <v>17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10">
        <f>(((J149/60)/60)/24)+DATE(1970,1,1)</f>
        <v>42534.208333333328</v>
      </c>
      <c r="L149">
        <v>1466312400</v>
      </c>
      <c r="M149" s="10">
        <f>(((L149/60)/60)/24)+DATE(1970,1,1)</f>
        <v>42540.208333333328</v>
      </c>
      <c r="N149" t="b">
        <v>0</v>
      </c>
      <c r="O149" t="b">
        <v>1</v>
      </c>
      <c r="P149" t="s">
        <v>33</v>
      </c>
      <c r="Q149" t="str">
        <f>LEFT(P149,SEARCH("/",P149)-1)</f>
        <v>theater</v>
      </c>
      <c r="R149" s="5" t="str">
        <f>RIGHT(P149,LEN(P149)-SEARCH("/",P149))</f>
        <v>plays</v>
      </c>
      <c r="S149">
        <f>IF(G149=0,0,ROUND(E149/G149,2))</f>
        <v>46.92</v>
      </c>
      <c r="T149">
        <f>ROUND(E149/D149*100,0)</f>
        <v>112</v>
      </c>
    </row>
    <row r="150" spans="1:20" ht="31.2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10">
        <f>(((J150/60)/60)/24)+DATE(1970,1,1)</f>
        <v>42941.208333333328</v>
      </c>
      <c r="L150">
        <v>1501736400</v>
      </c>
      <c r="M150" s="10">
        <f>(((L150/60)/60)/24)+DATE(1970,1,1)</f>
        <v>42950.208333333328</v>
      </c>
      <c r="N150" t="b">
        <v>0</v>
      </c>
      <c r="O150" t="b">
        <v>0</v>
      </c>
      <c r="P150" t="s">
        <v>65</v>
      </c>
      <c r="Q150" t="str">
        <f>LEFT(P150,SEARCH("/",P150)-1)</f>
        <v>technology</v>
      </c>
      <c r="R150" s="5" t="str">
        <f>RIGHT(P150,LEN(P150)-SEARCH("/",P150))</f>
        <v>wearables</v>
      </c>
      <c r="S150">
        <f>IF(G150=0,0,ROUND(E150/G150,2))</f>
        <v>105.19</v>
      </c>
      <c r="T150">
        <f>ROUND(E150/D150*100,0)</f>
        <v>121</v>
      </c>
    </row>
    <row r="151" spans="1:20" ht="31.2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10">
        <f>(((J151/60)/60)/24)+DATE(1970,1,1)</f>
        <v>41275.25</v>
      </c>
      <c r="L151">
        <v>1361512800</v>
      </c>
      <c r="M151" s="10">
        <f>(((L151/60)/60)/24)+DATE(1970,1,1)</f>
        <v>41327.25</v>
      </c>
      <c r="N151" t="b">
        <v>0</v>
      </c>
      <c r="O151" t="b">
        <v>0</v>
      </c>
      <c r="P151" t="s">
        <v>60</v>
      </c>
      <c r="Q151" t="str">
        <f>LEFT(P151,SEARCH("/",P151)-1)</f>
        <v>music</v>
      </c>
      <c r="R151" s="5" t="str">
        <f>RIGHT(P151,LEN(P151)-SEARCH("/",P151))</f>
        <v>indie rock</v>
      </c>
      <c r="S151">
        <f>IF(G151=0,0,ROUND(E151/G151,2))</f>
        <v>69.91</v>
      </c>
      <c r="T151">
        <f>ROUND(E151/D151*100,0)</f>
        <v>220</v>
      </c>
    </row>
    <row r="152" spans="1:20" ht="31.2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10">
        <f>(((J152/60)/60)/24)+DATE(1970,1,1)</f>
        <v>43450.25</v>
      </c>
      <c r="L152">
        <v>1545026400</v>
      </c>
      <c r="M152" s="10">
        <f>(((L152/60)/60)/24)+DATE(1970,1,1)</f>
        <v>43451.25</v>
      </c>
      <c r="N152" t="b">
        <v>0</v>
      </c>
      <c r="O152" t="b">
        <v>0</v>
      </c>
      <c r="P152" t="s">
        <v>23</v>
      </c>
      <c r="Q152" t="str">
        <f>LEFT(P152,SEARCH("/",P152)-1)</f>
        <v>music</v>
      </c>
      <c r="R152" s="5" t="str">
        <f>RIGHT(P152,LEN(P152)-SEARCH("/",P152))</f>
        <v>rock</v>
      </c>
      <c r="S152">
        <f>IF(G152=0,0,ROUND(E152/G152,2))</f>
        <v>1</v>
      </c>
      <c r="T152">
        <f>ROUND(E152/D152*100,0)</f>
        <v>1</v>
      </c>
    </row>
    <row r="153" spans="1:20" ht="31.2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10">
        <f>(((J153/60)/60)/24)+DATE(1970,1,1)</f>
        <v>41799.208333333336</v>
      </c>
      <c r="L153">
        <v>1406696400</v>
      </c>
      <c r="M153" s="10">
        <f>(((L153/60)/60)/24)+DATE(1970,1,1)</f>
        <v>41850.208333333336</v>
      </c>
      <c r="N153" t="b">
        <v>0</v>
      </c>
      <c r="O153" t="b">
        <v>0</v>
      </c>
      <c r="P153" t="s">
        <v>50</v>
      </c>
      <c r="Q153" t="str">
        <f>LEFT(P153,SEARCH("/",P153)-1)</f>
        <v>music</v>
      </c>
      <c r="R153" s="5" t="str">
        <f>RIGHT(P153,LEN(P153)-SEARCH("/",P153))</f>
        <v>electric music</v>
      </c>
      <c r="S153">
        <f>IF(G153=0,0,ROUND(E153/G153,2))</f>
        <v>60.01</v>
      </c>
      <c r="T153">
        <f>ROUND(E153/D153*100,0)</f>
        <v>64</v>
      </c>
    </row>
    <row r="154" spans="1:20" ht="31.2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10">
        <f>(((J154/60)/60)/24)+DATE(1970,1,1)</f>
        <v>42783.25</v>
      </c>
      <c r="L154">
        <v>1487916000</v>
      </c>
      <c r="M154" s="10">
        <f>(((L154/60)/60)/24)+DATE(1970,1,1)</f>
        <v>42790.25</v>
      </c>
      <c r="N154" t="b">
        <v>0</v>
      </c>
      <c r="O154" t="b">
        <v>0</v>
      </c>
      <c r="P154" t="s">
        <v>60</v>
      </c>
      <c r="Q154" t="str">
        <f>LEFT(P154,SEARCH("/",P154)-1)</f>
        <v>music</v>
      </c>
      <c r="R154" s="5" t="str">
        <f>RIGHT(P154,LEN(P154)-SEARCH("/",P154))</f>
        <v>indie rock</v>
      </c>
      <c r="S154">
        <f>IF(G154=0,0,ROUND(E154/G154,2))</f>
        <v>52.01</v>
      </c>
      <c r="T154">
        <f>ROUND(E154/D154*100,0)</f>
        <v>423</v>
      </c>
    </row>
    <row r="155" spans="1:20" ht="31.2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10">
        <f>(((J155/60)/60)/24)+DATE(1970,1,1)</f>
        <v>41201.208333333336</v>
      </c>
      <c r="L155">
        <v>1351141200</v>
      </c>
      <c r="M155" s="10">
        <f>(((L155/60)/60)/24)+DATE(1970,1,1)</f>
        <v>41207.208333333336</v>
      </c>
      <c r="N155" t="b">
        <v>0</v>
      </c>
      <c r="O155" t="b">
        <v>0</v>
      </c>
      <c r="P155" t="s">
        <v>33</v>
      </c>
      <c r="Q155" t="str">
        <f>LEFT(P155,SEARCH("/",P155)-1)</f>
        <v>theater</v>
      </c>
      <c r="R155" s="5" t="str">
        <f>RIGHT(P155,LEN(P155)-SEARCH("/",P155))</f>
        <v>plays</v>
      </c>
      <c r="S155">
        <f>IF(G155=0,0,ROUND(E155/G155,2))</f>
        <v>31</v>
      </c>
      <c r="T155">
        <f>ROUND(E155/D155*100,0)</f>
        <v>93</v>
      </c>
    </row>
    <row r="156" spans="1:20" ht="31.2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10">
        <f>(((J156/60)/60)/24)+DATE(1970,1,1)</f>
        <v>42502.208333333328</v>
      </c>
      <c r="L156">
        <v>1465016400</v>
      </c>
      <c r="M156" s="10">
        <f>(((L156/60)/60)/24)+DATE(1970,1,1)</f>
        <v>42525.208333333328</v>
      </c>
      <c r="N156" t="b">
        <v>0</v>
      </c>
      <c r="O156" t="b">
        <v>1</v>
      </c>
      <c r="P156" t="s">
        <v>60</v>
      </c>
      <c r="Q156" t="str">
        <f>LEFT(P156,SEARCH("/",P156)-1)</f>
        <v>music</v>
      </c>
      <c r="R156" s="5" t="str">
        <f>RIGHT(P156,LEN(P156)-SEARCH("/",P156))</f>
        <v>indie rock</v>
      </c>
      <c r="S156">
        <f>IF(G156=0,0,ROUND(E156/G156,2))</f>
        <v>95.04</v>
      </c>
      <c r="T156">
        <f>ROUND(E156/D156*100,0)</f>
        <v>59</v>
      </c>
    </row>
    <row r="157" spans="1:20" ht="31.2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10">
        <f>(((J157/60)/60)/24)+DATE(1970,1,1)</f>
        <v>40262.208333333336</v>
      </c>
      <c r="L157">
        <v>1270789200</v>
      </c>
      <c r="M157" s="10">
        <f>(((L157/60)/60)/24)+DATE(1970,1,1)</f>
        <v>40277.208333333336</v>
      </c>
      <c r="N157" t="b">
        <v>0</v>
      </c>
      <c r="O157" t="b">
        <v>0</v>
      </c>
      <c r="P157" t="s">
        <v>33</v>
      </c>
      <c r="Q157" t="str">
        <f>LEFT(P157,SEARCH("/",P157)-1)</f>
        <v>theater</v>
      </c>
      <c r="R157" s="5" t="str">
        <f>RIGHT(P157,LEN(P157)-SEARCH("/",P157))</f>
        <v>plays</v>
      </c>
      <c r="S157">
        <f>IF(G157=0,0,ROUND(E157/G157,2))</f>
        <v>75.97</v>
      </c>
      <c r="T157">
        <f>ROUND(E157/D157*100,0)</f>
        <v>65</v>
      </c>
    </row>
    <row r="158" spans="1:20" ht="46.8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10">
        <f>(((J158/60)/60)/24)+DATE(1970,1,1)</f>
        <v>43743.208333333328</v>
      </c>
      <c r="L158">
        <v>1572325200</v>
      </c>
      <c r="M158" s="10">
        <f>(((L158/60)/60)/24)+DATE(1970,1,1)</f>
        <v>43767.208333333328</v>
      </c>
      <c r="N158" t="b">
        <v>0</v>
      </c>
      <c r="O158" t="b">
        <v>0</v>
      </c>
      <c r="P158" t="s">
        <v>23</v>
      </c>
      <c r="Q158" t="str">
        <f>LEFT(P158,SEARCH("/",P158)-1)</f>
        <v>music</v>
      </c>
      <c r="R158" s="5" t="str">
        <f>RIGHT(P158,LEN(P158)-SEARCH("/",P158))</f>
        <v>rock</v>
      </c>
      <c r="S158">
        <f>IF(G158=0,0,ROUND(E158/G158,2))</f>
        <v>71.010000000000005</v>
      </c>
      <c r="T158">
        <f>ROUND(E158/D158*100,0)</f>
        <v>74</v>
      </c>
    </row>
    <row r="159" spans="1:20" ht="31.2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10">
        <f>(((J159/60)/60)/24)+DATE(1970,1,1)</f>
        <v>41638.25</v>
      </c>
      <c r="L159">
        <v>1389420000</v>
      </c>
      <c r="M159" s="10">
        <f>(((L159/60)/60)/24)+DATE(1970,1,1)</f>
        <v>41650.25</v>
      </c>
      <c r="N159" t="b">
        <v>0</v>
      </c>
      <c r="O159" t="b">
        <v>0</v>
      </c>
      <c r="P159" t="s">
        <v>122</v>
      </c>
      <c r="Q159" t="str">
        <f>LEFT(P159,SEARCH("/",P159)-1)</f>
        <v>photography</v>
      </c>
      <c r="R159" s="5" t="str">
        <f>RIGHT(P159,LEN(P159)-SEARCH("/",P159))</f>
        <v>photography books</v>
      </c>
      <c r="S159">
        <f>IF(G159=0,0,ROUND(E159/G159,2))</f>
        <v>73.73</v>
      </c>
      <c r="T159">
        <f>ROUND(E159/D159*100,0)</f>
        <v>53</v>
      </c>
    </row>
    <row r="160" spans="1:20" ht="31.2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10">
        <f>(((J160/60)/60)/24)+DATE(1970,1,1)</f>
        <v>42346.25</v>
      </c>
      <c r="L160">
        <v>1449640800</v>
      </c>
      <c r="M160" s="10">
        <f>(((L160/60)/60)/24)+DATE(1970,1,1)</f>
        <v>42347.25</v>
      </c>
      <c r="N160" t="b">
        <v>0</v>
      </c>
      <c r="O160" t="b">
        <v>0</v>
      </c>
      <c r="P160" t="s">
        <v>23</v>
      </c>
      <c r="Q160" t="str">
        <f>LEFT(P160,SEARCH("/",P160)-1)</f>
        <v>music</v>
      </c>
      <c r="R160" s="5" t="str">
        <f>RIGHT(P160,LEN(P160)-SEARCH("/",P160))</f>
        <v>rock</v>
      </c>
      <c r="S160">
        <f>IF(G160=0,0,ROUND(E160/G160,2))</f>
        <v>113.17</v>
      </c>
      <c r="T160">
        <f>ROUND(E160/D160*100,0)</f>
        <v>221</v>
      </c>
    </row>
    <row r="161" spans="1:20" ht="31.2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10">
        <f>(((J161/60)/60)/24)+DATE(1970,1,1)</f>
        <v>43551.208333333328</v>
      </c>
      <c r="L161">
        <v>1555218000</v>
      </c>
      <c r="M161" s="10">
        <f>(((L161/60)/60)/24)+DATE(1970,1,1)</f>
        <v>43569.208333333328</v>
      </c>
      <c r="N161" t="b">
        <v>0</v>
      </c>
      <c r="O161" t="b">
        <v>1</v>
      </c>
      <c r="P161" t="s">
        <v>33</v>
      </c>
      <c r="Q161" t="str">
        <f>LEFT(P161,SEARCH("/",P161)-1)</f>
        <v>theater</v>
      </c>
      <c r="R161" s="5" t="str">
        <f>RIGHT(P161,LEN(P161)-SEARCH("/",P161))</f>
        <v>plays</v>
      </c>
      <c r="S161">
        <f>IF(G161=0,0,ROUND(E161/G161,2))</f>
        <v>105.01</v>
      </c>
      <c r="T161">
        <f>ROUND(E161/D161*100,0)</f>
        <v>100</v>
      </c>
    </row>
    <row r="162" spans="1:20" ht="31.2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10">
        <f>(((J162/60)/60)/24)+DATE(1970,1,1)</f>
        <v>43582.208333333328</v>
      </c>
      <c r="L162">
        <v>1557723600</v>
      </c>
      <c r="M162" s="10">
        <f>(((L162/60)/60)/24)+DATE(1970,1,1)</f>
        <v>43598.208333333328</v>
      </c>
      <c r="N162" t="b">
        <v>0</v>
      </c>
      <c r="O162" t="b">
        <v>0</v>
      </c>
      <c r="P162" t="s">
        <v>65</v>
      </c>
      <c r="Q162" t="str">
        <f>LEFT(P162,SEARCH("/",P162)-1)</f>
        <v>technology</v>
      </c>
      <c r="R162" s="5" t="str">
        <f>RIGHT(P162,LEN(P162)-SEARCH("/",P162))</f>
        <v>wearables</v>
      </c>
      <c r="S162">
        <f>IF(G162=0,0,ROUND(E162/G162,2))</f>
        <v>79.180000000000007</v>
      </c>
      <c r="T162">
        <f>ROUND(E162/D162*100,0)</f>
        <v>162</v>
      </c>
    </row>
    <row r="163" spans="1:20" ht="46.8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10">
        <f>(((J163/60)/60)/24)+DATE(1970,1,1)</f>
        <v>42270.208333333328</v>
      </c>
      <c r="L163">
        <v>1443502800</v>
      </c>
      <c r="M163" s="10">
        <f>(((L163/60)/60)/24)+DATE(1970,1,1)</f>
        <v>42276.208333333328</v>
      </c>
      <c r="N163" t="b">
        <v>0</v>
      </c>
      <c r="O163" t="b">
        <v>1</v>
      </c>
      <c r="P163" t="s">
        <v>28</v>
      </c>
      <c r="Q163" t="str">
        <f>LEFT(P163,SEARCH("/",P163)-1)</f>
        <v>technology</v>
      </c>
      <c r="R163" s="5" t="str">
        <f>RIGHT(P163,LEN(P163)-SEARCH("/",P163))</f>
        <v>web</v>
      </c>
      <c r="S163">
        <f>IF(G163=0,0,ROUND(E163/G163,2))</f>
        <v>57.33</v>
      </c>
      <c r="T163">
        <f>ROUND(E163/D163*100,0)</f>
        <v>78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10">
        <f>(((J164/60)/60)/24)+DATE(1970,1,1)</f>
        <v>43442.25</v>
      </c>
      <c r="L164">
        <v>1546840800</v>
      </c>
      <c r="M164" s="10">
        <f>(((L164/60)/60)/24)+DATE(1970,1,1)</f>
        <v>43472.25</v>
      </c>
      <c r="N164" t="b">
        <v>0</v>
      </c>
      <c r="O164" t="b">
        <v>0</v>
      </c>
      <c r="P164" t="s">
        <v>23</v>
      </c>
      <c r="Q164" t="str">
        <f>LEFT(P164,SEARCH("/",P164)-1)</f>
        <v>music</v>
      </c>
      <c r="R164" s="5" t="str">
        <f>RIGHT(P164,LEN(P164)-SEARCH("/",P164))</f>
        <v>rock</v>
      </c>
      <c r="S164">
        <f>IF(G164=0,0,ROUND(E164/G164,2))</f>
        <v>58.18</v>
      </c>
      <c r="T164">
        <f>ROUND(E164/D164*100,0)</f>
        <v>150</v>
      </c>
    </row>
    <row r="165" spans="1:20" ht="31.2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10">
        <f>(((J165/60)/60)/24)+DATE(1970,1,1)</f>
        <v>43028.208333333328</v>
      </c>
      <c r="L165">
        <v>1512712800</v>
      </c>
      <c r="M165" s="10">
        <f>(((L165/60)/60)/24)+DATE(1970,1,1)</f>
        <v>43077.25</v>
      </c>
      <c r="N165" t="b">
        <v>0</v>
      </c>
      <c r="O165" t="b">
        <v>1</v>
      </c>
      <c r="P165" t="s">
        <v>122</v>
      </c>
      <c r="Q165" t="str">
        <f>LEFT(P165,SEARCH("/",P165)-1)</f>
        <v>photography</v>
      </c>
      <c r="R165" s="5" t="str">
        <f>RIGHT(P165,LEN(P165)-SEARCH("/",P165))</f>
        <v>photography books</v>
      </c>
      <c r="S165">
        <f>IF(G165=0,0,ROUND(E165/G165,2))</f>
        <v>36.03</v>
      </c>
      <c r="T165">
        <f>ROUND(E165/D165*100,0)</f>
        <v>253</v>
      </c>
    </row>
    <row r="166" spans="1:20" ht="31.2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10">
        <f>(((J166/60)/60)/24)+DATE(1970,1,1)</f>
        <v>43016.208333333328</v>
      </c>
      <c r="L166">
        <v>1507525200</v>
      </c>
      <c r="M166" s="10">
        <f>(((L166/60)/60)/24)+DATE(1970,1,1)</f>
        <v>43017.208333333328</v>
      </c>
      <c r="N166" t="b">
        <v>0</v>
      </c>
      <c r="O166" t="b">
        <v>0</v>
      </c>
      <c r="P166" t="s">
        <v>33</v>
      </c>
      <c r="Q166" t="str">
        <f>LEFT(P166,SEARCH("/",P166)-1)</f>
        <v>theater</v>
      </c>
      <c r="R166" s="5" t="str">
        <f>RIGHT(P166,LEN(P166)-SEARCH("/",P166))</f>
        <v>plays</v>
      </c>
      <c r="S166">
        <f>IF(G166=0,0,ROUND(E166/G166,2))</f>
        <v>107.99</v>
      </c>
      <c r="T166">
        <f>ROUND(E166/D166*100,0)</f>
        <v>100</v>
      </c>
    </row>
    <row r="167" spans="1:20" ht="31.2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10">
        <f>(((J167/60)/60)/24)+DATE(1970,1,1)</f>
        <v>42948.208333333328</v>
      </c>
      <c r="L167">
        <v>1504328400</v>
      </c>
      <c r="M167" s="10">
        <f>(((L167/60)/60)/24)+DATE(1970,1,1)</f>
        <v>42980.208333333328</v>
      </c>
      <c r="N167" t="b">
        <v>0</v>
      </c>
      <c r="O167" t="b">
        <v>0</v>
      </c>
      <c r="P167" t="s">
        <v>28</v>
      </c>
      <c r="Q167" t="str">
        <f>LEFT(P167,SEARCH("/",P167)-1)</f>
        <v>technology</v>
      </c>
      <c r="R167" s="5" t="str">
        <f>RIGHT(P167,LEN(P167)-SEARCH("/",P167))</f>
        <v>web</v>
      </c>
      <c r="S167">
        <f>IF(G167=0,0,ROUND(E167/G167,2))</f>
        <v>44.01</v>
      </c>
      <c r="T167">
        <f>ROUND(E167/D167*100,0)</f>
        <v>122</v>
      </c>
    </row>
    <row r="168" spans="1:20" ht="31.2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10">
        <f>(((J168/60)/60)/24)+DATE(1970,1,1)</f>
        <v>40534.25</v>
      </c>
      <c r="L168">
        <v>1293343200</v>
      </c>
      <c r="M168" s="10">
        <f>(((L168/60)/60)/24)+DATE(1970,1,1)</f>
        <v>40538.25</v>
      </c>
      <c r="N168" t="b">
        <v>0</v>
      </c>
      <c r="O168" t="b">
        <v>0</v>
      </c>
      <c r="P168" t="s">
        <v>122</v>
      </c>
      <c r="Q168" t="str">
        <f>LEFT(P168,SEARCH("/",P168)-1)</f>
        <v>photography</v>
      </c>
      <c r="R168" s="5" t="str">
        <f>RIGHT(P168,LEN(P168)-SEARCH("/",P168))</f>
        <v>photography books</v>
      </c>
      <c r="S168">
        <f>IF(G168=0,0,ROUND(E168/G168,2))</f>
        <v>55.08</v>
      </c>
      <c r="T168">
        <f>ROUND(E168/D168*100,0)</f>
        <v>137</v>
      </c>
    </row>
    <row r="169" spans="1:20" ht="31.2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10">
        <f>(((J169/60)/60)/24)+DATE(1970,1,1)</f>
        <v>41435.208333333336</v>
      </c>
      <c r="L169">
        <v>1371704400</v>
      </c>
      <c r="M169" s="10">
        <f>(((L169/60)/60)/24)+DATE(1970,1,1)</f>
        <v>41445.208333333336</v>
      </c>
      <c r="N169" t="b">
        <v>0</v>
      </c>
      <c r="O169" t="b">
        <v>0</v>
      </c>
      <c r="P169" t="s">
        <v>33</v>
      </c>
      <c r="Q169" t="str">
        <f>LEFT(P169,SEARCH("/",P169)-1)</f>
        <v>theater</v>
      </c>
      <c r="R169" s="5" t="str">
        <f>RIGHT(P169,LEN(P169)-SEARCH("/",P169))</f>
        <v>plays</v>
      </c>
      <c r="S169">
        <f>IF(G169=0,0,ROUND(E169/G169,2))</f>
        <v>74</v>
      </c>
      <c r="T169">
        <f>ROUND(E169/D169*100,0)</f>
        <v>416</v>
      </c>
    </row>
    <row r="170" spans="1:20" ht="31.2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10">
        <f>(((J170/60)/60)/24)+DATE(1970,1,1)</f>
        <v>43518.25</v>
      </c>
      <c r="L170">
        <v>1552798800</v>
      </c>
      <c r="M170" s="10">
        <f>(((L170/60)/60)/24)+DATE(1970,1,1)</f>
        <v>43541.208333333328</v>
      </c>
      <c r="N170" t="b">
        <v>0</v>
      </c>
      <c r="O170" t="b">
        <v>1</v>
      </c>
      <c r="P170" t="s">
        <v>60</v>
      </c>
      <c r="Q170" t="str">
        <f>LEFT(P170,SEARCH("/",P170)-1)</f>
        <v>music</v>
      </c>
      <c r="R170" s="5" t="str">
        <f>RIGHT(P170,LEN(P170)-SEARCH("/",P170))</f>
        <v>indie rock</v>
      </c>
      <c r="S170">
        <f>IF(G170=0,0,ROUND(E170/G170,2))</f>
        <v>42</v>
      </c>
      <c r="T170">
        <f>ROUND(E170/D170*100,0)</f>
        <v>31</v>
      </c>
    </row>
    <row r="171" spans="1:20" ht="31.2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10">
        <f>(((J171/60)/60)/24)+DATE(1970,1,1)</f>
        <v>41077.208333333336</v>
      </c>
      <c r="L171">
        <v>1342328400</v>
      </c>
      <c r="M171" s="10">
        <f>(((L171/60)/60)/24)+DATE(1970,1,1)</f>
        <v>41105.208333333336</v>
      </c>
      <c r="N171" t="b">
        <v>0</v>
      </c>
      <c r="O171" t="b">
        <v>1</v>
      </c>
      <c r="P171" t="s">
        <v>100</v>
      </c>
      <c r="Q171" t="str">
        <f>LEFT(P171,SEARCH("/",P171)-1)</f>
        <v>film &amp; video</v>
      </c>
      <c r="R171" s="5" t="str">
        <f>RIGHT(P171,LEN(P171)-SEARCH("/",P171))</f>
        <v>shorts</v>
      </c>
      <c r="S171">
        <f>IF(G171=0,0,ROUND(E171/G171,2))</f>
        <v>77.989999999999995</v>
      </c>
      <c r="T171">
        <f>ROUND(E171/D171*100,0)</f>
        <v>424</v>
      </c>
    </row>
    <row r="172" spans="1:20" ht="31.2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10">
        <f>(((J172/60)/60)/24)+DATE(1970,1,1)</f>
        <v>42950.208333333328</v>
      </c>
      <c r="L172">
        <v>1502341200</v>
      </c>
      <c r="M172" s="10">
        <f>(((L172/60)/60)/24)+DATE(1970,1,1)</f>
        <v>42957.208333333328</v>
      </c>
      <c r="N172" t="b">
        <v>0</v>
      </c>
      <c r="O172" t="b">
        <v>0</v>
      </c>
      <c r="P172" t="s">
        <v>60</v>
      </c>
      <c r="Q172" t="str">
        <f>LEFT(P172,SEARCH("/",P172)-1)</f>
        <v>music</v>
      </c>
      <c r="R172" s="5" t="str">
        <f>RIGHT(P172,LEN(P172)-SEARCH("/",P172))</f>
        <v>indie rock</v>
      </c>
      <c r="S172">
        <f>IF(G172=0,0,ROUND(E172/G172,2))</f>
        <v>82.51</v>
      </c>
      <c r="T172">
        <f>ROUND(E172/D172*100,0)</f>
        <v>3</v>
      </c>
    </row>
    <row r="173" spans="1:20" ht="46.8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10">
        <f>(((J173/60)/60)/24)+DATE(1970,1,1)</f>
        <v>41718.208333333336</v>
      </c>
      <c r="L173">
        <v>1397192400</v>
      </c>
      <c r="M173" s="10">
        <f>(((L173/60)/60)/24)+DATE(1970,1,1)</f>
        <v>41740.208333333336</v>
      </c>
      <c r="N173" t="b">
        <v>0</v>
      </c>
      <c r="O173" t="b">
        <v>0</v>
      </c>
      <c r="P173" t="s">
        <v>206</v>
      </c>
      <c r="Q173" t="str">
        <f>LEFT(P173,SEARCH("/",P173)-1)</f>
        <v>publishing</v>
      </c>
      <c r="R173" s="5" t="str">
        <f>RIGHT(P173,LEN(P173)-SEARCH("/",P173))</f>
        <v>translations</v>
      </c>
      <c r="S173">
        <f>IF(G173=0,0,ROUND(E173/G173,2))</f>
        <v>104.2</v>
      </c>
      <c r="T173">
        <f>ROUND(E173/D173*100,0)</f>
        <v>11</v>
      </c>
    </row>
    <row r="174" spans="1:20" ht="31.2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10">
        <f>(((J174/60)/60)/24)+DATE(1970,1,1)</f>
        <v>41839.208333333336</v>
      </c>
      <c r="L174">
        <v>1407042000</v>
      </c>
      <c r="M174" s="10">
        <f>(((L174/60)/60)/24)+DATE(1970,1,1)</f>
        <v>41854.208333333336</v>
      </c>
      <c r="N174" t="b">
        <v>0</v>
      </c>
      <c r="O174" t="b">
        <v>1</v>
      </c>
      <c r="P174" t="s">
        <v>42</v>
      </c>
      <c r="Q174" t="str">
        <f>LEFT(P174,SEARCH("/",P174)-1)</f>
        <v>film &amp; video</v>
      </c>
      <c r="R174" s="5" t="str">
        <f>RIGHT(P174,LEN(P174)-SEARCH("/",P174))</f>
        <v>documentary</v>
      </c>
      <c r="S174">
        <f>IF(G174=0,0,ROUND(E174/G174,2))</f>
        <v>25.5</v>
      </c>
      <c r="T174">
        <f>ROUND(E174/D174*100,0)</f>
        <v>83</v>
      </c>
    </row>
    <row r="175" spans="1:20" ht="46.8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10">
        <f>(((J175/60)/60)/24)+DATE(1970,1,1)</f>
        <v>41412.208333333336</v>
      </c>
      <c r="L175">
        <v>1369371600</v>
      </c>
      <c r="M175" s="10">
        <f>(((L175/60)/60)/24)+DATE(1970,1,1)</f>
        <v>41418.208333333336</v>
      </c>
      <c r="N175" t="b">
        <v>0</v>
      </c>
      <c r="O175" t="b">
        <v>0</v>
      </c>
      <c r="P175" t="s">
        <v>33</v>
      </c>
      <c r="Q175" t="str">
        <f>LEFT(P175,SEARCH("/",P175)-1)</f>
        <v>theater</v>
      </c>
      <c r="R175" s="5" t="str">
        <f>RIGHT(P175,LEN(P175)-SEARCH("/",P175))</f>
        <v>plays</v>
      </c>
      <c r="S175">
        <f>IF(G175=0,0,ROUND(E175/G175,2))</f>
        <v>100.98</v>
      </c>
      <c r="T175">
        <f>ROUND(E175/D175*100,0)</f>
        <v>163</v>
      </c>
    </row>
    <row r="176" spans="1:20" ht="31.2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10">
        <f>(((J176/60)/60)/24)+DATE(1970,1,1)</f>
        <v>42282.208333333328</v>
      </c>
      <c r="L176">
        <v>1444107600</v>
      </c>
      <c r="M176" s="10">
        <f>(((L176/60)/60)/24)+DATE(1970,1,1)</f>
        <v>42283.208333333328</v>
      </c>
      <c r="N176" t="b">
        <v>0</v>
      </c>
      <c r="O176" t="b">
        <v>1</v>
      </c>
      <c r="P176" t="s">
        <v>65</v>
      </c>
      <c r="Q176" t="str">
        <f>LEFT(P176,SEARCH("/",P176)-1)</f>
        <v>technology</v>
      </c>
      <c r="R176" s="5" t="str">
        <f>RIGHT(P176,LEN(P176)-SEARCH("/",P176))</f>
        <v>wearables</v>
      </c>
      <c r="S176">
        <f>IF(G176=0,0,ROUND(E176/G176,2))</f>
        <v>111.83</v>
      </c>
      <c r="T176">
        <f>ROUND(E176/D176*100,0)</f>
        <v>895</v>
      </c>
    </row>
    <row r="177" spans="1:20" ht="31.2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10">
        <f>(((J177/60)/60)/24)+DATE(1970,1,1)</f>
        <v>42613.208333333328</v>
      </c>
      <c r="L177">
        <v>1474261200</v>
      </c>
      <c r="M177" s="10">
        <f>(((L177/60)/60)/24)+DATE(1970,1,1)</f>
        <v>42632.208333333328</v>
      </c>
      <c r="N177" t="b">
        <v>0</v>
      </c>
      <c r="O177" t="b">
        <v>0</v>
      </c>
      <c r="P177" t="s">
        <v>33</v>
      </c>
      <c r="Q177" t="str">
        <f>LEFT(P177,SEARCH("/",P177)-1)</f>
        <v>theater</v>
      </c>
      <c r="R177" s="5" t="str">
        <f>RIGHT(P177,LEN(P177)-SEARCH("/",P177))</f>
        <v>plays</v>
      </c>
      <c r="S177">
        <f>IF(G177=0,0,ROUND(E177/G177,2))</f>
        <v>42</v>
      </c>
      <c r="T177">
        <f>ROUND(E177/D177*100,0)</f>
        <v>26</v>
      </c>
    </row>
    <row r="178" spans="1:20" ht="46.8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10">
        <f>(((J178/60)/60)/24)+DATE(1970,1,1)</f>
        <v>42616.208333333328</v>
      </c>
      <c r="L178">
        <v>1473656400</v>
      </c>
      <c r="M178" s="10">
        <f>(((L178/60)/60)/24)+DATE(1970,1,1)</f>
        <v>42625.208333333328</v>
      </c>
      <c r="N178" t="b">
        <v>0</v>
      </c>
      <c r="O178" t="b">
        <v>0</v>
      </c>
      <c r="P178" t="s">
        <v>33</v>
      </c>
      <c r="Q178" t="str">
        <f>LEFT(P178,SEARCH("/",P178)-1)</f>
        <v>theater</v>
      </c>
      <c r="R178" s="5" t="str">
        <f>RIGHT(P178,LEN(P178)-SEARCH("/",P178))</f>
        <v>plays</v>
      </c>
      <c r="S178">
        <f>IF(G178=0,0,ROUND(E178/G178,2))</f>
        <v>110.05</v>
      </c>
      <c r="T178">
        <f>ROUND(E178/D178*100,0)</f>
        <v>75</v>
      </c>
    </row>
    <row r="179" spans="1:20" ht="31.2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10">
        <f>(((J179/60)/60)/24)+DATE(1970,1,1)</f>
        <v>40497.25</v>
      </c>
      <c r="L179">
        <v>1291960800</v>
      </c>
      <c r="M179" s="10">
        <f>(((L179/60)/60)/24)+DATE(1970,1,1)</f>
        <v>40522.25</v>
      </c>
      <c r="N179" t="b">
        <v>0</v>
      </c>
      <c r="O179" t="b">
        <v>0</v>
      </c>
      <c r="P179" t="s">
        <v>33</v>
      </c>
      <c r="Q179" t="str">
        <f>LEFT(P179,SEARCH("/",P179)-1)</f>
        <v>theater</v>
      </c>
      <c r="R179" s="5" t="str">
        <f>RIGHT(P179,LEN(P179)-SEARCH("/",P179))</f>
        <v>plays</v>
      </c>
      <c r="S179">
        <f>IF(G179=0,0,ROUND(E179/G179,2))</f>
        <v>59</v>
      </c>
      <c r="T179">
        <f>ROUND(E179/D179*100,0)</f>
        <v>416</v>
      </c>
    </row>
    <row r="180" spans="1:20" ht="31.2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10">
        <f>(((J180/60)/60)/24)+DATE(1970,1,1)</f>
        <v>42999.208333333328</v>
      </c>
      <c r="L180">
        <v>1506747600</v>
      </c>
      <c r="M180" s="10">
        <f>(((L180/60)/60)/24)+DATE(1970,1,1)</f>
        <v>43008.208333333328</v>
      </c>
      <c r="N180" t="b">
        <v>0</v>
      </c>
      <c r="O180" t="b">
        <v>0</v>
      </c>
      <c r="P180" t="s">
        <v>17</v>
      </c>
      <c r="Q180" t="str">
        <f>LEFT(P180,SEARCH("/",P180)-1)</f>
        <v>food</v>
      </c>
      <c r="R180" s="5" t="str">
        <f>RIGHT(P180,LEN(P180)-SEARCH("/",P180))</f>
        <v>food trucks</v>
      </c>
      <c r="S180">
        <f>IF(G180=0,0,ROUND(E180/G180,2))</f>
        <v>32.99</v>
      </c>
      <c r="T180">
        <f>ROUND(E180/D180*100,0)</f>
        <v>96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10">
        <f>(((J181/60)/60)/24)+DATE(1970,1,1)</f>
        <v>41350.208333333336</v>
      </c>
      <c r="L181">
        <v>1363582800</v>
      </c>
      <c r="M181" s="10">
        <f>(((L181/60)/60)/24)+DATE(1970,1,1)</f>
        <v>41351.208333333336</v>
      </c>
      <c r="N181" t="b">
        <v>0</v>
      </c>
      <c r="O181" t="b">
        <v>1</v>
      </c>
      <c r="P181" t="s">
        <v>33</v>
      </c>
      <c r="Q181" t="str">
        <f>LEFT(P181,SEARCH("/",P181)-1)</f>
        <v>theater</v>
      </c>
      <c r="R181" s="5" t="str">
        <f>RIGHT(P181,LEN(P181)-SEARCH("/",P181))</f>
        <v>plays</v>
      </c>
      <c r="S181">
        <f>IF(G181=0,0,ROUND(E181/G181,2))</f>
        <v>45.01</v>
      </c>
      <c r="T181">
        <f>ROUND(E181/D181*100,0)</f>
        <v>358</v>
      </c>
    </row>
    <row r="182" spans="1:20" ht="31.2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10">
        <f>(((J182/60)/60)/24)+DATE(1970,1,1)</f>
        <v>40259.208333333336</v>
      </c>
      <c r="L182">
        <v>1269666000</v>
      </c>
      <c r="M182" s="10">
        <f>(((L182/60)/60)/24)+DATE(1970,1,1)</f>
        <v>40264.208333333336</v>
      </c>
      <c r="N182" t="b">
        <v>0</v>
      </c>
      <c r="O182" t="b">
        <v>0</v>
      </c>
      <c r="P182" t="s">
        <v>65</v>
      </c>
      <c r="Q182" t="str">
        <f>LEFT(P182,SEARCH("/",P182)-1)</f>
        <v>technology</v>
      </c>
      <c r="R182" s="5" t="str">
        <f>RIGHT(P182,LEN(P182)-SEARCH("/",P182))</f>
        <v>wearables</v>
      </c>
      <c r="S182">
        <f>IF(G182=0,0,ROUND(E182/G182,2))</f>
        <v>81.98</v>
      </c>
      <c r="T182">
        <f>ROUND(E182/D182*100,0)</f>
        <v>308</v>
      </c>
    </row>
    <row r="183" spans="1:20" ht="31.2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10">
        <f>(((J183/60)/60)/24)+DATE(1970,1,1)</f>
        <v>43012.208333333328</v>
      </c>
      <c r="L183">
        <v>1508648400</v>
      </c>
      <c r="M183" s="10">
        <f>(((L183/60)/60)/24)+DATE(1970,1,1)</f>
        <v>43030.208333333328</v>
      </c>
      <c r="N183" t="b">
        <v>0</v>
      </c>
      <c r="O183" t="b">
        <v>0</v>
      </c>
      <c r="P183" t="s">
        <v>28</v>
      </c>
      <c r="Q183" t="str">
        <f>LEFT(P183,SEARCH("/",P183)-1)</f>
        <v>technology</v>
      </c>
      <c r="R183" s="5" t="str">
        <f>RIGHT(P183,LEN(P183)-SEARCH("/",P183))</f>
        <v>web</v>
      </c>
      <c r="S183">
        <f>IF(G183=0,0,ROUND(E183/G183,2))</f>
        <v>39.08</v>
      </c>
      <c r="T183">
        <f>ROUND(E183/D183*100,0)</f>
        <v>62</v>
      </c>
    </row>
    <row r="184" spans="1:20" ht="46.8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10">
        <f>(((J184/60)/60)/24)+DATE(1970,1,1)</f>
        <v>43631.208333333328</v>
      </c>
      <c r="L184">
        <v>1561957200</v>
      </c>
      <c r="M184" s="10">
        <f>(((L184/60)/60)/24)+DATE(1970,1,1)</f>
        <v>43647.208333333328</v>
      </c>
      <c r="N184" t="b">
        <v>0</v>
      </c>
      <c r="O184" t="b">
        <v>0</v>
      </c>
      <c r="P184" t="s">
        <v>33</v>
      </c>
      <c r="Q184" t="str">
        <f>LEFT(P184,SEARCH("/",P184)-1)</f>
        <v>theater</v>
      </c>
      <c r="R184" s="5" t="str">
        <f>RIGHT(P184,LEN(P184)-SEARCH("/",P184))</f>
        <v>plays</v>
      </c>
      <c r="S184">
        <f>IF(G184=0,0,ROUND(E184/G184,2))</f>
        <v>59</v>
      </c>
      <c r="T184">
        <f>ROUND(E184/D184*100,0)</f>
        <v>722</v>
      </c>
    </row>
    <row r="185" spans="1:20" ht="46.8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10">
        <f>(((J185/60)/60)/24)+DATE(1970,1,1)</f>
        <v>40430.208333333336</v>
      </c>
      <c r="L185">
        <v>1285131600</v>
      </c>
      <c r="M185" s="10">
        <f>(((L185/60)/60)/24)+DATE(1970,1,1)</f>
        <v>40443.208333333336</v>
      </c>
      <c r="N185" t="b">
        <v>0</v>
      </c>
      <c r="O185" t="b">
        <v>0</v>
      </c>
      <c r="P185" t="s">
        <v>23</v>
      </c>
      <c r="Q185" t="str">
        <f>LEFT(P185,SEARCH("/",P185)-1)</f>
        <v>music</v>
      </c>
      <c r="R185" s="5" t="str">
        <f>RIGHT(P185,LEN(P185)-SEARCH("/",P185))</f>
        <v>rock</v>
      </c>
      <c r="S185">
        <f>IF(G185=0,0,ROUND(E185/G185,2))</f>
        <v>40.99</v>
      </c>
      <c r="T185">
        <f>ROUND(E185/D185*100,0)</f>
        <v>69</v>
      </c>
    </row>
    <row r="186" spans="1:20" ht="31.2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10">
        <f>(((J186/60)/60)/24)+DATE(1970,1,1)</f>
        <v>43588.208333333328</v>
      </c>
      <c r="L186">
        <v>1556946000</v>
      </c>
      <c r="M186" s="10">
        <f>(((L186/60)/60)/24)+DATE(1970,1,1)</f>
        <v>43589.208333333328</v>
      </c>
      <c r="N186" t="b">
        <v>0</v>
      </c>
      <c r="O186" t="b">
        <v>0</v>
      </c>
      <c r="P186" t="s">
        <v>33</v>
      </c>
      <c r="Q186" t="str">
        <f>LEFT(P186,SEARCH("/",P186)-1)</f>
        <v>theater</v>
      </c>
      <c r="R186" s="5" t="str">
        <f>RIGHT(P186,LEN(P186)-SEARCH("/",P186))</f>
        <v>plays</v>
      </c>
      <c r="S186">
        <f>IF(G186=0,0,ROUND(E186/G186,2))</f>
        <v>31.03</v>
      </c>
      <c r="T186">
        <f>ROUND(E186/D186*100,0)</f>
        <v>293</v>
      </c>
    </row>
    <row r="187" spans="1:20" ht="31.2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10">
        <f>(((J187/60)/60)/24)+DATE(1970,1,1)</f>
        <v>43233.208333333328</v>
      </c>
      <c r="L187">
        <v>1527138000</v>
      </c>
      <c r="M187" s="10">
        <f>(((L187/60)/60)/24)+DATE(1970,1,1)</f>
        <v>43244.208333333328</v>
      </c>
      <c r="N187" t="b">
        <v>0</v>
      </c>
      <c r="O187" t="b">
        <v>0</v>
      </c>
      <c r="P187" t="s">
        <v>269</v>
      </c>
      <c r="Q187" t="str">
        <f>LEFT(P187,SEARCH("/",P187)-1)</f>
        <v>film &amp; video</v>
      </c>
      <c r="R187" s="5" t="str">
        <f>RIGHT(P187,LEN(P187)-SEARCH("/",P187))</f>
        <v>television</v>
      </c>
      <c r="S187">
        <f>IF(G187=0,0,ROUND(E187/G187,2))</f>
        <v>37.79</v>
      </c>
      <c r="T187">
        <f>ROUND(E187/D187*100,0)</f>
        <v>72</v>
      </c>
    </row>
    <row r="188" spans="1:20" ht="31.2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10">
        <f>(((J188/60)/60)/24)+DATE(1970,1,1)</f>
        <v>41782.208333333336</v>
      </c>
      <c r="L188">
        <v>1402117200</v>
      </c>
      <c r="M188" s="10">
        <f>(((L188/60)/60)/24)+DATE(1970,1,1)</f>
        <v>41797.208333333336</v>
      </c>
      <c r="N188" t="b">
        <v>0</v>
      </c>
      <c r="O188" t="b">
        <v>0</v>
      </c>
      <c r="P188" t="s">
        <v>33</v>
      </c>
      <c r="Q188" t="str">
        <f>LEFT(P188,SEARCH("/",P188)-1)</f>
        <v>theater</v>
      </c>
      <c r="R188" s="5" t="str">
        <f>RIGHT(P188,LEN(P188)-SEARCH("/",P188))</f>
        <v>plays</v>
      </c>
      <c r="S188">
        <f>IF(G188=0,0,ROUND(E188/G188,2))</f>
        <v>32.01</v>
      </c>
      <c r="T188">
        <f>ROUND(E188/D188*100,0)</f>
        <v>32</v>
      </c>
    </row>
    <row r="189" spans="1:20" ht="31.2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10">
        <f>(((J189/60)/60)/24)+DATE(1970,1,1)</f>
        <v>41328.25</v>
      </c>
      <c r="L189">
        <v>1364014800</v>
      </c>
      <c r="M189" s="10">
        <f>(((L189/60)/60)/24)+DATE(1970,1,1)</f>
        <v>41356.208333333336</v>
      </c>
      <c r="N189" t="b">
        <v>0</v>
      </c>
      <c r="O189" t="b">
        <v>1</v>
      </c>
      <c r="P189" t="s">
        <v>100</v>
      </c>
      <c r="Q189" t="str">
        <f>LEFT(P189,SEARCH("/",P189)-1)</f>
        <v>film &amp; video</v>
      </c>
      <c r="R189" s="5" t="str">
        <f>RIGHT(P189,LEN(P189)-SEARCH("/",P189))</f>
        <v>shorts</v>
      </c>
      <c r="S189">
        <f>IF(G189=0,0,ROUND(E189/G189,2))</f>
        <v>95.97</v>
      </c>
      <c r="T189">
        <f>ROUND(E189/D189*100,0)</f>
        <v>230</v>
      </c>
    </row>
    <row r="190" spans="1:20" ht="31.2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10">
        <f>(((J190/60)/60)/24)+DATE(1970,1,1)</f>
        <v>41975.25</v>
      </c>
      <c r="L190">
        <v>1417586400</v>
      </c>
      <c r="M190" s="10">
        <f>(((L190/60)/60)/24)+DATE(1970,1,1)</f>
        <v>41976.25</v>
      </c>
      <c r="N190" t="b">
        <v>0</v>
      </c>
      <c r="O190" t="b">
        <v>0</v>
      </c>
      <c r="P190" t="s">
        <v>33</v>
      </c>
      <c r="Q190" t="str">
        <f>LEFT(P190,SEARCH("/",P190)-1)</f>
        <v>theater</v>
      </c>
      <c r="R190" s="5" t="str">
        <f>RIGHT(P190,LEN(P190)-SEARCH("/",P190))</f>
        <v>plays</v>
      </c>
      <c r="S190">
        <f>IF(G190=0,0,ROUND(E190/G190,2))</f>
        <v>75</v>
      </c>
      <c r="T190">
        <f>ROUND(E190/D190*100,0)</f>
        <v>32</v>
      </c>
    </row>
    <row r="191" spans="1:20" ht="31.2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10">
        <f>(((J191/60)/60)/24)+DATE(1970,1,1)</f>
        <v>42433.25</v>
      </c>
      <c r="L191">
        <v>1457071200</v>
      </c>
      <c r="M191" s="10">
        <f>(((L191/60)/60)/24)+DATE(1970,1,1)</f>
        <v>42433.25</v>
      </c>
      <c r="N191" t="b">
        <v>0</v>
      </c>
      <c r="O191" t="b">
        <v>0</v>
      </c>
      <c r="P191" t="s">
        <v>33</v>
      </c>
      <c r="Q191" t="str">
        <f>LEFT(P191,SEARCH("/",P191)-1)</f>
        <v>theater</v>
      </c>
      <c r="R191" s="5" t="str">
        <f>RIGHT(P191,LEN(P191)-SEARCH("/",P191))</f>
        <v>plays</v>
      </c>
      <c r="S191">
        <f>IF(G191=0,0,ROUND(E191/G191,2))</f>
        <v>102.05</v>
      </c>
      <c r="T191">
        <f>ROUND(E191/D191*100,0)</f>
        <v>24</v>
      </c>
    </row>
    <row r="192" spans="1:20" ht="31.2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10">
        <f>(((J192/60)/60)/24)+DATE(1970,1,1)</f>
        <v>41429.208333333336</v>
      </c>
      <c r="L192">
        <v>1370408400</v>
      </c>
      <c r="M192" s="10">
        <f>(((L192/60)/60)/24)+DATE(1970,1,1)</f>
        <v>41430.208333333336</v>
      </c>
      <c r="N192" t="b">
        <v>0</v>
      </c>
      <c r="O192" t="b">
        <v>1</v>
      </c>
      <c r="P192" t="s">
        <v>33</v>
      </c>
      <c r="Q192" t="str">
        <f>LEFT(P192,SEARCH("/",P192)-1)</f>
        <v>theater</v>
      </c>
      <c r="R192" s="5" t="str">
        <f>RIGHT(P192,LEN(P192)-SEARCH("/",P192))</f>
        <v>plays</v>
      </c>
      <c r="S192">
        <f>IF(G192=0,0,ROUND(E192/G192,2))</f>
        <v>105.75</v>
      </c>
      <c r="T192">
        <f>ROUND(E192/D192*100,0)</f>
        <v>69</v>
      </c>
    </row>
    <row r="193" spans="1:20" ht="31.2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10">
        <f>(((J193/60)/60)/24)+DATE(1970,1,1)</f>
        <v>43536.208333333328</v>
      </c>
      <c r="L193">
        <v>1552626000</v>
      </c>
      <c r="M193" s="10">
        <f>(((L193/60)/60)/24)+DATE(1970,1,1)</f>
        <v>43539.208333333328</v>
      </c>
      <c r="N193" t="b">
        <v>0</v>
      </c>
      <c r="O193" t="b">
        <v>0</v>
      </c>
      <c r="P193" t="s">
        <v>33</v>
      </c>
      <c r="Q193" t="str">
        <f>LEFT(P193,SEARCH("/",P193)-1)</f>
        <v>theater</v>
      </c>
      <c r="R193" s="5" t="str">
        <f>RIGHT(P193,LEN(P193)-SEARCH("/",P193))</f>
        <v>plays</v>
      </c>
      <c r="S193">
        <f>IF(G193=0,0,ROUND(E193/G193,2))</f>
        <v>37.07</v>
      </c>
      <c r="T193">
        <f>ROUND(E193/D193*100,0)</f>
        <v>38</v>
      </c>
    </row>
    <row r="194" spans="1:20" ht="46.8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10">
        <f>(((J194/60)/60)/24)+DATE(1970,1,1)</f>
        <v>41817.208333333336</v>
      </c>
      <c r="L194">
        <v>1404190800</v>
      </c>
      <c r="M194" s="10">
        <f>(((L194/60)/60)/24)+DATE(1970,1,1)</f>
        <v>41821.208333333336</v>
      </c>
      <c r="N194" t="b">
        <v>0</v>
      </c>
      <c r="O194" t="b">
        <v>0</v>
      </c>
      <c r="P194" t="s">
        <v>23</v>
      </c>
      <c r="Q194" t="str">
        <f>LEFT(P194,SEARCH("/",P194)-1)</f>
        <v>music</v>
      </c>
      <c r="R194" s="5" t="str">
        <f>RIGHT(P194,LEN(P194)-SEARCH("/",P194))</f>
        <v>rock</v>
      </c>
      <c r="S194">
        <f>IF(G194=0,0,ROUND(E194/G194,2))</f>
        <v>35.049999999999997</v>
      </c>
      <c r="T194">
        <f>ROUND(E194/D194*100,0)</f>
        <v>20</v>
      </c>
    </row>
    <row r="195" spans="1:20" ht="31.2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10">
        <f>(((J195/60)/60)/24)+DATE(1970,1,1)</f>
        <v>43198.208333333328</v>
      </c>
      <c r="L195">
        <v>1523509200</v>
      </c>
      <c r="M195" s="10">
        <f>(((L195/60)/60)/24)+DATE(1970,1,1)</f>
        <v>43202.208333333328</v>
      </c>
      <c r="N195" t="b">
        <v>1</v>
      </c>
      <c r="O195" t="b">
        <v>0</v>
      </c>
      <c r="P195" t="s">
        <v>60</v>
      </c>
      <c r="Q195" t="str">
        <f>LEFT(P195,SEARCH("/",P195)-1)</f>
        <v>music</v>
      </c>
      <c r="R195" s="5" t="str">
        <f>RIGHT(P195,LEN(P195)-SEARCH("/",P195))</f>
        <v>indie rock</v>
      </c>
      <c r="S195">
        <f>IF(G195=0,0,ROUND(E195/G195,2))</f>
        <v>46.34</v>
      </c>
      <c r="T195">
        <f>ROUND(E195/D195*100,0)</f>
        <v>46</v>
      </c>
    </row>
    <row r="196" spans="1:20" ht="31.2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10">
        <f>(((J196/60)/60)/24)+DATE(1970,1,1)</f>
        <v>42261.208333333328</v>
      </c>
      <c r="L196">
        <v>1443589200</v>
      </c>
      <c r="M196" s="10">
        <f>(((L196/60)/60)/24)+DATE(1970,1,1)</f>
        <v>42277.208333333328</v>
      </c>
      <c r="N196" t="b">
        <v>0</v>
      </c>
      <c r="O196" t="b">
        <v>0</v>
      </c>
      <c r="P196" t="s">
        <v>148</v>
      </c>
      <c r="Q196" t="str">
        <f>LEFT(P196,SEARCH("/",P196)-1)</f>
        <v>music</v>
      </c>
      <c r="R196" s="5" t="str">
        <f>RIGHT(P196,LEN(P196)-SEARCH("/",P196))</f>
        <v>metal</v>
      </c>
      <c r="S196">
        <f>IF(G196=0,0,ROUND(E196/G196,2))</f>
        <v>69.17</v>
      </c>
      <c r="T196">
        <f>ROUND(E196/D196*100,0)</f>
        <v>123</v>
      </c>
    </row>
    <row r="197" spans="1:20" ht="31.2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10">
        <f>(((J197/60)/60)/24)+DATE(1970,1,1)</f>
        <v>43310.208333333328</v>
      </c>
      <c r="L197">
        <v>1533445200</v>
      </c>
      <c r="M197" s="10">
        <f>(((L197/60)/60)/24)+DATE(1970,1,1)</f>
        <v>43317.208333333328</v>
      </c>
      <c r="N197" t="b">
        <v>0</v>
      </c>
      <c r="O197" t="b">
        <v>0</v>
      </c>
      <c r="P197" t="s">
        <v>50</v>
      </c>
      <c r="Q197" t="str">
        <f>LEFT(P197,SEARCH("/",P197)-1)</f>
        <v>music</v>
      </c>
      <c r="R197" s="5" t="str">
        <f>RIGHT(P197,LEN(P197)-SEARCH("/",P197))</f>
        <v>electric music</v>
      </c>
      <c r="S197">
        <f>IF(G197=0,0,ROUND(E197/G197,2))</f>
        <v>109.08</v>
      </c>
      <c r="T197">
        <f>ROUND(E197/D197*100,0)</f>
        <v>362</v>
      </c>
    </row>
    <row r="198" spans="1:20" ht="31.2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10">
        <f>(((J198/60)/60)/24)+DATE(1970,1,1)</f>
        <v>42616.208333333328</v>
      </c>
      <c r="L198">
        <v>1474520400</v>
      </c>
      <c r="M198" s="10">
        <f>(((L198/60)/60)/24)+DATE(1970,1,1)</f>
        <v>42635.208333333328</v>
      </c>
      <c r="N198" t="b">
        <v>0</v>
      </c>
      <c r="O198" t="b">
        <v>0</v>
      </c>
      <c r="P198" t="s">
        <v>65</v>
      </c>
      <c r="Q198" t="str">
        <f>LEFT(P198,SEARCH("/",P198)-1)</f>
        <v>technology</v>
      </c>
      <c r="R198" s="5" t="str">
        <f>RIGHT(P198,LEN(P198)-SEARCH("/",P198))</f>
        <v>wearables</v>
      </c>
      <c r="S198">
        <f>IF(G198=0,0,ROUND(E198/G198,2))</f>
        <v>51.78</v>
      </c>
      <c r="T198">
        <f>ROUND(E198/D198*100,0)</f>
        <v>63</v>
      </c>
    </row>
    <row r="199" spans="1:20" ht="31.2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10">
        <f>(((J199/60)/60)/24)+DATE(1970,1,1)</f>
        <v>42909.208333333328</v>
      </c>
      <c r="L199">
        <v>1499403600</v>
      </c>
      <c r="M199" s="10">
        <f>(((L199/60)/60)/24)+DATE(1970,1,1)</f>
        <v>42923.208333333328</v>
      </c>
      <c r="N199" t="b">
        <v>0</v>
      </c>
      <c r="O199" t="b">
        <v>0</v>
      </c>
      <c r="P199" t="s">
        <v>53</v>
      </c>
      <c r="Q199" t="str">
        <f>LEFT(P199,SEARCH("/",P199)-1)</f>
        <v>film &amp; video</v>
      </c>
      <c r="R199" s="5" t="str">
        <f>RIGHT(P199,LEN(P199)-SEARCH("/",P199))</f>
        <v>drama</v>
      </c>
      <c r="S199">
        <f>IF(G199=0,0,ROUND(E199/G199,2))</f>
        <v>82.01</v>
      </c>
      <c r="T199">
        <f>ROUND(E199/D199*100,0)</f>
        <v>298</v>
      </c>
    </row>
    <row r="200" spans="1:20" ht="31.2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10">
        <f>(((J200/60)/60)/24)+DATE(1970,1,1)</f>
        <v>40396.208333333336</v>
      </c>
      <c r="L200">
        <v>1283576400</v>
      </c>
      <c r="M200" s="10">
        <f>(((L200/60)/60)/24)+DATE(1970,1,1)</f>
        <v>40425.208333333336</v>
      </c>
      <c r="N200" t="b">
        <v>0</v>
      </c>
      <c r="O200" t="b">
        <v>0</v>
      </c>
      <c r="P200" t="s">
        <v>50</v>
      </c>
      <c r="Q200" t="str">
        <f>LEFT(P200,SEARCH("/",P200)-1)</f>
        <v>music</v>
      </c>
      <c r="R200" s="5" t="str">
        <f>RIGHT(P200,LEN(P200)-SEARCH("/",P200))</f>
        <v>electric music</v>
      </c>
      <c r="S200">
        <f>IF(G200=0,0,ROUND(E200/G200,2))</f>
        <v>35.96</v>
      </c>
      <c r="T200">
        <f>ROUND(E200/D200*100,0)</f>
        <v>10</v>
      </c>
    </row>
    <row r="201" spans="1:20" ht="31.2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10">
        <f>(((J201/60)/60)/24)+DATE(1970,1,1)</f>
        <v>42192.208333333328</v>
      </c>
      <c r="L201">
        <v>1436590800</v>
      </c>
      <c r="M201" s="10">
        <f>(((L201/60)/60)/24)+DATE(1970,1,1)</f>
        <v>42196.208333333328</v>
      </c>
      <c r="N201" t="b">
        <v>0</v>
      </c>
      <c r="O201" t="b">
        <v>0</v>
      </c>
      <c r="P201" t="s">
        <v>23</v>
      </c>
      <c r="Q201" t="str">
        <f>LEFT(P201,SEARCH("/",P201)-1)</f>
        <v>music</v>
      </c>
      <c r="R201" s="5" t="str">
        <f>RIGHT(P201,LEN(P201)-SEARCH("/",P201))</f>
        <v>rock</v>
      </c>
      <c r="S201">
        <f>IF(G201=0,0,ROUND(E201/G201,2))</f>
        <v>74.459999999999994</v>
      </c>
      <c r="T201">
        <f>ROUND(E201/D201*100,0)</f>
        <v>54</v>
      </c>
    </row>
    <row r="202" spans="1:20" ht="31.2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10">
        <f>(((J202/60)/60)/24)+DATE(1970,1,1)</f>
        <v>40262.208333333336</v>
      </c>
      <c r="L202">
        <v>1270443600</v>
      </c>
      <c r="M202" s="10">
        <f>(((L202/60)/60)/24)+DATE(1970,1,1)</f>
        <v>40273.208333333336</v>
      </c>
      <c r="N202" t="b">
        <v>0</v>
      </c>
      <c r="O202" t="b">
        <v>0</v>
      </c>
      <c r="P202" t="s">
        <v>33</v>
      </c>
      <c r="Q202" t="str">
        <f>LEFT(P202,SEARCH("/",P202)-1)</f>
        <v>theater</v>
      </c>
      <c r="R202" s="5" t="str">
        <f>RIGHT(P202,LEN(P202)-SEARCH("/",P202))</f>
        <v>plays</v>
      </c>
      <c r="S202">
        <f>IF(G202=0,0,ROUND(E202/G202,2))</f>
        <v>2</v>
      </c>
      <c r="T202">
        <f>ROUND(E202/D202*100,0)</f>
        <v>2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10">
        <f>(((J203/60)/60)/24)+DATE(1970,1,1)</f>
        <v>41845.208333333336</v>
      </c>
      <c r="L203">
        <v>1407819600</v>
      </c>
      <c r="M203" s="10">
        <f>(((L203/60)/60)/24)+DATE(1970,1,1)</f>
        <v>41863.208333333336</v>
      </c>
      <c r="N203" t="b">
        <v>0</v>
      </c>
      <c r="O203" t="b">
        <v>0</v>
      </c>
      <c r="P203" t="s">
        <v>28</v>
      </c>
      <c r="Q203" t="str">
        <f>LEFT(P203,SEARCH("/",P203)-1)</f>
        <v>technology</v>
      </c>
      <c r="R203" s="5" t="str">
        <f>RIGHT(P203,LEN(P203)-SEARCH("/",P203))</f>
        <v>web</v>
      </c>
      <c r="S203">
        <f>IF(G203=0,0,ROUND(E203/G203,2))</f>
        <v>91.11</v>
      </c>
      <c r="T203">
        <f>ROUND(E203/D203*100,0)</f>
        <v>681</v>
      </c>
    </row>
    <row r="204" spans="1:20" ht="31.2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10">
        <f>(((J204/60)/60)/24)+DATE(1970,1,1)</f>
        <v>40818.208333333336</v>
      </c>
      <c r="L204">
        <v>1317877200</v>
      </c>
      <c r="M204" s="10">
        <f>(((L204/60)/60)/24)+DATE(1970,1,1)</f>
        <v>40822.208333333336</v>
      </c>
      <c r="N204" t="b">
        <v>0</v>
      </c>
      <c r="O204" t="b">
        <v>0</v>
      </c>
      <c r="P204" t="s">
        <v>17</v>
      </c>
      <c r="Q204" t="str">
        <f>LEFT(P204,SEARCH("/",P204)-1)</f>
        <v>food</v>
      </c>
      <c r="R204" s="5" t="str">
        <f>RIGHT(P204,LEN(P204)-SEARCH("/",P204))</f>
        <v>food trucks</v>
      </c>
      <c r="S204">
        <f>IF(G204=0,0,ROUND(E204/G204,2))</f>
        <v>79.790000000000006</v>
      </c>
      <c r="T204">
        <f>ROUND(E204/D204*100,0)</f>
        <v>79</v>
      </c>
    </row>
    <row r="205" spans="1:20" ht="46.8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10">
        <f>(((J205/60)/60)/24)+DATE(1970,1,1)</f>
        <v>42752.25</v>
      </c>
      <c r="L205">
        <v>1484805600</v>
      </c>
      <c r="M205" s="10">
        <f>(((L205/60)/60)/24)+DATE(1970,1,1)</f>
        <v>42754.25</v>
      </c>
      <c r="N205" t="b">
        <v>0</v>
      </c>
      <c r="O205" t="b">
        <v>0</v>
      </c>
      <c r="P205" t="s">
        <v>33</v>
      </c>
      <c r="Q205" t="str">
        <f>LEFT(P205,SEARCH("/",P205)-1)</f>
        <v>theater</v>
      </c>
      <c r="R205" s="5" t="str">
        <f>RIGHT(P205,LEN(P205)-SEARCH("/",P205))</f>
        <v>plays</v>
      </c>
      <c r="S205">
        <f>IF(G205=0,0,ROUND(E205/G205,2))</f>
        <v>43</v>
      </c>
      <c r="T205">
        <f>ROUND(E205/D205*100,0)</f>
        <v>134</v>
      </c>
    </row>
    <row r="206" spans="1:20" ht="31.2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10">
        <f>(((J206/60)/60)/24)+DATE(1970,1,1)</f>
        <v>40636.208333333336</v>
      </c>
      <c r="L206">
        <v>1302670800</v>
      </c>
      <c r="M206" s="10">
        <f>(((L206/60)/60)/24)+DATE(1970,1,1)</f>
        <v>40646.208333333336</v>
      </c>
      <c r="N206" t="b">
        <v>0</v>
      </c>
      <c r="O206" t="b">
        <v>0</v>
      </c>
      <c r="P206" t="s">
        <v>159</v>
      </c>
      <c r="Q206" t="str">
        <f>LEFT(P206,SEARCH("/",P206)-1)</f>
        <v>music</v>
      </c>
      <c r="R206" s="5" t="str">
        <f>RIGHT(P206,LEN(P206)-SEARCH("/",P206))</f>
        <v>jazz</v>
      </c>
      <c r="S206">
        <f>IF(G206=0,0,ROUND(E206/G206,2))</f>
        <v>63.23</v>
      </c>
      <c r="T206">
        <f>ROUND(E206/D206*100,0)</f>
        <v>3</v>
      </c>
    </row>
    <row r="207" spans="1:20" ht="31.2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10">
        <f>(((J207/60)/60)/24)+DATE(1970,1,1)</f>
        <v>43390.208333333328</v>
      </c>
      <c r="L207">
        <v>1540789200</v>
      </c>
      <c r="M207" s="10">
        <f>(((L207/60)/60)/24)+DATE(1970,1,1)</f>
        <v>43402.208333333328</v>
      </c>
      <c r="N207" t="b">
        <v>1</v>
      </c>
      <c r="O207" t="b">
        <v>0</v>
      </c>
      <c r="P207" t="s">
        <v>33</v>
      </c>
      <c r="Q207" t="str">
        <f>LEFT(P207,SEARCH("/",P207)-1)</f>
        <v>theater</v>
      </c>
      <c r="R207" s="5" t="str">
        <f>RIGHT(P207,LEN(P207)-SEARCH("/",P207))</f>
        <v>plays</v>
      </c>
      <c r="S207">
        <f>IF(G207=0,0,ROUND(E207/G207,2))</f>
        <v>70.180000000000007</v>
      </c>
      <c r="T207">
        <f>ROUND(E207/D207*100,0)</f>
        <v>432</v>
      </c>
    </row>
    <row r="208" spans="1:20" ht="31.2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10">
        <f>(((J208/60)/60)/24)+DATE(1970,1,1)</f>
        <v>40236.25</v>
      </c>
      <c r="L208">
        <v>1268028000</v>
      </c>
      <c r="M208" s="10">
        <f>(((L208/60)/60)/24)+DATE(1970,1,1)</f>
        <v>40245.25</v>
      </c>
      <c r="N208" t="b">
        <v>0</v>
      </c>
      <c r="O208" t="b">
        <v>0</v>
      </c>
      <c r="P208" t="s">
        <v>119</v>
      </c>
      <c r="Q208" t="str">
        <f>LEFT(P208,SEARCH("/",P208)-1)</f>
        <v>publishing</v>
      </c>
      <c r="R208" s="5" t="str">
        <f>RIGHT(P208,LEN(P208)-SEARCH("/",P208))</f>
        <v>fiction</v>
      </c>
      <c r="S208">
        <f>IF(G208=0,0,ROUND(E208/G208,2))</f>
        <v>61.33</v>
      </c>
      <c r="T208">
        <f>ROUND(E208/D208*100,0)</f>
        <v>39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10">
        <f>(((J209/60)/60)/24)+DATE(1970,1,1)</f>
        <v>43340.208333333328</v>
      </c>
      <c r="L209">
        <v>1537160400</v>
      </c>
      <c r="M209" s="10">
        <f>(((L209/60)/60)/24)+DATE(1970,1,1)</f>
        <v>43360.208333333328</v>
      </c>
      <c r="N209" t="b">
        <v>0</v>
      </c>
      <c r="O209" t="b">
        <v>1</v>
      </c>
      <c r="P209" t="s">
        <v>23</v>
      </c>
      <c r="Q209" t="str">
        <f>LEFT(P209,SEARCH("/",P209)-1)</f>
        <v>music</v>
      </c>
      <c r="R209" s="5" t="str">
        <f>RIGHT(P209,LEN(P209)-SEARCH("/",P209))</f>
        <v>rock</v>
      </c>
      <c r="S209">
        <f>IF(G209=0,0,ROUND(E209/G209,2))</f>
        <v>99</v>
      </c>
      <c r="T209">
        <f>ROUND(E209/D209*100,0)</f>
        <v>426</v>
      </c>
    </row>
    <row r="210" spans="1:20" ht="31.2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10">
        <f>(((J210/60)/60)/24)+DATE(1970,1,1)</f>
        <v>43048.25</v>
      </c>
      <c r="L210">
        <v>1512280800</v>
      </c>
      <c r="M210" s="10">
        <f>(((L210/60)/60)/24)+DATE(1970,1,1)</f>
        <v>43072.25</v>
      </c>
      <c r="N210" t="b">
        <v>0</v>
      </c>
      <c r="O210" t="b">
        <v>0</v>
      </c>
      <c r="P210" t="s">
        <v>42</v>
      </c>
      <c r="Q210" t="str">
        <f>LEFT(P210,SEARCH("/",P210)-1)</f>
        <v>film &amp; video</v>
      </c>
      <c r="R210" s="5" t="str">
        <f>RIGHT(P210,LEN(P210)-SEARCH("/",P210))</f>
        <v>documentary</v>
      </c>
      <c r="S210">
        <f>IF(G210=0,0,ROUND(E210/G210,2))</f>
        <v>96.98</v>
      </c>
      <c r="T210">
        <f>ROUND(E210/D210*100,0)</f>
        <v>101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10">
        <f>(((J211/60)/60)/24)+DATE(1970,1,1)</f>
        <v>42496.208333333328</v>
      </c>
      <c r="L211">
        <v>1463115600</v>
      </c>
      <c r="M211" s="10">
        <f>(((L211/60)/60)/24)+DATE(1970,1,1)</f>
        <v>42503.208333333328</v>
      </c>
      <c r="N211" t="b">
        <v>0</v>
      </c>
      <c r="O211" t="b">
        <v>0</v>
      </c>
      <c r="P211" t="s">
        <v>42</v>
      </c>
      <c r="Q211" t="str">
        <f>LEFT(P211,SEARCH("/",P211)-1)</f>
        <v>film &amp; video</v>
      </c>
      <c r="R211" s="5" t="str">
        <f>RIGHT(P211,LEN(P211)-SEARCH("/",P211))</f>
        <v>documentary</v>
      </c>
      <c r="S211">
        <f>IF(G211=0,0,ROUND(E211/G211,2))</f>
        <v>51</v>
      </c>
      <c r="T211">
        <f>ROUND(E211/D211*100,0)</f>
        <v>21</v>
      </c>
    </row>
    <row r="212" spans="1:20" ht="31.2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10">
        <f>(((J212/60)/60)/24)+DATE(1970,1,1)</f>
        <v>42797.25</v>
      </c>
      <c r="L212">
        <v>1490850000</v>
      </c>
      <c r="M212" s="10">
        <f>(((L212/60)/60)/24)+DATE(1970,1,1)</f>
        <v>42824.208333333328</v>
      </c>
      <c r="N212" t="b">
        <v>0</v>
      </c>
      <c r="O212" t="b">
        <v>0</v>
      </c>
      <c r="P212" t="s">
        <v>474</v>
      </c>
      <c r="Q212" t="str">
        <f>LEFT(P212,SEARCH("/",P212)-1)</f>
        <v>film &amp; video</v>
      </c>
      <c r="R212" s="5" t="str">
        <f>RIGHT(P212,LEN(P212)-SEARCH("/",P212))</f>
        <v>science fiction</v>
      </c>
      <c r="S212">
        <f>IF(G212=0,0,ROUND(E212/G212,2))</f>
        <v>28.04</v>
      </c>
      <c r="T212">
        <f>ROUND(E212/D212*100,0)</f>
        <v>67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10">
        <f>(((J213/60)/60)/24)+DATE(1970,1,1)</f>
        <v>41513.208333333336</v>
      </c>
      <c r="L213">
        <v>1379653200</v>
      </c>
      <c r="M213" s="10">
        <f>(((L213/60)/60)/24)+DATE(1970,1,1)</f>
        <v>41537.208333333336</v>
      </c>
      <c r="N213" t="b">
        <v>0</v>
      </c>
      <c r="O213" t="b">
        <v>0</v>
      </c>
      <c r="P213" t="s">
        <v>33</v>
      </c>
      <c r="Q213" t="str">
        <f>LEFT(P213,SEARCH("/",P213)-1)</f>
        <v>theater</v>
      </c>
      <c r="R213" s="5" t="str">
        <f>RIGHT(P213,LEN(P213)-SEARCH("/",P213))</f>
        <v>plays</v>
      </c>
      <c r="S213">
        <f>IF(G213=0,0,ROUND(E213/G213,2))</f>
        <v>60.98</v>
      </c>
      <c r="T213">
        <f>ROUND(E213/D213*100,0)</f>
        <v>95</v>
      </c>
    </row>
    <row r="214" spans="1:20" ht="46.8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10">
        <f>(((J214/60)/60)/24)+DATE(1970,1,1)</f>
        <v>43814.25</v>
      </c>
      <c r="L214">
        <v>1580364000</v>
      </c>
      <c r="M214" s="10">
        <f>(((L214/60)/60)/24)+DATE(1970,1,1)</f>
        <v>43860.25</v>
      </c>
      <c r="N214" t="b">
        <v>0</v>
      </c>
      <c r="O214" t="b">
        <v>0</v>
      </c>
      <c r="P214" t="s">
        <v>33</v>
      </c>
      <c r="Q214" t="str">
        <f>LEFT(P214,SEARCH("/",P214)-1)</f>
        <v>theater</v>
      </c>
      <c r="R214" s="5" t="str">
        <f>RIGHT(P214,LEN(P214)-SEARCH("/",P214))</f>
        <v>plays</v>
      </c>
      <c r="S214">
        <f>IF(G214=0,0,ROUND(E214/G214,2))</f>
        <v>73.209999999999994</v>
      </c>
      <c r="T214">
        <f>ROUND(E214/D214*100,0)</f>
        <v>152</v>
      </c>
    </row>
    <row r="215" spans="1:20" ht="46.8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10">
        <f>(((J215/60)/60)/24)+DATE(1970,1,1)</f>
        <v>40488.208333333336</v>
      </c>
      <c r="L215">
        <v>1289714400</v>
      </c>
      <c r="M215" s="10">
        <f>(((L215/60)/60)/24)+DATE(1970,1,1)</f>
        <v>40496.25</v>
      </c>
      <c r="N215" t="b">
        <v>0</v>
      </c>
      <c r="O215" t="b">
        <v>1</v>
      </c>
      <c r="P215" t="s">
        <v>60</v>
      </c>
      <c r="Q215" t="str">
        <f>LEFT(P215,SEARCH("/",P215)-1)</f>
        <v>music</v>
      </c>
      <c r="R215" s="5" t="str">
        <f>RIGHT(P215,LEN(P215)-SEARCH("/",P215))</f>
        <v>indie rock</v>
      </c>
      <c r="S215">
        <f>IF(G215=0,0,ROUND(E215/G215,2))</f>
        <v>40</v>
      </c>
      <c r="T215">
        <f>ROUND(E215/D215*100,0)</f>
        <v>195</v>
      </c>
    </row>
    <row r="216" spans="1:20" ht="31.2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10">
        <f>(((J216/60)/60)/24)+DATE(1970,1,1)</f>
        <v>40409.208333333336</v>
      </c>
      <c r="L216">
        <v>1282712400</v>
      </c>
      <c r="M216" s="10">
        <f>(((L216/60)/60)/24)+DATE(1970,1,1)</f>
        <v>40415.208333333336</v>
      </c>
      <c r="N216" t="b">
        <v>0</v>
      </c>
      <c r="O216" t="b">
        <v>0</v>
      </c>
      <c r="P216" t="s">
        <v>23</v>
      </c>
      <c r="Q216" t="str">
        <f>LEFT(P216,SEARCH("/",P216)-1)</f>
        <v>music</v>
      </c>
      <c r="R216" s="5" t="str">
        <f>RIGHT(P216,LEN(P216)-SEARCH("/",P216))</f>
        <v>rock</v>
      </c>
      <c r="S216">
        <f>IF(G216=0,0,ROUND(E216/G216,2))</f>
        <v>86.81</v>
      </c>
      <c r="T216">
        <f>ROUND(E216/D216*100,0)</f>
        <v>1023</v>
      </c>
    </row>
    <row r="217" spans="1:20" ht="31.2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10">
        <f>(((J217/60)/60)/24)+DATE(1970,1,1)</f>
        <v>43509.25</v>
      </c>
      <c r="L217">
        <v>1550210400</v>
      </c>
      <c r="M217" s="10">
        <f>(((L217/60)/60)/24)+DATE(1970,1,1)</f>
        <v>43511.25</v>
      </c>
      <c r="N217" t="b">
        <v>0</v>
      </c>
      <c r="O217" t="b">
        <v>0</v>
      </c>
      <c r="P217" t="s">
        <v>33</v>
      </c>
      <c r="Q217" t="str">
        <f>LEFT(P217,SEARCH("/",P217)-1)</f>
        <v>theater</v>
      </c>
      <c r="R217" s="5" t="str">
        <f>RIGHT(P217,LEN(P217)-SEARCH("/",P217))</f>
        <v>plays</v>
      </c>
      <c r="S217">
        <f>IF(G217=0,0,ROUND(E217/G217,2))</f>
        <v>42.13</v>
      </c>
      <c r="T217">
        <f>ROUND(E217/D217*100,0)</f>
        <v>4</v>
      </c>
    </row>
    <row r="218" spans="1:20" ht="31.2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10">
        <f>(((J218/60)/60)/24)+DATE(1970,1,1)</f>
        <v>40869.25</v>
      </c>
      <c r="L218">
        <v>1322114400</v>
      </c>
      <c r="M218" s="10">
        <f>(((L218/60)/60)/24)+DATE(1970,1,1)</f>
        <v>40871.25</v>
      </c>
      <c r="N218" t="b">
        <v>0</v>
      </c>
      <c r="O218" t="b">
        <v>0</v>
      </c>
      <c r="P218" t="s">
        <v>33</v>
      </c>
      <c r="Q218" t="str">
        <f>LEFT(P218,SEARCH("/",P218)-1)</f>
        <v>theater</v>
      </c>
      <c r="R218" s="5" t="str">
        <f>RIGHT(P218,LEN(P218)-SEARCH("/",P218))</f>
        <v>plays</v>
      </c>
      <c r="S218">
        <f>IF(G218=0,0,ROUND(E218/G218,2))</f>
        <v>103.98</v>
      </c>
      <c r="T218">
        <f>ROUND(E218/D218*100,0)</f>
        <v>155</v>
      </c>
    </row>
    <row r="219" spans="1:20" ht="31.2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10">
        <f>(((J219/60)/60)/24)+DATE(1970,1,1)</f>
        <v>43583.208333333328</v>
      </c>
      <c r="L219">
        <v>1557205200</v>
      </c>
      <c r="M219" s="10">
        <f>(((L219/60)/60)/24)+DATE(1970,1,1)</f>
        <v>43592.208333333328</v>
      </c>
      <c r="N219" t="b">
        <v>0</v>
      </c>
      <c r="O219" t="b">
        <v>0</v>
      </c>
      <c r="P219" t="s">
        <v>474</v>
      </c>
      <c r="Q219" t="str">
        <f>LEFT(P219,SEARCH("/",P219)-1)</f>
        <v>film &amp; video</v>
      </c>
      <c r="R219" s="5" t="str">
        <f>RIGHT(P219,LEN(P219)-SEARCH("/",P219))</f>
        <v>science fiction</v>
      </c>
      <c r="S219">
        <f>IF(G219=0,0,ROUND(E219/G219,2))</f>
        <v>62</v>
      </c>
      <c r="T219">
        <f>ROUND(E219/D219*100,0)</f>
        <v>45</v>
      </c>
    </row>
    <row r="220" spans="1:20" ht="31.2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10">
        <f>(((J220/60)/60)/24)+DATE(1970,1,1)</f>
        <v>40858.25</v>
      </c>
      <c r="L220">
        <v>1323928800</v>
      </c>
      <c r="M220" s="10">
        <f>(((L220/60)/60)/24)+DATE(1970,1,1)</f>
        <v>40892.25</v>
      </c>
      <c r="N220" t="b">
        <v>0</v>
      </c>
      <c r="O220" t="b">
        <v>1</v>
      </c>
      <c r="P220" t="s">
        <v>100</v>
      </c>
      <c r="Q220" t="str">
        <f>LEFT(P220,SEARCH("/",P220)-1)</f>
        <v>film &amp; video</v>
      </c>
      <c r="R220" s="5" t="str">
        <f>RIGHT(P220,LEN(P220)-SEARCH("/",P220))</f>
        <v>shorts</v>
      </c>
      <c r="S220">
        <f>IF(G220=0,0,ROUND(E220/G220,2))</f>
        <v>31.01</v>
      </c>
      <c r="T220">
        <f>ROUND(E220/D220*100,0)</f>
        <v>216</v>
      </c>
    </row>
    <row r="221" spans="1:20" ht="31.2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10">
        <f>(((J221/60)/60)/24)+DATE(1970,1,1)</f>
        <v>41137.208333333336</v>
      </c>
      <c r="L221">
        <v>1346130000</v>
      </c>
      <c r="M221" s="10">
        <f>(((L221/60)/60)/24)+DATE(1970,1,1)</f>
        <v>41149.208333333336</v>
      </c>
      <c r="N221" t="b">
        <v>0</v>
      </c>
      <c r="O221" t="b">
        <v>0</v>
      </c>
      <c r="P221" t="s">
        <v>71</v>
      </c>
      <c r="Q221" t="str">
        <f>LEFT(P221,SEARCH("/",P221)-1)</f>
        <v>film &amp; video</v>
      </c>
      <c r="R221" s="5" t="str">
        <f>RIGHT(P221,LEN(P221)-SEARCH("/",P221))</f>
        <v>animation</v>
      </c>
      <c r="S221">
        <f>IF(G221=0,0,ROUND(E221/G221,2))</f>
        <v>89.99</v>
      </c>
      <c r="T221">
        <f>ROUND(E221/D221*100,0)</f>
        <v>332</v>
      </c>
    </row>
    <row r="222" spans="1:20" ht="31.2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10">
        <f>(((J222/60)/60)/24)+DATE(1970,1,1)</f>
        <v>40725.208333333336</v>
      </c>
      <c r="L222">
        <v>1311051600</v>
      </c>
      <c r="M222" s="10">
        <f>(((L222/60)/60)/24)+DATE(1970,1,1)</f>
        <v>40743.208333333336</v>
      </c>
      <c r="N222" t="b">
        <v>1</v>
      </c>
      <c r="O222" t="b">
        <v>0</v>
      </c>
      <c r="P222" t="s">
        <v>33</v>
      </c>
      <c r="Q222" t="str">
        <f>LEFT(P222,SEARCH("/",P222)-1)</f>
        <v>theater</v>
      </c>
      <c r="R222" s="5" t="str">
        <f>RIGHT(P222,LEN(P222)-SEARCH("/",P222))</f>
        <v>plays</v>
      </c>
      <c r="S222">
        <f>IF(G222=0,0,ROUND(E222/G222,2))</f>
        <v>39.24</v>
      </c>
      <c r="T222">
        <f>ROUND(E222/D222*100,0)</f>
        <v>8</v>
      </c>
    </row>
    <row r="223" spans="1:20" ht="46.8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10">
        <f>(((J223/60)/60)/24)+DATE(1970,1,1)</f>
        <v>41081.208333333336</v>
      </c>
      <c r="L223">
        <v>1340427600</v>
      </c>
      <c r="M223" s="10">
        <f>(((L223/60)/60)/24)+DATE(1970,1,1)</f>
        <v>41083.208333333336</v>
      </c>
      <c r="N223" t="b">
        <v>1</v>
      </c>
      <c r="O223" t="b">
        <v>0</v>
      </c>
      <c r="P223" t="s">
        <v>17</v>
      </c>
      <c r="Q223" t="str">
        <f>LEFT(P223,SEARCH("/",P223)-1)</f>
        <v>food</v>
      </c>
      <c r="R223" s="5" t="str">
        <f>RIGHT(P223,LEN(P223)-SEARCH("/",P223))</f>
        <v>food trucks</v>
      </c>
      <c r="S223">
        <f>IF(G223=0,0,ROUND(E223/G223,2))</f>
        <v>54.99</v>
      </c>
      <c r="T223">
        <f>ROUND(E223/D223*100,0)</f>
        <v>99</v>
      </c>
    </row>
    <row r="224" spans="1:20" ht="31.2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10">
        <f>(((J224/60)/60)/24)+DATE(1970,1,1)</f>
        <v>41914.208333333336</v>
      </c>
      <c r="L224">
        <v>1412312400</v>
      </c>
      <c r="M224" s="10">
        <f>(((L224/60)/60)/24)+DATE(1970,1,1)</f>
        <v>41915.208333333336</v>
      </c>
      <c r="N224" t="b">
        <v>0</v>
      </c>
      <c r="O224" t="b">
        <v>0</v>
      </c>
      <c r="P224" t="s">
        <v>122</v>
      </c>
      <c r="Q224" t="str">
        <f>LEFT(P224,SEARCH("/",P224)-1)</f>
        <v>photography</v>
      </c>
      <c r="R224" s="5" t="str">
        <f>RIGHT(P224,LEN(P224)-SEARCH("/",P224))</f>
        <v>photography books</v>
      </c>
      <c r="S224">
        <f>IF(G224=0,0,ROUND(E224/G224,2))</f>
        <v>47.99</v>
      </c>
      <c r="T224">
        <f>ROUND(E224/D224*100,0)</f>
        <v>138</v>
      </c>
    </row>
    <row r="225" spans="1:20" ht="31.2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10">
        <f>(((J225/60)/60)/24)+DATE(1970,1,1)</f>
        <v>42445.208333333328</v>
      </c>
      <c r="L225">
        <v>1459314000</v>
      </c>
      <c r="M225" s="10">
        <f>(((L225/60)/60)/24)+DATE(1970,1,1)</f>
        <v>42459.208333333328</v>
      </c>
      <c r="N225" t="b">
        <v>0</v>
      </c>
      <c r="O225" t="b">
        <v>0</v>
      </c>
      <c r="P225" t="s">
        <v>33</v>
      </c>
      <c r="Q225" t="str">
        <f>LEFT(P225,SEARCH("/",P225)-1)</f>
        <v>theater</v>
      </c>
      <c r="R225" s="5" t="str">
        <f>RIGHT(P225,LEN(P225)-SEARCH("/",P225))</f>
        <v>plays</v>
      </c>
      <c r="S225">
        <f>IF(G225=0,0,ROUND(E225/G225,2))</f>
        <v>87.97</v>
      </c>
      <c r="T225">
        <f>ROUND(E225/D225*100,0)</f>
        <v>94</v>
      </c>
    </row>
    <row r="226" spans="1:20" ht="31.2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10">
        <f>(((J226/60)/60)/24)+DATE(1970,1,1)</f>
        <v>41906.208333333336</v>
      </c>
      <c r="L226">
        <v>1415426400</v>
      </c>
      <c r="M226" s="10">
        <f>(((L226/60)/60)/24)+DATE(1970,1,1)</f>
        <v>41951.25</v>
      </c>
      <c r="N226" t="b">
        <v>0</v>
      </c>
      <c r="O226" t="b">
        <v>0</v>
      </c>
      <c r="P226" t="s">
        <v>474</v>
      </c>
      <c r="Q226" t="str">
        <f>LEFT(P226,SEARCH("/",P226)-1)</f>
        <v>film &amp; video</v>
      </c>
      <c r="R226" s="5" t="str">
        <f>RIGHT(P226,LEN(P226)-SEARCH("/",P226))</f>
        <v>science fiction</v>
      </c>
      <c r="S226">
        <f>IF(G226=0,0,ROUND(E226/G226,2))</f>
        <v>52</v>
      </c>
      <c r="T226">
        <f>ROUND(E226/D226*100,0)</f>
        <v>404</v>
      </c>
    </row>
    <row r="227" spans="1:20" ht="31.2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10">
        <f>(((J227/60)/60)/24)+DATE(1970,1,1)</f>
        <v>41762.208333333336</v>
      </c>
      <c r="L227">
        <v>1399093200</v>
      </c>
      <c r="M227" s="10">
        <f>(((L227/60)/60)/24)+DATE(1970,1,1)</f>
        <v>41762.208333333336</v>
      </c>
      <c r="N227" t="b">
        <v>1</v>
      </c>
      <c r="O227" t="b">
        <v>0</v>
      </c>
      <c r="P227" t="s">
        <v>23</v>
      </c>
      <c r="Q227" t="str">
        <f>LEFT(P227,SEARCH("/",P227)-1)</f>
        <v>music</v>
      </c>
      <c r="R227" s="5" t="str">
        <f>RIGHT(P227,LEN(P227)-SEARCH("/",P227))</f>
        <v>rock</v>
      </c>
      <c r="S227">
        <f>IF(G227=0,0,ROUND(E227/G227,2))</f>
        <v>30</v>
      </c>
      <c r="T227">
        <f>ROUND(E227/D227*100,0)</f>
        <v>260</v>
      </c>
    </row>
    <row r="228" spans="1:20" ht="31.2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10">
        <f>(((J228/60)/60)/24)+DATE(1970,1,1)</f>
        <v>40276.208333333336</v>
      </c>
      <c r="L228">
        <v>1273899600</v>
      </c>
      <c r="M228" s="10">
        <f>(((L228/60)/60)/24)+DATE(1970,1,1)</f>
        <v>40313.208333333336</v>
      </c>
      <c r="N228" t="b">
        <v>0</v>
      </c>
      <c r="O228" t="b">
        <v>0</v>
      </c>
      <c r="P228" t="s">
        <v>122</v>
      </c>
      <c r="Q228" t="str">
        <f>LEFT(P228,SEARCH("/",P228)-1)</f>
        <v>photography</v>
      </c>
      <c r="R228" s="5" t="str">
        <f>RIGHT(P228,LEN(P228)-SEARCH("/",P228))</f>
        <v>photography books</v>
      </c>
      <c r="S228">
        <f>IF(G228=0,0,ROUND(E228/G228,2))</f>
        <v>98.21</v>
      </c>
      <c r="T228">
        <f>ROUND(E228/D228*100,0)</f>
        <v>367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10">
        <f>(((J229/60)/60)/24)+DATE(1970,1,1)</f>
        <v>42139.208333333328</v>
      </c>
      <c r="L229">
        <v>1432184400</v>
      </c>
      <c r="M229" s="10">
        <f>(((L229/60)/60)/24)+DATE(1970,1,1)</f>
        <v>42145.208333333328</v>
      </c>
      <c r="N229" t="b">
        <v>0</v>
      </c>
      <c r="O229" t="b">
        <v>0</v>
      </c>
      <c r="P229" t="s">
        <v>292</v>
      </c>
      <c r="Q229" t="str">
        <f>LEFT(P229,SEARCH("/",P229)-1)</f>
        <v>games</v>
      </c>
      <c r="R229" s="5" t="str">
        <f>RIGHT(P229,LEN(P229)-SEARCH("/",P229))</f>
        <v>mobile games</v>
      </c>
      <c r="S229">
        <f>IF(G229=0,0,ROUND(E229/G229,2))</f>
        <v>108.96</v>
      </c>
      <c r="T229">
        <f>ROUND(E229/D229*100,0)</f>
        <v>169</v>
      </c>
    </row>
    <row r="230" spans="1:20" ht="31.2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10">
        <f>(((J230/60)/60)/24)+DATE(1970,1,1)</f>
        <v>42613.208333333328</v>
      </c>
      <c r="L230">
        <v>1474779600</v>
      </c>
      <c r="M230" s="10">
        <f>(((L230/60)/60)/24)+DATE(1970,1,1)</f>
        <v>42638.208333333328</v>
      </c>
      <c r="N230" t="b">
        <v>0</v>
      </c>
      <c r="O230" t="b">
        <v>0</v>
      </c>
      <c r="P230" t="s">
        <v>71</v>
      </c>
      <c r="Q230" t="str">
        <f>LEFT(P230,SEARCH("/",P230)-1)</f>
        <v>film &amp; video</v>
      </c>
      <c r="R230" s="5" t="str">
        <f>RIGHT(P230,LEN(P230)-SEARCH("/",P230))</f>
        <v>animation</v>
      </c>
      <c r="S230">
        <f>IF(G230=0,0,ROUND(E230/G230,2))</f>
        <v>67</v>
      </c>
      <c r="T230">
        <f>ROUND(E230/D230*100,0)</f>
        <v>120</v>
      </c>
    </row>
    <row r="231" spans="1:20" ht="46.8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10">
        <f>(((J231/60)/60)/24)+DATE(1970,1,1)</f>
        <v>42887.208333333328</v>
      </c>
      <c r="L231">
        <v>1500440400</v>
      </c>
      <c r="M231" s="10">
        <f>(((L231/60)/60)/24)+DATE(1970,1,1)</f>
        <v>42935.208333333328</v>
      </c>
      <c r="N231" t="b">
        <v>0</v>
      </c>
      <c r="O231" t="b">
        <v>1</v>
      </c>
      <c r="P231" t="s">
        <v>292</v>
      </c>
      <c r="Q231" t="str">
        <f>LEFT(P231,SEARCH("/",P231)-1)</f>
        <v>games</v>
      </c>
      <c r="R231" s="5" t="str">
        <f>RIGHT(P231,LEN(P231)-SEARCH("/",P231))</f>
        <v>mobile games</v>
      </c>
      <c r="S231">
        <f>IF(G231=0,0,ROUND(E231/G231,2))</f>
        <v>64.989999999999995</v>
      </c>
      <c r="T231">
        <f>ROUND(E231/D231*100,0)</f>
        <v>194</v>
      </c>
    </row>
    <row r="232" spans="1:20" ht="31.2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10">
        <f>(((J232/60)/60)/24)+DATE(1970,1,1)</f>
        <v>43805.25</v>
      </c>
      <c r="L232">
        <v>1575612000</v>
      </c>
      <c r="M232" s="10">
        <f>(((L232/60)/60)/24)+DATE(1970,1,1)</f>
        <v>43805.25</v>
      </c>
      <c r="N232" t="b">
        <v>0</v>
      </c>
      <c r="O232" t="b">
        <v>0</v>
      </c>
      <c r="P232" t="s">
        <v>89</v>
      </c>
      <c r="Q232" t="str">
        <f>LEFT(P232,SEARCH("/",P232)-1)</f>
        <v>games</v>
      </c>
      <c r="R232" s="5" t="str">
        <f>RIGHT(P232,LEN(P232)-SEARCH("/",P232))</f>
        <v>video games</v>
      </c>
      <c r="S232">
        <f>IF(G232=0,0,ROUND(E232/G232,2))</f>
        <v>99.84</v>
      </c>
      <c r="T232">
        <f>ROUND(E232/D232*100,0)</f>
        <v>420</v>
      </c>
    </row>
    <row r="233" spans="1:20" ht="31.2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10">
        <f>(((J233/60)/60)/24)+DATE(1970,1,1)</f>
        <v>41415.208333333336</v>
      </c>
      <c r="L233">
        <v>1374123600</v>
      </c>
      <c r="M233" s="10">
        <f>(((L233/60)/60)/24)+DATE(1970,1,1)</f>
        <v>41473.208333333336</v>
      </c>
      <c r="N233" t="b">
        <v>0</v>
      </c>
      <c r="O233" t="b">
        <v>0</v>
      </c>
      <c r="P233" t="s">
        <v>33</v>
      </c>
      <c r="Q233" t="str">
        <f>LEFT(P233,SEARCH("/",P233)-1)</f>
        <v>theater</v>
      </c>
      <c r="R233" s="5" t="str">
        <f>RIGHT(P233,LEN(P233)-SEARCH("/",P233))</f>
        <v>plays</v>
      </c>
      <c r="S233">
        <f>IF(G233=0,0,ROUND(E233/G233,2))</f>
        <v>82.43</v>
      </c>
      <c r="T233">
        <f>ROUND(E233/D233*100,0)</f>
        <v>77</v>
      </c>
    </row>
    <row r="234" spans="1:20" ht="31.2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10">
        <f>(((J234/60)/60)/24)+DATE(1970,1,1)</f>
        <v>42576.208333333328</v>
      </c>
      <c r="L234">
        <v>1469509200</v>
      </c>
      <c r="M234" s="10">
        <f>(((L234/60)/60)/24)+DATE(1970,1,1)</f>
        <v>42577.208333333328</v>
      </c>
      <c r="N234" t="b">
        <v>0</v>
      </c>
      <c r="O234" t="b">
        <v>0</v>
      </c>
      <c r="P234" t="s">
        <v>33</v>
      </c>
      <c r="Q234" t="str">
        <f>LEFT(P234,SEARCH("/",P234)-1)</f>
        <v>theater</v>
      </c>
      <c r="R234" s="5" t="str">
        <f>RIGHT(P234,LEN(P234)-SEARCH("/",P234))</f>
        <v>plays</v>
      </c>
      <c r="S234">
        <f>IF(G234=0,0,ROUND(E234/G234,2))</f>
        <v>63.29</v>
      </c>
      <c r="T234">
        <f>ROUND(E234/D234*100,0)</f>
        <v>171</v>
      </c>
    </row>
    <row r="235" spans="1:20" ht="31.2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10">
        <f>(((J235/60)/60)/24)+DATE(1970,1,1)</f>
        <v>40706.208333333336</v>
      </c>
      <c r="L235">
        <v>1309237200</v>
      </c>
      <c r="M235" s="10">
        <f>(((L235/60)/60)/24)+DATE(1970,1,1)</f>
        <v>40722.208333333336</v>
      </c>
      <c r="N235" t="b">
        <v>0</v>
      </c>
      <c r="O235" t="b">
        <v>0</v>
      </c>
      <c r="P235" t="s">
        <v>71</v>
      </c>
      <c r="Q235" t="str">
        <f>LEFT(P235,SEARCH("/",P235)-1)</f>
        <v>film &amp; video</v>
      </c>
      <c r="R235" s="5" t="str">
        <f>RIGHT(P235,LEN(P235)-SEARCH("/",P235))</f>
        <v>animation</v>
      </c>
      <c r="S235">
        <f>IF(G235=0,0,ROUND(E235/G235,2))</f>
        <v>96.77</v>
      </c>
      <c r="T235">
        <f>ROUND(E235/D235*100,0)</f>
        <v>158</v>
      </c>
    </row>
    <row r="236" spans="1:20" ht="31.2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10">
        <f>(((J236/60)/60)/24)+DATE(1970,1,1)</f>
        <v>42969.208333333328</v>
      </c>
      <c r="L236">
        <v>1503982800</v>
      </c>
      <c r="M236" s="10">
        <f>(((L236/60)/60)/24)+DATE(1970,1,1)</f>
        <v>42976.208333333328</v>
      </c>
      <c r="N236" t="b">
        <v>0</v>
      </c>
      <c r="O236" t="b">
        <v>1</v>
      </c>
      <c r="P236" t="s">
        <v>89</v>
      </c>
      <c r="Q236" t="str">
        <f>LEFT(P236,SEARCH("/",P236)-1)</f>
        <v>games</v>
      </c>
      <c r="R236" s="5" t="str">
        <f>RIGHT(P236,LEN(P236)-SEARCH("/",P236))</f>
        <v>video games</v>
      </c>
      <c r="S236">
        <f>IF(G236=0,0,ROUND(E236/G236,2))</f>
        <v>54.91</v>
      </c>
      <c r="T236">
        <f>ROUND(E236/D236*100,0)</f>
        <v>109</v>
      </c>
    </row>
    <row r="237" spans="1:20" ht="46.8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10">
        <f>(((J237/60)/60)/24)+DATE(1970,1,1)</f>
        <v>42779.25</v>
      </c>
      <c r="L237">
        <v>1487397600</v>
      </c>
      <c r="M237" s="10">
        <f>(((L237/60)/60)/24)+DATE(1970,1,1)</f>
        <v>42784.25</v>
      </c>
      <c r="N237" t="b">
        <v>0</v>
      </c>
      <c r="O237" t="b">
        <v>0</v>
      </c>
      <c r="P237" t="s">
        <v>71</v>
      </c>
      <c r="Q237" t="str">
        <f>LEFT(P237,SEARCH("/",P237)-1)</f>
        <v>film &amp; video</v>
      </c>
      <c r="R237" s="5" t="str">
        <f>RIGHT(P237,LEN(P237)-SEARCH("/",P237))</f>
        <v>animation</v>
      </c>
      <c r="S237">
        <f>IF(G237=0,0,ROUND(E237/G237,2))</f>
        <v>39.01</v>
      </c>
      <c r="T237">
        <f>ROUND(E237/D237*100,0)</f>
        <v>42</v>
      </c>
    </row>
    <row r="238" spans="1:20" ht="31.2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10">
        <f>(((J238/60)/60)/24)+DATE(1970,1,1)</f>
        <v>43641.208333333328</v>
      </c>
      <c r="L238">
        <v>1562043600</v>
      </c>
      <c r="M238" s="10">
        <f>(((L238/60)/60)/24)+DATE(1970,1,1)</f>
        <v>43648.208333333328</v>
      </c>
      <c r="N238" t="b">
        <v>0</v>
      </c>
      <c r="O238" t="b">
        <v>1</v>
      </c>
      <c r="P238" t="s">
        <v>23</v>
      </c>
      <c r="Q238" t="str">
        <f>LEFT(P238,SEARCH("/",P238)-1)</f>
        <v>music</v>
      </c>
      <c r="R238" s="5" t="str">
        <f>RIGHT(P238,LEN(P238)-SEARCH("/",P238))</f>
        <v>rock</v>
      </c>
      <c r="S238">
        <f>IF(G238=0,0,ROUND(E238/G238,2))</f>
        <v>75.84</v>
      </c>
      <c r="T238">
        <f>ROUND(E238/D238*100,0)</f>
        <v>11</v>
      </c>
    </row>
    <row r="239" spans="1:20" ht="46.8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10">
        <f>(((J239/60)/60)/24)+DATE(1970,1,1)</f>
        <v>41754.208333333336</v>
      </c>
      <c r="L239">
        <v>1398574800</v>
      </c>
      <c r="M239" s="10">
        <f>(((L239/60)/60)/24)+DATE(1970,1,1)</f>
        <v>41756.208333333336</v>
      </c>
      <c r="N239" t="b">
        <v>0</v>
      </c>
      <c r="O239" t="b">
        <v>0</v>
      </c>
      <c r="P239" t="s">
        <v>71</v>
      </c>
      <c r="Q239" t="str">
        <f>LEFT(P239,SEARCH("/",P239)-1)</f>
        <v>film &amp; video</v>
      </c>
      <c r="R239" s="5" t="str">
        <f>RIGHT(P239,LEN(P239)-SEARCH("/",P239))</f>
        <v>animation</v>
      </c>
      <c r="S239">
        <f>IF(G239=0,0,ROUND(E239/G239,2))</f>
        <v>45.05</v>
      </c>
      <c r="T239">
        <f>ROUND(E239/D239*100,0)</f>
        <v>159</v>
      </c>
    </row>
    <row r="240" spans="1:20" ht="31.2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10">
        <f>(((J240/60)/60)/24)+DATE(1970,1,1)</f>
        <v>43083.25</v>
      </c>
      <c r="L240">
        <v>1515391200</v>
      </c>
      <c r="M240" s="10">
        <f>(((L240/60)/60)/24)+DATE(1970,1,1)</f>
        <v>43108.25</v>
      </c>
      <c r="N240" t="b">
        <v>0</v>
      </c>
      <c r="O240" t="b">
        <v>1</v>
      </c>
      <c r="P240" t="s">
        <v>33</v>
      </c>
      <c r="Q240" t="str">
        <f>LEFT(P240,SEARCH("/",P240)-1)</f>
        <v>theater</v>
      </c>
      <c r="R240" s="5" t="str">
        <f>RIGHT(P240,LEN(P240)-SEARCH("/",P240))</f>
        <v>plays</v>
      </c>
      <c r="S240">
        <f>IF(G240=0,0,ROUND(E240/G240,2))</f>
        <v>104.52</v>
      </c>
      <c r="T240">
        <f>ROUND(E240/D240*100,0)</f>
        <v>422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10">
        <f>(((J241/60)/60)/24)+DATE(1970,1,1)</f>
        <v>42245.208333333328</v>
      </c>
      <c r="L241">
        <v>1441170000</v>
      </c>
      <c r="M241" s="10">
        <f>(((L241/60)/60)/24)+DATE(1970,1,1)</f>
        <v>42249.208333333328</v>
      </c>
      <c r="N241" t="b">
        <v>0</v>
      </c>
      <c r="O241" t="b">
        <v>0</v>
      </c>
      <c r="P241" t="s">
        <v>65</v>
      </c>
      <c r="Q241" t="str">
        <f>LEFT(P241,SEARCH("/",P241)-1)</f>
        <v>technology</v>
      </c>
      <c r="R241" s="5" t="str">
        <f>RIGHT(P241,LEN(P241)-SEARCH("/",P241))</f>
        <v>wearables</v>
      </c>
      <c r="S241">
        <f>IF(G241=0,0,ROUND(E241/G241,2))</f>
        <v>76.27</v>
      </c>
      <c r="T241">
        <f>ROUND(E241/D241*100,0)</f>
        <v>98</v>
      </c>
    </row>
    <row r="242" spans="1:20" ht="31.2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10">
        <f>(((J242/60)/60)/24)+DATE(1970,1,1)</f>
        <v>40396.208333333336</v>
      </c>
      <c r="L242">
        <v>1281157200</v>
      </c>
      <c r="M242" s="10">
        <f>(((L242/60)/60)/24)+DATE(1970,1,1)</f>
        <v>40397.208333333336</v>
      </c>
      <c r="N242" t="b">
        <v>0</v>
      </c>
      <c r="O242" t="b">
        <v>0</v>
      </c>
      <c r="P242" t="s">
        <v>33</v>
      </c>
      <c r="Q242" t="str">
        <f>LEFT(P242,SEARCH("/",P242)-1)</f>
        <v>theater</v>
      </c>
      <c r="R242" s="5" t="str">
        <f>RIGHT(P242,LEN(P242)-SEARCH("/",P242))</f>
        <v>plays</v>
      </c>
      <c r="S242">
        <f>IF(G242=0,0,ROUND(E242/G242,2))</f>
        <v>69.02</v>
      </c>
      <c r="T242">
        <f>ROUND(E242/D242*100,0)</f>
        <v>419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10">
        <f>(((J243/60)/60)/24)+DATE(1970,1,1)</f>
        <v>41742.208333333336</v>
      </c>
      <c r="L243">
        <v>1398229200</v>
      </c>
      <c r="M243" s="10">
        <f>(((L243/60)/60)/24)+DATE(1970,1,1)</f>
        <v>41752.208333333336</v>
      </c>
      <c r="N243" t="b">
        <v>0</v>
      </c>
      <c r="O243" t="b">
        <v>1</v>
      </c>
      <c r="P243" t="s">
        <v>68</v>
      </c>
      <c r="Q243" t="str">
        <f>LEFT(P243,SEARCH("/",P243)-1)</f>
        <v>publishing</v>
      </c>
      <c r="R243" s="5" t="str">
        <f>RIGHT(P243,LEN(P243)-SEARCH("/",P243))</f>
        <v>nonfiction</v>
      </c>
      <c r="S243">
        <f>IF(G243=0,0,ROUND(E243/G243,2))</f>
        <v>101.98</v>
      </c>
      <c r="T243">
        <f>ROUND(E243/D243*100,0)</f>
        <v>102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10">
        <f>(((J244/60)/60)/24)+DATE(1970,1,1)</f>
        <v>42865.208333333328</v>
      </c>
      <c r="L244">
        <v>1495256400</v>
      </c>
      <c r="M244" s="10">
        <f>(((L244/60)/60)/24)+DATE(1970,1,1)</f>
        <v>42875.208333333328</v>
      </c>
      <c r="N244" t="b">
        <v>0</v>
      </c>
      <c r="O244" t="b">
        <v>1</v>
      </c>
      <c r="P244" t="s">
        <v>23</v>
      </c>
      <c r="Q244" t="str">
        <f>LEFT(P244,SEARCH("/",P244)-1)</f>
        <v>music</v>
      </c>
      <c r="R244" s="5" t="str">
        <f>RIGHT(P244,LEN(P244)-SEARCH("/",P244))</f>
        <v>rock</v>
      </c>
      <c r="S244">
        <f>IF(G244=0,0,ROUND(E244/G244,2))</f>
        <v>42.92</v>
      </c>
      <c r="T244">
        <f>ROUND(E244/D244*100,0)</f>
        <v>128</v>
      </c>
    </row>
    <row r="245" spans="1:20" ht="46.8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10">
        <f>(((J245/60)/60)/24)+DATE(1970,1,1)</f>
        <v>43163.25</v>
      </c>
      <c r="L245">
        <v>1520402400</v>
      </c>
      <c r="M245" s="10">
        <f>(((L245/60)/60)/24)+DATE(1970,1,1)</f>
        <v>43166.25</v>
      </c>
      <c r="N245" t="b">
        <v>0</v>
      </c>
      <c r="O245" t="b">
        <v>0</v>
      </c>
      <c r="P245" t="s">
        <v>33</v>
      </c>
      <c r="Q245" t="str">
        <f>LEFT(P245,SEARCH("/",P245)-1)</f>
        <v>theater</v>
      </c>
      <c r="R245" s="5" t="str">
        <f>RIGHT(P245,LEN(P245)-SEARCH("/",P245))</f>
        <v>plays</v>
      </c>
      <c r="S245">
        <f>IF(G245=0,0,ROUND(E245/G245,2))</f>
        <v>43.03</v>
      </c>
      <c r="T245">
        <f>ROUND(E245/D245*100,0)</f>
        <v>445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10">
        <f>(((J246/60)/60)/24)+DATE(1970,1,1)</f>
        <v>41834.208333333336</v>
      </c>
      <c r="L246">
        <v>1409806800</v>
      </c>
      <c r="M246" s="10">
        <f>(((L246/60)/60)/24)+DATE(1970,1,1)</f>
        <v>41886.208333333336</v>
      </c>
      <c r="N246" t="b">
        <v>0</v>
      </c>
      <c r="O246" t="b">
        <v>0</v>
      </c>
      <c r="P246" t="s">
        <v>33</v>
      </c>
      <c r="Q246" t="str">
        <f>LEFT(P246,SEARCH("/",P246)-1)</f>
        <v>theater</v>
      </c>
      <c r="R246" s="5" t="str">
        <f>RIGHT(P246,LEN(P246)-SEARCH("/",P246))</f>
        <v>plays</v>
      </c>
      <c r="S246">
        <f>IF(G246=0,0,ROUND(E246/G246,2))</f>
        <v>75.25</v>
      </c>
      <c r="T246">
        <f>ROUND(E246/D246*100,0)</f>
        <v>570</v>
      </c>
    </row>
    <row r="247" spans="1:20" ht="31.2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10">
        <f>(((J247/60)/60)/24)+DATE(1970,1,1)</f>
        <v>41736.208333333336</v>
      </c>
      <c r="L247">
        <v>1396933200</v>
      </c>
      <c r="M247" s="10">
        <f>(((L247/60)/60)/24)+DATE(1970,1,1)</f>
        <v>41737.208333333336</v>
      </c>
      <c r="N247" t="b">
        <v>0</v>
      </c>
      <c r="O247" t="b">
        <v>0</v>
      </c>
      <c r="P247" t="s">
        <v>33</v>
      </c>
      <c r="Q247" t="str">
        <f>LEFT(P247,SEARCH("/",P247)-1)</f>
        <v>theater</v>
      </c>
      <c r="R247" s="5" t="str">
        <f>RIGHT(P247,LEN(P247)-SEARCH("/",P247))</f>
        <v>plays</v>
      </c>
      <c r="S247">
        <f>IF(G247=0,0,ROUND(E247/G247,2))</f>
        <v>69.02</v>
      </c>
      <c r="T247">
        <f>ROUND(E247/D247*100,0)</f>
        <v>509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10">
        <f>(((J248/60)/60)/24)+DATE(1970,1,1)</f>
        <v>41491.208333333336</v>
      </c>
      <c r="L248">
        <v>1376024400</v>
      </c>
      <c r="M248" s="10">
        <f>(((L248/60)/60)/24)+DATE(1970,1,1)</f>
        <v>41495.208333333336</v>
      </c>
      <c r="N248" t="b">
        <v>0</v>
      </c>
      <c r="O248" t="b">
        <v>0</v>
      </c>
      <c r="P248" t="s">
        <v>28</v>
      </c>
      <c r="Q248" t="str">
        <f>LEFT(P248,SEARCH("/",P248)-1)</f>
        <v>technology</v>
      </c>
      <c r="R248" s="5" t="str">
        <f>RIGHT(P248,LEN(P248)-SEARCH("/",P248))</f>
        <v>web</v>
      </c>
      <c r="S248">
        <f>IF(G248=0,0,ROUND(E248/G248,2))</f>
        <v>65.989999999999995</v>
      </c>
      <c r="T248">
        <f>ROUND(E248/D248*100,0)</f>
        <v>326</v>
      </c>
    </row>
    <row r="249" spans="1:20" ht="31.2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10">
        <f>(((J249/60)/60)/24)+DATE(1970,1,1)</f>
        <v>42726.25</v>
      </c>
      <c r="L249">
        <v>1483682400</v>
      </c>
      <c r="M249" s="10">
        <f>(((L249/60)/60)/24)+DATE(1970,1,1)</f>
        <v>42741.25</v>
      </c>
      <c r="N249" t="b">
        <v>0</v>
      </c>
      <c r="O249" t="b">
        <v>1</v>
      </c>
      <c r="P249" t="s">
        <v>119</v>
      </c>
      <c r="Q249" t="str">
        <f>LEFT(P249,SEARCH("/",P249)-1)</f>
        <v>publishing</v>
      </c>
      <c r="R249" s="5" t="str">
        <f>RIGHT(P249,LEN(P249)-SEARCH("/",P249))</f>
        <v>fiction</v>
      </c>
      <c r="S249">
        <f>IF(G249=0,0,ROUND(E249/G249,2))</f>
        <v>98.01</v>
      </c>
      <c r="T249">
        <f>ROUND(E249/D249*100,0)</f>
        <v>933</v>
      </c>
    </row>
    <row r="250" spans="1:20" ht="31.2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10">
        <f>(((J250/60)/60)/24)+DATE(1970,1,1)</f>
        <v>42004.25</v>
      </c>
      <c r="L250">
        <v>1420437600</v>
      </c>
      <c r="M250" s="10">
        <f>(((L250/60)/60)/24)+DATE(1970,1,1)</f>
        <v>42009.25</v>
      </c>
      <c r="N250" t="b">
        <v>0</v>
      </c>
      <c r="O250" t="b">
        <v>0</v>
      </c>
      <c r="P250" t="s">
        <v>292</v>
      </c>
      <c r="Q250" t="str">
        <f>LEFT(P250,SEARCH("/",P250)-1)</f>
        <v>games</v>
      </c>
      <c r="R250" s="5" t="str">
        <f>RIGHT(P250,LEN(P250)-SEARCH("/",P250))</f>
        <v>mobile games</v>
      </c>
      <c r="S250">
        <f>IF(G250=0,0,ROUND(E250/G250,2))</f>
        <v>60.11</v>
      </c>
      <c r="T250">
        <f>ROUND(E250/D250*100,0)</f>
        <v>211</v>
      </c>
    </row>
    <row r="251" spans="1:20" ht="31.2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10">
        <f>(((J251/60)/60)/24)+DATE(1970,1,1)</f>
        <v>42006.25</v>
      </c>
      <c r="L251">
        <v>1420783200</v>
      </c>
      <c r="M251" s="10">
        <f>(((L251/60)/60)/24)+DATE(1970,1,1)</f>
        <v>42013.25</v>
      </c>
      <c r="N251" t="b">
        <v>0</v>
      </c>
      <c r="O251" t="b">
        <v>0</v>
      </c>
      <c r="P251" t="s">
        <v>206</v>
      </c>
      <c r="Q251" t="str">
        <f>LEFT(P251,SEARCH("/",P251)-1)</f>
        <v>publishing</v>
      </c>
      <c r="R251" s="5" t="str">
        <f>RIGHT(P251,LEN(P251)-SEARCH("/",P251))</f>
        <v>translations</v>
      </c>
      <c r="S251">
        <f>IF(G251=0,0,ROUND(E251/G251,2))</f>
        <v>26</v>
      </c>
      <c r="T251">
        <f>ROUND(E251/D251*100,0)</f>
        <v>273</v>
      </c>
    </row>
    <row r="252" spans="1:20" ht="31.2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10">
        <f>(((J252/60)/60)/24)+DATE(1970,1,1)</f>
        <v>40203.25</v>
      </c>
      <c r="L252">
        <v>1267423200</v>
      </c>
      <c r="M252" s="10">
        <f>(((L252/60)/60)/24)+DATE(1970,1,1)</f>
        <v>40238.25</v>
      </c>
      <c r="N252" t="b">
        <v>0</v>
      </c>
      <c r="O252" t="b">
        <v>0</v>
      </c>
      <c r="P252" t="s">
        <v>23</v>
      </c>
      <c r="Q252" t="str">
        <f>LEFT(P252,SEARCH("/",P252)-1)</f>
        <v>music</v>
      </c>
      <c r="R252" s="5" t="str">
        <f>RIGHT(P252,LEN(P252)-SEARCH("/",P252))</f>
        <v>rock</v>
      </c>
      <c r="S252">
        <f>IF(G252=0,0,ROUND(E252/G252,2))</f>
        <v>3</v>
      </c>
      <c r="T252">
        <f>ROUND(E252/D252*100,0)</f>
        <v>3</v>
      </c>
    </row>
    <row r="253" spans="1:20" ht="31.2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10">
        <f>(((J253/60)/60)/24)+DATE(1970,1,1)</f>
        <v>41252.25</v>
      </c>
      <c r="L253">
        <v>1355205600</v>
      </c>
      <c r="M253" s="10">
        <f>(((L253/60)/60)/24)+DATE(1970,1,1)</f>
        <v>41254.25</v>
      </c>
      <c r="N253" t="b">
        <v>0</v>
      </c>
      <c r="O253" t="b">
        <v>0</v>
      </c>
      <c r="P253" t="s">
        <v>33</v>
      </c>
      <c r="Q253" t="str">
        <f>LEFT(P253,SEARCH("/",P253)-1)</f>
        <v>theater</v>
      </c>
      <c r="R253" s="5" t="str">
        <f>RIGHT(P253,LEN(P253)-SEARCH("/",P253))</f>
        <v>plays</v>
      </c>
      <c r="S253">
        <f>IF(G253=0,0,ROUND(E253/G253,2))</f>
        <v>38.020000000000003</v>
      </c>
      <c r="T253">
        <f>ROUND(E253/D253*100,0)</f>
        <v>54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10">
        <f>(((J254/60)/60)/24)+DATE(1970,1,1)</f>
        <v>41572.208333333336</v>
      </c>
      <c r="L254">
        <v>1383109200</v>
      </c>
      <c r="M254" s="10">
        <f>(((L254/60)/60)/24)+DATE(1970,1,1)</f>
        <v>41577.208333333336</v>
      </c>
      <c r="N254" t="b">
        <v>0</v>
      </c>
      <c r="O254" t="b">
        <v>0</v>
      </c>
      <c r="P254" t="s">
        <v>33</v>
      </c>
      <c r="Q254" t="str">
        <f>LEFT(P254,SEARCH("/",P254)-1)</f>
        <v>theater</v>
      </c>
      <c r="R254" s="5" t="str">
        <f>RIGHT(P254,LEN(P254)-SEARCH("/",P254))</f>
        <v>plays</v>
      </c>
      <c r="S254">
        <f>IF(G254=0,0,ROUND(E254/G254,2))</f>
        <v>106.15</v>
      </c>
      <c r="T254">
        <f>ROUND(E254/D254*100,0)</f>
        <v>626</v>
      </c>
    </row>
    <row r="255" spans="1:20" ht="31.2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10">
        <f>(((J255/60)/60)/24)+DATE(1970,1,1)</f>
        <v>40641.208333333336</v>
      </c>
      <c r="L255">
        <v>1303275600</v>
      </c>
      <c r="M255" s="10">
        <f>(((L255/60)/60)/24)+DATE(1970,1,1)</f>
        <v>40653.208333333336</v>
      </c>
      <c r="N255" t="b">
        <v>0</v>
      </c>
      <c r="O255" t="b">
        <v>0</v>
      </c>
      <c r="P255" t="s">
        <v>53</v>
      </c>
      <c r="Q255" t="str">
        <f>LEFT(P255,SEARCH("/",P255)-1)</f>
        <v>film &amp; video</v>
      </c>
      <c r="R255" s="5" t="str">
        <f>RIGHT(P255,LEN(P255)-SEARCH("/",P255))</f>
        <v>drama</v>
      </c>
      <c r="S255">
        <f>IF(G255=0,0,ROUND(E255/G255,2))</f>
        <v>81.02</v>
      </c>
      <c r="T255">
        <f>ROUND(E255/D255*100,0)</f>
        <v>89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10">
        <f>(((J256/60)/60)/24)+DATE(1970,1,1)</f>
        <v>42787.25</v>
      </c>
      <c r="L256">
        <v>1487829600</v>
      </c>
      <c r="M256" s="10">
        <f>(((L256/60)/60)/24)+DATE(1970,1,1)</f>
        <v>42789.25</v>
      </c>
      <c r="N256" t="b">
        <v>0</v>
      </c>
      <c r="O256" t="b">
        <v>0</v>
      </c>
      <c r="P256" t="s">
        <v>68</v>
      </c>
      <c r="Q256" t="str">
        <f>LEFT(P256,SEARCH("/",P256)-1)</f>
        <v>publishing</v>
      </c>
      <c r="R256" s="5" t="str">
        <f>RIGHT(P256,LEN(P256)-SEARCH("/",P256))</f>
        <v>nonfiction</v>
      </c>
      <c r="S256">
        <f>IF(G256=0,0,ROUND(E256/G256,2))</f>
        <v>96.65</v>
      </c>
      <c r="T256">
        <f>ROUND(E256/D256*100,0)</f>
        <v>185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10">
        <f>(((J257/60)/60)/24)+DATE(1970,1,1)</f>
        <v>40590.25</v>
      </c>
      <c r="L257">
        <v>1298268000</v>
      </c>
      <c r="M257" s="10">
        <f>(((L257/60)/60)/24)+DATE(1970,1,1)</f>
        <v>40595.25</v>
      </c>
      <c r="N257" t="b">
        <v>0</v>
      </c>
      <c r="O257" t="b">
        <v>1</v>
      </c>
      <c r="P257" t="s">
        <v>23</v>
      </c>
      <c r="Q257" t="str">
        <f>LEFT(P257,SEARCH("/",P257)-1)</f>
        <v>music</v>
      </c>
      <c r="R257" s="5" t="str">
        <f>RIGHT(P257,LEN(P257)-SEARCH("/",P257))</f>
        <v>rock</v>
      </c>
      <c r="S257">
        <f>IF(G257=0,0,ROUND(E257/G257,2))</f>
        <v>57</v>
      </c>
      <c r="T257">
        <f>ROUND(E257/D257*100,0)</f>
        <v>120</v>
      </c>
    </row>
    <row r="258" spans="1:20" ht="31.2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10">
        <f>(((J258/60)/60)/24)+DATE(1970,1,1)</f>
        <v>42393.25</v>
      </c>
      <c r="L258">
        <v>1456812000</v>
      </c>
      <c r="M258" s="10">
        <f>(((L258/60)/60)/24)+DATE(1970,1,1)</f>
        <v>42430.25</v>
      </c>
      <c r="N258" t="b">
        <v>0</v>
      </c>
      <c r="O258" t="b">
        <v>0</v>
      </c>
      <c r="P258" t="s">
        <v>23</v>
      </c>
      <c r="Q258" t="str">
        <f>LEFT(P258,SEARCH("/",P258)-1)</f>
        <v>music</v>
      </c>
      <c r="R258" s="5" t="str">
        <f>RIGHT(P258,LEN(P258)-SEARCH("/",P258))</f>
        <v>rock</v>
      </c>
      <c r="S258">
        <f>IF(G258=0,0,ROUND(E258/G258,2))</f>
        <v>63.93</v>
      </c>
      <c r="T258">
        <f>ROUND(E258/D258*100,0)</f>
        <v>23</v>
      </c>
    </row>
    <row r="259" spans="1:20" ht="31.2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10">
        <f>(((J259/60)/60)/24)+DATE(1970,1,1)</f>
        <v>41338.25</v>
      </c>
      <c r="L259">
        <v>1363669200</v>
      </c>
      <c r="M259" s="10">
        <f>(((L259/60)/60)/24)+DATE(1970,1,1)</f>
        <v>41352.208333333336</v>
      </c>
      <c r="N259" t="b">
        <v>0</v>
      </c>
      <c r="O259" t="b">
        <v>0</v>
      </c>
      <c r="P259" t="s">
        <v>33</v>
      </c>
      <c r="Q259" t="str">
        <f>LEFT(P259,SEARCH("/",P259)-1)</f>
        <v>theater</v>
      </c>
      <c r="R259" s="5" t="str">
        <f>RIGHT(P259,LEN(P259)-SEARCH("/",P259))</f>
        <v>plays</v>
      </c>
      <c r="S259">
        <f>IF(G259=0,0,ROUND(E259/G259,2))</f>
        <v>90.46</v>
      </c>
      <c r="T259">
        <f>ROUND(E259/D259*100,0)</f>
        <v>146</v>
      </c>
    </row>
    <row r="260" spans="1:20" ht="31.2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10">
        <f>(((J260/60)/60)/24)+DATE(1970,1,1)</f>
        <v>42712.25</v>
      </c>
      <c r="L260">
        <v>1482904800</v>
      </c>
      <c r="M260" s="10">
        <f>(((L260/60)/60)/24)+DATE(1970,1,1)</f>
        <v>42732.25</v>
      </c>
      <c r="N260" t="b">
        <v>0</v>
      </c>
      <c r="O260" t="b">
        <v>1</v>
      </c>
      <c r="P260" t="s">
        <v>33</v>
      </c>
      <c r="Q260" t="str">
        <f>LEFT(P260,SEARCH("/",P260)-1)</f>
        <v>theater</v>
      </c>
      <c r="R260" s="5" t="str">
        <f>RIGHT(P260,LEN(P260)-SEARCH("/",P260))</f>
        <v>plays</v>
      </c>
      <c r="S260">
        <f>IF(G260=0,0,ROUND(E260/G260,2))</f>
        <v>72.17</v>
      </c>
      <c r="T260">
        <f>ROUND(E260/D260*100,0)</f>
        <v>268</v>
      </c>
    </row>
    <row r="261" spans="1:20" ht="46.8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10">
        <f>(((J261/60)/60)/24)+DATE(1970,1,1)</f>
        <v>41251.25</v>
      </c>
      <c r="L261">
        <v>1356588000</v>
      </c>
      <c r="M261" s="10">
        <f>(((L261/60)/60)/24)+DATE(1970,1,1)</f>
        <v>41270.25</v>
      </c>
      <c r="N261" t="b">
        <v>1</v>
      </c>
      <c r="O261" t="b">
        <v>0</v>
      </c>
      <c r="P261" t="s">
        <v>122</v>
      </c>
      <c r="Q261" t="str">
        <f>LEFT(P261,SEARCH("/",P261)-1)</f>
        <v>photography</v>
      </c>
      <c r="R261" s="5" t="str">
        <f>RIGHT(P261,LEN(P261)-SEARCH("/",P261))</f>
        <v>photography books</v>
      </c>
      <c r="S261">
        <f>IF(G261=0,0,ROUND(E261/G261,2))</f>
        <v>77.930000000000007</v>
      </c>
      <c r="T261">
        <f>ROUND(E261/D261*100,0)</f>
        <v>598</v>
      </c>
    </row>
    <row r="262" spans="1:20" ht="31.2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10">
        <f>(((J262/60)/60)/24)+DATE(1970,1,1)</f>
        <v>41180.208333333336</v>
      </c>
      <c r="L262">
        <v>1349845200</v>
      </c>
      <c r="M262" s="10">
        <f>(((L262/60)/60)/24)+DATE(1970,1,1)</f>
        <v>41192.208333333336</v>
      </c>
      <c r="N262" t="b">
        <v>0</v>
      </c>
      <c r="O262" t="b">
        <v>0</v>
      </c>
      <c r="P262" t="s">
        <v>23</v>
      </c>
      <c r="Q262" t="str">
        <f>LEFT(P262,SEARCH("/",P262)-1)</f>
        <v>music</v>
      </c>
      <c r="R262" s="5" t="str">
        <f>RIGHT(P262,LEN(P262)-SEARCH("/",P262))</f>
        <v>rock</v>
      </c>
      <c r="S262">
        <f>IF(G262=0,0,ROUND(E262/G262,2))</f>
        <v>38.07</v>
      </c>
      <c r="T262">
        <f>ROUND(E262/D262*100,0)</f>
        <v>158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10">
        <f>(((J263/60)/60)/24)+DATE(1970,1,1)</f>
        <v>40415.208333333336</v>
      </c>
      <c r="L263">
        <v>1283058000</v>
      </c>
      <c r="M263" s="10">
        <f>(((L263/60)/60)/24)+DATE(1970,1,1)</f>
        <v>40419.208333333336</v>
      </c>
      <c r="N263" t="b">
        <v>0</v>
      </c>
      <c r="O263" t="b">
        <v>1</v>
      </c>
      <c r="P263" t="s">
        <v>23</v>
      </c>
      <c r="Q263" t="str">
        <f>LEFT(P263,SEARCH("/",P263)-1)</f>
        <v>music</v>
      </c>
      <c r="R263" s="5" t="str">
        <f>RIGHT(P263,LEN(P263)-SEARCH("/",P263))</f>
        <v>rock</v>
      </c>
      <c r="S263">
        <f>IF(G263=0,0,ROUND(E263/G263,2))</f>
        <v>57.94</v>
      </c>
      <c r="T263">
        <f>ROUND(E263/D263*100,0)</f>
        <v>31</v>
      </c>
    </row>
    <row r="264" spans="1:20" ht="31.2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10">
        <f>(((J264/60)/60)/24)+DATE(1970,1,1)</f>
        <v>40638.208333333336</v>
      </c>
      <c r="L264">
        <v>1304226000</v>
      </c>
      <c r="M264" s="10">
        <f>(((L264/60)/60)/24)+DATE(1970,1,1)</f>
        <v>40664.208333333336</v>
      </c>
      <c r="N264" t="b">
        <v>0</v>
      </c>
      <c r="O264" t="b">
        <v>1</v>
      </c>
      <c r="P264" t="s">
        <v>60</v>
      </c>
      <c r="Q264" t="str">
        <f>LEFT(P264,SEARCH("/",P264)-1)</f>
        <v>music</v>
      </c>
      <c r="R264" s="5" t="str">
        <f>RIGHT(P264,LEN(P264)-SEARCH("/",P264))</f>
        <v>indie rock</v>
      </c>
      <c r="S264">
        <f>IF(G264=0,0,ROUND(E264/G264,2))</f>
        <v>49.79</v>
      </c>
      <c r="T264">
        <f>ROUND(E264/D264*100,0)</f>
        <v>313</v>
      </c>
    </row>
    <row r="265" spans="1:20" ht="31.2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10">
        <f>(((J265/60)/60)/24)+DATE(1970,1,1)</f>
        <v>40187.25</v>
      </c>
      <c r="L265">
        <v>1263016800</v>
      </c>
      <c r="M265" s="10">
        <f>(((L265/60)/60)/24)+DATE(1970,1,1)</f>
        <v>40187.25</v>
      </c>
      <c r="N265" t="b">
        <v>0</v>
      </c>
      <c r="O265" t="b">
        <v>0</v>
      </c>
      <c r="P265" t="s">
        <v>122</v>
      </c>
      <c r="Q265" t="str">
        <f>LEFT(P265,SEARCH("/",P265)-1)</f>
        <v>photography</v>
      </c>
      <c r="R265" s="5" t="str">
        <f>RIGHT(P265,LEN(P265)-SEARCH("/",P265))</f>
        <v>photography books</v>
      </c>
      <c r="S265">
        <f>IF(G265=0,0,ROUND(E265/G265,2))</f>
        <v>54.05</v>
      </c>
      <c r="T265">
        <f>ROUND(E265/D265*100,0)</f>
        <v>371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10">
        <f>(((J266/60)/60)/24)+DATE(1970,1,1)</f>
        <v>41317.25</v>
      </c>
      <c r="L266">
        <v>1362031200</v>
      </c>
      <c r="M266" s="10">
        <f>(((L266/60)/60)/24)+DATE(1970,1,1)</f>
        <v>41333.25</v>
      </c>
      <c r="N266" t="b">
        <v>0</v>
      </c>
      <c r="O266" t="b">
        <v>0</v>
      </c>
      <c r="P266" t="s">
        <v>33</v>
      </c>
      <c r="Q266" t="str">
        <f>LEFT(P266,SEARCH("/",P266)-1)</f>
        <v>theater</v>
      </c>
      <c r="R266" s="5" t="str">
        <f>RIGHT(P266,LEN(P266)-SEARCH("/",P266))</f>
        <v>plays</v>
      </c>
      <c r="S266">
        <f>IF(G266=0,0,ROUND(E266/G266,2))</f>
        <v>30</v>
      </c>
      <c r="T266">
        <f>ROUND(E266/D266*100,0)</f>
        <v>363</v>
      </c>
    </row>
    <row r="267" spans="1:20" ht="31.2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10">
        <f>(((J267/60)/60)/24)+DATE(1970,1,1)</f>
        <v>42372.25</v>
      </c>
      <c r="L267">
        <v>1455602400</v>
      </c>
      <c r="M267" s="10">
        <f>(((L267/60)/60)/24)+DATE(1970,1,1)</f>
        <v>42416.25</v>
      </c>
      <c r="N267" t="b">
        <v>0</v>
      </c>
      <c r="O267" t="b">
        <v>0</v>
      </c>
      <c r="P267" t="s">
        <v>33</v>
      </c>
      <c r="Q267" t="str">
        <f>LEFT(P267,SEARCH("/",P267)-1)</f>
        <v>theater</v>
      </c>
      <c r="R267" s="5" t="str">
        <f>RIGHT(P267,LEN(P267)-SEARCH("/",P267))</f>
        <v>plays</v>
      </c>
      <c r="S267">
        <f>IF(G267=0,0,ROUND(E267/G267,2))</f>
        <v>70.13</v>
      </c>
      <c r="T267">
        <f>ROUND(E267/D267*100,0)</f>
        <v>123</v>
      </c>
    </row>
    <row r="268" spans="1:20" ht="31.2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10">
        <f>(((J268/60)/60)/24)+DATE(1970,1,1)</f>
        <v>41950.25</v>
      </c>
      <c r="L268">
        <v>1418191200</v>
      </c>
      <c r="M268" s="10">
        <f>(((L268/60)/60)/24)+DATE(1970,1,1)</f>
        <v>41983.25</v>
      </c>
      <c r="N268" t="b">
        <v>0</v>
      </c>
      <c r="O268" t="b">
        <v>1</v>
      </c>
      <c r="P268" t="s">
        <v>159</v>
      </c>
      <c r="Q268" t="str">
        <f>LEFT(P268,SEARCH("/",P268)-1)</f>
        <v>music</v>
      </c>
      <c r="R268" s="5" t="str">
        <f>RIGHT(P268,LEN(P268)-SEARCH("/",P268))</f>
        <v>jazz</v>
      </c>
      <c r="S268">
        <f>IF(G268=0,0,ROUND(E268/G268,2))</f>
        <v>27</v>
      </c>
      <c r="T268">
        <f>ROUND(E268/D268*100,0)</f>
        <v>77</v>
      </c>
    </row>
    <row r="269" spans="1:20" ht="31.2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10">
        <f>(((J269/60)/60)/24)+DATE(1970,1,1)</f>
        <v>41206.208333333336</v>
      </c>
      <c r="L269">
        <v>1352440800</v>
      </c>
      <c r="M269" s="10">
        <f>(((L269/60)/60)/24)+DATE(1970,1,1)</f>
        <v>41222.25</v>
      </c>
      <c r="N269" t="b">
        <v>0</v>
      </c>
      <c r="O269" t="b">
        <v>0</v>
      </c>
      <c r="P269" t="s">
        <v>33</v>
      </c>
      <c r="Q269" t="str">
        <f>LEFT(P269,SEARCH("/",P269)-1)</f>
        <v>theater</v>
      </c>
      <c r="R269" s="5" t="str">
        <f>RIGHT(P269,LEN(P269)-SEARCH("/",P269))</f>
        <v>plays</v>
      </c>
      <c r="S269">
        <f>IF(G269=0,0,ROUND(E269/G269,2))</f>
        <v>51.99</v>
      </c>
      <c r="T269">
        <f>ROUND(E269/D269*100,0)</f>
        <v>234</v>
      </c>
    </row>
    <row r="270" spans="1:20" ht="31.2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10">
        <f>(((J270/60)/60)/24)+DATE(1970,1,1)</f>
        <v>41186.208333333336</v>
      </c>
      <c r="L270">
        <v>1353304800</v>
      </c>
      <c r="M270" s="10">
        <f>(((L270/60)/60)/24)+DATE(1970,1,1)</f>
        <v>41232.25</v>
      </c>
      <c r="N270" t="b">
        <v>0</v>
      </c>
      <c r="O270" t="b">
        <v>0</v>
      </c>
      <c r="P270" t="s">
        <v>42</v>
      </c>
      <c r="Q270" t="str">
        <f>LEFT(P270,SEARCH("/",P270)-1)</f>
        <v>film &amp; video</v>
      </c>
      <c r="R270" s="5" t="str">
        <f>RIGHT(P270,LEN(P270)-SEARCH("/",P270))</f>
        <v>documentary</v>
      </c>
      <c r="S270">
        <f>IF(G270=0,0,ROUND(E270/G270,2))</f>
        <v>56.42</v>
      </c>
      <c r="T270">
        <f>ROUND(E270/D270*100,0)</f>
        <v>181</v>
      </c>
    </row>
    <row r="271" spans="1:20" ht="31.2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10">
        <f>(((J271/60)/60)/24)+DATE(1970,1,1)</f>
        <v>43496.25</v>
      </c>
      <c r="L271">
        <v>1550728800</v>
      </c>
      <c r="M271" s="10">
        <f>(((L271/60)/60)/24)+DATE(1970,1,1)</f>
        <v>43517.25</v>
      </c>
      <c r="N271" t="b">
        <v>0</v>
      </c>
      <c r="O271" t="b">
        <v>0</v>
      </c>
      <c r="P271" t="s">
        <v>269</v>
      </c>
      <c r="Q271" t="str">
        <f>LEFT(P271,SEARCH("/",P271)-1)</f>
        <v>film &amp; video</v>
      </c>
      <c r="R271" s="5" t="str">
        <f>RIGHT(P271,LEN(P271)-SEARCH("/",P271))</f>
        <v>television</v>
      </c>
      <c r="S271">
        <f>IF(G271=0,0,ROUND(E271/G271,2))</f>
        <v>101.63</v>
      </c>
      <c r="T271">
        <f>ROUND(E271/D271*100,0)</f>
        <v>253</v>
      </c>
    </row>
    <row r="272" spans="1:20" ht="31.2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10">
        <f>(((J272/60)/60)/24)+DATE(1970,1,1)</f>
        <v>40514.25</v>
      </c>
      <c r="L272">
        <v>1291442400</v>
      </c>
      <c r="M272" s="10">
        <f>(((L272/60)/60)/24)+DATE(1970,1,1)</f>
        <v>40516.25</v>
      </c>
      <c r="N272" t="b">
        <v>0</v>
      </c>
      <c r="O272" t="b">
        <v>0</v>
      </c>
      <c r="P272" t="s">
        <v>89</v>
      </c>
      <c r="Q272" t="str">
        <f>LEFT(P272,SEARCH("/",P272)-1)</f>
        <v>games</v>
      </c>
      <c r="R272" s="5" t="str">
        <f>RIGHT(P272,LEN(P272)-SEARCH("/",P272))</f>
        <v>video games</v>
      </c>
      <c r="S272">
        <f>IF(G272=0,0,ROUND(E272/G272,2))</f>
        <v>25.01</v>
      </c>
      <c r="T272">
        <f>ROUND(E272/D272*100,0)</f>
        <v>27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10">
        <f>(((J273/60)/60)/24)+DATE(1970,1,1)</f>
        <v>42345.25</v>
      </c>
      <c r="L273">
        <v>1452146400</v>
      </c>
      <c r="M273" s="10">
        <f>(((L273/60)/60)/24)+DATE(1970,1,1)</f>
        <v>42376.25</v>
      </c>
      <c r="N273" t="b">
        <v>0</v>
      </c>
      <c r="O273" t="b">
        <v>0</v>
      </c>
      <c r="P273" t="s">
        <v>122</v>
      </c>
      <c r="Q273" t="str">
        <f>LEFT(P273,SEARCH("/",P273)-1)</f>
        <v>photography</v>
      </c>
      <c r="R273" s="5" t="str">
        <f>RIGHT(P273,LEN(P273)-SEARCH("/",P273))</f>
        <v>photography books</v>
      </c>
      <c r="S273">
        <f>IF(G273=0,0,ROUND(E273/G273,2))</f>
        <v>32.020000000000003</v>
      </c>
      <c r="T273">
        <f>ROUND(E273/D273*100,0)</f>
        <v>1</v>
      </c>
    </row>
    <row r="274" spans="1:20" ht="31.2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10">
        <f>(((J274/60)/60)/24)+DATE(1970,1,1)</f>
        <v>43656.208333333328</v>
      </c>
      <c r="L274">
        <v>1564894800</v>
      </c>
      <c r="M274" s="10">
        <f>(((L274/60)/60)/24)+DATE(1970,1,1)</f>
        <v>43681.208333333328</v>
      </c>
      <c r="N274" t="b">
        <v>0</v>
      </c>
      <c r="O274" t="b">
        <v>1</v>
      </c>
      <c r="P274" t="s">
        <v>33</v>
      </c>
      <c r="Q274" t="str">
        <f>LEFT(P274,SEARCH("/",P274)-1)</f>
        <v>theater</v>
      </c>
      <c r="R274" s="5" t="str">
        <f>RIGHT(P274,LEN(P274)-SEARCH("/",P274))</f>
        <v>plays</v>
      </c>
      <c r="S274">
        <f>IF(G274=0,0,ROUND(E274/G274,2))</f>
        <v>82.02</v>
      </c>
      <c r="T274">
        <f>ROUND(E274/D274*100,0)</f>
        <v>304</v>
      </c>
    </row>
    <row r="275" spans="1:20" ht="31.2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10">
        <f>(((J275/60)/60)/24)+DATE(1970,1,1)</f>
        <v>42995.208333333328</v>
      </c>
      <c r="L275">
        <v>1505883600</v>
      </c>
      <c r="M275" s="10">
        <f>(((L275/60)/60)/24)+DATE(1970,1,1)</f>
        <v>42998.208333333328</v>
      </c>
      <c r="N275" t="b">
        <v>0</v>
      </c>
      <c r="O275" t="b">
        <v>0</v>
      </c>
      <c r="P275" t="s">
        <v>33</v>
      </c>
      <c r="Q275" t="str">
        <f>LEFT(P275,SEARCH("/",P275)-1)</f>
        <v>theater</v>
      </c>
      <c r="R275" s="5" t="str">
        <f>RIGHT(P275,LEN(P275)-SEARCH("/",P275))</f>
        <v>plays</v>
      </c>
      <c r="S275">
        <f>IF(G275=0,0,ROUND(E275/G275,2))</f>
        <v>37.96</v>
      </c>
      <c r="T275">
        <f>ROUND(E275/D275*100,0)</f>
        <v>137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10">
        <f>(((J276/60)/60)/24)+DATE(1970,1,1)</f>
        <v>43045.25</v>
      </c>
      <c r="L276">
        <v>1510380000</v>
      </c>
      <c r="M276" s="10">
        <f>(((L276/60)/60)/24)+DATE(1970,1,1)</f>
        <v>43050.25</v>
      </c>
      <c r="N276" t="b">
        <v>0</v>
      </c>
      <c r="O276" t="b">
        <v>0</v>
      </c>
      <c r="P276" t="s">
        <v>33</v>
      </c>
      <c r="Q276" t="str">
        <f>LEFT(P276,SEARCH("/",P276)-1)</f>
        <v>theater</v>
      </c>
      <c r="R276" s="5" t="str">
        <f>RIGHT(P276,LEN(P276)-SEARCH("/",P276))</f>
        <v>plays</v>
      </c>
      <c r="S276">
        <f>IF(G276=0,0,ROUND(E276/G276,2))</f>
        <v>51.53</v>
      </c>
      <c r="T276">
        <f>ROUND(E276/D276*100,0)</f>
        <v>32</v>
      </c>
    </row>
    <row r="277" spans="1:20" ht="46.8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10">
        <f>(((J277/60)/60)/24)+DATE(1970,1,1)</f>
        <v>43561.208333333328</v>
      </c>
      <c r="L277">
        <v>1555218000</v>
      </c>
      <c r="M277" s="10">
        <f>(((L277/60)/60)/24)+DATE(1970,1,1)</f>
        <v>43569.208333333328</v>
      </c>
      <c r="N277" t="b">
        <v>0</v>
      </c>
      <c r="O277" t="b">
        <v>0</v>
      </c>
      <c r="P277" t="s">
        <v>206</v>
      </c>
      <c r="Q277" t="str">
        <f>LEFT(P277,SEARCH("/",P277)-1)</f>
        <v>publishing</v>
      </c>
      <c r="R277" s="5" t="str">
        <f>RIGHT(P277,LEN(P277)-SEARCH("/",P277))</f>
        <v>translations</v>
      </c>
      <c r="S277">
        <f>IF(G277=0,0,ROUND(E277/G277,2))</f>
        <v>81.2</v>
      </c>
      <c r="T277">
        <f>ROUND(E277/D277*100,0)</f>
        <v>242</v>
      </c>
    </row>
    <row r="278" spans="1:20" ht="31.2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10">
        <f>(((J278/60)/60)/24)+DATE(1970,1,1)</f>
        <v>41018.208333333336</v>
      </c>
      <c r="L278">
        <v>1335243600</v>
      </c>
      <c r="M278" s="10">
        <f>(((L278/60)/60)/24)+DATE(1970,1,1)</f>
        <v>41023.208333333336</v>
      </c>
      <c r="N278" t="b">
        <v>0</v>
      </c>
      <c r="O278" t="b">
        <v>1</v>
      </c>
      <c r="P278" t="s">
        <v>89</v>
      </c>
      <c r="Q278" t="str">
        <f>LEFT(P278,SEARCH("/",P278)-1)</f>
        <v>games</v>
      </c>
      <c r="R278" s="5" t="str">
        <f>RIGHT(P278,LEN(P278)-SEARCH("/",P278))</f>
        <v>video games</v>
      </c>
      <c r="S278">
        <f>IF(G278=0,0,ROUND(E278/G278,2))</f>
        <v>40.03</v>
      </c>
      <c r="T278">
        <f>ROUND(E278/D278*100,0)</f>
        <v>97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10">
        <f>(((J279/60)/60)/24)+DATE(1970,1,1)</f>
        <v>40378.208333333336</v>
      </c>
      <c r="L279">
        <v>1279688400</v>
      </c>
      <c r="M279" s="10">
        <f>(((L279/60)/60)/24)+DATE(1970,1,1)</f>
        <v>40380.208333333336</v>
      </c>
      <c r="N279" t="b">
        <v>0</v>
      </c>
      <c r="O279" t="b">
        <v>0</v>
      </c>
      <c r="P279" t="s">
        <v>33</v>
      </c>
      <c r="Q279" t="str">
        <f>LEFT(P279,SEARCH("/",P279)-1)</f>
        <v>theater</v>
      </c>
      <c r="R279" s="5" t="str">
        <f>RIGHT(P279,LEN(P279)-SEARCH("/",P279))</f>
        <v>plays</v>
      </c>
      <c r="S279">
        <f>IF(G279=0,0,ROUND(E279/G279,2))</f>
        <v>89.94</v>
      </c>
      <c r="T279">
        <f>ROUND(E279/D279*100,0)</f>
        <v>1066</v>
      </c>
    </row>
    <row r="280" spans="1:20" ht="31.2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10">
        <f>(((J280/60)/60)/24)+DATE(1970,1,1)</f>
        <v>41239.25</v>
      </c>
      <c r="L280">
        <v>1356069600</v>
      </c>
      <c r="M280" s="10">
        <f>(((L280/60)/60)/24)+DATE(1970,1,1)</f>
        <v>41264.25</v>
      </c>
      <c r="N280" t="b">
        <v>0</v>
      </c>
      <c r="O280" t="b">
        <v>0</v>
      </c>
      <c r="P280" t="s">
        <v>28</v>
      </c>
      <c r="Q280" t="str">
        <f>LEFT(P280,SEARCH("/",P280)-1)</f>
        <v>technology</v>
      </c>
      <c r="R280" s="5" t="str">
        <f>RIGHT(P280,LEN(P280)-SEARCH("/",P280))</f>
        <v>web</v>
      </c>
      <c r="S280">
        <f>IF(G280=0,0,ROUND(E280/G280,2))</f>
        <v>96.69</v>
      </c>
      <c r="T280">
        <f>ROUND(E280/D280*100,0)</f>
        <v>326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10">
        <f>(((J281/60)/60)/24)+DATE(1970,1,1)</f>
        <v>43346.208333333328</v>
      </c>
      <c r="L281">
        <v>1536210000</v>
      </c>
      <c r="M281" s="10">
        <f>(((L281/60)/60)/24)+DATE(1970,1,1)</f>
        <v>43349.208333333328</v>
      </c>
      <c r="N281" t="b">
        <v>0</v>
      </c>
      <c r="O281" t="b">
        <v>0</v>
      </c>
      <c r="P281" t="s">
        <v>33</v>
      </c>
      <c r="Q281" t="str">
        <f>LEFT(P281,SEARCH("/",P281)-1)</f>
        <v>theater</v>
      </c>
      <c r="R281" s="5" t="str">
        <f>RIGHT(P281,LEN(P281)-SEARCH("/",P281))</f>
        <v>plays</v>
      </c>
      <c r="S281">
        <f>IF(G281=0,0,ROUND(E281/G281,2))</f>
        <v>25.01</v>
      </c>
      <c r="T281">
        <f>ROUND(E281/D281*100,0)</f>
        <v>171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10">
        <f>(((J282/60)/60)/24)+DATE(1970,1,1)</f>
        <v>43060.25</v>
      </c>
      <c r="L282">
        <v>1511762400</v>
      </c>
      <c r="M282" s="10">
        <f>(((L282/60)/60)/24)+DATE(1970,1,1)</f>
        <v>43066.25</v>
      </c>
      <c r="N282" t="b">
        <v>0</v>
      </c>
      <c r="O282" t="b">
        <v>0</v>
      </c>
      <c r="P282" t="s">
        <v>71</v>
      </c>
      <c r="Q282" t="str">
        <f>LEFT(P282,SEARCH("/",P282)-1)</f>
        <v>film &amp; video</v>
      </c>
      <c r="R282" s="5" t="str">
        <f>RIGHT(P282,LEN(P282)-SEARCH("/",P282))</f>
        <v>animation</v>
      </c>
      <c r="S282">
        <f>IF(G282=0,0,ROUND(E282/G282,2))</f>
        <v>36.99</v>
      </c>
      <c r="T282">
        <f>ROUND(E282/D282*100,0)</f>
        <v>581</v>
      </c>
    </row>
    <row r="283" spans="1:20" ht="31.2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10">
        <f>(((J283/60)/60)/24)+DATE(1970,1,1)</f>
        <v>40979.25</v>
      </c>
      <c r="L283">
        <v>1333256400</v>
      </c>
      <c r="M283" s="10">
        <f>(((L283/60)/60)/24)+DATE(1970,1,1)</f>
        <v>41000.208333333336</v>
      </c>
      <c r="N283" t="b">
        <v>0</v>
      </c>
      <c r="O283" t="b">
        <v>1</v>
      </c>
      <c r="P283" t="s">
        <v>33</v>
      </c>
      <c r="Q283" t="str">
        <f>LEFT(P283,SEARCH("/",P283)-1)</f>
        <v>theater</v>
      </c>
      <c r="R283" s="5" t="str">
        <f>RIGHT(P283,LEN(P283)-SEARCH("/",P283))</f>
        <v>plays</v>
      </c>
      <c r="S283">
        <f>IF(G283=0,0,ROUND(E283/G283,2))</f>
        <v>73.010000000000005</v>
      </c>
      <c r="T283">
        <f>ROUND(E283/D283*100,0)</f>
        <v>92</v>
      </c>
    </row>
    <row r="284" spans="1:20" ht="31.2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10">
        <f>(((J284/60)/60)/24)+DATE(1970,1,1)</f>
        <v>42701.25</v>
      </c>
      <c r="L284">
        <v>1480744800</v>
      </c>
      <c r="M284" s="10">
        <f>(((L284/60)/60)/24)+DATE(1970,1,1)</f>
        <v>42707.25</v>
      </c>
      <c r="N284" t="b">
        <v>0</v>
      </c>
      <c r="O284" t="b">
        <v>1</v>
      </c>
      <c r="P284" t="s">
        <v>269</v>
      </c>
      <c r="Q284" t="str">
        <f>LEFT(P284,SEARCH("/",P284)-1)</f>
        <v>film &amp; video</v>
      </c>
      <c r="R284" s="5" t="str">
        <f>RIGHT(P284,LEN(P284)-SEARCH("/",P284))</f>
        <v>television</v>
      </c>
      <c r="S284">
        <f>IF(G284=0,0,ROUND(E284/G284,2))</f>
        <v>68.239999999999995</v>
      </c>
      <c r="T284">
        <f>ROUND(E284/D284*100,0)</f>
        <v>108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10">
        <f>(((J285/60)/60)/24)+DATE(1970,1,1)</f>
        <v>42520.208333333328</v>
      </c>
      <c r="L285">
        <v>1465016400</v>
      </c>
      <c r="M285" s="10">
        <f>(((L285/60)/60)/24)+DATE(1970,1,1)</f>
        <v>42525.208333333328</v>
      </c>
      <c r="N285" t="b">
        <v>0</v>
      </c>
      <c r="O285" t="b">
        <v>0</v>
      </c>
      <c r="P285" t="s">
        <v>23</v>
      </c>
      <c r="Q285" t="str">
        <f>LEFT(P285,SEARCH("/",P285)-1)</f>
        <v>music</v>
      </c>
      <c r="R285" s="5" t="str">
        <f>RIGHT(P285,LEN(P285)-SEARCH("/",P285))</f>
        <v>rock</v>
      </c>
      <c r="S285">
        <f>IF(G285=0,0,ROUND(E285/G285,2))</f>
        <v>52.31</v>
      </c>
      <c r="T285">
        <f>ROUND(E285/D285*100,0)</f>
        <v>19</v>
      </c>
    </row>
    <row r="286" spans="1:20" ht="31.2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10">
        <f>(((J286/60)/60)/24)+DATE(1970,1,1)</f>
        <v>41030.208333333336</v>
      </c>
      <c r="L286">
        <v>1336280400</v>
      </c>
      <c r="M286" s="10">
        <f>(((L286/60)/60)/24)+DATE(1970,1,1)</f>
        <v>41035.208333333336</v>
      </c>
      <c r="N286" t="b">
        <v>0</v>
      </c>
      <c r="O286" t="b">
        <v>0</v>
      </c>
      <c r="P286" t="s">
        <v>28</v>
      </c>
      <c r="Q286" t="str">
        <f>LEFT(P286,SEARCH("/",P286)-1)</f>
        <v>technology</v>
      </c>
      <c r="R286" s="5" t="str">
        <f>RIGHT(P286,LEN(P286)-SEARCH("/",P286))</f>
        <v>web</v>
      </c>
      <c r="S286">
        <f>IF(G286=0,0,ROUND(E286/G286,2))</f>
        <v>61.77</v>
      </c>
      <c r="T286">
        <f>ROUND(E286/D286*100,0)</f>
        <v>83</v>
      </c>
    </row>
    <row r="287" spans="1:20" ht="31.2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10">
        <f>(((J287/60)/60)/24)+DATE(1970,1,1)</f>
        <v>42623.208333333328</v>
      </c>
      <c r="L287">
        <v>1476766800</v>
      </c>
      <c r="M287" s="10">
        <f>(((L287/60)/60)/24)+DATE(1970,1,1)</f>
        <v>42661.208333333328</v>
      </c>
      <c r="N287" t="b">
        <v>0</v>
      </c>
      <c r="O287" t="b">
        <v>0</v>
      </c>
      <c r="P287" t="s">
        <v>33</v>
      </c>
      <c r="Q287" t="str">
        <f>LEFT(P287,SEARCH("/",P287)-1)</f>
        <v>theater</v>
      </c>
      <c r="R287" s="5" t="str">
        <f>RIGHT(P287,LEN(P287)-SEARCH("/",P287))</f>
        <v>plays</v>
      </c>
      <c r="S287">
        <f>IF(G287=0,0,ROUND(E287/G287,2))</f>
        <v>25.03</v>
      </c>
      <c r="T287">
        <f>ROUND(E287/D287*100,0)</f>
        <v>706</v>
      </c>
    </row>
    <row r="288" spans="1:20" ht="31.2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10">
        <f>(((J288/60)/60)/24)+DATE(1970,1,1)</f>
        <v>42697.25</v>
      </c>
      <c r="L288">
        <v>1480485600</v>
      </c>
      <c r="M288" s="10">
        <f>(((L288/60)/60)/24)+DATE(1970,1,1)</f>
        <v>42704.25</v>
      </c>
      <c r="N288" t="b">
        <v>0</v>
      </c>
      <c r="O288" t="b">
        <v>0</v>
      </c>
      <c r="P288" t="s">
        <v>33</v>
      </c>
      <c r="Q288" t="str">
        <f>LEFT(P288,SEARCH("/",P288)-1)</f>
        <v>theater</v>
      </c>
      <c r="R288" s="5" t="str">
        <f>RIGHT(P288,LEN(P288)-SEARCH("/",P288))</f>
        <v>plays</v>
      </c>
      <c r="S288">
        <f>IF(G288=0,0,ROUND(E288/G288,2))</f>
        <v>106.29</v>
      </c>
      <c r="T288">
        <f>ROUND(E288/D288*100,0)</f>
        <v>17</v>
      </c>
    </row>
    <row r="289" spans="1:20" ht="31.2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10">
        <f>(((J289/60)/60)/24)+DATE(1970,1,1)</f>
        <v>42122.208333333328</v>
      </c>
      <c r="L289">
        <v>1430197200</v>
      </c>
      <c r="M289" s="10">
        <f>(((L289/60)/60)/24)+DATE(1970,1,1)</f>
        <v>42122.208333333328</v>
      </c>
      <c r="N289" t="b">
        <v>0</v>
      </c>
      <c r="O289" t="b">
        <v>0</v>
      </c>
      <c r="P289" t="s">
        <v>50</v>
      </c>
      <c r="Q289" t="str">
        <f>LEFT(P289,SEARCH("/",P289)-1)</f>
        <v>music</v>
      </c>
      <c r="R289" s="5" t="str">
        <f>RIGHT(P289,LEN(P289)-SEARCH("/",P289))</f>
        <v>electric music</v>
      </c>
      <c r="S289">
        <f>IF(G289=0,0,ROUND(E289/G289,2))</f>
        <v>75.069999999999993</v>
      </c>
      <c r="T289">
        <f>ROUND(E289/D289*100,0)</f>
        <v>210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10">
        <f>(((J290/60)/60)/24)+DATE(1970,1,1)</f>
        <v>40982.208333333336</v>
      </c>
      <c r="L290">
        <v>1331787600</v>
      </c>
      <c r="M290" s="10">
        <f>(((L290/60)/60)/24)+DATE(1970,1,1)</f>
        <v>40983.208333333336</v>
      </c>
      <c r="N290" t="b">
        <v>0</v>
      </c>
      <c r="O290" t="b">
        <v>1</v>
      </c>
      <c r="P290" t="s">
        <v>148</v>
      </c>
      <c r="Q290" t="str">
        <f>LEFT(P290,SEARCH("/",P290)-1)</f>
        <v>music</v>
      </c>
      <c r="R290" s="5" t="str">
        <f>RIGHT(P290,LEN(P290)-SEARCH("/",P290))</f>
        <v>metal</v>
      </c>
      <c r="S290">
        <f>IF(G290=0,0,ROUND(E290/G290,2))</f>
        <v>39.97</v>
      </c>
      <c r="T290">
        <f>ROUND(E290/D290*100,0)</f>
        <v>98</v>
      </c>
    </row>
    <row r="291" spans="1:20" ht="31.2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10">
        <f>(((J291/60)/60)/24)+DATE(1970,1,1)</f>
        <v>42219.208333333328</v>
      </c>
      <c r="L291">
        <v>1438837200</v>
      </c>
      <c r="M291" s="10">
        <f>(((L291/60)/60)/24)+DATE(1970,1,1)</f>
        <v>42222.208333333328</v>
      </c>
      <c r="N291" t="b">
        <v>0</v>
      </c>
      <c r="O291" t="b">
        <v>0</v>
      </c>
      <c r="P291" t="s">
        <v>33</v>
      </c>
      <c r="Q291" t="str">
        <f>LEFT(P291,SEARCH("/",P291)-1)</f>
        <v>theater</v>
      </c>
      <c r="R291" s="5" t="str">
        <f>RIGHT(P291,LEN(P291)-SEARCH("/",P291))</f>
        <v>plays</v>
      </c>
      <c r="S291">
        <f>IF(G291=0,0,ROUND(E291/G291,2))</f>
        <v>39.979999999999997</v>
      </c>
      <c r="T291">
        <f>ROUND(E291/D291*100,0)</f>
        <v>1684</v>
      </c>
    </row>
    <row r="292" spans="1:20" ht="31.2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10">
        <f>(((J292/60)/60)/24)+DATE(1970,1,1)</f>
        <v>41404.208333333336</v>
      </c>
      <c r="L292">
        <v>1370926800</v>
      </c>
      <c r="M292" s="10">
        <f>(((L292/60)/60)/24)+DATE(1970,1,1)</f>
        <v>41436.208333333336</v>
      </c>
      <c r="N292" t="b">
        <v>0</v>
      </c>
      <c r="O292" t="b">
        <v>1</v>
      </c>
      <c r="P292" t="s">
        <v>42</v>
      </c>
      <c r="Q292" t="str">
        <f>LEFT(P292,SEARCH("/",P292)-1)</f>
        <v>film &amp; video</v>
      </c>
      <c r="R292" s="5" t="str">
        <f>RIGHT(P292,LEN(P292)-SEARCH("/",P292))</f>
        <v>documentary</v>
      </c>
      <c r="S292">
        <f>IF(G292=0,0,ROUND(E292/G292,2))</f>
        <v>101.02</v>
      </c>
      <c r="T292">
        <f>ROUND(E292/D292*100,0)</f>
        <v>54</v>
      </c>
    </row>
    <row r="293" spans="1:20" ht="31.2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10">
        <f>(((J293/60)/60)/24)+DATE(1970,1,1)</f>
        <v>40831.208333333336</v>
      </c>
      <c r="L293">
        <v>1319000400</v>
      </c>
      <c r="M293" s="10">
        <f>(((L293/60)/60)/24)+DATE(1970,1,1)</f>
        <v>40835.208333333336</v>
      </c>
      <c r="N293" t="b">
        <v>1</v>
      </c>
      <c r="O293" t="b">
        <v>0</v>
      </c>
      <c r="P293" t="s">
        <v>28</v>
      </c>
      <c r="Q293" t="str">
        <f>LEFT(P293,SEARCH("/",P293)-1)</f>
        <v>technology</v>
      </c>
      <c r="R293" s="5" t="str">
        <f>RIGHT(P293,LEN(P293)-SEARCH("/",P293))</f>
        <v>web</v>
      </c>
      <c r="S293">
        <f>IF(G293=0,0,ROUND(E293/G293,2))</f>
        <v>76.81</v>
      </c>
      <c r="T293">
        <f>ROUND(E293/D293*100,0)</f>
        <v>457</v>
      </c>
    </row>
    <row r="294" spans="1:20" ht="31.2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10">
        <f>(((J294/60)/60)/24)+DATE(1970,1,1)</f>
        <v>40984.208333333336</v>
      </c>
      <c r="L294">
        <v>1333429200</v>
      </c>
      <c r="M294" s="10">
        <f>(((L294/60)/60)/24)+DATE(1970,1,1)</f>
        <v>41002.208333333336</v>
      </c>
      <c r="N294" t="b">
        <v>0</v>
      </c>
      <c r="O294" t="b">
        <v>0</v>
      </c>
      <c r="P294" t="s">
        <v>17</v>
      </c>
      <c r="Q294" t="str">
        <f>LEFT(P294,SEARCH("/",P294)-1)</f>
        <v>food</v>
      </c>
      <c r="R294" s="5" t="str">
        <f>RIGHT(P294,LEN(P294)-SEARCH("/",P294))</f>
        <v>food trucks</v>
      </c>
      <c r="S294">
        <f>IF(G294=0,0,ROUND(E294/G294,2))</f>
        <v>71.7</v>
      </c>
      <c r="T294">
        <f>ROUND(E294/D294*100,0)</f>
        <v>10</v>
      </c>
    </row>
    <row r="295" spans="1:20" ht="31.2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10">
        <f>(((J295/60)/60)/24)+DATE(1970,1,1)</f>
        <v>40456.208333333336</v>
      </c>
      <c r="L295">
        <v>1287032400</v>
      </c>
      <c r="M295" s="10">
        <f>(((L295/60)/60)/24)+DATE(1970,1,1)</f>
        <v>40465.208333333336</v>
      </c>
      <c r="N295" t="b">
        <v>0</v>
      </c>
      <c r="O295" t="b">
        <v>0</v>
      </c>
      <c r="P295" t="s">
        <v>33</v>
      </c>
      <c r="Q295" t="str">
        <f>LEFT(P295,SEARCH("/",P295)-1)</f>
        <v>theater</v>
      </c>
      <c r="R295" s="5" t="str">
        <f>RIGHT(P295,LEN(P295)-SEARCH("/",P295))</f>
        <v>plays</v>
      </c>
      <c r="S295">
        <f>IF(G295=0,0,ROUND(E295/G295,2))</f>
        <v>33.28</v>
      </c>
      <c r="T295">
        <f>ROUND(E295/D295*100,0)</f>
        <v>16</v>
      </c>
    </row>
    <row r="296" spans="1:20" ht="31.2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10">
        <f>(((J296/60)/60)/24)+DATE(1970,1,1)</f>
        <v>43399.208333333328</v>
      </c>
      <c r="L296">
        <v>1541570400</v>
      </c>
      <c r="M296" s="10">
        <f>(((L296/60)/60)/24)+DATE(1970,1,1)</f>
        <v>43411.25</v>
      </c>
      <c r="N296" t="b">
        <v>0</v>
      </c>
      <c r="O296" t="b">
        <v>0</v>
      </c>
      <c r="P296" t="s">
        <v>33</v>
      </c>
      <c r="Q296" t="str">
        <f>LEFT(P296,SEARCH("/",P296)-1)</f>
        <v>theater</v>
      </c>
      <c r="R296" s="5" t="str">
        <f>RIGHT(P296,LEN(P296)-SEARCH("/",P296))</f>
        <v>plays</v>
      </c>
      <c r="S296">
        <f>IF(G296=0,0,ROUND(E296/G296,2))</f>
        <v>43.92</v>
      </c>
      <c r="T296">
        <f>ROUND(E296/D296*100,0)</f>
        <v>1340</v>
      </c>
    </row>
    <row r="297" spans="1:20" ht="46.8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10">
        <f>(((J297/60)/60)/24)+DATE(1970,1,1)</f>
        <v>41562.208333333336</v>
      </c>
      <c r="L297">
        <v>1383976800</v>
      </c>
      <c r="M297" s="10">
        <f>(((L297/60)/60)/24)+DATE(1970,1,1)</f>
        <v>41587.25</v>
      </c>
      <c r="N297" t="b">
        <v>0</v>
      </c>
      <c r="O297" t="b">
        <v>0</v>
      </c>
      <c r="P297" t="s">
        <v>33</v>
      </c>
      <c r="Q297" t="str">
        <f>LEFT(P297,SEARCH("/",P297)-1)</f>
        <v>theater</v>
      </c>
      <c r="R297" s="5" t="str">
        <f>RIGHT(P297,LEN(P297)-SEARCH("/",P297))</f>
        <v>plays</v>
      </c>
      <c r="S297">
        <f>IF(G297=0,0,ROUND(E297/G297,2))</f>
        <v>36</v>
      </c>
      <c r="T297">
        <f>ROUND(E297/D297*100,0)</f>
        <v>36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10">
        <f>(((J298/60)/60)/24)+DATE(1970,1,1)</f>
        <v>43493.25</v>
      </c>
      <c r="L298">
        <v>1550556000</v>
      </c>
      <c r="M298" s="10">
        <f>(((L298/60)/60)/24)+DATE(1970,1,1)</f>
        <v>43515.25</v>
      </c>
      <c r="N298" t="b">
        <v>0</v>
      </c>
      <c r="O298" t="b">
        <v>0</v>
      </c>
      <c r="P298" t="s">
        <v>33</v>
      </c>
      <c r="Q298" t="str">
        <f>LEFT(P298,SEARCH("/",P298)-1)</f>
        <v>theater</v>
      </c>
      <c r="R298" s="5" t="str">
        <f>RIGHT(P298,LEN(P298)-SEARCH("/",P298))</f>
        <v>plays</v>
      </c>
      <c r="S298">
        <f>IF(G298=0,0,ROUND(E298/G298,2))</f>
        <v>88.21</v>
      </c>
      <c r="T298">
        <f>ROUND(E298/D298*100,0)</f>
        <v>55</v>
      </c>
    </row>
    <row r="299" spans="1:20" ht="31.2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10">
        <f>(((J299/60)/60)/24)+DATE(1970,1,1)</f>
        <v>41653.25</v>
      </c>
      <c r="L299">
        <v>1390456800</v>
      </c>
      <c r="M299" s="10">
        <f>(((L299/60)/60)/24)+DATE(1970,1,1)</f>
        <v>41662.25</v>
      </c>
      <c r="N299" t="b">
        <v>0</v>
      </c>
      <c r="O299" t="b">
        <v>1</v>
      </c>
      <c r="P299" t="s">
        <v>33</v>
      </c>
      <c r="Q299" t="str">
        <f>LEFT(P299,SEARCH("/",P299)-1)</f>
        <v>theater</v>
      </c>
      <c r="R299" s="5" t="str">
        <f>RIGHT(P299,LEN(P299)-SEARCH("/",P299))</f>
        <v>plays</v>
      </c>
      <c r="S299">
        <f>IF(G299=0,0,ROUND(E299/G299,2))</f>
        <v>65.239999999999995</v>
      </c>
      <c r="T299">
        <f>ROUND(E299/D299*100,0)</f>
        <v>94</v>
      </c>
    </row>
    <row r="300" spans="1:20" ht="31.2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10">
        <f>(((J300/60)/60)/24)+DATE(1970,1,1)</f>
        <v>42426.25</v>
      </c>
      <c r="L300">
        <v>1458018000</v>
      </c>
      <c r="M300" s="10">
        <f>(((L300/60)/60)/24)+DATE(1970,1,1)</f>
        <v>42444.208333333328</v>
      </c>
      <c r="N300" t="b">
        <v>0</v>
      </c>
      <c r="O300" t="b">
        <v>1</v>
      </c>
      <c r="P300" t="s">
        <v>23</v>
      </c>
      <c r="Q300" t="str">
        <f>LEFT(P300,SEARCH("/",P300)-1)</f>
        <v>music</v>
      </c>
      <c r="R300" s="5" t="str">
        <f>RIGHT(P300,LEN(P300)-SEARCH("/",P300))</f>
        <v>rock</v>
      </c>
      <c r="S300">
        <f>IF(G300=0,0,ROUND(E300/G300,2))</f>
        <v>69.959999999999994</v>
      </c>
      <c r="T300">
        <f>ROUND(E300/D300*100,0)</f>
        <v>144</v>
      </c>
    </row>
    <row r="301" spans="1:20" ht="46.8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10">
        <f>(((J301/60)/60)/24)+DATE(1970,1,1)</f>
        <v>42432.25</v>
      </c>
      <c r="L301">
        <v>1461819600</v>
      </c>
      <c r="M301" s="10">
        <f>(((L301/60)/60)/24)+DATE(1970,1,1)</f>
        <v>42488.208333333328</v>
      </c>
      <c r="N301" t="b">
        <v>0</v>
      </c>
      <c r="O301" t="b">
        <v>0</v>
      </c>
      <c r="P301" t="s">
        <v>17</v>
      </c>
      <c r="Q301" t="str">
        <f>LEFT(P301,SEARCH("/",P301)-1)</f>
        <v>food</v>
      </c>
      <c r="R301" s="5" t="str">
        <f>RIGHT(P301,LEN(P301)-SEARCH("/",P301))</f>
        <v>food trucks</v>
      </c>
      <c r="S301">
        <f>IF(G301=0,0,ROUND(E301/G301,2))</f>
        <v>39.880000000000003</v>
      </c>
      <c r="T301">
        <f>ROUND(E301/D301*100,0)</f>
        <v>51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10">
        <f>(((J302/60)/60)/24)+DATE(1970,1,1)</f>
        <v>42977.208333333328</v>
      </c>
      <c r="L302">
        <v>1504155600</v>
      </c>
      <c r="M302" s="10">
        <f>(((L302/60)/60)/24)+DATE(1970,1,1)</f>
        <v>42978.208333333328</v>
      </c>
      <c r="N302" t="b">
        <v>0</v>
      </c>
      <c r="O302" t="b">
        <v>1</v>
      </c>
      <c r="P302" t="s">
        <v>68</v>
      </c>
      <c r="Q302" t="str">
        <f>LEFT(P302,SEARCH("/",P302)-1)</f>
        <v>publishing</v>
      </c>
      <c r="R302" s="5" t="str">
        <f>RIGHT(P302,LEN(P302)-SEARCH("/",P302))</f>
        <v>nonfiction</v>
      </c>
      <c r="S302">
        <f>IF(G302=0,0,ROUND(E302/G302,2))</f>
        <v>5</v>
      </c>
      <c r="T302">
        <f>ROUND(E302/D302*100,0)</f>
        <v>5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10">
        <f>(((J303/60)/60)/24)+DATE(1970,1,1)</f>
        <v>42061.25</v>
      </c>
      <c r="L303">
        <v>1426395600</v>
      </c>
      <c r="M303" s="10">
        <f>(((L303/60)/60)/24)+DATE(1970,1,1)</f>
        <v>42078.208333333328</v>
      </c>
      <c r="N303" t="b">
        <v>0</v>
      </c>
      <c r="O303" t="b">
        <v>0</v>
      </c>
      <c r="P303" t="s">
        <v>42</v>
      </c>
      <c r="Q303" t="str">
        <f>LEFT(P303,SEARCH("/",P303)-1)</f>
        <v>film &amp; video</v>
      </c>
      <c r="R303" s="5" t="str">
        <f>RIGHT(P303,LEN(P303)-SEARCH("/",P303))</f>
        <v>documentary</v>
      </c>
      <c r="S303">
        <f>IF(G303=0,0,ROUND(E303/G303,2))</f>
        <v>41.02</v>
      </c>
      <c r="T303">
        <f>ROUND(E303/D303*100,0)</f>
        <v>1345</v>
      </c>
    </row>
    <row r="304" spans="1:20" ht="31.2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10">
        <f>(((J304/60)/60)/24)+DATE(1970,1,1)</f>
        <v>43345.208333333328</v>
      </c>
      <c r="L304">
        <v>1537074000</v>
      </c>
      <c r="M304" s="10">
        <f>(((L304/60)/60)/24)+DATE(1970,1,1)</f>
        <v>43359.208333333328</v>
      </c>
      <c r="N304" t="b">
        <v>0</v>
      </c>
      <c r="O304" t="b">
        <v>0</v>
      </c>
      <c r="P304" t="s">
        <v>33</v>
      </c>
      <c r="Q304" t="str">
        <f>LEFT(P304,SEARCH("/",P304)-1)</f>
        <v>theater</v>
      </c>
      <c r="R304" s="5" t="str">
        <f>RIGHT(P304,LEN(P304)-SEARCH("/",P304))</f>
        <v>plays</v>
      </c>
      <c r="S304">
        <f>IF(G304=0,0,ROUND(E304/G304,2))</f>
        <v>98.91</v>
      </c>
      <c r="T304">
        <f>ROUND(E304/D304*100,0)</f>
        <v>32</v>
      </c>
    </row>
    <row r="305" spans="1:20" ht="31.2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10">
        <f>(((J305/60)/60)/24)+DATE(1970,1,1)</f>
        <v>42376.25</v>
      </c>
      <c r="L305">
        <v>1452578400</v>
      </c>
      <c r="M305" s="10">
        <f>(((L305/60)/60)/24)+DATE(1970,1,1)</f>
        <v>42381.25</v>
      </c>
      <c r="N305" t="b">
        <v>0</v>
      </c>
      <c r="O305" t="b">
        <v>0</v>
      </c>
      <c r="P305" t="s">
        <v>60</v>
      </c>
      <c r="Q305" t="str">
        <f>LEFT(P305,SEARCH("/",P305)-1)</f>
        <v>music</v>
      </c>
      <c r="R305" s="5" t="str">
        <f>RIGHT(P305,LEN(P305)-SEARCH("/",P305))</f>
        <v>indie rock</v>
      </c>
      <c r="S305">
        <f>IF(G305=0,0,ROUND(E305/G305,2))</f>
        <v>87.78</v>
      </c>
      <c r="T305">
        <f>ROUND(E305/D305*100,0)</f>
        <v>83</v>
      </c>
    </row>
    <row r="306" spans="1:20" ht="31.2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10">
        <f>(((J306/60)/60)/24)+DATE(1970,1,1)</f>
        <v>42589.208333333328</v>
      </c>
      <c r="L306">
        <v>1474088400</v>
      </c>
      <c r="M306" s="10">
        <f>(((L306/60)/60)/24)+DATE(1970,1,1)</f>
        <v>42630.208333333328</v>
      </c>
      <c r="N306" t="b">
        <v>0</v>
      </c>
      <c r="O306" t="b">
        <v>0</v>
      </c>
      <c r="P306" t="s">
        <v>42</v>
      </c>
      <c r="Q306" t="str">
        <f>LEFT(P306,SEARCH("/",P306)-1)</f>
        <v>film &amp; video</v>
      </c>
      <c r="R306" s="5" t="str">
        <f>RIGHT(P306,LEN(P306)-SEARCH("/",P306))</f>
        <v>documentary</v>
      </c>
      <c r="S306">
        <f>IF(G306=0,0,ROUND(E306/G306,2))</f>
        <v>80.77</v>
      </c>
      <c r="T306">
        <f>ROUND(E306/D306*100,0)</f>
        <v>546</v>
      </c>
    </row>
    <row r="307" spans="1:20" ht="31.2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10">
        <f>(((J307/60)/60)/24)+DATE(1970,1,1)</f>
        <v>42448.208333333328</v>
      </c>
      <c r="L307">
        <v>1461906000</v>
      </c>
      <c r="M307" s="10">
        <f>(((L307/60)/60)/24)+DATE(1970,1,1)</f>
        <v>42489.208333333328</v>
      </c>
      <c r="N307" t="b">
        <v>0</v>
      </c>
      <c r="O307" t="b">
        <v>0</v>
      </c>
      <c r="P307" t="s">
        <v>33</v>
      </c>
      <c r="Q307" t="str">
        <f>LEFT(P307,SEARCH("/",P307)-1)</f>
        <v>theater</v>
      </c>
      <c r="R307" s="5" t="str">
        <f>RIGHT(P307,LEN(P307)-SEARCH("/",P307))</f>
        <v>plays</v>
      </c>
      <c r="S307">
        <f>IF(G307=0,0,ROUND(E307/G307,2))</f>
        <v>94.28</v>
      </c>
      <c r="T307">
        <f>ROUND(E307/D307*100,0)</f>
        <v>286</v>
      </c>
    </row>
    <row r="308" spans="1:20" ht="46.8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10">
        <f>(((J308/60)/60)/24)+DATE(1970,1,1)</f>
        <v>42930.208333333328</v>
      </c>
      <c r="L308">
        <v>1500267600</v>
      </c>
      <c r="M308" s="10">
        <f>(((L308/60)/60)/24)+DATE(1970,1,1)</f>
        <v>42933.208333333328</v>
      </c>
      <c r="N308" t="b">
        <v>0</v>
      </c>
      <c r="O308" t="b">
        <v>1</v>
      </c>
      <c r="P308" t="s">
        <v>33</v>
      </c>
      <c r="Q308" t="str">
        <f>LEFT(P308,SEARCH("/",P308)-1)</f>
        <v>theater</v>
      </c>
      <c r="R308" s="5" t="str">
        <f>RIGHT(P308,LEN(P308)-SEARCH("/",P308))</f>
        <v>plays</v>
      </c>
      <c r="S308">
        <f>IF(G308=0,0,ROUND(E308/G308,2))</f>
        <v>73.430000000000007</v>
      </c>
      <c r="T308">
        <f>ROUND(E308/D308*100,0)</f>
        <v>8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10">
        <f>(((J309/60)/60)/24)+DATE(1970,1,1)</f>
        <v>41066.208333333336</v>
      </c>
      <c r="L309">
        <v>1340686800</v>
      </c>
      <c r="M309" s="10">
        <f>(((L309/60)/60)/24)+DATE(1970,1,1)</f>
        <v>41086.208333333336</v>
      </c>
      <c r="N309" t="b">
        <v>0</v>
      </c>
      <c r="O309" t="b">
        <v>1</v>
      </c>
      <c r="P309" t="s">
        <v>119</v>
      </c>
      <c r="Q309" t="str">
        <f>LEFT(P309,SEARCH("/",P309)-1)</f>
        <v>publishing</v>
      </c>
      <c r="R309" s="5" t="str">
        <f>RIGHT(P309,LEN(P309)-SEARCH("/",P309))</f>
        <v>fiction</v>
      </c>
      <c r="S309">
        <f>IF(G309=0,0,ROUND(E309/G309,2))</f>
        <v>65.97</v>
      </c>
      <c r="T309">
        <f>ROUND(E309/D309*100,0)</f>
        <v>132</v>
      </c>
    </row>
    <row r="310" spans="1:20" ht="31.2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10">
        <f>(((J310/60)/60)/24)+DATE(1970,1,1)</f>
        <v>40651.208333333336</v>
      </c>
      <c r="L310">
        <v>1303189200</v>
      </c>
      <c r="M310" s="10">
        <f>(((L310/60)/60)/24)+DATE(1970,1,1)</f>
        <v>40652.208333333336</v>
      </c>
      <c r="N310" t="b">
        <v>0</v>
      </c>
      <c r="O310" t="b">
        <v>0</v>
      </c>
      <c r="P310" t="s">
        <v>33</v>
      </c>
      <c r="Q310" t="str">
        <f>LEFT(P310,SEARCH("/",P310)-1)</f>
        <v>theater</v>
      </c>
      <c r="R310" s="5" t="str">
        <f>RIGHT(P310,LEN(P310)-SEARCH("/",P310))</f>
        <v>plays</v>
      </c>
      <c r="S310">
        <f>IF(G310=0,0,ROUND(E310/G310,2))</f>
        <v>109.04</v>
      </c>
      <c r="T310">
        <f>ROUND(E310/D310*100,0)</f>
        <v>74</v>
      </c>
    </row>
    <row r="311" spans="1:20" ht="31.2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10">
        <f>(((J311/60)/60)/24)+DATE(1970,1,1)</f>
        <v>40807.208333333336</v>
      </c>
      <c r="L311">
        <v>1318309200</v>
      </c>
      <c r="M311" s="10">
        <f>(((L311/60)/60)/24)+DATE(1970,1,1)</f>
        <v>40827.208333333336</v>
      </c>
      <c r="N311" t="b">
        <v>0</v>
      </c>
      <c r="O311" t="b">
        <v>1</v>
      </c>
      <c r="P311" t="s">
        <v>60</v>
      </c>
      <c r="Q311" t="str">
        <f>LEFT(P311,SEARCH("/",P311)-1)</f>
        <v>music</v>
      </c>
      <c r="R311" s="5" t="str">
        <f>RIGHT(P311,LEN(P311)-SEARCH("/",P311))</f>
        <v>indie rock</v>
      </c>
      <c r="S311">
        <f>IF(G311=0,0,ROUND(E311/G311,2))</f>
        <v>41.16</v>
      </c>
      <c r="T311">
        <f>ROUND(E311/D311*100,0)</f>
        <v>75</v>
      </c>
    </row>
    <row r="312" spans="1:20" ht="31.2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10">
        <f>(((J312/60)/60)/24)+DATE(1970,1,1)</f>
        <v>40277.208333333336</v>
      </c>
      <c r="L312">
        <v>1272171600</v>
      </c>
      <c r="M312" s="10">
        <f>(((L312/60)/60)/24)+DATE(1970,1,1)</f>
        <v>40293.208333333336</v>
      </c>
      <c r="N312" t="b">
        <v>0</v>
      </c>
      <c r="O312" t="b">
        <v>0</v>
      </c>
      <c r="P312" t="s">
        <v>89</v>
      </c>
      <c r="Q312" t="str">
        <f>LEFT(P312,SEARCH("/",P312)-1)</f>
        <v>games</v>
      </c>
      <c r="R312" s="5" t="str">
        <f>RIGHT(P312,LEN(P312)-SEARCH("/",P312))</f>
        <v>video games</v>
      </c>
      <c r="S312">
        <f>IF(G312=0,0,ROUND(E312/G312,2))</f>
        <v>99.13</v>
      </c>
      <c r="T312">
        <f>ROUND(E312/D312*100,0)</f>
        <v>20</v>
      </c>
    </row>
    <row r="313" spans="1:20" ht="31.2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10">
        <f>(((J313/60)/60)/24)+DATE(1970,1,1)</f>
        <v>40590.25</v>
      </c>
      <c r="L313">
        <v>1298872800</v>
      </c>
      <c r="M313" s="10">
        <f>(((L313/60)/60)/24)+DATE(1970,1,1)</f>
        <v>40602.25</v>
      </c>
      <c r="N313" t="b">
        <v>0</v>
      </c>
      <c r="O313" t="b">
        <v>0</v>
      </c>
      <c r="P313" t="s">
        <v>33</v>
      </c>
      <c r="Q313" t="str">
        <f>LEFT(P313,SEARCH("/",P313)-1)</f>
        <v>theater</v>
      </c>
      <c r="R313" s="5" t="str">
        <f>RIGHT(P313,LEN(P313)-SEARCH("/",P313))</f>
        <v>plays</v>
      </c>
      <c r="S313">
        <f>IF(G313=0,0,ROUND(E313/G313,2))</f>
        <v>105.88</v>
      </c>
      <c r="T313">
        <f>ROUND(E313/D313*100,0)</f>
        <v>203</v>
      </c>
    </row>
    <row r="314" spans="1:20" ht="31.2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10">
        <f>(((J314/60)/60)/24)+DATE(1970,1,1)</f>
        <v>41572.208333333336</v>
      </c>
      <c r="L314">
        <v>1383282000</v>
      </c>
      <c r="M314" s="10">
        <f>(((L314/60)/60)/24)+DATE(1970,1,1)</f>
        <v>41579.208333333336</v>
      </c>
      <c r="N314" t="b">
        <v>0</v>
      </c>
      <c r="O314" t="b">
        <v>0</v>
      </c>
      <c r="P314" t="s">
        <v>33</v>
      </c>
      <c r="Q314" t="str">
        <f>LEFT(P314,SEARCH("/",P314)-1)</f>
        <v>theater</v>
      </c>
      <c r="R314" s="5" t="str">
        <f>RIGHT(P314,LEN(P314)-SEARCH("/",P314))</f>
        <v>plays</v>
      </c>
      <c r="S314">
        <f>IF(G314=0,0,ROUND(E314/G314,2))</f>
        <v>49</v>
      </c>
      <c r="T314">
        <f>ROUND(E314/D314*100,0)</f>
        <v>310</v>
      </c>
    </row>
    <row r="315" spans="1:20" ht="31.2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10">
        <f>(((J315/60)/60)/24)+DATE(1970,1,1)</f>
        <v>40966.25</v>
      </c>
      <c r="L315">
        <v>1330495200</v>
      </c>
      <c r="M315" s="10">
        <f>(((L315/60)/60)/24)+DATE(1970,1,1)</f>
        <v>40968.25</v>
      </c>
      <c r="N315" t="b">
        <v>0</v>
      </c>
      <c r="O315" t="b">
        <v>0</v>
      </c>
      <c r="P315" t="s">
        <v>23</v>
      </c>
      <c r="Q315" t="str">
        <f>LEFT(P315,SEARCH("/",P315)-1)</f>
        <v>music</v>
      </c>
      <c r="R315" s="5" t="str">
        <f>RIGHT(P315,LEN(P315)-SEARCH("/",P315))</f>
        <v>rock</v>
      </c>
      <c r="S315">
        <f>IF(G315=0,0,ROUND(E315/G315,2))</f>
        <v>39</v>
      </c>
      <c r="T315">
        <f>ROUND(E315/D315*100,0)</f>
        <v>395</v>
      </c>
    </row>
    <row r="316" spans="1:20" ht="31.2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10">
        <f>(((J316/60)/60)/24)+DATE(1970,1,1)</f>
        <v>43536.208333333328</v>
      </c>
      <c r="L316">
        <v>1552798800</v>
      </c>
      <c r="M316" s="10">
        <f>(((L316/60)/60)/24)+DATE(1970,1,1)</f>
        <v>43541.208333333328</v>
      </c>
      <c r="N316" t="b">
        <v>0</v>
      </c>
      <c r="O316" t="b">
        <v>1</v>
      </c>
      <c r="P316" t="s">
        <v>42</v>
      </c>
      <c r="Q316" t="str">
        <f>LEFT(P316,SEARCH("/",P316)-1)</f>
        <v>film &amp; video</v>
      </c>
      <c r="R316" s="5" t="str">
        <f>RIGHT(P316,LEN(P316)-SEARCH("/",P316))</f>
        <v>documentary</v>
      </c>
      <c r="S316">
        <f>IF(G316=0,0,ROUND(E316/G316,2))</f>
        <v>31.02</v>
      </c>
      <c r="T316">
        <f>ROUND(E316/D316*100,0)</f>
        <v>295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10">
        <f>(((J317/60)/60)/24)+DATE(1970,1,1)</f>
        <v>41783.208333333336</v>
      </c>
      <c r="L317">
        <v>1403413200</v>
      </c>
      <c r="M317" s="10">
        <f>(((L317/60)/60)/24)+DATE(1970,1,1)</f>
        <v>41812.208333333336</v>
      </c>
      <c r="N317" t="b">
        <v>0</v>
      </c>
      <c r="O317" t="b">
        <v>0</v>
      </c>
      <c r="P317" t="s">
        <v>33</v>
      </c>
      <c r="Q317" t="str">
        <f>LEFT(P317,SEARCH("/",P317)-1)</f>
        <v>theater</v>
      </c>
      <c r="R317" s="5" t="str">
        <f>RIGHT(P317,LEN(P317)-SEARCH("/",P317))</f>
        <v>plays</v>
      </c>
      <c r="S317">
        <f>IF(G317=0,0,ROUND(E317/G317,2))</f>
        <v>103.87</v>
      </c>
      <c r="T317">
        <f>ROUND(E317/D317*100,0)</f>
        <v>34</v>
      </c>
    </row>
    <row r="318" spans="1:20" ht="31.2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10">
        <f>(((J318/60)/60)/24)+DATE(1970,1,1)</f>
        <v>43788.25</v>
      </c>
      <c r="L318">
        <v>1574229600</v>
      </c>
      <c r="M318" s="10">
        <f>(((L318/60)/60)/24)+DATE(1970,1,1)</f>
        <v>43789.25</v>
      </c>
      <c r="N318" t="b">
        <v>0</v>
      </c>
      <c r="O318" t="b">
        <v>1</v>
      </c>
      <c r="P318" t="s">
        <v>17</v>
      </c>
      <c r="Q318" t="str">
        <f>LEFT(P318,SEARCH("/",P318)-1)</f>
        <v>food</v>
      </c>
      <c r="R318" s="5" t="str">
        <f>RIGHT(P318,LEN(P318)-SEARCH("/",P318))</f>
        <v>food trucks</v>
      </c>
      <c r="S318">
        <f>IF(G318=0,0,ROUND(E318/G318,2))</f>
        <v>59.27</v>
      </c>
      <c r="T318">
        <f>ROUND(E318/D318*100,0)</f>
        <v>67</v>
      </c>
    </row>
    <row r="319" spans="1:20" ht="31.2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10">
        <f>(((J319/60)/60)/24)+DATE(1970,1,1)</f>
        <v>42869.208333333328</v>
      </c>
      <c r="L319">
        <v>1495861200</v>
      </c>
      <c r="M319" s="10">
        <f>(((L319/60)/60)/24)+DATE(1970,1,1)</f>
        <v>42882.208333333328</v>
      </c>
      <c r="N319" t="b">
        <v>0</v>
      </c>
      <c r="O319" t="b">
        <v>0</v>
      </c>
      <c r="P319" t="s">
        <v>33</v>
      </c>
      <c r="Q319" t="str">
        <f>LEFT(P319,SEARCH("/",P319)-1)</f>
        <v>theater</v>
      </c>
      <c r="R319" s="5" t="str">
        <f>RIGHT(P319,LEN(P319)-SEARCH("/",P319))</f>
        <v>plays</v>
      </c>
      <c r="S319">
        <f>IF(G319=0,0,ROUND(E319/G319,2))</f>
        <v>42.3</v>
      </c>
      <c r="T319">
        <f>ROUND(E319/D319*100,0)</f>
        <v>19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10">
        <f>(((J320/60)/60)/24)+DATE(1970,1,1)</f>
        <v>41684.25</v>
      </c>
      <c r="L320">
        <v>1392530400</v>
      </c>
      <c r="M320" s="10">
        <f>(((L320/60)/60)/24)+DATE(1970,1,1)</f>
        <v>41686.25</v>
      </c>
      <c r="N320" t="b">
        <v>0</v>
      </c>
      <c r="O320" t="b">
        <v>0</v>
      </c>
      <c r="P320" t="s">
        <v>23</v>
      </c>
      <c r="Q320" t="str">
        <f>LEFT(P320,SEARCH("/",P320)-1)</f>
        <v>music</v>
      </c>
      <c r="R320" s="5" t="str">
        <f>RIGHT(P320,LEN(P320)-SEARCH("/",P320))</f>
        <v>rock</v>
      </c>
      <c r="S320">
        <f>IF(G320=0,0,ROUND(E320/G320,2))</f>
        <v>53.12</v>
      </c>
      <c r="T320">
        <f>ROUND(E320/D320*100,0)</f>
        <v>16</v>
      </c>
    </row>
    <row r="321" spans="1:20" ht="31.2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10">
        <f>(((J321/60)/60)/24)+DATE(1970,1,1)</f>
        <v>40402.208333333336</v>
      </c>
      <c r="L321">
        <v>1283662800</v>
      </c>
      <c r="M321" s="10">
        <f>(((L321/60)/60)/24)+DATE(1970,1,1)</f>
        <v>40426.208333333336</v>
      </c>
      <c r="N321" t="b">
        <v>0</v>
      </c>
      <c r="O321" t="b">
        <v>0</v>
      </c>
      <c r="P321" t="s">
        <v>28</v>
      </c>
      <c r="Q321" t="str">
        <f>LEFT(P321,SEARCH("/",P321)-1)</f>
        <v>technology</v>
      </c>
      <c r="R321" s="5" t="str">
        <f>RIGHT(P321,LEN(P321)-SEARCH("/",P321))</f>
        <v>web</v>
      </c>
      <c r="S321">
        <f>IF(G321=0,0,ROUND(E321/G321,2))</f>
        <v>50.8</v>
      </c>
      <c r="T321">
        <f>ROUND(E321/D321*100,0)</f>
        <v>39</v>
      </c>
    </row>
    <row r="322" spans="1:20" ht="31.2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10">
        <f>(((J322/60)/60)/24)+DATE(1970,1,1)</f>
        <v>40673.208333333336</v>
      </c>
      <c r="L322">
        <v>1305781200</v>
      </c>
      <c r="M322" s="10">
        <f>(((L322/60)/60)/24)+DATE(1970,1,1)</f>
        <v>40682.208333333336</v>
      </c>
      <c r="N322" t="b">
        <v>0</v>
      </c>
      <c r="O322" t="b">
        <v>0</v>
      </c>
      <c r="P322" t="s">
        <v>119</v>
      </c>
      <c r="Q322" t="str">
        <f>LEFT(P322,SEARCH("/",P322)-1)</f>
        <v>publishing</v>
      </c>
      <c r="R322" s="5" t="str">
        <f>RIGHT(P322,LEN(P322)-SEARCH("/",P322))</f>
        <v>fiction</v>
      </c>
      <c r="S322">
        <f>IF(G322=0,0,ROUND(E322/G322,2))</f>
        <v>101.15</v>
      </c>
      <c r="T322">
        <f>ROUND(E322/D322*100,0)</f>
        <v>10</v>
      </c>
    </row>
    <row r="323" spans="1:20" ht="46.8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10">
        <f>(((J323/60)/60)/24)+DATE(1970,1,1)</f>
        <v>40634.208333333336</v>
      </c>
      <c r="L323">
        <v>1302325200</v>
      </c>
      <c r="M323" s="10">
        <f>(((L323/60)/60)/24)+DATE(1970,1,1)</f>
        <v>40642.208333333336</v>
      </c>
      <c r="N323" t="b">
        <v>0</v>
      </c>
      <c r="O323" t="b">
        <v>0</v>
      </c>
      <c r="P323" t="s">
        <v>100</v>
      </c>
      <c r="Q323" t="str">
        <f>LEFT(P323,SEARCH("/",P323)-1)</f>
        <v>film &amp; video</v>
      </c>
      <c r="R323" s="5" t="str">
        <f>RIGHT(P323,LEN(P323)-SEARCH("/",P323))</f>
        <v>shorts</v>
      </c>
      <c r="S323">
        <f>IF(G323=0,0,ROUND(E323/G323,2))</f>
        <v>65</v>
      </c>
      <c r="T323">
        <f>ROUND(E323/D323*100,0)</f>
        <v>94</v>
      </c>
    </row>
    <row r="324" spans="1:20" ht="46.8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10">
        <f>(((J324/60)/60)/24)+DATE(1970,1,1)</f>
        <v>40507.25</v>
      </c>
      <c r="L324">
        <v>1291788000</v>
      </c>
      <c r="M324" s="10">
        <f>(((L324/60)/60)/24)+DATE(1970,1,1)</f>
        <v>40520.25</v>
      </c>
      <c r="N324" t="b">
        <v>0</v>
      </c>
      <c r="O324" t="b">
        <v>0</v>
      </c>
      <c r="P324" t="s">
        <v>33</v>
      </c>
      <c r="Q324" t="str">
        <f>LEFT(P324,SEARCH("/",P324)-1)</f>
        <v>theater</v>
      </c>
      <c r="R324" s="5" t="str">
        <f>RIGHT(P324,LEN(P324)-SEARCH("/",P324))</f>
        <v>plays</v>
      </c>
      <c r="S324">
        <f>IF(G324=0,0,ROUND(E324/G324,2))</f>
        <v>38</v>
      </c>
      <c r="T324">
        <f>ROUND(E324/D324*100,0)</f>
        <v>167</v>
      </c>
    </row>
    <row r="325" spans="1:20" ht="31.2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10">
        <f>(((J325/60)/60)/24)+DATE(1970,1,1)</f>
        <v>41725.208333333336</v>
      </c>
      <c r="L325">
        <v>1396069200</v>
      </c>
      <c r="M325" s="10">
        <f>(((L325/60)/60)/24)+DATE(1970,1,1)</f>
        <v>41727.208333333336</v>
      </c>
      <c r="N325" t="b">
        <v>0</v>
      </c>
      <c r="O325" t="b">
        <v>0</v>
      </c>
      <c r="P325" t="s">
        <v>42</v>
      </c>
      <c r="Q325" t="str">
        <f>LEFT(P325,SEARCH("/",P325)-1)</f>
        <v>film &amp; video</v>
      </c>
      <c r="R325" s="5" t="str">
        <f>RIGHT(P325,LEN(P325)-SEARCH("/",P325))</f>
        <v>documentary</v>
      </c>
      <c r="S325">
        <f>IF(G325=0,0,ROUND(E325/G325,2))</f>
        <v>82.62</v>
      </c>
      <c r="T325">
        <f>ROUND(E325/D325*100,0)</f>
        <v>24</v>
      </c>
    </row>
    <row r="326" spans="1:20" ht="31.2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10">
        <f>(((J326/60)/60)/24)+DATE(1970,1,1)</f>
        <v>42176.208333333328</v>
      </c>
      <c r="L326">
        <v>1435899600</v>
      </c>
      <c r="M326" s="10">
        <f>(((L326/60)/60)/24)+DATE(1970,1,1)</f>
        <v>42188.208333333328</v>
      </c>
      <c r="N326" t="b">
        <v>0</v>
      </c>
      <c r="O326" t="b">
        <v>1</v>
      </c>
      <c r="P326" t="s">
        <v>33</v>
      </c>
      <c r="Q326" t="str">
        <f>LEFT(P326,SEARCH("/",P326)-1)</f>
        <v>theater</v>
      </c>
      <c r="R326" s="5" t="str">
        <f>RIGHT(P326,LEN(P326)-SEARCH("/",P326))</f>
        <v>plays</v>
      </c>
      <c r="S326">
        <f>IF(G326=0,0,ROUND(E326/G326,2))</f>
        <v>37.94</v>
      </c>
      <c r="T326">
        <f>ROUND(E326/D326*100,0)</f>
        <v>164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10">
        <f>(((J327/60)/60)/24)+DATE(1970,1,1)</f>
        <v>43267.208333333328</v>
      </c>
      <c r="L327">
        <v>1531112400</v>
      </c>
      <c r="M327" s="10">
        <f>(((L327/60)/60)/24)+DATE(1970,1,1)</f>
        <v>43290.208333333328</v>
      </c>
      <c r="N327" t="b">
        <v>0</v>
      </c>
      <c r="O327" t="b">
        <v>1</v>
      </c>
      <c r="P327" t="s">
        <v>33</v>
      </c>
      <c r="Q327" t="str">
        <f>LEFT(P327,SEARCH("/",P327)-1)</f>
        <v>theater</v>
      </c>
      <c r="R327" s="5" t="str">
        <f>RIGHT(P327,LEN(P327)-SEARCH("/",P327))</f>
        <v>plays</v>
      </c>
      <c r="S327">
        <f>IF(G327=0,0,ROUND(E327/G327,2))</f>
        <v>80.78</v>
      </c>
      <c r="T327">
        <f>ROUND(E327/D327*100,0)</f>
        <v>91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10">
        <f>(((J328/60)/60)/24)+DATE(1970,1,1)</f>
        <v>42364.25</v>
      </c>
      <c r="L328">
        <v>1451628000</v>
      </c>
      <c r="M328" s="10">
        <f>(((L328/60)/60)/24)+DATE(1970,1,1)</f>
        <v>42370.25</v>
      </c>
      <c r="N328" t="b">
        <v>0</v>
      </c>
      <c r="O328" t="b">
        <v>0</v>
      </c>
      <c r="P328" t="s">
        <v>71</v>
      </c>
      <c r="Q328" t="str">
        <f>LEFT(P328,SEARCH("/",P328)-1)</f>
        <v>film &amp; video</v>
      </c>
      <c r="R328" s="5" t="str">
        <f>RIGHT(P328,LEN(P328)-SEARCH("/",P328))</f>
        <v>animation</v>
      </c>
      <c r="S328">
        <f>IF(G328=0,0,ROUND(E328/G328,2))</f>
        <v>25.98</v>
      </c>
      <c r="T328">
        <f>ROUND(E328/D328*100,0)</f>
        <v>46</v>
      </c>
    </row>
    <row r="329" spans="1:20" ht="31.2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10">
        <f>(((J329/60)/60)/24)+DATE(1970,1,1)</f>
        <v>43705.208333333328</v>
      </c>
      <c r="L329">
        <v>1567314000</v>
      </c>
      <c r="M329" s="10">
        <f>(((L329/60)/60)/24)+DATE(1970,1,1)</f>
        <v>43709.208333333328</v>
      </c>
      <c r="N329" t="b">
        <v>0</v>
      </c>
      <c r="O329" t="b">
        <v>1</v>
      </c>
      <c r="P329" t="s">
        <v>33</v>
      </c>
      <c r="Q329" t="str">
        <f>LEFT(P329,SEARCH("/",P329)-1)</f>
        <v>theater</v>
      </c>
      <c r="R329" s="5" t="str">
        <f>RIGHT(P329,LEN(P329)-SEARCH("/",P329))</f>
        <v>plays</v>
      </c>
      <c r="S329">
        <f>IF(G329=0,0,ROUND(E329/G329,2))</f>
        <v>30.36</v>
      </c>
      <c r="T329">
        <f>ROUND(E329/D329*100,0)</f>
        <v>39</v>
      </c>
    </row>
    <row r="330" spans="1:20" ht="46.8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10">
        <f>(((J330/60)/60)/24)+DATE(1970,1,1)</f>
        <v>43434.25</v>
      </c>
      <c r="L330">
        <v>1544508000</v>
      </c>
      <c r="M330" s="10">
        <f>(((L330/60)/60)/24)+DATE(1970,1,1)</f>
        <v>43445.25</v>
      </c>
      <c r="N330" t="b">
        <v>0</v>
      </c>
      <c r="O330" t="b">
        <v>0</v>
      </c>
      <c r="P330" t="s">
        <v>23</v>
      </c>
      <c r="Q330" t="str">
        <f>LEFT(P330,SEARCH("/",P330)-1)</f>
        <v>music</v>
      </c>
      <c r="R330" s="5" t="str">
        <f>RIGHT(P330,LEN(P330)-SEARCH("/",P330))</f>
        <v>rock</v>
      </c>
      <c r="S330">
        <f>IF(G330=0,0,ROUND(E330/G330,2))</f>
        <v>54</v>
      </c>
      <c r="T330">
        <f>ROUND(E330/D330*100,0)</f>
        <v>134</v>
      </c>
    </row>
    <row r="331" spans="1:20" ht="31.2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10">
        <f>(((J331/60)/60)/24)+DATE(1970,1,1)</f>
        <v>42716.25</v>
      </c>
      <c r="L331">
        <v>1482472800</v>
      </c>
      <c r="M331" s="10">
        <f>(((L331/60)/60)/24)+DATE(1970,1,1)</f>
        <v>42727.25</v>
      </c>
      <c r="N331" t="b">
        <v>0</v>
      </c>
      <c r="O331" t="b">
        <v>0</v>
      </c>
      <c r="P331" t="s">
        <v>89</v>
      </c>
      <c r="Q331" t="str">
        <f>LEFT(P331,SEARCH("/",P331)-1)</f>
        <v>games</v>
      </c>
      <c r="R331" s="5" t="str">
        <f>RIGHT(P331,LEN(P331)-SEARCH("/",P331))</f>
        <v>video games</v>
      </c>
      <c r="S331">
        <f>IF(G331=0,0,ROUND(E331/G331,2))</f>
        <v>101.79</v>
      </c>
      <c r="T331">
        <f>ROUND(E331/D331*100,0)</f>
        <v>23</v>
      </c>
    </row>
    <row r="332" spans="1:20" ht="46.8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10">
        <f>(((J332/60)/60)/24)+DATE(1970,1,1)</f>
        <v>43077.25</v>
      </c>
      <c r="L332">
        <v>1512799200</v>
      </c>
      <c r="M332" s="10">
        <f>(((L332/60)/60)/24)+DATE(1970,1,1)</f>
        <v>43078.25</v>
      </c>
      <c r="N332" t="b">
        <v>0</v>
      </c>
      <c r="O332" t="b">
        <v>0</v>
      </c>
      <c r="P332" t="s">
        <v>42</v>
      </c>
      <c r="Q332" t="str">
        <f>LEFT(P332,SEARCH("/",P332)-1)</f>
        <v>film &amp; video</v>
      </c>
      <c r="R332" s="5" t="str">
        <f>RIGHT(P332,LEN(P332)-SEARCH("/",P332))</f>
        <v>documentary</v>
      </c>
      <c r="S332">
        <f>IF(G332=0,0,ROUND(E332/G332,2))</f>
        <v>45</v>
      </c>
      <c r="T332">
        <f>ROUND(E332/D332*100,0)</f>
        <v>185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10">
        <f>(((J333/60)/60)/24)+DATE(1970,1,1)</f>
        <v>40896.25</v>
      </c>
      <c r="L333">
        <v>1324360800</v>
      </c>
      <c r="M333" s="10">
        <f>(((L333/60)/60)/24)+DATE(1970,1,1)</f>
        <v>40897.25</v>
      </c>
      <c r="N333" t="b">
        <v>0</v>
      </c>
      <c r="O333" t="b">
        <v>0</v>
      </c>
      <c r="P333" t="s">
        <v>17</v>
      </c>
      <c r="Q333" t="str">
        <f>LEFT(P333,SEARCH("/",P333)-1)</f>
        <v>food</v>
      </c>
      <c r="R333" s="5" t="str">
        <f>RIGHT(P333,LEN(P333)-SEARCH("/",P333))</f>
        <v>food trucks</v>
      </c>
      <c r="S333">
        <f>IF(G333=0,0,ROUND(E333/G333,2))</f>
        <v>77.069999999999993</v>
      </c>
      <c r="T333">
        <f>ROUND(E333/D333*100,0)</f>
        <v>444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10">
        <f>(((J334/60)/60)/24)+DATE(1970,1,1)</f>
        <v>41361.208333333336</v>
      </c>
      <c r="L334">
        <v>1364533200</v>
      </c>
      <c r="M334" s="10">
        <f>(((L334/60)/60)/24)+DATE(1970,1,1)</f>
        <v>41362.208333333336</v>
      </c>
      <c r="N334" t="b">
        <v>0</v>
      </c>
      <c r="O334" t="b">
        <v>0</v>
      </c>
      <c r="P334" t="s">
        <v>65</v>
      </c>
      <c r="Q334" t="str">
        <f>LEFT(P334,SEARCH("/",P334)-1)</f>
        <v>technology</v>
      </c>
      <c r="R334" s="5" t="str">
        <f>RIGHT(P334,LEN(P334)-SEARCH("/",P334))</f>
        <v>wearables</v>
      </c>
      <c r="S334">
        <f>IF(G334=0,0,ROUND(E334/G334,2))</f>
        <v>88.08</v>
      </c>
      <c r="T334">
        <f>ROUND(E334/D334*100,0)</f>
        <v>200</v>
      </c>
    </row>
    <row r="335" spans="1:20" ht="31.2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10">
        <f>(((J335/60)/60)/24)+DATE(1970,1,1)</f>
        <v>43424.25</v>
      </c>
      <c r="L335">
        <v>1545112800</v>
      </c>
      <c r="M335" s="10">
        <f>(((L335/60)/60)/24)+DATE(1970,1,1)</f>
        <v>43452.25</v>
      </c>
      <c r="N335" t="b">
        <v>0</v>
      </c>
      <c r="O335" t="b">
        <v>0</v>
      </c>
      <c r="P335" t="s">
        <v>33</v>
      </c>
      <c r="Q335" t="str">
        <f>LEFT(P335,SEARCH("/",P335)-1)</f>
        <v>theater</v>
      </c>
      <c r="R335" s="5" t="str">
        <f>RIGHT(P335,LEN(P335)-SEARCH("/",P335))</f>
        <v>plays</v>
      </c>
      <c r="S335">
        <f>IF(G335=0,0,ROUND(E335/G335,2))</f>
        <v>47.04</v>
      </c>
      <c r="T335">
        <f>ROUND(E335/D335*100,0)</f>
        <v>124</v>
      </c>
    </row>
    <row r="336" spans="1:20" ht="31.2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10">
        <f>(((J336/60)/60)/24)+DATE(1970,1,1)</f>
        <v>43110.25</v>
      </c>
      <c r="L336">
        <v>1516168800</v>
      </c>
      <c r="M336" s="10">
        <f>(((L336/60)/60)/24)+DATE(1970,1,1)</f>
        <v>43117.25</v>
      </c>
      <c r="N336" t="b">
        <v>0</v>
      </c>
      <c r="O336" t="b">
        <v>0</v>
      </c>
      <c r="P336" t="s">
        <v>23</v>
      </c>
      <c r="Q336" t="str">
        <f>LEFT(P336,SEARCH("/",P336)-1)</f>
        <v>music</v>
      </c>
      <c r="R336" s="5" t="str">
        <f>RIGHT(P336,LEN(P336)-SEARCH("/",P336))</f>
        <v>rock</v>
      </c>
      <c r="S336">
        <f>IF(G336=0,0,ROUND(E336/G336,2))</f>
        <v>111</v>
      </c>
      <c r="T336">
        <f>ROUND(E336/D336*100,0)</f>
        <v>187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10">
        <f>(((J337/60)/60)/24)+DATE(1970,1,1)</f>
        <v>43784.25</v>
      </c>
      <c r="L337">
        <v>1574920800</v>
      </c>
      <c r="M337" s="10">
        <f>(((L337/60)/60)/24)+DATE(1970,1,1)</f>
        <v>43797.25</v>
      </c>
      <c r="N337" t="b">
        <v>0</v>
      </c>
      <c r="O337" t="b">
        <v>0</v>
      </c>
      <c r="P337" t="s">
        <v>23</v>
      </c>
      <c r="Q337" t="str">
        <f>LEFT(P337,SEARCH("/",P337)-1)</f>
        <v>music</v>
      </c>
      <c r="R337" s="5" t="str">
        <f>RIGHT(P337,LEN(P337)-SEARCH("/",P337))</f>
        <v>rock</v>
      </c>
      <c r="S337">
        <f>IF(G337=0,0,ROUND(E337/G337,2))</f>
        <v>87</v>
      </c>
      <c r="T337">
        <f>ROUND(E337/D337*100,0)</f>
        <v>114</v>
      </c>
    </row>
    <row r="338" spans="1:20" ht="31.2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10">
        <f>(((J338/60)/60)/24)+DATE(1970,1,1)</f>
        <v>40527.25</v>
      </c>
      <c r="L338">
        <v>1292479200</v>
      </c>
      <c r="M338" s="10">
        <f>(((L338/60)/60)/24)+DATE(1970,1,1)</f>
        <v>40528.25</v>
      </c>
      <c r="N338" t="b">
        <v>0</v>
      </c>
      <c r="O338" t="b">
        <v>1</v>
      </c>
      <c r="P338" t="s">
        <v>23</v>
      </c>
      <c r="Q338" t="str">
        <f>LEFT(P338,SEARCH("/",P338)-1)</f>
        <v>music</v>
      </c>
      <c r="R338" s="5" t="str">
        <f>RIGHT(P338,LEN(P338)-SEARCH("/",P338))</f>
        <v>rock</v>
      </c>
      <c r="S338">
        <f>IF(G338=0,0,ROUND(E338/G338,2))</f>
        <v>63.99</v>
      </c>
      <c r="T338">
        <f>ROUND(E338/D338*100,0)</f>
        <v>97</v>
      </c>
    </row>
    <row r="339" spans="1:20" ht="31.2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10">
        <f>(((J339/60)/60)/24)+DATE(1970,1,1)</f>
        <v>43780.25</v>
      </c>
      <c r="L339">
        <v>1573538400</v>
      </c>
      <c r="M339" s="10">
        <f>(((L339/60)/60)/24)+DATE(1970,1,1)</f>
        <v>43781.25</v>
      </c>
      <c r="N339" t="b">
        <v>0</v>
      </c>
      <c r="O339" t="b">
        <v>0</v>
      </c>
      <c r="P339" t="s">
        <v>33</v>
      </c>
      <c r="Q339" t="str">
        <f>LEFT(P339,SEARCH("/",P339)-1)</f>
        <v>theater</v>
      </c>
      <c r="R339" s="5" t="str">
        <f>RIGHT(P339,LEN(P339)-SEARCH("/",P339))</f>
        <v>plays</v>
      </c>
      <c r="S339">
        <f>IF(G339=0,0,ROUND(E339/G339,2))</f>
        <v>105.99</v>
      </c>
      <c r="T339">
        <f>ROUND(E339/D339*100,0)</f>
        <v>123</v>
      </c>
    </row>
    <row r="340" spans="1:20" ht="31.2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10">
        <f>(((J340/60)/60)/24)+DATE(1970,1,1)</f>
        <v>40821.208333333336</v>
      </c>
      <c r="L340">
        <v>1320382800</v>
      </c>
      <c r="M340" s="10">
        <f>(((L340/60)/60)/24)+DATE(1970,1,1)</f>
        <v>40851.208333333336</v>
      </c>
      <c r="N340" t="b">
        <v>0</v>
      </c>
      <c r="O340" t="b">
        <v>0</v>
      </c>
      <c r="P340" t="s">
        <v>33</v>
      </c>
      <c r="Q340" t="str">
        <f>LEFT(P340,SEARCH("/",P340)-1)</f>
        <v>theater</v>
      </c>
      <c r="R340" s="5" t="str">
        <f>RIGHT(P340,LEN(P340)-SEARCH("/",P340))</f>
        <v>plays</v>
      </c>
      <c r="S340">
        <f>IF(G340=0,0,ROUND(E340/G340,2))</f>
        <v>73.989999999999995</v>
      </c>
      <c r="T340">
        <f>ROUND(E340/D340*100,0)</f>
        <v>179</v>
      </c>
    </row>
    <row r="341" spans="1:20" ht="31.2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10">
        <f>(((J341/60)/60)/24)+DATE(1970,1,1)</f>
        <v>42949.208333333328</v>
      </c>
      <c r="L341">
        <v>1502859600</v>
      </c>
      <c r="M341" s="10">
        <f>(((L341/60)/60)/24)+DATE(1970,1,1)</f>
        <v>42963.208333333328</v>
      </c>
      <c r="N341" t="b">
        <v>0</v>
      </c>
      <c r="O341" t="b">
        <v>0</v>
      </c>
      <c r="P341" t="s">
        <v>33</v>
      </c>
      <c r="Q341" t="str">
        <f>LEFT(P341,SEARCH("/",P341)-1)</f>
        <v>theater</v>
      </c>
      <c r="R341" s="5" t="str">
        <f>RIGHT(P341,LEN(P341)-SEARCH("/",P341))</f>
        <v>plays</v>
      </c>
      <c r="S341">
        <f>IF(G341=0,0,ROUND(E341/G341,2))</f>
        <v>84.02</v>
      </c>
      <c r="T341">
        <f>ROUND(E341/D341*100,0)</f>
        <v>80</v>
      </c>
    </row>
    <row r="342" spans="1:20" ht="31.2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10">
        <f>(((J342/60)/60)/24)+DATE(1970,1,1)</f>
        <v>40889.25</v>
      </c>
      <c r="L342">
        <v>1323756000</v>
      </c>
      <c r="M342" s="10">
        <f>(((L342/60)/60)/24)+DATE(1970,1,1)</f>
        <v>40890.25</v>
      </c>
      <c r="N342" t="b">
        <v>0</v>
      </c>
      <c r="O342" t="b">
        <v>0</v>
      </c>
      <c r="P342" t="s">
        <v>122</v>
      </c>
      <c r="Q342" t="str">
        <f>LEFT(P342,SEARCH("/",P342)-1)</f>
        <v>photography</v>
      </c>
      <c r="R342" s="5" t="str">
        <f>RIGHT(P342,LEN(P342)-SEARCH("/",P342))</f>
        <v>photography books</v>
      </c>
      <c r="S342">
        <f>IF(G342=0,0,ROUND(E342/G342,2))</f>
        <v>88.97</v>
      </c>
      <c r="T342">
        <f>ROUND(E342/D342*100,0)</f>
        <v>94</v>
      </c>
    </row>
    <row r="343" spans="1:20" ht="46.8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10">
        <f>(((J343/60)/60)/24)+DATE(1970,1,1)</f>
        <v>42244.208333333328</v>
      </c>
      <c r="L343">
        <v>1441342800</v>
      </c>
      <c r="M343" s="10">
        <f>(((L343/60)/60)/24)+DATE(1970,1,1)</f>
        <v>42251.208333333328</v>
      </c>
      <c r="N343" t="b">
        <v>0</v>
      </c>
      <c r="O343" t="b">
        <v>0</v>
      </c>
      <c r="P343" t="s">
        <v>60</v>
      </c>
      <c r="Q343" t="str">
        <f>LEFT(P343,SEARCH("/",P343)-1)</f>
        <v>music</v>
      </c>
      <c r="R343" s="5" t="str">
        <f>RIGHT(P343,LEN(P343)-SEARCH("/",P343))</f>
        <v>indie rock</v>
      </c>
      <c r="S343">
        <f>IF(G343=0,0,ROUND(E343/G343,2))</f>
        <v>76.989999999999995</v>
      </c>
      <c r="T343">
        <f>ROUND(E343/D343*100,0)</f>
        <v>85</v>
      </c>
    </row>
    <row r="344" spans="1:20" ht="31.2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10">
        <f>(((J344/60)/60)/24)+DATE(1970,1,1)</f>
        <v>41475.208333333336</v>
      </c>
      <c r="L344">
        <v>1375333200</v>
      </c>
      <c r="M344" s="10">
        <f>(((L344/60)/60)/24)+DATE(1970,1,1)</f>
        <v>41487.208333333336</v>
      </c>
      <c r="N344" t="b">
        <v>0</v>
      </c>
      <c r="O344" t="b">
        <v>0</v>
      </c>
      <c r="P344" t="s">
        <v>33</v>
      </c>
      <c r="Q344" t="str">
        <f>LEFT(P344,SEARCH("/",P344)-1)</f>
        <v>theater</v>
      </c>
      <c r="R344" s="5" t="str">
        <f>RIGHT(P344,LEN(P344)-SEARCH("/",P344))</f>
        <v>plays</v>
      </c>
      <c r="S344">
        <f>IF(G344=0,0,ROUND(E344/G344,2))</f>
        <v>97.15</v>
      </c>
      <c r="T344">
        <f>ROUND(E344/D344*100,0)</f>
        <v>67</v>
      </c>
    </row>
    <row r="345" spans="1:20" ht="31.2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10">
        <f>(((J345/60)/60)/24)+DATE(1970,1,1)</f>
        <v>41597.25</v>
      </c>
      <c r="L345">
        <v>1389420000</v>
      </c>
      <c r="M345" s="10">
        <f>(((L345/60)/60)/24)+DATE(1970,1,1)</f>
        <v>41650.25</v>
      </c>
      <c r="N345" t="b">
        <v>0</v>
      </c>
      <c r="O345" t="b">
        <v>0</v>
      </c>
      <c r="P345" t="s">
        <v>33</v>
      </c>
      <c r="Q345" t="str">
        <f>LEFT(P345,SEARCH("/",P345)-1)</f>
        <v>theater</v>
      </c>
      <c r="R345" s="5" t="str">
        <f>RIGHT(P345,LEN(P345)-SEARCH("/",P345))</f>
        <v>plays</v>
      </c>
      <c r="S345">
        <f>IF(G345=0,0,ROUND(E345/G345,2))</f>
        <v>33.01</v>
      </c>
      <c r="T345">
        <f>ROUND(E345/D345*100,0)</f>
        <v>54</v>
      </c>
    </row>
    <row r="346" spans="1:20" ht="31.2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10">
        <f>(((J346/60)/60)/24)+DATE(1970,1,1)</f>
        <v>43122.25</v>
      </c>
      <c r="L346">
        <v>1520056800</v>
      </c>
      <c r="M346" s="10">
        <f>(((L346/60)/60)/24)+DATE(1970,1,1)</f>
        <v>43162.25</v>
      </c>
      <c r="N346" t="b">
        <v>0</v>
      </c>
      <c r="O346" t="b">
        <v>0</v>
      </c>
      <c r="P346" t="s">
        <v>89</v>
      </c>
      <c r="Q346" t="str">
        <f>LEFT(P346,SEARCH("/",P346)-1)</f>
        <v>games</v>
      </c>
      <c r="R346" s="5" t="str">
        <f>RIGHT(P346,LEN(P346)-SEARCH("/",P346))</f>
        <v>video games</v>
      </c>
      <c r="S346">
        <f>IF(G346=0,0,ROUND(E346/G346,2))</f>
        <v>99.95</v>
      </c>
      <c r="T346">
        <f>ROUND(E346/D346*100,0)</f>
        <v>42</v>
      </c>
    </row>
    <row r="347" spans="1:20" ht="31.2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10">
        <f>(((J347/60)/60)/24)+DATE(1970,1,1)</f>
        <v>42194.208333333328</v>
      </c>
      <c r="L347">
        <v>1436504400</v>
      </c>
      <c r="M347" s="10">
        <f>(((L347/60)/60)/24)+DATE(1970,1,1)</f>
        <v>42195.208333333328</v>
      </c>
      <c r="N347" t="b">
        <v>0</v>
      </c>
      <c r="O347" t="b">
        <v>0</v>
      </c>
      <c r="P347" t="s">
        <v>53</v>
      </c>
      <c r="Q347" t="str">
        <f>LEFT(P347,SEARCH("/",P347)-1)</f>
        <v>film &amp; video</v>
      </c>
      <c r="R347" s="5" t="str">
        <f>RIGHT(P347,LEN(P347)-SEARCH("/",P347))</f>
        <v>drama</v>
      </c>
      <c r="S347">
        <f>IF(G347=0,0,ROUND(E347/G347,2))</f>
        <v>69.97</v>
      </c>
      <c r="T347">
        <f>ROUND(E347/D347*100,0)</f>
        <v>15</v>
      </c>
    </row>
    <row r="348" spans="1:20" ht="31.2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10">
        <f>(((J348/60)/60)/24)+DATE(1970,1,1)</f>
        <v>42971.208333333328</v>
      </c>
      <c r="L348">
        <v>1508302800</v>
      </c>
      <c r="M348" s="10">
        <f>(((L348/60)/60)/24)+DATE(1970,1,1)</f>
        <v>43026.208333333328</v>
      </c>
      <c r="N348" t="b">
        <v>0</v>
      </c>
      <c r="O348" t="b">
        <v>1</v>
      </c>
      <c r="P348" t="s">
        <v>60</v>
      </c>
      <c r="Q348" t="str">
        <f>LEFT(P348,SEARCH("/",P348)-1)</f>
        <v>music</v>
      </c>
      <c r="R348" s="5" t="str">
        <f>RIGHT(P348,LEN(P348)-SEARCH("/",P348))</f>
        <v>indie rock</v>
      </c>
      <c r="S348">
        <f>IF(G348=0,0,ROUND(E348/G348,2))</f>
        <v>110.32</v>
      </c>
      <c r="T348">
        <f>ROUND(E348/D348*100,0)</f>
        <v>34</v>
      </c>
    </row>
    <row r="349" spans="1:20" ht="31.2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10">
        <f>(((J349/60)/60)/24)+DATE(1970,1,1)</f>
        <v>42046.25</v>
      </c>
      <c r="L349">
        <v>1425708000</v>
      </c>
      <c r="M349" s="10">
        <f>(((L349/60)/60)/24)+DATE(1970,1,1)</f>
        <v>42070.25</v>
      </c>
      <c r="N349" t="b">
        <v>0</v>
      </c>
      <c r="O349" t="b">
        <v>0</v>
      </c>
      <c r="P349" t="s">
        <v>28</v>
      </c>
      <c r="Q349" t="str">
        <f>LEFT(P349,SEARCH("/",P349)-1)</f>
        <v>technology</v>
      </c>
      <c r="R349" s="5" t="str">
        <f>RIGHT(P349,LEN(P349)-SEARCH("/",P349))</f>
        <v>web</v>
      </c>
      <c r="S349">
        <f>IF(G349=0,0,ROUND(E349/G349,2))</f>
        <v>66.010000000000005</v>
      </c>
      <c r="T349">
        <f>ROUND(E349/D349*100,0)</f>
        <v>1401</v>
      </c>
    </row>
    <row r="350" spans="1:20" ht="31.2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10">
        <f>(((J350/60)/60)/24)+DATE(1970,1,1)</f>
        <v>42782.25</v>
      </c>
      <c r="L350">
        <v>1488348000</v>
      </c>
      <c r="M350" s="10">
        <f>(((L350/60)/60)/24)+DATE(1970,1,1)</f>
        <v>42795.25</v>
      </c>
      <c r="N350" t="b">
        <v>0</v>
      </c>
      <c r="O350" t="b">
        <v>0</v>
      </c>
      <c r="P350" t="s">
        <v>17</v>
      </c>
      <c r="Q350" t="str">
        <f>LEFT(P350,SEARCH("/",P350)-1)</f>
        <v>food</v>
      </c>
      <c r="R350" s="5" t="str">
        <f>RIGHT(P350,LEN(P350)-SEARCH("/",P350))</f>
        <v>food trucks</v>
      </c>
      <c r="S350">
        <f>IF(G350=0,0,ROUND(E350/G350,2))</f>
        <v>41.01</v>
      </c>
      <c r="T350">
        <f>ROUND(E350/D350*100,0)</f>
        <v>72</v>
      </c>
    </row>
    <row r="351" spans="1:20" ht="31.2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10">
        <f>(((J351/60)/60)/24)+DATE(1970,1,1)</f>
        <v>42930.208333333328</v>
      </c>
      <c r="L351">
        <v>1502600400</v>
      </c>
      <c r="M351" s="10">
        <f>(((L351/60)/60)/24)+DATE(1970,1,1)</f>
        <v>42960.208333333328</v>
      </c>
      <c r="N351" t="b">
        <v>0</v>
      </c>
      <c r="O351" t="b">
        <v>0</v>
      </c>
      <c r="P351" t="s">
        <v>33</v>
      </c>
      <c r="Q351" t="str">
        <f>LEFT(P351,SEARCH("/",P351)-1)</f>
        <v>theater</v>
      </c>
      <c r="R351" s="5" t="str">
        <f>RIGHT(P351,LEN(P351)-SEARCH("/",P351))</f>
        <v>plays</v>
      </c>
      <c r="S351">
        <f>IF(G351=0,0,ROUND(E351/G351,2))</f>
        <v>103.96</v>
      </c>
      <c r="T351">
        <f>ROUND(E351/D351*100,0)</f>
        <v>53</v>
      </c>
    </row>
    <row r="352" spans="1:20" ht="31.2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10">
        <f>(((J352/60)/60)/24)+DATE(1970,1,1)</f>
        <v>42144.208333333328</v>
      </c>
      <c r="L352">
        <v>1433653200</v>
      </c>
      <c r="M352" s="10">
        <f>(((L352/60)/60)/24)+DATE(1970,1,1)</f>
        <v>42162.208333333328</v>
      </c>
      <c r="N352" t="b">
        <v>0</v>
      </c>
      <c r="O352" t="b">
        <v>1</v>
      </c>
      <c r="P352" t="s">
        <v>159</v>
      </c>
      <c r="Q352" t="str">
        <f>LEFT(P352,SEARCH("/",P352)-1)</f>
        <v>music</v>
      </c>
      <c r="R352" s="5" t="str">
        <f>RIGHT(P352,LEN(P352)-SEARCH("/",P352))</f>
        <v>jazz</v>
      </c>
      <c r="S352">
        <f>IF(G352=0,0,ROUND(E352/G352,2))</f>
        <v>5</v>
      </c>
      <c r="T352">
        <f>ROUND(E352/D352*100,0)</f>
        <v>5</v>
      </c>
    </row>
    <row r="353" spans="1:20" ht="31.2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10">
        <f>(((J353/60)/60)/24)+DATE(1970,1,1)</f>
        <v>42240.208333333328</v>
      </c>
      <c r="L353">
        <v>1441602000</v>
      </c>
      <c r="M353" s="10">
        <f>(((L353/60)/60)/24)+DATE(1970,1,1)</f>
        <v>42254.208333333328</v>
      </c>
      <c r="N353" t="b">
        <v>0</v>
      </c>
      <c r="O353" t="b">
        <v>0</v>
      </c>
      <c r="P353" t="s">
        <v>23</v>
      </c>
      <c r="Q353" t="str">
        <f>LEFT(P353,SEARCH("/",P353)-1)</f>
        <v>music</v>
      </c>
      <c r="R353" s="5" t="str">
        <f>RIGHT(P353,LEN(P353)-SEARCH("/",P353))</f>
        <v>rock</v>
      </c>
      <c r="S353">
        <f>IF(G353=0,0,ROUND(E353/G353,2))</f>
        <v>47.01</v>
      </c>
      <c r="T353">
        <f>ROUND(E353/D353*100,0)</f>
        <v>128</v>
      </c>
    </row>
    <row r="354" spans="1:20" ht="31.2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10">
        <f>(((J354/60)/60)/24)+DATE(1970,1,1)</f>
        <v>42315.25</v>
      </c>
      <c r="L354">
        <v>1447567200</v>
      </c>
      <c r="M354" s="10">
        <f>(((L354/60)/60)/24)+DATE(1970,1,1)</f>
        <v>42323.25</v>
      </c>
      <c r="N354" t="b">
        <v>0</v>
      </c>
      <c r="O354" t="b">
        <v>0</v>
      </c>
      <c r="P354" t="s">
        <v>33</v>
      </c>
      <c r="Q354" t="str">
        <f>LEFT(P354,SEARCH("/",P354)-1)</f>
        <v>theater</v>
      </c>
      <c r="R354" s="5" t="str">
        <f>RIGHT(P354,LEN(P354)-SEARCH("/",P354))</f>
        <v>plays</v>
      </c>
      <c r="S354">
        <f>IF(G354=0,0,ROUND(E354/G354,2))</f>
        <v>29.61</v>
      </c>
      <c r="T354">
        <f>ROUND(E354/D354*100,0)</f>
        <v>35</v>
      </c>
    </row>
    <row r="355" spans="1:20" ht="31.2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10">
        <f>(((J355/60)/60)/24)+DATE(1970,1,1)</f>
        <v>43651.208333333328</v>
      </c>
      <c r="L355">
        <v>1562389200</v>
      </c>
      <c r="M355" s="10">
        <f>(((L355/60)/60)/24)+DATE(1970,1,1)</f>
        <v>43652.208333333328</v>
      </c>
      <c r="N355" t="b">
        <v>0</v>
      </c>
      <c r="O355" t="b">
        <v>0</v>
      </c>
      <c r="P355" t="s">
        <v>33</v>
      </c>
      <c r="Q355" t="str">
        <f>LEFT(P355,SEARCH("/",P355)-1)</f>
        <v>theater</v>
      </c>
      <c r="R355" s="5" t="str">
        <f>RIGHT(P355,LEN(P355)-SEARCH("/",P355))</f>
        <v>plays</v>
      </c>
      <c r="S355">
        <f>IF(G355=0,0,ROUND(E355/G355,2))</f>
        <v>81.010000000000005</v>
      </c>
      <c r="T355">
        <f>ROUND(E355/D355*100,0)</f>
        <v>411</v>
      </c>
    </row>
    <row r="356" spans="1:20" ht="31.2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10">
        <f>(((J356/60)/60)/24)+DATE(1970,1,1)</f>
        <v>41520.208333333336</v>
      </c>
      <c r="L356">
        <v>1378789200</v>
      </c>
      <c r="M356" s="10">
        <f>(((L356/60)/60)/24)+DATE(1970,1,1)</f>
        <v>41527.208333333336</v>
      </c>
      <c r="N356" t="b">
        <v>0</v>
      </c>
      <c r="O356" t="b">
        <v>0</v>
      </c>
      <c r="P356" t="s">
        <v>42</v>
      </c>
      <c r="Q356" t="str">
        <f>LEFT(P356,SEARCH("/",P356)-1)</f>
        <v>film &amp; video</v>
      </c>
      <c r="R356" s="5" t="str">
        <f>RIGHT(P356,LEN(P356)-SEARCH("/",P356))</f>
        <v>documentary</v>
      </c>
      <c r="S356">
        <f>IF(G356=0,0,ROUND(E356/G356,2))</f>
        <v>94.35</v>
      </c>
      <c r="T356">
        <f>ROUND(E356/D356*100,0)</f>
        <v>124</v>
      </c>
    </row>
    <row r="357" spans="1:20" ht="31.2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10">
        <f>(((J357/60)/60)/24)+DATE(1970,1,1)</f>
        <v>42757.25</v>
      </c>
      <c r="L357">
        <v>1488520800</v>
      </c>
      <c r="M357" s="10">
        <f>(((L357/60)/60)/24)+DATE(1970,1,1)</f>
        <v>42797.25</v>
      </c>
      <c r="N357" t="b">
        <v>0</v>
      </c>
      <c r="O357" t="b">
        <v>0</v>
      </c>
      <c r="P357" t="s">
        <v>65</v>
      </c>
      <c r="Q357" t="str">
        <f>LEFT(P357,SEARCH("/",P357)-1)</f>
        <v>technology</v>
      </c>
      <c r="R357" s="5" t="str">
        <f>RIGHT(P357,LEN(P357)-SEARCH("/",P357))</f>
        <v>wearables</v>
      </c>
      <c r="S357">
        <f>IF(G357=0,0,ROUND(E357/G357,2))</f>
        <v>26.06</v>
      </c>
      <c r="T357">
        <f>ROUND(E357/D357*100,0)</f>
        <v>59</v>
      </c>
    </row>
    <row r="358" spans="1:20" ht="31.2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10">
        <f>(((J358/60)/60)/24)+DATE(1970,1,1)</f>
        <v>40922.25</v>
      </c>
      <c r="L358">
        <v>1327298400</v>
      </c>
      <c r="M358" s="10">
        <f>(((L358/60)/60)/24)+DATE(1970,1,1)</f>
        <v>40931.25</v>
      </c>
      <c r="N358" t="b">
        <v>0</v>
      </c>
      <c r="O358" t="b">
        <v>0</v>
      </c>
      <c r="P358" t="s">
        <v>33</v>
      </c>
      <c r="Q358" t="str">
        <f>LEFT(P358,SEARCH("/",P358)-1)</f>
        <v>theater</v>
      </c>
      <c r="R358" s="5" t="str">
        <f>RIGHT(P358,LEN(P358)-SEARCH("/",P358))</f>
        <v>plays</v>
      </c>
      <c r="S358">
        <f>IF(G358=0,0,ROUND(E358/G358,2))</f>
        <v>85.78</v>
      </c>
      <c r="T358">
        <f>ROUND(E358/D358*100,0)</f>
        <v>37</v>
      </c>
    </row>
    <row r="359" spans="1:20" ht="31.2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10">
        <f>(((J359/60)/60)/24)+DATE(1970,1,1)</f>
        <v>42250.208333333328</v>
      </c>
      <c r="L359">
        <v>1443416400</v>
      </c>
      <c r="M359" s="10">
        <f>(((L359/60)/60)/24)+DATE(1970,1,1)</f>
        <v>42275.208333333328</v>
      </c>
      <c r="N359" t="b">
        <v>0</v>
      </c>
      <c r="O359" t="b">
        <v>0</v>
      </c>
      <c r="P359" t="s">
        <v>89</v>
      </c>
      <c r="Q359" t="str">
        <f>LEFT(P359,SEARCH("/",P359)-1)</f>
        <v>games</v>
      </c>
      <c r="R359" s="5" t="str">
        <f>RIGHT(P359,LEN(P359)-SEARCH("/",P359))</f>
        <v>video games</v>
      </c>
      <c r="S359">
        <f>IF(G359=0,0,ROUND(E359/G359,2))</f>
        <v>103.73</v>
      </c>
      <c r="T359">
        <f>ROUND(E359/D359*100,0)</f>
        <v>185</v>
      </c>
    </row>
    <row r="360" spans="1:20" ht="31.2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10">
        <f>(((J360/60)/60)/24)+DATE(1970,1,1)</f>
        <v>43322.208333333328</v>
      </c>
      <c r="L360">
        <v>1534136400</v>
      </c>
      <c r="M360" s="10">
        <f>(((L360/60)/60)/24)+DATE(1970,1,1)</f>
        <v>43325.208333333328</v>
      </c>
      <c r="N360" t="b">
        <v>1</v>
      </c>
      <c r="O360" t="b">
        <v>0</v>
      </c>
      <c r="P360" t="s">
        <v>122</v>
      </c>
      <c r="Q360" t="str">
        <f>LEFT(P360,SEARCH("/",P360)-1)</f>
        <v>photography</v>
      </c>
      <c r="R360" s="5" t="str">
        <f>RIGHT(P360,LEN(P360)-SEARCH("/",P360))</f>
        <v>photography books</v>
      </c>
      <c r="S360">
        <f>IF(G360=0,0,ROUND(E360/G360,2))</f>
        <v>49.83</v>
      </c>
      <c r="T360">
        <f>ROUND(E360/D360*100,0)</f>
        <v>12</v>
      </c>
    </row>
    <row r="361" spans="1:20" ht="31.2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10">
        <f>(((J361/60)/60)/24)+DATE(1970,1,1)</f>
        <v>40782.208333333336</v>
      </c>
      <c r="L361">
        <v>1315026000</v>
      </c>
      <c r="M361" s="10">
        <f>(((L361/60)/60)/24)+DATE(1970,1,1)</f>
        <v>40789.208333333336</v>
      </c>
      <c r="N361" t="b">
        <v>0</v>
      </c>
      <c r="O361" t="b">
        <v>0</v>
      </c>
      <c r="P361" t="s">
        <v>71</v>
      </c>
      <c r="Q361" t="str">
        <f>LEFT(P361,SEARCH("/",P361)-1)</f>
        <v>film &amp; video</v>
      </c>
      <c r="R361" s="5" t="str">
        <f>RIGHT(P361,LEN(P361)-SEARCH("/",P361))</f>
        <v>animation</v>
      </c>
      <c r="S361">
        <f>IF(G361=0,0,ROUND(E361/G361,2))</f>
        <v>63.89</v>
      </c>
      <c r="T361">
        <f>ROUND(E361/D361*100,0)</f>
        <v>299</v>
      </c>
    </row>
    <row r="362" spans="1:20" ht="31.2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10">
        <f>(((J362/60)/60)/24)+DATE(1970,1,1)</f>
        <v>40544.25</v>
      </c>
      <c r="L362">
        <v>1295071200</v>
      </c>
      <c r="M362" s="10">
        <f>(((L362/60)/60)/24)+DATE(1970,1,1)</f>
        <v>40558.25</v>
      </c>
      <c r="N362" t="b">
        <v>0</v>
      </c>
      <c r="O362" t="b">
        <v>1</v>
      </c>
      <c r="P362" t="s">
        <v>33</v>
      </c>
      <c r="Q362" t="str">
        <f>LEFT(P362,SEARCH("/",P362)-1)</f>
        <v>theater</v>
      </c>
      <c r="R362" s="5" t="str">
        <f>RIGHT(P362,LEN(P362)-SEARCH("/",P362))</f>
        <v>plays</v>
      </c>
      <c r="S362">
        <f>IF(G362=0,0,ROUND(E362/G362,2))</f>
        <v>47</v>
      </c>
      <c r="T362">
        <f>ROUND(E362/D362*100,0)</f>
        <v>226</v>
      </c>
    </row>
    <row r="363" spans="1:20" ht="31.2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10">
        <f>(((J363/60)/60)/24)+DATE(1970,1,1)</f>
        <v>43015.208333333328</v>
      </c>
      <c r="L363">
        <v>1509426000</v>
      </c>
      <c r="M363" s="10">
        <f>(((L363/60)/60)/24)+DATE(1970,1,1)</f>
        <v>43039.208333333328</v>
      </c>
      <c r="N363" t="b">
        <v>0</v>
      </c>
      <c r="O363" t="b">
        <v>0</v>
      </c>
      <c r="P363" t="s">
        <v>33</v>
      </c>
      <c r="Q363" t="str">
        <f>LEFT(P363,SEARCH("/",P363)-1)</f>
        <v>theater</v>
      </c>
      <c r="R363" s="5" t="str">
        <f>RIGHT(P363,LEN(P363)-SEARCH("/",P363))</f>
        <v>plays</v>
      </c>
      <c r="S363">
        <f>IF(G363=0,0,ROUND(E363/G363,2))</f>
        <v>108.48</v>
      </c>
      <c r="T363">
        <f>ROUND(E363/D363*100,0)</f>
        <v>174</v>
      </c>
    </row>
    <row r="364" spans="1:20" ht="31.2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10">
        <f>(((J364/60)/60)/24)+DATE(1970,1,1)</f>
        <v>40570.25</v>
      </c>
      <c r="L364">
        <v>1299391200</v>
      </c>
      <c r="M364" s="10">
        <f>(((L364/60)/60)/24)+DATE(1970,1,1)</f>
        <v>40608.25</v>
      </c>
      <c r="N364" t="b">
        <v>0</v>
      </c>
      <c r="O364" t="b">
        <v>0</v>
      </c>
      <c r="P364" t="s">
        <v>23</v>
      </c>
      <c r="Q364" t="str">
        <f>LEFT(P364,SEARCH("/",P364)-1)</f>
        <v>music</v>
      </c>
      <c r="R364" s="5" t="str">
        <f>RIGHT(P364,LEN(P364)-SEARCH("/",P364))</f>
        <v>rock</v>
      </c>
      <c r="S364">
        <f>IF(G364=0,0,ROUND(E364/G364,2))</f>
        <v>72.02</v>
      </c>
      <c r="T364">
        <f>ROUND(E364/D364*100,0)</f>
        <v>372</v>
      </c>
    </row>
    <row r="365" spans="1:20" ht="31.2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10">
        <f>(((J365/60)/60)/24)+DATE(1970,1,1)</f>
        <v>40904.25</v>
      </c>
      <c r="L365">
        <v>1325052000</v>
      </c>
      <c r="M365" s="10">
        <f>(((L365/60)/60)/24)+DATE(1970,1,1)</f>
        <v>40905.25</v>
      </c>
      <c r="N365" t="b">
        <v>0</v>
      </c>
      <c r="O365" t="b">
        <v>0</v>
      </c>
      <c r="P365" t="s">
        <v>23</v>
      </c>
      <c r="Q365" t="str">
        <f>LEFT(P365,SEARCH("/",P365)-1)</f>
        <v>music</v>
      </c>
      <c r="R365" s="5" t="str">
        <f>RIGHT(P365,LEN(P365)-SEARCH("/",P365))</f>
        <v>rock</v>
      </c>
      <c r="S365">
        <f>IF(G365=0,0,ROUND(E365/G365,2))</f>
        <v>59.93</v>
      </c>
      <c r="T365">
        <f>ROUND(E365/D365*100,0)</f>
        <v>160</v>
      </c>
    </row>
    <row r="366" spans="1:20" ht="31.2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10">
        <f>(((J366/60)/60)/24)+DATE(1970,1,1)</f>
        <v>43164.25</v>
      </c>
      <c r="L366">
        <v>1522818000</v>
      </c>
      <c r="M366" s="10">
        <f>(((L366/60)/60)/24)+DATE(1970,1,1)</f>
        <v>43194.208333333328</v>
      </c>
      <c r="N366" t="b">
        <v>0</v>
      </c>
      <c r="O366" t="b">
        <v>0</v>
      </c>
      <c r="P366" t="s">
        <v>60</v>
      </c>
      <c r="Q366" t="str">
        <f>LEFT(P366,SEARCH("/",P366)-1)</f>
        <v>music</v>
      </c>
      <c r="R366" s="5" t="str">
        <f>RIGHT(P366,LEN(P366)-SEARCH("/",P366))</f>
        <v>indie rock</v>
      </c>
      <c r="S366">
        <f>IF(G366=0,0,ROUND(E366/G366,2))</f>
        <v>78.209999999999994</v>
      </c>
      <c r="T366">
        <f>ROUND(E366/D366*100,0)</f>
        <v>1616</v>
      </c>
    </row>
    <row r="367" spans="1:20" ht="31.2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10">
        <f>(((J367/60)/60)/24)+DATE(1970,1,1)</f>
        <v>42733.25</v>
      </c>
      <c r="L367">
        <v>1485324000</v>
      </c>
      <c r="M367" s="10">
        <f>(((L367/60)/60)/24)+DATE(1970,1,1)</f>
        <v>42760.25</v>
      </c>
      <c r="N367" t="b">
        <v>0</v>
      </c>
      <c r="O367" t="b">
        <v>0</v>
      </c>
      <c r="P367" t="s">
        <v>33</v>
      </c>
      <c r="Q367" t="str">
        <f>LEFT(P367,SEARCH("/",P367)-1)</f>
        <v>theater</v>
      </c>
      <c r="R367" s="5" t="str">
        <f>RIGHT(P367,LEN(P367)-SEARCH("/",P367))</f>
        <v>plays</v>
      </c>
      <c r="S367">
        <f>IF(G367=0,0,ROUND(E367/G367,2))</f>
        <v>104.78</v>
      </c>
      <c r="T367">
        <f>ROUND(E367/D367*100,0)</f>
        <v>733</v>
      </c>
    </row>
    <row r="368" spans="1:20" ht="31.2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10">
        <f>(((J368/60)/60)/24)+DATE(1970,1,1)</f>
        <v>40546.25</v>
      </c>
      <c r="L368">
        <v>1294120800</v>
      </c>
      <c r="M368" s="10">
        <f>(((L368/60)/60)/24)+DATE(1970,1,1)</f>
        <v>40547.25</v>
      </c>
      <c r="N368" t="b">
        <v>0</v>
      </c>
      <c r="O368" t="b">
        <v>1</v>
      </c>
      <c r="P368" t="s">
        <v>33</v>
      </c>
      <c r="Q368" t="str">
        <f>LEFT(P368,SEARCH("/",P368)-1)</f>
        <v>theater</v>
      </c>
      <c r="R368" s="5" t="str">
        <f>RIGHT(P368,LEN(P368)-SEARCH("/",P368))</f>
        <v>plays</v>
      </c>
      <c r="S368">
        <f>IF(G368=0,0,ROUND(E368/G368,2))</f>
        <v>105.52</v>
      </c>
      <c r="T368">
        <f>ROUND(E368/D368*100,0)</f>
        <v>592</v>
      </c>
    </row>
    <row r="369" spans="1:20" ht="31.2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10">
        <f>(((J369/60)/60)/24)+DATE(1970,1,1)</f>
        <v>41930.208333333336</v>
      </c>
      <c r="L369">
        <v>1415685600</v>
      </c>
      <c r="M369" s="10">
        <f>(((L369/60)/60)/24)+DATE(1970,1,1)</f>
        <v>41954.25</v>
      </c>
      <c r="N369" t="b">
        <v>0</v>
      </c>
      <c r="O369" t="b">
        <v>1</v>
      </c>
      <c r="P369" t="s">
        <v>33</v>
      </c>
      <c r="Q369" t="str">
        <f>LEFT(P369,SEARCH("/",P369)-1)</f>
        <v>theater</v>
      </c>
      <c r="R369" s="5" t="str">
        <f>RIGHT(P369,LEN(P369)-SEARCH("/",P369))</f>
        <v>plays</v>
      </c>
      <c r="S369">
        <f>IF(G369=0,0,ROUND(E369/G369,2))</f>
        <v>24.93</v>
      </c>
      <c r="T369">
        <f>ROUND(E369/D369*100,0)</f>
        <v>19</v>
      </c>
    </row>
    <row r="370" spans="1:20" ht="31.2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10">
        <f>(((J370/60)/60)/24)+DATE(1970,1,1)</f>
        <v>40464.208333333336</v>
      </c>
      <c r="L370">
        <v>1288933200</v>
      </c>
      <c r="M370" s="10">
        <f>(((L370/60)/60)/24)+DATE(1970,1,1)</f>
        <v>40487.208333333336</v>
      </c>
      <c r="N370" t="b">
        <v>0</v>
      </c>
      <c r="O370" t="b">
        <v>1</v>
      </c>
      <c r="P370" t="s">
        <v>42</v>
      </c>
      <c r="Q370" t="str">
        <f>LEFT(P370,SEARCH("/",P370)-1)</f>
        <v>film &amp; video</v>
      </c>
      <c r="R370" s="5" t="str">
        <f>RIGHT(P370,LEN(P370)-SEARCH("/",P370))</f>
        <v>documentary</v>
      </c>
      <c r="S370">
        <f>IF(G370=0,0,ROUND(E370/G370,2))</f>
        <v>69.87</v>
      </c>
      <c r="T370">
        <f>ROUND(E370/D370*100,0)</f>
        <v>277</v>
      </c>
    </row>
    <row r="371" spans="1:20" ht="31.2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10">
        <f>(((J371/60)/60)/24)+DATE(1970,1,1)</f>
        <v>41308.25</v>
      </c>
      <c r="L371">
        <v>1363237200</v>
      </c>
      <c r="M371" s="10">
        <f>(((L371/60)/60)/24)+DATE(1970,1,1)</f>
        <v>41347.208333333336</v>
      </c>
      <c r="N371" t="b">
        <v>0</v>
      </c>
      <c r="O371" t="b">
        <v>1</v>
      </c>
      <c r="P371" t="s">
        <v>269</v>
      </c>
      <c r="Q371" t="str">
        <f>LEFT(P371,SEARCH("/",P371)-1)</f>
        <v>film &amp; video</v>
      </c>
      <c r="R371" s="5" t="str">
        <f>RIGHT(P371,LEN(P371)-SEARCH("/",P371))</f>
        <v>television</v>
      </c>
      <c r="S371">
        <f>IF(G371=0,0,ROUND(E371/G371,2))</f>
        <v>95.73</v>
      </c>
      <c r="T371">
        <f>ROUND(E371/D371*100,0)</f>
        <v>273</v>
      </c>
    </row>
    <row r="372" spans="1:20" ht="31.2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10">
        <f>(((J372/60)/60)/24)+DATE(1970,1,1)</f>
        <v>43570.208333333328</v>
      </c>
      <c r="L372">
        <v>1555822800</v>
      </c>
      <c r="M372" s="10">
        <f>(((L372/60)/60)/24)+DATE(1970,1,1)</f>
        <v>43576.208333333328</v>
      </c>
      <c r="N372" t="b">
        <v>0</v>
      </c>
      <c r="O372" t="b">
        <v>0</v>
      </c>
      <c r="P372" t="s">
        <v>33</v>
      </c>
      <c r="Q372" t="str">
        <f>LEFT(P372,SEARCH("/",P372)-1)</f>
        <v>theater</v>
      </c>
      <c r="R372" s="5" t="str">
        <f>RIGHT(P372,LEN(P372)-SEARCH("/",P372))</f>
        <v>plays</v>
      </c>
      <c r="S372">
        <f>IF(G372=0,0,ROUND(E372/G372,2))</f>
        <v>30</v>
      </c>
      <c r="T372">
        <f>ROUND(E372/D372*100,0)</f>
        <v>159</v>
      </c>
    </row>
    <row r="373" spans="1:20" ht="31.2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10">
        <f>(((J373/60)/60)/24)+DATE(1970,1,1)</f>
        <v>42043.25</v>
      </c>
      <c r="L373">
        <v>1427778000</v>
      </c>
      <c r="M373" s="10">
        <f>(((L373/60)/60)/24)+DATE(1970,1,1)</f>
        <v>42094.208333333328</v>
      </c>
      <c r="N373" t="b">
        <v>0</v>
      </c>
      <c r="O373" t="b">
        <v>0</v>
      </c>
      <c r="P373" t="s">
        <v>33</v>
      </c>
      <c r="Q373" t="str">
        <f>LEFT(P373,SEARCH("/",P373)-1)</f>
        <v>theater</v>
      </c>
      <c r="R373" s="5" t="str">
        <f>RIGHT(P373,LEN(P373)-SEARCH("/",P373))</f>
        <v>plays</v>
      </c>
      <c r="S373">
        <f>IF(G373=0,0,ROUND(E373/G373,2))</f>
        <v>59.01</v>
      </c>
      <c r="T373">
        <f>ROUND(E373/D373*100,0)</f>
        <v>68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10">
        <f>(((J374/60)/60)/24)+DATE(1970,1,1)</f>
        <v>42012.25</v>
      </c>
      <c r="L374">
        <v>1422424800</v>
      </c>
      <c r="M374" s="10">
        <f>(((L374/60)/60)/24)+DATE(1970,1,1)</f>
        <v>42032.25</v>
      </c>
      <c r="N374" t="b">
        <v>0</v>
      </c>
      <c r="O374" t="b">
        <v>1</v>
      </c>
      <c r="P374" t="s">
        <v>42</v>
      </c>
      <c r="Q374" t="str">
        <f>LEFT(P374,SEARCH("/",P374)-1)</f>
        <v>film &amp; video</v>
      </c>
      <c r="R374" s="5" t="str">
        <f>RIGHT(P374,LEN(P374)-SEARCH("/",P374))</f>
        <v>documentary</v>
      </c>
      <c r="S374">
        <f>IF(G374=0,0,ROUND(E374/G374,2))</f>
        <v>84.76</v>
      </c>
      <c r="T374">
        <f>ROUND(E374/D374*100,0)</f>
        <v>1592</v>
      </c>
    </row>
    <row r="375" spans="1:20" ht="31.2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10">
        <f>(((J375/60)/60)/24)+DATE(1970,1,1)</f>
        <v>42964.208333333328</v>
      </c>
      <c r="L375">
        <v>1503637200</v>
      </c>
      <c r="M375" s="10">
        <f>(((L375/60)/60)/24)+DATE(1970,1,1)</f>
        <v>42972.208333333328</v>
      </c>
      <c r="N375" t="b">
        <v>0</v>
      </c>
      <c r="O375" t="b">
        <v>0</v>
      </c>
      <c r="P375" t="s">
        <v>33</v>
      </c>
      <c r="Q375" t="str">
        <f>LEFT(P375,SEARCH("/",P375)-1)</f>
        <v>theater</v>
      </c>
      <c r="R375" s="5" t="str">
        <f>RIGHT(P375,LEN(P375)-SEARCH("/",P375))</f>
        <v>plays</v>
      </c>
      <c r="S375">
        <f>IF(G375=0,0,ROUND(E375/G375,2))</f>
        <v>78.010000000000005</v>
      </c>
      <c r="T375">
        <f>ROUND(E375/D375*100,0)</f>
        <v>730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10">
        <f>(((J376/60)/60)/24)+DATE(1970,1,1)</f>
        <v>43476.25</v>
      </c>
      <c r="L376">
        <v>1547618400</v>
      </c>
      <c r="M376" s="10">
        <f>(((L376/60)/60)/24)+DATE(1970,1,1)</f>
        <v>43481.25</v>
      </c>
      <c r="N376" t="b">
        <v>0</v>
      </c>
      <c r="O376" t="b">
        <v>1</v>
      </c>
      <c r="P376" t="s">
        <v>42</v>
      </c>
      <c r="Q376" t="str">
        <f>LEFT(P376,SEARCH("/",P376)-1)</f>
        <v>film &amp; video</v>
      </c>
      <c r="R376" s="5" t="str">
        <f>RIGHT(P376,LEN(P376)-SEARCH("/",P376))</f>
        <v>documentary</v>
      </c>
      <c r="S376">
        <f>IF(G376=0,0,ROUND(E376/G376,2))</f>
        <v>50.05</v>
      </c>
      <c r="T376">
        <f>ROUND(E376/D376*100,0)</f>
        <v>13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10">
        <f>(((J377/60)/60)/24)+DATE(1970,1,1)</f>
        <v>42293.208333333328</v>
      </c>
      <c r="L377">
        <v>1449900000</v>
      </c>
      <c r="M377" s="10">
        <f>(((L377/60)/60)/24)+DATE(1970,1,1)</f>
        <v>42350.25</v>
      </c>
      <c r="N377" t="b">
        <v>0</v>
      </c>
      <c r="O377" t="b">
        <v>0</v>
      </c>
      <c r="P377" t="s">
        <v>60</v>
      </c>
      <c r="Q377" t="str">
        <f>LEFT(P377,SEARCH("/",P377)-1)</f>
        <v>music</v>
      </c>
      <c r="R377" s="5" t="str">
        <f>RIGHT(P377,LEN(P377)-SEARCH("/",P377))</f>
        <v>indie rock</v>
      </c>
      <c r="S377">
        <f>IF(G377=0,0,ROUND(E377/G377,2))</f>
        <v>59.16</v>
      </c>
      <c r="T377">
        <f>ROUND(E377/D377*100,0)</f>
        <v>55</v>
      </c>
    </row>
    <row r="378" spans="1:20" ht="31.2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10">
        <f>(((J378/60)/60)/24)+DATE(1970,1,1)</f>
        <v>41826.208333333336</v>
      </c>
      <c r="L378">
        <v>1405141200</v>
      </c>
      <c r="M378" s="10">
        <f>(((L378/60)/60)/24)+DATE(1970,1,1)</f>
        <v>41832.208333333336</v>
      </c>
      <c r="N378" t="b">
        <v>0</v>
      </c>
      <c r="O378" t="b">
        <v>0</v>
      </c>
      <c r="P378" t="s">
        <v>23</v>
      </c>
      <c r="Q378" t="str">
        <f>LEFT(P378,SEARCH("/",P378)-1)</f>
        <v>music</v>
      </c>
      <c r="R378" s="5" t="str">
        <f>RIGHT(P378,LEN(P378)-SEARCH("/",P378))</f>
        <v>rock</v>
      </c>
      <c r="S378">
        <f>IF(G378=0,0,ROUND(E378/G378,2))</f>
        <v>93.7</v>
      </c>
      <c r="T378">
        <f>ROUND(E378/D378*100,0)</f>
        <v>361</v>
      </c>
    </row>
    <row r="379" spans="1:20" ht="31.2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10">
        <f>(((J379/60)/60)/24)+DATE(1970,1,1)</f>
        <v>43760.208333333328</v>
      </c>
      <c r="L379">
        <v>1572933600</v>
      </c>
      <c r="M379" s="10">
        <f>(((L379/60)/60)/24)+DATE(1970,1,1)</f>
        <v>43774.25</v>
      </c>
      <c r="N379" t="b">
        <v>0</v>
      </c>
      <c r="O379" t="b">
        <v>0</v>
      </c>
      <c r="P379" t="s">
        <v>33</v>
      </c>
      <c r="Q379" t="str">
        <f>LEFT(P379,SEARCH("/",P379)-1)</f>
        <v>theater</v>
      </c>
      <c r="R379" s="5" t="str">
        <f>RIGHT(P379,LEN(P379)-SEARCH("/",P379))</f>
        <v>plays</v>
      </c>
      <c r="S379">
        <f>IF(G379=0,0,ROUND(E379/G379,2))</f>
        <v>40.14</v>
      </c>
      <c r="T379">
        <f>ROUND(E379/D379*100,0)</f>
        <v>10</v>
      </c>
    </row>
    <row r="380" spans="1:20" ht="31.2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10">
        <f>(((J380/60)/60)/24)+DATE(1970,1,1)</f>
        <v>43241.208333333328</v>
      </c>
      <c r="L380">
        <v>1530162000</v>
      </c>
      <c r="M380" s="10">
        <f>(((L380/60)/60)/24)+DATE(1970,1,1)</f>
        <v>43279.208333333328</v>
      </c>
      <c r="N380" t="b">
        <v>0</v>
      </c>
      <c r="O380" t="b">
        <v>0</v>
      </c>
      <c r="P380" t="s">
        <v>42</v>
      </c>
      <c r="Q380" t="str">
        <f>LEFT(P380,SEARCH("/",P380)-1)</f>
        <v>film &amp; video</v>
      </c>
      <c r="R380" s="5" t="str">
        <f>RIGHT(P380,LEN(P380)-SEARCH("/",P380))</f>
        <v>documentary</v>
      </c>
      <c r="S380">
        <f>IF(G380=0,0,ROUND(E380/G380,2))</f>
        <v>70.09</v>
      </c>
      <c r="T380">
        <f>ROUND(E380/D380*100,0)</f>
        <v>14</v>
      </c>
    </row>
    <row r="381" spans="1:20" ht="31.2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10">
        <f>(((J381/60)/60)/24)+DATE(1970,1,1)</f>
        <v>40843.208333333336</v>
      </c>
      <c r="L381">
        <v>1320904800</v>
      </c>
      <c r="M381" s="10">
        <f>(((L381/60)/60)/24)+DATE(1970,1,1)</f>
        <v>40857.25</v>
      </c>
      <c r="N381" t="b">
        <v>0</v>
      </c>
      <c r="O381" t="b">
        <v>0</v>
      </c>
      <c r="P381" t="s">
        <v>33</v>
      </c>
      <c r="Q381" t="str">
        <f>LEFT(P381,SEARCH("/",P381)-1)</f>
        <v>theater</v>
      </c>
      <c r="R381" s="5" t="str">
        <f>RIGHT(P381,LEN(P381)-SEARCH("/",P381))</f>
        <v>plays</v>
      </c>
      <c r="S381">
        <f>IF(G381=0,0,ROUND(E381/G381,2))</f>
        <v>66.180000000000007</v>
      </c>
      <c r="T381">
        <f>ROUND(E381/D381*100,0)</f>
        <v>40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10">
        <f>(((J382/60)/60)/24)+DATE(1970,1,1)</f>
        <v>41448.208333333336</v>
      </c>
      <c r="L382">
        <v>1372395600</v>
      </c>
      <c r="M382" s="10">
        <f>(((L382/60)/60)/24)+DATE(1970,1,1)</f>
        <v>41453.208333333336</v>
      </c>
      <c r="N382" t="b">
        <v>0</v>
      </c>
      <c r="O382" t="b">
        <v>0</v>
      </c>
      <c r="P382" t="s">
        <v>33</v>
      </c>
      <c r="Q382" t="str">
        <f>LEFT(P382,SEARCH("/",P382)-1)</f>
        <v>theater</v>
      </c>
      <c r="R382" s="5" t="str">
        <f>RIGHT(P382,LEN(P382)-SEARCH("/",P382))</f>
        <v>plays</v>
      </c>
      <c r="S382">
        <f>IF(G382=0,0,ROUND(E382/G382,2))</f>
        <v>47.71</v>
      </c>
      <c r="T382">
        <f>ROUND(E382/D382*100,0)</f>
        <v>160</v>
      </c>
    </row>
    <row r="383" spans="1:20" ht="31.2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10">
        <f>(((J383/60)/60)/24)+DATE(1970,1,1)</f>
        <v>42163.208333333328</v>
      </c>
      <c r="L383">
        <v>1437714000</v>
      </c>
      <c r="M383" s="10">
        <f>(((L383/60)/60)/24)+DATE(1970,1,1)</f>
        <v>42209.208333333328</v>
      </c>
      <c r="N383" t="b">
        <v>0</v>
      </c>
      <c r="O383" t="b">
        <v>0</v>
      </c>
      <c r="P383" t="s">
        <v>33</v>
      </c>
      <c r="Q383" t="str">
        <f>LEFT(P383,SEARCH("/",P383)-1)</f>
        <v>theater</v>
      </c>
      <c r="R383" s="5" t="str">
        <f>RIGHT(P383,LEN(P383)-SEARCH("/",P383))</f>
        <v>plays</v>
      </c>
      <c r="S383">
        <f>IF(G383=0,0,ROUND(E383/G383,2))</f>
        <v>62.9</v>
      </c>
      <c r="T383">
        <f>ROUND(E383/D383*100,0)</f>
        <v>184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10">
        <f>(((J384/60)/60)/24)+DATE(1970,1,1)</f>
        <v>43024.208333333328</v>
      </c>
      <c r="L384">
        <v>1509771600</v>
      </c>
      <c r="M384" s="10">
        <f>(((L384/60)/60)/24)+DATE(1970,1,1)</f>
        <v>43043.208333333328</v>
      </c>
      <c r="N384" t="b">
        <v>0</v>
      </c>
      <c r="O384" t="b">
        <v>0</v>
      </c>
      <c r="P384" t="s">
        <v>122</v>
      </c>
      <c r="Q384" t="str">
        <f>LEFT(P384,SEARCH("/",P384)-1)</f>
        <v>photography</v>
      </c>
      <c r="R384" s="5" t="str">
        <f>RIGHT(P384,LEN(P384)-SEARCH("/",P384))</f>
        <v>photography books</v>
      </c>
      <c r="S384">
        <f>IF(G384=0,0,ROUND(E384/G384,2))</f>
        <v>86.61</v>
      </c>
      <c r="T384">
        <f>ROUND(E384/D384*100,0)</f>
        <v>64</v>
      </c>
    </row>
    <row r="385" spans="1:20" ht="31.2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10">
        <f>(((J385/60)/60)/24)+DATE(1970,1,1)</f>
        <v>43509.25</v>
      </c>
      <c r="L385">
        <v>1550556000</v>
      </c>
      <c r="M385" s="10">
        <f>(((L385/60)/60)/24)+DATE(1970,1,1)</f>
        <v>43515.25</v>
      </c>
      <c r="N385" t="b">
        <v>0</v>
      </c>
      <c r="O385" t="b">
        <v>1</v>
      </c>
      <c r="P385" t="s">
        <v>17</v>
      </c>
      <c r="Q385" t="str">
        <f>LEFT(P385,SEARCH("/",P385)-1)</f>
        <v>food</v>
      </c>
      <c r="R385" s="5" t="str">
        <f>RIGHT(P385,LEN(P385)-SEARCH("/",P385))</f>
        <v>food trucks</v>
      </c>
      <c r="S385">
        <f>IF(G385=0,0,ROUND(E385/G385,2))</f>
        <v>75.13</v>
      </c>
      <c r="T385">
        <f>ROUND(E385/D385*100,0)</f>
        <v>225</v>
      </c>
    </row>
    <row r="386" spans="1:20" ht="31.2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10">
        <f>(((J386/60)/60)/24)+DATE(1970,1,1)</f>
        <v>42776.25</v>
      </c>
      <c r="L386">
        <v>1489039200</v>
      </c>
      <c r="M386" s="10">
        <f>(((L386/60)/60)/24)+DATE(1970,1,1)</f>
        <v>42803.25</v>
      </c>
      <c r="N386" t="b">
        <v>1</v>
      </c>
      <c r="O386" t="b">
        <v>1</v>
      </c>
      <c r="P386" t="s">
        <v>42</v>
      </c>
      <c r="Q386" t="str">
        <f>LEFT(P386,SEARCH("/",P386)-1)</f>
        <v>film &amp; video</v>
      </c>
      <c r="R386" s="5" t="str">
        <f>RIGHT(P386,LEN(P386)-SEARCH("/",P386))</f>
        <v>documentary</v>
      </c>
      <c r="S386">
        <f>IF(G386=0,0,ROUND(E386/G386,2))</f>
        <v>41</v>
      </c>
      <c r="T386">
        <f>ROUND(E386/D386*100,0)</f>
        <v>172</v>
      </c>
    </row>
    <row r="387" spans="1:20" ht="46.8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10">
        <f>(((J387/60)/60)/24)+DATE(1970,1,1)</f>
        <v>43553.208333333328</v>
      </c>
      <c r="L387">
        <v>1556600400</v>
      </c>
      <c r="M387" s="10">
        <f>(((L387/60)/60)/24)+DATE(1970,1,1)</f>
        <v>43585.208333333328</v>
      </c>
      <c r="N387" t="b">
        <v>0</v>
      </c>
      <c r="O387" t="b">
        <v>0</v>
      </c>
      <c r="P387" t="s">
        <v>68</v>
      </c>
      <c r="Q387" t="str">
        <f>LEFT(P387,SEARCH("/",P387)-1)</f>
        <v>publishing</v>
      </c>
      <c r="R387" s="5" t="str">
        <f>RIGHT(P387,LEN(P387)-SEARCH("/",P387))</f>
        <v>nonfiction</v>
      </c>
      <c r="S387">
        <f>IF(G387=0,0,ROUND(E387/G387,2))</f>
        <v>50.01</v>
      </c>
      <c r="T387">
        <f>ROUND(E387/D387*100,0)</f>
        <v>146</v>
      </c>
    </row>
    <row r="388" spans="1:20" ht="46.8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10">
        <f>(((J388/60)/60)/24)+DATE(1970,1,1)</f>
        <v>40355.208333333336</v>
      </c>
      <c r="L388">
        <v>1278565200</v>
      </c>
      <c r="M388" s="10">
        <f>(((L388/60)/60)/24)+DATE(1970,1,1)</f>
        <v>40367.208333333336</v>
      </c>
      <c r="N388" t="b">
        <v>0</v>
      </c>
      <c r="O388" t="b">
        <v>0</v>
      </c>
      <c r="P388" t="s">
        <v>33</v>
      </c>
      <c r="Q388" t="str">
        <f>LEFT(P388,SEARCH("/",P388)-1)</f>
        <v>theater</v>
      </c>
      <c r="R388" s="5" t="str">
        <f>RIGHT(P388,LEN(P388)-SEARCH("/",P388))</f>
        <v>plays</v>
      </c>
      <c r="S388">
        <f>IF(G388=0,0,ROUND(E388/G388,2))</f>
        <v>96.96</v>
      </c>
      <c r="T388">
        <f>ROUND(E388/D388*100,0)</f>
        <v>76</v>
      </c>
    </row>
    <row r="389" spans="1:20" ht="31.2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10">
        <f>(((J389/60)/60)/24)+DATE(1970,1,1)</f>
        <v>41072.208333333336</v>
      </c>
      <c r="L389">
        <v>1339909200</v>
      </c>
      <c r="M389" s="10">
        <f>(((L389/60)/60)/24)+DATE(1970,1,1)</f>
        <v>41077.208333333336</v>
      </c>
      <c r="N389" t="b">
        <v>0</v>
      </c>
      <c r="O389" t="b">
        <v>0</v>
      </c>
      <c r="P389" t="s">
        <v>65</v>
      </c>
      <c r="Q389" t="str">
        <f>LEFT(P389,SEARCH("/",P389)-1)</f>
        <v>technology</v>
      </c>
      <c r="R389" s="5" t="str">
        <f>RIGHT(P389,LEN(P389)-SEARCH("/",P389))</f>
        <v>wearables</v>
      </c>
      <c r="S389">
        <f>IF(G389=0,0,ROUND(E389/G389,2))</f>
        <v>100.93</v>
      </c>
      <c r="T389">
        <f>ROUND(E389/D389*100,0)</f>
        <v>39</v>
      </c>
    </row>
    <row r="390" spans="1:20" ht="31.2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10">
        <f>(((J390/60)/60)/24)+DATE(1970,1,1)</f>
        <v>40912.25</v>
      </c>
      <c r="L390">
        <v>1325829600</v>
      </c>
      <c r="M390" s="10">
        <f>(((L390/60)/60)/24)+DATE(1970,1,1)</f>
        <v>40914.25</v>
      </c>
      <c r="N390" t="b">
        <v>0</v>
      </c>
      <c r="O390" t="b">
        <v>0</v>
      </c>
      <c r="P390" t="s">
        <v>60</v>
      </c>
      <c r="Q390" t="str">
        <f>LEFT(P390,SEARCH("/",P390)-1)</f>
        <v>music</v>
      </c>
      <c r="R390" s="5" t="str">
        <f>RIGHT(P390,LEN(P390)-SEARCH("/",P390))</f>
        <v>indie rock</v>
      </c>
      <c r="S390">
        <f>IF(G390=0,0,ROUND(E390/G390,2))</f>
        <v>89.23</v>
      </c>
      <c r="T390">
        <f>ROUND(E390/D390*100,0)</f>
        <v>11</v>
      </c>
    </row>
    <row r="391" spans="1:20" ht="31.2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10">
        <f>(((J391/60)/60)/24)+DATE(1970,1,1)</f>
        <v>40479.208333333336</v>
      </c>
      <c r="L391">
        <v>1290578400</v>
      </c>
      <c r="M391" s="10">
        <f>(((L391/60)/60)/24)+DATE(1970,1,1)</f>
        <v>40506.25</v>
      </c>
      <c r="N391" t="b">
        <v>0</v>
      </c>
      <c r="O391" t="b">
        <v>0</v>
      </c>
      <c r="P391" t="s">
        <v>33</v>
      </c>
      <c r="Q391" t="str">
        <f>LEFT(P391,SEARCH("/",P391)-1)</f>
        <v>theater</v>
      </c>
      <c r="R391" s="5" t="str">
        <f>RIGHT(P391,LEN(P391)-SEARCH("/",P391))</f>
        <v>plays</v>
      </c>
      <c r="S391">
        <f>IF(G391=0,0,ROUND(E391/G391,2))</f>
        <v>87.98</v>
      </c>
      <c r="T391">
        <f>ROUND(E391/D391*100,0)</f>
        <v>122</v>
      </c>
    </row>
    <row r="392" spans="1:20" ht="31.2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10">
        <f>(((J392/60)/60)/24)+DATE(1970,1,1)</f>
        <v>41530.208333333336</v>
      </c>
      <c r="L392">
        <v>1380344400</v>
      </c>
      <c r="M392" s="10">
        <f>(((L392/60)/60)/24)+DATE(1970,1,1)</f>
        <v>41545.208333333336</v>
      </c>
      <c r="N392" t="b">
        <v>0</v>
      </c>
      <c r="O392" t="b">
        <v>0</v>
      </c>
      <c r="P392" t="s">
        <v>122</v>
      </c>
      <c r="Q392" t="str">
        <f>LEFT(P392,SEARCH("/",P392)-1)</f>
        <v>photography</v>
      </c>
      <c r="R392" s="5" t="str">
        <f>RIGHT(P392,LEN(P392)-SEARCH("/",P392))</f>
        <v>photography books</v>
      </c>
      <c r="S392">
        <f>IF(G392=0,0,ROUND(E392/G392,2))</f>
        <v>89.54</v>
      </c>
      <c r="T392">
        <f>ROUND(E392/D392*100,0)</f>
        <v>187</v>
      </c>
    </row>
    <row r="393" spans="1:20" ht="31.2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10">
        <f>(((J393/60)/60)/24)+DATE(1970,1,1)</f>
        <v>41653.25</v>
      </c>
      <c r="L393">
        <v>1389852000</v>
      </c>
      <c r="M393" s="10">
        <f>(((L393/60)/60)/24)+DATE(1970,1,1)</f>
        <v>41655.25</v>
      </c>
      <c r="N393" t="b">
        <v>0</v>
      </c>
      <c r="O393" t="b">
        <v>0</v>
      </c>
      <c r="P393" t="s">
        <v>68</v>
      </c>
      <c r="Q393" t="str">
        <f>LEFT(P393,SEARCH("/",P393)-1)</f>
        <v>publishing</v>
      </c>
      <c r="R393" s="5" t="str">
        <f>RIGHT(P393,LEN(P393)-SEARCH("/",P393))</f>
        <v>nonfiction</v>
      </c>
      <c r="S393">
        <f>IF(G393=0,0,ROUND(E393/G393,2))</f>
        <v>29.09</v>
      </c>
      <c r="T393">
        <f>ROUND(E393/D393*100,0)</f>
        <v>7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10">
        <f>(((J394/60)/60)/24)+DATE(1970,1,1)</f>
        <v>40549.25</v>
      </c>
      <c r="L394">
        <v>1294466400</v>
      </c>
      <c r="M394" s="10">
        <f>(((L394/60)/60)/24)+DATE(1970,1,1)</f>
        <v>40551.25</v>
      </c>
      <c r="N394" t="b">
        <v>0</v>
      </c>
      <c r="O394" t="b">
        <v>0</v>
      </c>
      <c r="P394" t="s">
        <v>65</v>
      </c>
      <c r="Q394" t="str">
        <f>LEFT(P394,SEARCH("/",P394)-1)</f>
        <v>technology</v>
      </c>
      <c r="R394" s="5" t="str">
        <f>RIGHT(P394,LEN(P394)-SEARCH("/",P394))</f>
        <v>wearables</v>
      </c>
      <c r="S394">
        <f>IF(G394=0,0,ROUND(E394/G394,2))</f>
        <v>42.01</v>
      </c>
      <c r="T394">
        <f>ROUND(E394/D394*100,0)</f>
        <v>66</v>
      </c>
    </row>
    <row r="395" spans="1:20" ht="31.2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10">
        <f>(((J395/60)/60)/24)+DATE(1970,1,1)</f>
        <v>42933.208333333328</v>
      </c>
      <c r="L395">
        <v>1500354000</v>
      </c>
      <c r="M395" s="10">
        <f>(((L395/60)/60)/24)+DATE(1970,1,1)</f>
        <v>42934.208333333328</v>
      </c>
      <c r="N395" t="b">
        <v>0</v>
      </c>
      <c r="O395" t="b">
        <v>0</v>
      </c>
      <c r="P395" t="s">
        <v>159</v>
      </c>
      <c r="Q395" t="str">
        <f>LEFT(P395,SEARCH("/",P395)-1)</f>
        <v>music</v>
      </c>
      <c r="R395" s="5" t="str">
        <f>RIGHT(P395,LEN(P395)-SEARCH("/",P395))</f>
        <v>jazz</v>
      </c>
      <c r="S395">
        <f>IF(G395=0,0,ROUND(E395/G395,2))</f>
        <v>47</v>
      </c>
      <c r="T395">
        <f>ROUND(E395/D395*100,0)</f>
        <v>229</v>
      </c>
    </row>
    <row r="396" spans="1:20" ht="31.2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10">
        <f>(((J396/60)/60)/24)+DATE(1970,1,1)</f>
        <v>41484.208333333336</v>
      </c>
      <c r="L396">
        <v>1375938000</v>
      </c>
      <c r="M396" s="10">
        <f>(((L396/60)/60)/24)+DATE(1970,1,1)</f>
        <v>41494.208333333336</v>
      </c>
      <c r="N396" t="b">
        <v>0</v>
      </c>
      <c r="O396" t="b">
        <v>1</v>
      </c>
      <c r="P396" t="s">
        <v>42</v>
      </c>
      <c r="Q396" t="str">
        <f>LEFT(P396,SEARCH("/",P396)-1)</f>
        <v>film &amp; video</v>
      </c>
      <c r="R396" s="5" t="str">
        <f>RIGHT(P396,LEN(P396)-SEARCH("/",P396))</f>
        <v>documentary</v>
      </c>
      <c r="S396">
        <f>IF(G396=0,0,ROUND(E396/G396,2))</f>
        <v>110.44</v>
      </c>
      <c r="T396">
        <f>ROUND(E396/D396*100,0)</f>
        <v>469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10">
        <f>(((J397/60)/60)/24)+DATE(1970,1,1)</f>
        <v>40885.25</v>
      </c>
      <c r="L397">
        <v>1323410400</v>
      </c>
      <c r="M397" s="10">
        <f>(((L397/60)/60)/24)+DATE(1970,1,1)</f>
        <v>40886.25</v>
      </c>
      <c r="N397" t="b">
        <v>1</v>
      </c>
      <c r="O397" t="b">
        <v>0</v>
      </c>
      <c r="P397" t="s">
        <v>33</v>
      </c>
      <c r="Q397" t="str">
        <f>LEFT(P397,SEARCH("/",P397)-1)</f>
        <v>theater</v>
      </c>
      <c r="R397" s="5" t="str">
        <f>RIGHT(P397,LEN(P397)-SEARCH("/",P397))</f>
        <v>plays</v>
      </c>
      <c r="S397">
        <f>IF(G397=0,0,ROUND(E397/G397,2))</f>
        <v>41.99</v>
      </c>
      <c r="T397">
        <f>ROUND(E397/D397*100,0)</f>
        <v>130</v>
      </c>
    </row>
    <row r="398" spans="1:20" ht="31.2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10">
        <f>(((J398/60)/60)/24)+DATE(1970,1,1)</f>
        <v>43378.208333333328</v>
      </c>
      <c r="L398">
        <v>1539406800</v>
      </c>
      <c r="M398" s="10">
        <f>(((L398/60)/60)/24)+DATE(1970,1,1)</f>
        <v>43386.208333333328</v>
      </c>
      <c r="N398" t="b">
        <v>0</v>
      </c>
      <c r="O398" t="b">
        <v>0</v>
      </c>
      <c r="P398" t="s">
        <v>53</v>
      </c>
      <c r="Q398" t="str">
        <f>LEFT(P398,SEARCH("/",P398)-1)</f>
        <v>film &amp; video</v>
      </c>
      <c r="R398" s="5" t="str">
        <f>RIGHT(P398,LEN(P398)-SEARCH("/",P398))</f>
        <v>drama</v>
      </c>
      <c r="S398">
        <f>IF(G398=0,0,ROUND(E398/G398,2))</f>
        <v>48.01</v>
      </c>
      <c r="T398">
        <f>ROUND(E398/D398*100,0)</f>
        <v>167</v>
      </c>
    </row>
    <row r="399" spans="1:20" ht="31.2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10">
        <f>(((J399/60)/60)/24)+DATE(1970,1,1)</f>
        <v>41417.208333333336</v>
      </c>
      <c r="L399">
        <v>1369803600</v>
      </c>
      <c r="M399" s="10">
        <f>(((L399/60)/60)/24)+DATE(1970,1,1)</f>
        <v>41423.208333333336</v>
      </c>
      <c r="N399" t="b">
        <v>0</v>
      </c>
      <c r="O399" t="b">
        <v>0</v>
      </c>
      <c r="P399" t="s">
        <v>23</v>
      </c>
      <c r="Q399" t="str">
        <f>LEFT(P399,SEARCH("/",P399)-1)</f>
        <v>music</v>
      </c>
      <c r="R399" s="5" t="str">
        <f>RIGHT(P399,LEN(P399)-SEARCH("/",P399))</f>
        <v>rock</v>
      </c>
      <c r="S399">
        <f>IF(G399=0,0,ROUND(E399/G399,2))</f>
        <v>31.02</v>
      </c>
      <c r="T399">
        <f>ROUND(E399/D399*100,0)</f>
        <v>174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10">
        <f>(((J400/60)/60)/24)+DATE(1970,1,1)</f>
        <v>43228.208333333328</v>
      </c>
      <c r="L400">
        <v>1525928400</v>
      </c>
      <c r="M400" s="10">
        <f>(((L400/60)/60)/24)+DATE(1970,1,1)</f>
        <v>43230.208333333328</v>
      </c>
      <c r="N400" t="b">
        <v>0</v>
      </c>
      <c r="O400" t="b">
        <v>1</v>
      </c>
      <c r="P400" t="s">
        <v>71</v>
      </c>
      <c r="Q400" t="str">
        <f>LEFT(P400,SEARCH("/",P400)-1)</f>
        <v>film &amp; video</v>
      </c>
      <c r="R400" s="5" t="str">
        <f>RIGHT(P400,LEN(P400)-SEARCH("/",P400))</f>
        <v>animation</v>
      </c>
      <c r="S400">
        <f>IF(G400=0,0,ROUND(E400/G400,2))</f>
        <v>99.2</v>
      </c>
      <c r="T400">
        <f>ROUND(E400/D400*100,0)</f>
        <v>718</v>
      </c>
    </row>
    <row r="401" spans="1:20" ht="31.2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10">
        <f>(((J401/60)/60)/24)+DATE(1970,1,1)</f>
        <v>40576.25</v>
      </c>
      <c r="L401">
        <v>1297231200</v>
      </c>
      <c r="M401" s="10">
        <f>(((L401/60)/60)/24)+DATE(1970,1,1)</f>
        <v>40583.25</v>
      </c>
      <c r="N401" t="b">
        <v>0</v>
      </c>
      <c r="O401" t="b">
        <v>0</v>
      </c>
      <c r="P401" t="s">
        <v>60</v>
      </c>
      <c r="Q401" t="str">
        <f>LEFT(P401,SEARCH("/",P401)-1)</f>
        <v>music</v>
      </c>
      <c r="R401" s="5" t="str">
        <f>RIGHT(P401,LEN(P401)-SEARCH("/",P401))</f>
        <v>indie rock</v>
      </c>
      <c r="S401">
        <f>IF(G401=0,0,ROUND(E401/G401,2))</f>
        <v>66.02</v>
      </c>
      <c r="T401">
        <f>ROUND(E401/D401*100,0)</f>
        <v>64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10">
        <f>(((J402/60)/60)/24)+DATE(1970,1,1)</f>
        <v>41502.208333333336</v>
      </c>
      <c r="L402">
        <v>1378530000</v>
      </c>
      <c r="M402" s="10">
        <f>(((L402/60)/60)/24)+DATE(1970,1,1)</f>
        <v>41524.208333333336</v>
      </c>
      <c r="N402" t="b">
        <v>0</v>
      </c>
      <c r="O402" t="b">
        <v>1</v>
      </c>
      <c r="P402" t="s">
        <v>122</v>
      </c>
      <c r="Q402" t="str">
        <f>LEFT(P402,SEARCH("/",P402)-1)</f>
        <v>photography</v>
      </c>
      <c r="R402" s="5" t="str">
        <f>RIGHT(P402,LEN(P402)-SEARCH("/",P402))</f>
        <v>photography books</v>
      </c>
      <c r="S402">
        <f>IF(G402=0,0,ROUND(E402/G402,2))</f>
        <v>2</v>
      </c>
      <c r="T402">
        <f>ROUND(E402/D402*100,0)</f>
        <v>2</v>
      </c>
    </row>
    <row r="403" spans="1:20" ht="31.2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10">
        <f>(((J403/60)/60)/24)+DATE(1970,1,1)</f>
        <v>43765.208333333328</v>
      </c>
      <c r="L403">
        <v>1572152400</v>
      </c>
      <c r="M403" s="10">
        <f>(((L403/60)/60)/24)+DATE(1970,1,1)</f>
        <v>43765.208333333328</v>
      </c>
      <c r="N403" t="b">
        <v>0</v>
      </c>
      <c r="O403" t="b">
        <v>0</v>
      </c>
      <c r="P403" t="s">
        <v>33</v>
      </c>
      <c r="Q403" t="str">
        <f>LEFT(P403,SEARCH("/",P403)-1)</f>
        <v>theater</v>
      </c>
      <c r="R403" s="5" t="str">
        <f>RIGHT(P403,LEN(P403)-SEARCH("/",P403))</f>
        <v>plays</v>
      </c>
      <c r="S403">
        <f>IF(G403=0,0,ROUND(E403/G403,2))</f>
        <v>46.06</v>
      </c>
      <c r="T403">
        <f>ROUND(E403/D403*100,0)</f>
        <v>1530</v>
      </c>
    </row>
    <row r="404" spans="1:20" ht="31.2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10">
        <f>(((J404/60)/60)/24)+DATE(1970,1,1)</f>
        <v>40914.25</v>
      </c>
      <c r="L404">
        <v>1329890400</v>
      </c>
      <c r="M404" s="10">
        <f>(((L404/60)/60)/24)+DATE(1970,1,1)</f>
        <v>40961.25</v>
      </c>
      <c r="N404" t="b">
        <v>0</v>
      </c>
      <c r="O404" t="b">
        <v>1</v>
      </c>
      <c r="P404" t="s">
        <v>100</v>
      </c>
      <c r="Q404" t="str">
        <f>LEFT(P404,SEARCH("/",P404)-1)</f>
        <v>film &amp; video</v>
      </c>
      <c r="R404" s="5" t="str">
        <f>RIGHT(P404,LEN(P404)-SEARCH("/",P404))</f>
        <v>shorts</v>
      </c>
      <c r="S404">
        <f>IF(G404=0,0,ROUND(E404/G404,2))</f>
        <v>73.650000000000006</v>
      </c>
      <c r="T404">
        <f>ROUND(E404/D404*100,0)</f>
        <v>40</v>
      </c>
    </row>
    <row r="405" spans="1:20" ht="31.2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10">
        <f>(((J405/60)/60)/24)+DATE(1970,1,1)</f>
        <v>40310.208333333336</v>
      </c>
      <c r="L405">
        <v>1276750800</v>
      </c>
      <c r="M405" s="10">
        <f>(((L405/60)/60)/24)+DATE(1970,1,1)</f>
        <v>40346.208333333336</v>
      </c>
      <c r="N405" t="b">
        <v>0</v>
      </c>
      <c r="O405" t="b">
        <v>1</v>
      </c>
      <c r="P405" t="s">
        <v>33</v>
      </c>
      <c r="Q405" t="str">
        <f>LEFT(P405,SEARCH("/",P405)-1)</f>
        <v>theater</v>
      </c>
      <c r="R405" s="5" t="str">
        <f>RIGHT(P405,LEN(P405)-SEARCH("/",P405))</f>
        <v>plays</v>
      </c>
      <c r="S405">
        <f>IF(G405=0,0,ROUND(E405/G405,2))</f>
        <v>55.99</v>
      </c>
      <c r="T405">
        <f>ROUND(E405/D405*100,0)</f>
        <v>86</v>
      </c>
    </row>
    <row r="406" spans="1:20" ht="31.2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10">
        <f>(((J406/60)/60)/24)+DATE(1970,1,1)</f>
        <v>43053.25</v>
      </c>
      <c r="L406">
        <v>1510898400</v>
      </c>
      <c r="M406" s="10">
        <f>(((L406/60)/60)/24)+DATE(1970,1,1)</f>
        <v>43056.25</v>
      </c>
      <c r="N406" t="b">
        <v>0</v>
      </c>
      <c r="O406" t="b">
        <v>0</v>
      </c>
      <c r="P406" t="s">
        <v>33</v>
      </c>
      <c r="Q406" t="str">
        <f>LEFT(P406,SEARCH("/",P406)-1)</f>
        <v>theater</v>
      </c>
      <c r="R406" s="5" t="str">
        <f>RIGHT(P406,LEN(P406)-SEARCH("/",P406))</f>
        <v>plays</v>
      </c>
      <c r="S406">
        <f>IF(G406=0,0,ROUND(E406/G406,2))</f>
        <v>68.989999999999995</v>
      </c>
      <c r="T406">
        <f>ROUND(E406/D406*100,0)</f>
        <v>316</v>
      </c>
    </row>
    <row r="407" spans="1:20" ht="31.2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10">
        <f>(((J407/60)/60)/24)+DATE(1970,1,1)</f>
        <v>43255.208333333328</v>
      </c>
      <c r="L407">
        <v>1532408400</v>
      </c>
      <c r="M407" s="10">
        <f>(((L407/60)/60)/24)+DATE(1970,1,1)</f>
        <v>43305.208333333328</v>
      </c>
      <c r="N407" t="b">
        <v>0</v>
      </c>
      <c r="O407" t="b">
        <v>0</v>
      </c>
      <c r="P407" t="s">
        <v>33</v>
      </c>
      <c r="Q407" t="str">
        <f>LEFT(P407,SEARCH("/",P407)-1)</f>
        <v>theater</v>
      </c>
      <c r="R407" s="5" t="str">
        <f>RIGHT(P407,LEN(P407)-SEARCH("/",P407))</f>
        <v>plays</v>
      </c>
      <c r="S407">
        <f>IF(G407=0,0,ROUND(E407/G407,2))</f>
        <v>60.98</v>
      </c>
      <c r="T407">
        <f>ROUND(E407/D407*100,0)</f>
        <v>90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10">
        <f>(((J408/60)/60)/24)+DATE(1970,1,1)</f>
        <v>41304.25</v>
      </c>
      <c r="L408">
        <v>1360562400</v>
      </c>
      <c r="M408" s="10">
        <f>(((L408/60)/60)/24)+DATE(1970,1,1)</f>
        <v>41316.25</v>
      </c>
      <c r="N408" t="b">
        <v>1</v>
      </c>
      <c r="O408" t="b">
        <v>0</v>
      </c>
      <c r="P408" t="s">
        <v>42</v>
      </c>
      <c r="Q408" t="str">
        <f>LEFT(P408,SEARCH("/",P408)-1)</f>
        <v>film &amp; video</v>
      </c>
      <c r="R408" s="5" t="str">
        <f>RIGHT(P408,LEN(P408)-SEARCH("/",P408))</f>
        <v>documentary</v>
      </c>
      <c r="S408">
        <f>IF(G408=0,0,ROUND(E408/G408,2))</f>
        <v>110.98</v>
      </c>
      <c r="T408">
        <f>ROUND(E408/D408*100,0)</f>
        <v>182</v>
      </c>
    </row>
    <row r="409" spans="1:20" ht="31.2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10">
        <f>(((J409/60)/60)/24)+DATE(1970,1,1)</f>
        <v>43751.208333333328</v>
      </c>
      <c r="L409">
        <v>1571547600</v>
      </c>
      <c r="M409" s="10">
        <f>(((L409/60)/60)/24)+DATE(1970,1,1)</f>
        <v>43758.208333333328</v>
      </c>
      <c r="N409" t="b">
        <v>0</v>
      </c>
      <c r="O409" t="b">
        <v>0</v>
      </c>
      <c r="P409" t="s">
        <v>33</v>
      </c>
      <c r="Q409" t="str">
        <f>LEFT(P409,SEARCH("/",P409)-1)</f>
        <v>theater</v>
      </c>
      <c r="R409" s="5" t="str">
        <f>RIGHT(P409,LEN(P409)-SEARCH("/",P409))</f>
        <v>plays</v>
      </c>
      <c r="S409">
        <f>IF(G409=0,0,ROUND(E409/G409,2))</f>
        <v>25</v>
      </c>
      <c r="T409">
        <f>ROUND(E409/D409*100,0)</f>
        <v>356</v>
      </c>
    </row>
    <row r="410" spans="1:20" ht="31.2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10">
        <f>(((J410/60)/60)/24)+DATE(1970,1,1)</f>
        <v>42541.208333333328</v>
      </c>
      <c r="L410">
        <v>1468126800</v>
      </c>
      <c r="M410" s="10">
        <f>(((L410/60)/60)/24)+DATE(1970,1,1)</f>
        <v>42561.208333333328</v>
      </c>
      <c r="N410" t="b">
        <v>0</v>
      </c>
      <c r="O410" t="b">
        <v>0</v>
      </c>
      <c r="P410" t="s">
        <v>42</v>
      </c>
      <c r="Q410" t="str">
        <f>LEFT(P410,SEARCH("/",P410)-1)</f>
        <v>film &amp; video</v>
      </c>
      <c r="R410" s="5" t="str">
        <f>RIGHT(P410,LEN(P410)-SEARCH("/",P410))</f>
        <v>documentary</v>
      </c>
      <c r="S410">
        <f>IF(G410=0,0,ROUND(E410/G410,2))</f>
        <v>78.760000000000005</v>
      </c>
      <c r="T410">
        <f>ROUND(E410/D410*100,0)</f>
        <v>132</v>
      </c>
    </row>
    <row r="411" spans="1:20" ht="31.2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10">
        <f>(((J411/60)/60)/24)+DATE(1970,1,1)</f>
        <v>42843.208333333328</v>
      </c>
      <c r="L411">
        <v>1492837200</v>
      </c>
      <c r="M411" s="10">
        <f>(((L411/60)/60)/24)+DATE(1970,1,1)</f>
        <v>42847.208333333328</v>
      </c>
      <c r="N411" t="b">
        <v>0</v>
      </c>
      <c r="O411" t="b">
        <v>0</v>
      </c>
      <c r="P411" t="s">
        <v>23</v>
      </c>
      <c r="Q411" t="str">
        <f>LEFT(P411,SEARCH("/",P411)-1)</f>
        <v>music</v>
      </c>
      <c r="R411" s="5" t="str">
        <f>RIGHT(P411,LEN(P411)-SEARCH("/",P411))</f>
        <v>rock</v>
      </c>
      <c r="S411">
        <f>IF(G411=0,0,ROUND(E411/G411,2))</f>
        <v>87.96</v>
      </c>
      <c r="T411">
        <f>ROUND(E411/D411*100,0)</f>
        <v>46</v>
      </c>
    </row>
    <row r="412" spans="1:20" ht="31.2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10">
        <f>(((J412/60)/60)/24)+DATE(1970,1,1)</f>
        <v>42122.208333333328</v>
      </c>
      <c r="L412">
        <v>1430197200</v>
      </c>
      <c r="M412" s="10">
        <f>(((L412/60)/60)/24)+DATE(1970,1,1)</f>
        <v>42122.208333333328</v>
      </c>
      <c r="N412" t="b">
        <v>0</v>
      </c>
      <c r="O412" t="b">
        <v>0</v>
      </c>
      <c r="P412" t="s">
        <v>292</v>
      </c>
      <c r="Q412" t="str">
        <f>LEFT(P412,SEARCH("/",P412)-1)</f>
        <v>games</v>
      </c>
      <c r="R412" s="5" t="str">
        <f>RIGHT(P412,LEN(P412)-SEARCH("/",P412))</f>
        <v>mobile games</v>
      </c>
      <c r="S412">
        <f>IF(G412=0,0,ROUND(E412/G412,2))</f>
        <v>49.99</v>
      </c>
      <c r="T412">
        <f>ROUND(E412/D412*100,0)</f>
        <v>36</v>
      </c>
    </row>
    <row r="413" spans="1:20" ht="31.2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10">
        <f>(((J413/60)/60)/24)+DATE(1970,1,1)</f>
        <v>42884.208333333328</v>
      </c>
      <c r="L413">
        <v>1496206800</v>
      </c>
      <c r="M413" s="10">
        <f>(((L413/60)/60)/24)+DATE(1970,1,1)</f>
        <v>42886.208333333328</v>
      </c>
      <c r="N413" t="b">
        <v>0</v>
      </c>
      <c r="O413" t="b">
        <v>0</v>
      </c>
      <c r="P413" t="s">
        <v>33</v>
      </c>
      <c r="Q413" t="str">
        <f>LEFT(P413,SEARCH("/",P413)-1)</f>
        <v>theater</v>
      </c>
      <c r="R413" s="5" t="str">
        <f>RIGHT(P413,LEN(P413)-SEARCH("/",P413))</f>
        <v>plays</v>
      </c>
      <c r="S413">
        <f>IF(G413=0,0,ROUND(E413/G413,2))</f>
        <v>99.52</v>
      </c>
      <c r="T413">
        <f>ROUND(E413/D413*100,0)</f>
        <v>105</v>
      </c>
    </row>
    <row r="414" spans="1:20" ht="31.2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10">
        <f>(((J414/60)/60)/24)+DATE(1970,1,1)</f>
        <v>41642.25</v>
      </c>
      <c r="L414">
        <v>1389592800</v>
      </c>
      <c r="M414" s="10">
        <f>(((L414/60)/60)/24)+DATE(1970,1,1)</f>
        <v>41652.25</v>
      </c>
      <c r="N414" t="b">
        <v>0</v>
      </c>
      <c r="O414" t="b">
        <v>0</v>
      </c>
      <c r="P414" t="s">
        <v>119</v>
      </c>
      <c r="Q414" t="str">
        <f>LEFT(P414,SEARCH("/",P414)-1)</f>
        <v>publishing</v>
      </c>
      <c r="R414" s="5" t="str">
        <f>RIGHT(P414,LEN(P414)-SEARCH("/",P414))</f>
        <v>fiction</v>
      </c>
      <c r="S414">
        <f>IF(G414=0,0,ROUND(E414/G414,2))</f>
        <v>104.82</v>
      </c>
      <c r="T414">
        <f>ROUND(E414/D414*100,0)</f>
        <v>669</v>
      </c>
    </row>
    <row r="415" spans="1:20" ht="31.2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10">
        <f>(((J415/60)/60)/24)+DATE(1970,1,1)</f>
        <v>43431.25</v>
      </c>
      <c r="L415">
        <v>1545631200</v>
      </c>
      <c r="M415" s="10">
        <f>(((L415/60)/60)/24)+DATE(1970,1,1)</f>
        <v>43458.25</v>
      </c>
      <c r="N415" t="b">
        <v>0</v>
      </c>
      <c r="O415" t="b">
        <v>0</v>
      </c>
      <c r="P415" t="s">
        <v>71</v>
      </c>
      <c r="Q415" t="str">
        <f>LEFT(P415,SEARCH("/",P415)-1)</f>
        <v>film &amp; video</v>
      </c>
      <c r="R415" s="5" t="str">
        <f>RIGHT(P415,LEN(P415)-SEARCH("/",P415))</f>
        <v>animation</v>
      </c>
      <c r="S415">
        <f>IF(G415=0,0,ROUND(E415/G415,2))</f>
        <v>108.01</v>
      </c>
      <c r="T415">
        <f>ROUND(E415/D415*100,0)</f>
        <v>62</v>
      </c>
    </row>
    <row r="416" spans="1:20" ht="31.2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10">
        <f>(((J416/60)/60)/24)+DATE(1970,1,1)</f>
        <v>40288.208333333336</v>
      </c>
      <c r="L416">
        <v>1272430800</v>
      </c>
      <c r="M416" s="10">
        <f>(((L416/60)/60)/24)+DATE(1970,1,1)</f>
        <v>40296.208333333336</v>
      </c>
      <c r="N416" t="b">
        <v>0</v>
      </c>
      <c r="O416" t="b">
        <v>1</v>
      </c>
      <c r="P416" t="s">
        <v>17</v>
      </c>
      <c r="Q416" t="str">
        <f>LEFT(P416,SEARCH("/",P416)-1)</f>
        <v>food</v>
      </c>
      <c r="R416" s="5" t="str">
        <f>RIGHT(P416,LEN(P416)-SEARCH("/",P416))</f>
        <v>food trucks</v>
      </c>
      <c r="S416">
        <f>IF(G416=0,0,ROUND(E416/G416,2))</f>
        <v>29</v>
      </c>
      <c r="T416">
        <f>ROUND(E416/D416*100,0)</f>
        <v>85</v>
      </c>
    </row>
    <row r="417" spans="1:20" ht="31.2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10">
        <f>(((J417/60)/60)/24)+DATE(1970,1,1)</f>
        <v>40921.25</v>
      </c>
      <c r="L417">
        <v>1327903200</v>
      </c>
      <c r="M417" s="10">
        <f>(((L417/60)/60)/24)+DATE(1970,1,1)</f>
        <v>40938.25</v>
      </c>
      <c r="N417" t="b">
        <v>0</v>
      </c>
      <c r="O417" t="b">
        <v>0</v>
      </c>
      <c r="P417" t="s">
        <v>33</v>
      </c>
      <c r="Q417" t="str">
        <f>LEFT(P417,SEARCH("/",P417)-1)</f>
        <v>theater</v>
      </c>
      <c r="R417" s="5" t="str">
        <f>RIGHT(P417,LEN(P417)-SEARCH("/",P417))</f>
        <v>plays</v>
      </c>
      <c r="S417">
        <f>IF(G417=0,0,ROUND(E417/G417,2))</f>
        <v>30.03</v>
      </c>
      <c r="T417">
        <f>ROUND(E417/D417*100,0)</f>
        <v>11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10">
        <f>(((J418/60)/60)/24)+DATE(1970,1,1)</f>
        <v>40560.25</v>
      </c>
      <c r="L418">
        <v>1296021600</v>
      </c>
      <c r="M418" s="10">
        <f>(((L418/60)/60)/24)+DATE(1970,1,1)</f>
        <v>40569.25</v>
      </c>
      <c r="N418" t="b">
        <v>0</v>
      </c>
      <c r="O418" t="b">
        <v>1</v>
      </c>
      <c r="P418" t="s">
        <v>42</v>
      </c>
      <c r="Q418" t="str">
        <f>LEFT(P418,SEARCH("/",P418)-1)</f>
        <v>film &amp; video</v>
      </c>
      <c r="R418" s="5" t="str">
        <f>RIGHT(P418,LEN(P418)-SEARCH("/",P418))</f>
        <v>documentary</v>
      </c>
      <c r="S418">
        <f>IF(G418=0,0,ROUND(E418/G418,2))</f>
        <v>41.01</v>
      </c>
      <c r="T418">
        <f>ROUND(E418/D418*100,0)</f>
        <v>44</v>
      </c>
    </row>
    <row r="419" spans="1:20" ht="31.2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10">
        <f>(((J419/60)/60)/24)+DATE(1970,1,1)</f>
        <v>43407.208333333328</v>
      </c>
      <c r="L419">
        <v>1543298400</v>
      </c>
      <c r="M419" s="10">
        <f>(((L419/60)/60)/24)+DATE(1970,1,1)</f>
        <v>43431.25</v>
      </c>
      <c r="N419" t="b">
        <v>0</v>
      </c>
      <c r="O419" t="b">
        <v>0</v>
      </c>
      <c r="P419" t="s">
        <v>33</v>
      </c>
      <c r="Q419" t="str">
        <f>LEFT(P419,SEARCH("/",P419)-1)</f>
        <v>theater</v>
      </c>
      <c r="R419" s="5" t="str">
        <f>RIGHT(P419,LEN(P419)-SEARCH("/",P419))</f>
        <v>plays</v>
      </c>
      <c r="S419">
        <f>IF(G419=0,0,ROUND(E419/G419,2))</f>
        <v>62.87</v>
      </c>
      <c r="T419">
        <f>ROUND(E419/D419*100,0)</f>
        <v>55</v>
      </c>
    </row>
    <row r="420" spans="1:20" ht="31.2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10">
        <f>(((J420/60)/60)/24)+DATE(1970,1,1)</f>
        <v>41035.208333333336</v>
      </c>
      <c r="L420">
        <v>1336366800</v>
      </c>
      <c r="M420" s="10">
        <f>(((L420/60)/60)/24)+DATE(1970,1,1)</f>
        <v>41036.208333333336</v>
      </c>
      <c r="N420" t="b">
        <v>0</v>
      </c>
      <c r="O420" t="b">
        <v>0</v>
      </c>
      <c r="P420" t="s">
        <v>42</v>
      </c>
      <c r="Q420" t="str">
        <f>LEFT(P420,SEARCH("/",P420)-1)</f>
        <v>film &amp; video</v>
      </c>
      <c r="R420" s="5" t="str">
        <f>RIGHT(P420,LEN(P420)-SEARCH("/",P420))</f>
        <v>documentary</v>
      </c>
      <c r="S420">
        <f>IF(G420=0,0,ROUND(E420/G420,2))</f>
        <v>47.01</v>
      </c>
      <c r="T420">
        <f>ROUND(E420/D420*100,0)</f>
        <v>57</v>
      </c>
    </row>
    <row r="421" spans="1:20" ht="31.2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10">
        <f>(((J421/60)/60)/24)+DATE(1970,1,1)</f>
        <v>40899.25</v>
      </c>
      <c r="L421">
        <v>1325052000</v>
      </c>
      <c r="M421" s="10">
        <f>(((L421/60)/60)/24)+DATE(1970,1,1)</f>
        <v>40905.25</v>
      </c>
      <c r="N421" t="b">
        <v>0</v>
      </c>
      <c r="O421" t="b">
        <v>0</v>
      </c>
      <c r="P421" t="s">
        <v>28</v>
      </c>
      <c r="Q421" t="str">
        <f>LEFT(P421,SEARCH("/",P421)-1)</f>
        <v>technology</v>
      </c>
      <c r="R421" s="5" t="str">
        <f>RIGHT(P421,LEN(P421)-SEARCH("/",P421))</f>
        <v>web</v>
      </c>
      <c r="S421">
        <f>IF(G421=0,0,ROUND(E421/G421,2))</f>
        <v>27</v>
      </c>
      <c r="T421">
        <f>ROUND(E421/D421*100,0)</f>
        <v>123</v>
      </c>
    </row>
    <row r="422" spans="1:20" ht="31.2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10">
        <f>(((J422/60)/60)/24)+DATE(1970,1,1)</f>
        <v>42911.208333333328</v>
      </c>
      <c r="L422">
        <v>1499576400</v>
      </c>
      <c r="M422" s="10">
        <f>(((L422/60)/60)/24)+DATE(1970,1,1)</f>
        <v>42925.208333333328</v>
      </c>
      <c r="N422" t="b">
        <v>0</v>
      </c>
      <c r="O422" t="b">
        <v>0</v>
      </c>
      <c r="P422" t="s">
        <v>33</v>
      </c>
      <c r="Q422" t="str">
        <f>LEFT(P422,SEARCH("/",P422)-1)</f>
        <v>theater</v>
      </c>
      <c r="R422" s="5" t="str">
        <f>RIGHT(P422,LEN(P422)-SEARCH("/",P422))</f>
        <v>plays</v>
      </c>
      <c r="S422">
        <f>IF(G422=0,0,ROUND(E422/G422,2))</f>
        <v>68.33</v>
      </c>
      <c r="T422">
        <f>ROUND(E422/D422*100,0)</f>
        <v>128</v>
      </c>
    </row>
    <row r="423" spans="1:20" ht="31.2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10">
        <f>(((J423/60)/60)/24)+DATE(1970,1,1)</f>
        <v>42915.208333333328</v>
      </c>
      <c r="L423">
        <v>1501304400</v>
      </c>
      <c r="M423" s="10">
        <f>(((L423/60)/60)/24)+DATE(1970,1,1)</f>
        <v>42945.208333333328</v>
      </c>
      <c r="N423" t="b">
        <v>0</v>
      </c>
      <c r="O423" t="b">
        <v>1</v>
      </c>
      <c r="P423" t="s">
        <v>65</v>
      </c>
      <c r="Q423" t="str">
        <f>LEFT(P423,SEARCH("/",P423)-1)</f>
        <v>technology</v>
      </c>
      <c r="R423" s="5" t="str">
        <f>RIGHT(P423,LEN(P423)-SEARCH("/",P423))</f>
        <v>wearables</v>
      </c>
      <c r="S423">
        <f>IF(G423=0,0,ROUND(E423/G423,2))</f>
        <v>50.97</v>
      </c>
      <c r="T423">
        <f>ROUND(E423/D423*100,0)</f>
        <v>64</v>
      </c>
    </row>
    <row r="424" spans="1:20" ht="46.8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10">
        <f>(((J424/60)/60)/24)+DATE(1970,1,1)</f>
        <v>40285.208333333336</v>
      </c>
      <c r="L424">
        <v>1273208400</v>
      </c>
      <c r="M424" s="10">
        <f>(((L424/60)/60)/24)+DATE(1970,1,1)</f>
        <v>40305.208333333336</v>
      </c>
      <c r="N424" t="b">
        <v>0</v>
      </c>
      <c r="O424" t="b">
        <v>1</v>
      </c>
      <c r="P424" t="s">
        <v>33</v>
      </c>
      <c r="Q424" t="str">
        <f>LEFT(P424,SEARCH("/",P424)-1)</f>
        <v>theater</v>
      </c>
      <c r="R424" s="5" t="str">
        <f>RIGHT(P424,LEN(P424)-SEARCH("/",P424))</f>
        <v>plays</v>
      </c>
      <c r="S424">
        <f>IF(G424=0,0,ROUND(E424/G424,2))</f>
        <v>54.02</v>
      </c>
      <c r="T424">
        <f>ROUND(E424/D424*100,0)</f>
        <v>127</v>
      </c>
    </row>
    <row r="425" spans="1:20" ht="31.2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10">
        <f>(((J425/60)/60)/24)+DATE(1970,1,1)</f>
        <v>40808.208333333336</v>
      </c>
      <c r="L425">
        <v>1316840400</v>
      </c>
      <c r="M425" s="10">
        <f>(((L425/60)/60)/24)+DATE(1970,1,1)</f>
        <v>40810.208333333336</v>
      </c>
      <c r="N425" t="b">
        <v>0</v>
      </c>
      <c r="O425" t="b">
        <v>1</v>
      </c>
      <c r="P425" t="s">
        <v>17</v>
      </c>
      <c r="Q425" t="str">
        <f>LEFT(P425,SEARCH("/",P425)-1)</f>
        <v>food</v>
      </c>
      <c r="R425" s="5" t="str">
        <f>RIGHT(P425,LEN(P425)-SEARCH("/",P425))</f>
        <v>food trucks</v>
      </c>
      <c r="S425">
        <f>IF(G425=0,0,ROUND(E425/G425,2))</f>
        <v>97.06</v>
      </c>
      <c r="T425">
        <f>ROUND(E425/D425*100,0)</f>
        <v>11</v>
      </c>
    </row>
    <row r="426" spans="1:20" ht="31.2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10">
        <f>(((J426/60)/60)/24)+DATE(1970,1,1)</f>
        <v>43208.208333333328</v>
      </c>
      <c r="L426">
        <v>1524546000</v>
      </c>
      <c r="M426" s="10">
        <f>(((L426/60)/60)/24)+DATE(1970,1,1)</f>
        <v>43214.208333333328</v>
      </c>
      <c r="N426" t="b">
        <v>0</v>
      </c>
      <c r="O426" t="b">
        <v>0</v>
      </c>
      <c r="P426" t="s">
        <v>60</v>
      </c>
      <c r="Q426" t="str">
        <f>LEFT(P426,SEARCH("/",P426)-1)</f>
        <v>music</v>
      </c>
      <c r="R426" s="5" t="str">
        <f>RIGHT(P426,LEN(P426)-SEARCH("/",P426))</f>
        <v>indie rock</v>
      </c>
      <c r="S426">
        <f>IF(G426=0,0,ROUND(E426/G426,2))</f>
        <v>24.87</v>
      </c>
      <c r="T426">
        <f>ROUND(E426/D426*100,0)</f>
        <v>40</v>
      </c>
    </row>
    <row r="427" spans="1:20" ht="31.2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10">
        <f>(((J427/60)/60)/24)+DATE(1970,1,1)</f>
        <v>42213.208333333328</v>
      </c>
      <c r="L427">
        <v>1438578000</v>
      </c>
      <c r="M427" s="10">
        <f>(((L427/60)/60)/24)+DATE(1970,1,1)</f>
        <v>42219.208333333328</v>
      </c>
      <c r="N427" t="b">
        <v>0</v>
      </c>
      <c r="O427" t="b">
        <v>0</v>
      </c>
      <c r="P427" t="s">
        <v>122</v>
      </c>
      <c r="Q427" t="str">
        <f>LEFT(P427,SEARCH("/",P427)-1)</f>
        <v>photography</v>
      </c>
      <c r="R427" s="5" t="str">
        <f>RIGHT(P427,LEN(P427)-SEARCH("/",P427))</f>
        <v>photography books</v>
      </c>
      <c r="S427">
        <f>IF(G427=0,0,ROUND(E427/G427,2))</f>
        <v>84.42</v>
      </c>
      <c r="T427">
        <f>ROUND(E427/D427*100,0)</f>
        <v>288</v>
      </c>
    </row>
    <row r="428" spans="1:20" ht="31.2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10">
        <f>(((J428/60)/60)/24)+DATE(1970,1,1)</f>
        <v>41332.25</v>
      </c>
      <c r="L428">
        <v>1362549600</v>
      </c>
      <c r="M428" s="10">
        <f>(((L428/60)/60)/24)+DATE(1970,1,1)</f>
        <v>41339.25</v>
      </c>
      <c r="N428" t="b">
        <v>0</v>
      </c>
      <c r="O428" t="b">
        <v>0</v>
      </c>
      <c r="P428" t="s">
        <v>33</v>
      </c>
      <c r="Q428" t="str">
        <f>LEFT(P428,SEARCH("/",P428)-1)</f>
        <v>theater</v>
      </c>
      <c r="R428" s="5" t="str">
        <f>RIGHT(P428,LEN(P428)-SEARCH("/",P428))</f>
        <v>plays</v>
      </c>
      <c r="S428">
        <f>IF(G428=0,0,ROUND(E428/G428,2))</f>
        <v>47.09</v>
      </c>
      <c r="T428">
        <f>ROUND(E428/D428*100,0)</f>
        <v>573</v>
      </c>
    </row>
    <row r="429" spans="1:20" ht="31.2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10">
        <f>(((J429/60)/60)/24)+DATE(1970,1,1)</f>
        <v>41895.208333333336</v>
      </c>
      <c r="L429">
        <v>1413349200</v>
      </c>
      <c r="M429" s="10">
        <f>(((L429/60)/60)/24)+DATE(1970,1,1)</f>
        <v>41927.208333333336</v>
      </c>
      <c r="N429" t="b">
        <v>0</v>
      </c>
      <c r="O429" t="b">
        <v>1</v>
      </c>
      <c r="P429" t="s">
        <v>33</v>
      </c>
      <c r="Q429" t="str">
        <f>LEFT(P429,SEARCH("/",P429)-1)</f>
        <v>theater</v>
      </c>
      <c r="R429" s="5" t="str">
        <f>RIGHT(P429,LEN(P429)-SEARCH("/",P429))</f>
        <v>plays</v>
      </c>
      <c r="S429">
        <f>IF(G429=0,0,ROUND(E429/G429,2))</f>
        <v>78</v>
      </c>
      <c r="T429">
        <f>ROUND(E429/D429*100,0)</f>
        <v>113</v>
      </c>
    </row>
    <row r="430" spans="1:20" ht="31.2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10">
        <f>(((J430/60)/60)/24)+DATE(1970,1,1)</f>
        <v>40585.25</v>
      </c>
      <c r="L430">
        <v>1298008800</v>
      </c>
      <c r="M430" s="10">
        <f>(((L430/60)/60)/24)+DATE(1970,1,1)</f>
        <v>40592.25</v>
      </c>
      <c r="N430" t="b">
        <v>0</v>
      </c>
      <c r="O430" t="b">
        <v>0</v>
      </c>
      <c r="P430" t="s">
        <v>71</v>
      </c>
      <c r="Q430" t="str">
        <f>LEFT(P430,SEARCH("/",P430)-1)</f>
        <v>film &amp; video</v>
      </c>
      <c r="R430" s="5" t="str">
        <f>RIGHT(P430,LEN(P430)-SEARCH("/",P430))</f>
        <v>animation</v>
      </c>
      <c r="S430">
        <f>IF(G430=0,0,ROUND(E430/G430,2))</f>
        <v>62.97</v>
      </c>
      <c r="T430">
        <f>ROUND(E430/D430*100,0)</f>
        <v>46</v>
      </c>
    </row>
    <row r="431" spans="1:20" ht="31.2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10">
        <f>(((J431/60)/60)/24)+DATE(1970,1,1)</f>
        <v>41680.25</v>
      </c>
      <c r="L431">
        <v>1394427600</v>
      </c>
      <c r="M431" s="10">
        <f>(((L431/60)/60)/24)+DATE(1970,1,1)</f>
        <v>41708.208333333336</v>
      </c>
      <c r="N431" t="b">
        <v>0</v>
      </c>
      <c r="O431" t="b">
        <v>1</v>
      </c>
      <c r="P431" t="s">
        <v>122</v>
      </c>
      <c r="Q431" t="str">
        <f>LEFT(P431,SEARCH("/",P431)-1)</f>
        <v>photography</v>
      </c>
      <c r="R431" s="5" t="str">
        <f>RIGHT(P431,LEN(P431)-SEARCH("/",P431))</f>
        <v>photography books</v>
      </c>
      <c r="S431">
        <f>IF(G431=0,0,ROUND(E431/G431,2))</f>
        <v>81.010000000000005</v>
      </c>
      <c r="T431">
        <f>ROUND(E431/D431*100,0)</f>
        <v>91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10">
        <f>(((J432/60)/60)/24)+DATE(1970,1,1)</f>
        <v>43737.208333333328</v>
      </c>
      <c r="L432">
        <v>1572670800</v>
      </c>
      <c r="M432" s="10">
        <f>(((L432/60)/60)/24)+DATE(1970,1,1)</f>
        <v>43771.208333333328</v>
      </c>
      <c r="N432" t="b">
        <v>0</v>
      </c>
      <c r="O432" t="b">
        <v>0</v>
      </c>
      <c r="P432" t="s">
        <v>33</v>
      </c>
      <c r="Q432" t="str">
        <f>LEFT(P432,SEARCH("/",P432)-1)</f>
        <v>theater</v>
      </c>
      <c r="R432" s="5" t="str">
        <f>RIGHT(P432,LEN(P432)-SEARCH("/",P432))</f>
        <v>plays</v>
      </c>
      <c r="S432">
        <f>IF(G432=0,0,ROUND(E432/G432,2))</f>
        <v>65.319999999999993</v>
      </c>
      <c r="T432">
        <f>ROUND(E432/D432*100,0)</f>
        <v>68</v>
      </c>
    </row>
    <row r="433" spans="1:20" ht="31.2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10">
        <f>(((J433/60)/60)/24)+DATE(1970,1,1)</f>
        <v>43273.208333333328</v>
      </c>
      <c r="L433">
        <v>1531112400</v>
      </c>
      <c r="M433" s="10">
        <f>(((L433/60)/60)/24)+DATE(1970,1,1)</f>
        <v>43290.208333333328</v>
      </c>
      <c r="N433" t="b">
        <v>1</v>
      </c>
      <c r="O433" t="b">
        <v>0</v>
      </c>
      <c r="P433" t="s">
        <v>33</v>
      </c>
      <c r="Q433" t="str">
        <f>LEFT(P433,SEARCH("/",P433)-1)</f>
        <v>theater</v>
      </c>
      <c r="R433" s="5" t="str">
        <f>RIGHT(P433,LEN(P433)-SEARCH("/",P433))</f>
        <v>plays</v>
      </c>
      <c r="S433">
        <f>IF(G433=0,0,ROUND(E433/G433,2))</f>
        <v>104.44</v>
      </c>
      <c r="T433">
        <f>ROUND(E433/D433*100,0)</f>
        <v>192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10">
        <f>(((J434/60)/60)/24)+DATE(1970,1,1)</f>
        <v>41761.208333333336</v>
      </c>
      <c r="L434">
        <v>1400734800</v>
      </c>
      <c r="M434" s="10">
        <f>(((L434/60)/60)/24)+DATE(1970,1,1)</f>
        <v>41781.208333333336</v>
      </c>
      <c r="N434" t="b">
        <v>0</v>
      </c>
      <c r="O434" t="b">
        <v>0</v>
      </c>
      <c r="P434" t="s">
        <v>33</v>
      </c>
      <c r="Q434" t="str">
        <f>LEFT(P434,SEARCH("/",P434)-1)</f>
        <v>theater</v>
      </c>
      <c r="R434" s="5" t="str">
        <f>RIGHT(P434,LEN(P434)-SEARCH("/",P434))</f>
        <v>plays</v>
      </c>
      <c r="S434">
        <f>IF(G434=0,0,ROUND(E434/G434,2))</f>
        <v>69.989999999999995</v>
      </c>
      <c r="T434">
        <f>ROUND(E434/D434*100,0)</f>
        <v>83</v>
      </c>
    </row>
    <row r="435" spans="1:20" ht="31.2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10">
        <f>(((J435/60)/60)/24)+DATE(1970,1,1)</f>
        <v>41603.25</v>
      </c>
      <c r="L435">
        <v>1386741600</v>
      </c>
      <c r="M435" s="10">
        <f>(((L435/60)/60)/24)+DATE(1970,1,1)</f>
        <v>41619.25</v>
      </c>
      <c r="N435" t="b">
        <v>0</v>
      </c>
      <c r="O435" t="b">
        <v>1</v>
      </c>
      <c r="P435" t="s">
        <v>42</v>
      </c>
      <c r="Q435" t="str">
        <f>LEFT(P435,SEARCH("/",P435)-1)</f>
        <v>film &amp; video</v>
      </c>
      <c r="R435" s="5" t="str">
        <f>RIGHT(P435,LEN(P435)-SEARCH("/",P435))</f>
        <v>documentary</v>
      </c>
      <c r="S435">
        <f>IF(G435=0,0,ROUND(E435/G435,2))</f>
        <v>83.02</v>
      </c>
      <c r="T435">
        <f>ROUND(E435/D435*100,0)</f>
        <v>54</v>
      </c>
    </row>
    <row r="436" spans="1:20" ht="31.2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10">
        <f>(((J436/60)/60)/24)+DATE(1970,1,1)</f>
        <v>42705.25</v>
      </c>
      <c r="L436">
        <v>1481781600</v>
      </c>
      <c r="M436" s="10">
        <f>(((L436/60)/60)/24)+DATE(1970,1,1)</f>
        <v>42719.25</v>
      </c>
      <c r="N436" t="b">
        <v>1</v>
      </c>
      <c r="O436" t="b">
        <v>0</v>
      </c>
      <c r="P436" t="s">
        <v>33</v>
      </c>
      <c r="Q436" t="str">
        <f>LEFT(P436,SEARCH("/",P436)-1)</f>
        <v>theater</v>
      </c>
      <c r="R436" s="5" t="str">
        <f>RIGHT(P436,LEN(P436)-SEARCH("/",P436))</f>
        <v>plays</v>
      </c>
      <c r="S436">
        <f>IF(G436=0,0,ROUND(E436/G436,2))</f>
        <v>90.3</v>
      </c>
      <c r="T436">
        <f>ROUND(E436/D436*100,0)</f>
        <v>17</v>
      </c>
    </row>
    <row r="437" spans="1:20" ht="31.2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10">
        <f>(((J437/60)/60)/24)+DATE(1970,1,1)</f>
        <v>41988.25</v>
      </c>
      <c r="L437">
        <v>1419660000</v>
      </c>
      <c r="M437" s="10">
        <f>(((L437/60)/60)/24)+DATE(1970,1,1)</f>
        <v>42000.25</v>
      </c>
      <c r="N437" t="b">
        <v>0</v>
      </c>
      <c r="O437" t="b">
        <v>1</v>
      </c>
      <c r="P437" t="s">
        <v>33</v>
      </c>
      <c r="Q437" t="str">
        <f>LEFT(P437,SEARCH("/",P437)-1)</f>
        <v>theater</v>
      </c>
      <c r="R437" s="5" t="str">
        <f>RIGHT(P437,LEN(P437)-SEARCH("/",P437))</f>
        <v>plays</v>
      </c>
      <c r="S437">
        <f>IF(G437=0,0,ROUND(E437/G437,2))</f>
        <v>103.98</v>
      </c>
      <c r="T437">
        <f>ROUND(E437/D437*100,0)</f>
        <v>117</v>
      </c>
    </row>
    <row r="438" spans="1:20" ht="46.8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10">
        <f>(((J438/60)/60)/24)+DATE(1970,1,1)</f>
        <v>43575.208333333328</v>
      </c>
      <c r="L438">
        <v>1555822800</v>
      </c>
      <c r="M438" s="10">
        <f>(((L438/60)/60)/24)+DATE(1970,1,1)</f>
        <v>43576.208333333328</v>
      </c>
      <c r="N438" t="b">
        <v>0</v>
      </c>
      <c r="O438" t="b">
        <v>0</v>
      </c>
      <c r="P438" t="s">
        <v>159</v>
      </c>
      <c r="Q438" t="str">
        <f>LEFT(P438,SEARCH("/",P438)-1)</f>
        <v>music</v>
      </c>
      <c r="R438" s="5" t="str">
        <f>RIGHT(P438,LEN(P438)-SEARCH("/",P438))</f>
        <v>jazz</v>
      </c>
      <c r="S438">
        <f>IF(G438=0,0,ROUND(E438/G438,2))</f>
        <v>54.93</v>
      </c>
      <c r="T438">
        <f>ROUND(E438/D438*100,0)</f>
        <v>1052</v>
      </c>
    </row>
    <row r="439" spans="1:20" ht="31.2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10">
        <f>(((J439/60)/60)/24)+DATE(1970,1,1)</f>
        <v>42260.208333333328</v>
      </c>
      <c r="L439">
        <v>1442379600</v>
      </c>
      <c r="M439" s="10">
        <f>(((L439/60)/60)/24)+DATE(1970,1,1)</f>
        <v>42263.208333333328</v>
      </c>
      <c r="N439" t="b">
        <v>0</v>
      </c>
      <c r="O439" t="b">
        <v>1</v>
      </c>
      <c r="P439" t="s">
        <v>71</v>
      </c>
      <c r="Q439" t="str">
        <f>LEFT(P439,SEARCH("/",P439)-1)</f>
        <v>film &amp; video</v>
      </c>
      <c r="R439" s="5" t="str">
        <f>RIGHT(P439,LEN(P439)-SEARCH("/",P439))</f>
        <v>animation</v>
      </c>
      <c r="S439">
        <f>IF(G439=0,0,ROUND(E439/G439,2))</f>
        <v>51.92</v>
      </c>
      <c r="T439">
        <f>ROUND(E439/D439*100,0)</f>
        <v>123</v>
      </c>
    </row>
    <row r="440" spans="1:20" ht="46.8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10">
        <f>(((J440/60)/60)/24)+DATE(1970,1,1)</f>
        <v>41337.25</v>
      </c>
      <c r="L440">
        <v>1364965200</v>
      </c>
      <c r="M440" s="10">
        <f>(((L440/60)/60)/24)+DATE(1970,1,1)</f>
        <v>41367.208333333336</v>
      </c>
      <c r="N440" t="b">
        <v>0</v>
      </c>
      <c r="O440" t="b">
        <v>0</v>
      </c>
      <c r="P440" t="s">
        <v>33</v>
      </c>
      <c r="Q440" t="str">
        <f>LEFT(P440,SEARCH("/",P440)-1)</f>
        <v>theater</v>
      </c>
      <c r="R440" s="5" t="str">
        <f>RIGHT(P440,LEN(P440)-SEARCH("/",P440))</f>
        <v>plays</v>
      </c>
      <c r="S440">
        <f>IF(G440=0,0,ROUND(E440/G440,2))</f>
        <v>60.03</v>
      </c>
      <c r="T440">
        <f>ROUND(E440/D440*100,0)</f>
        <v>179</v>
      </c>
    </row>
    <row r="441" spans="1:20" ht="31.2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10">
        <f>(((J441/60)/60)/24)+DATE(1970,1,1)</f>
        <v>42680.208333333328</v>
      </c>
      <c r="L441">
        <v>1479016800</v>
      </c>
      <c r="M441" s="10">
        <f>(((L441/60)/60)/24)+DATE(1970,1,1)</f>
        <v>42687.25</v>
      </c>
      <c r="N441" t="b">
        <v>0</v>
      </c>
      <c r="O441" t="b">
        <v>0</v>
      </c>
      <c r="P441" t="s">
        <v>474</v>
      </c>
      <c r="Q441" t="str">
        <f>LEFT(P441,SEARCH("/",P441)-1)</f>
        <v>film &amp; video</v>
      </c>
      <c r="R441" s="5" t="str">
        <f>RIGHT(P441,LEN(P441)-SEARCH("/",P441))</f>
        <v>science fiction</v>
      </c>
      <c r="S441">
        <f>IF(G441=0,0,ROUND(E441/G441,2))</f>
        <v>44</v>
      </c>
      <c r="T441">
        <f>ROUND(E441/D441*100,0)</f>
        <v>355</v>
      </c>
    </row>
    <row r="442" spans="1:20" ht="31.2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10">
        <f>(((J442/60)/60)/24)+DATE(1970,1,1)</f>
        <v>42916.208333333328</v>
      </c>
      <c r="L442">
        <v>1499662800</v>
      </c>
      <c r="M442" s="10">
        <f>(((L442/60)/60)/24)+DATE(1970,1,1)</f>
        <v>42926.208333333328</v>
      </c>
      <c r="N442" t="b">
        <v>0</v>
      </c>
      <c r="O442" t="b">
        <v>0</v>
      </c>
      <c r="P442" t="s">
        <v>269</v>
      </c>
      <c r="Q442" t="str">
        <f>LEFT(P442,SEARCH("/",P442)-1)</f>
        <v>film &amp; video</v>
      </c>
      <c r="R442" s="5" t="str">
        <f>RIGHT(P442,LEN(P442)-SEARCH("/",P442))</f>
        <v>television</v>
      </c>
      <c r="S442">
        <f>IF(G442=0,0,ROUND(E442/G442,2))</f>
        <v>53</v>
      </c>
      <c r="T442">
        <f>ROUND(E442/D442*100,0)</f>
        <v>162</v>
      </c>
    </row>
    <row r="443" spans="1:20" ht="31.2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10">
        <f>(((J443/60)/60)/24)+DATE(1970,1,1)</f>
        <v>41025.208333333336</v>
      </c>
      <c r="L443">
        <v>1337835600</v>
      </c>
      <c r="M443" s="10">
        <f>(((L443/60)/60)/24)+DATE(1970,1,1)</f>
        <v>41053.208333333336</v>
      </c>
      <c r="N443" t="b">
        <v>0</v>
      </c>
      <c r="O443" t="b">
        <v>0</v>
      </c>
      <c r="P443" t="s">
        <v>65</v>
      </c>
      <c r="Q443" t="str">
        <f>LEFT(P443,SEARCH("/",P443)-1)</f>
        <v>technology</v>
      </c>
      <c r="R443" s="5" t="str">
        <f>RIGHT(P443,LEN(P443)-SEARCH("/",P443))</f>
        <v>wearables</v>
      </c>
      <c r="S443">
        <f>IF(G443=0,0,ROUND(E443/G443,2))</f>
        <v>54.5</v>
      </c>
      <c r="T443">
        <f>ROUND(E443/D443*100,0)</f>
        <v>25</v>
      </c>
    </row>
    <row r="444" spans="1:20" ht="31.2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10">
        <f>(((J444/60)/60)/24)+DATE(1970,1,1)</f>
        <v>42980.208333333328</v>
      </c>
      <c r="L444">
        <v>1505710800</v>
      </c>
      <c r="M444" s="10">
        <f>(((L444/60)/60)/24)+DATE(1970,1,1)</f>
        <v>42996.208333333328</v>
      </c>
      <c r="N444" t="b">
        <v>0</v>
      </c>
      <c r="O444" t="b">
        <v>0</v>
      </c>
      <c r="P444" t="s">
        <v>33</v>
      </c>
      <c r="Q444" t="str">
        <f>LEFT(P444,SEARCH("/",P444)-1)</f>
        <v>theater</v>
      </c>
      <c r="R444" s="5" t="str">
        <f>RIGHT(P444,LEN(P444)-SEARCH("/",P444))</f>
        <v>plays</v>
      </c>
      <c r="S444">
        <f>IF(G444=0,0,ROUND(E444/G444,2))</f>
        <v>75.040000000000006</v>
      </c>
      <c r="T444">
        <f>ROUND(E444/D444*100,0)</f>
        <v>199</v>
      </c>
    </row>
    <row r="445" spans="1:20" ht="31.2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10">
        <f>(((J445/60)/60)/24)+DATE(1970,1,1)</f>
        <v>40451.208333333336</v>
      </c>
      <c r="L445">
        <v>1287464400</v>
      </c>
      <c r="M445" s="10">
        <f>(((L445/60)/60)/24)+DATE(1970,1,1)</f>
        <v>40470.208333333336</v>
      </c>
      <c r="N445" t="b">
        <v>0</v>
      </c>
      <c r="O445" t="b">
        <v>0</v>
      </c>
      <c r="P445" t="s">
        <v>33</v>
      </c>
      <c r="Q445" t="str">
        <f>LEFT(P445,SEARCH("/",P445)-1)</f>
        <v>theater</v>
      </c>
      <c r="R445" s="5" t="str">
        <f>RIGHT(P445,LEN(P445)-SEARCH("/",P445))</f>
        <v>plays</v>
      </c>
      <c r="S445">
        <f>IF(G445=0,0,ROUND(E445/G445,2))</f>
        <v>35.909999999999997</v>
      </c>
      <c r="T445">
        <f>ROUND(E445/D445*100,0)</f>
        <v>35</v>
      </c>
    </row>
    <row r="446" spans="1:20" ht="31.2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10">
        <f>(((J446/60)/60)/24)+DATE(1970,1,1)</f>
        <v>40748.208333333336</v>
      </c>
      <c r="L446">
        <v>1311656400</v>
      </c>
      <c r="M446" s="10">
        <f>(((L446/60)/60)/24)+DATE(1970,1,1)</f>
        <v>40750.208333333336</v>
      </c>
      <c r="N446" t="b">
        <v>0</v>
      </c>
      <c r="O446" t="b">
        <v>1</v>
      </c>
      <c r="P446" t="s">
        <v>60</v>
      </c>
      <c r="Q446" t="str">
        <f>LEFT(P446,SEARCH("/",P446)-1)</f>
        <v>music</v>
      </c>
      <c r="R446" s="5" t="str">
        <f>RIGHT(P446,LEN(P446)-SEARCH("/",P446))</f>
        <v>indie rock</v>
      </c>
      <c r="S446">
        <f>IF(G446=0,0,ROUND(E446/G446,2))</f>
        <v>36.950000000000003</v>
      </c>
      <c r="T446">
        <f>ROUND(E446/D446*100,0)</f>
        <v>176</v>
      </c>
    </row>
    <row r="447" spans="1:20" ht="46.8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10">
        <f>(((J447/60)/60)/24)+DATE(1970,1,1)</f>
        <v>40515.25</v>
      </c>
      <c r="L447">
        <v>1293170400</v>
      </c>
      <c r="M447" s="10">
        <f>(((L447/60)/60)/24)+DATE(1970,1,1)</f>
        <v>40536.25</v>
      </c>
      <c r="N447" t="b">
        <v>0</v>
      </c>
      <c r="O447" t="b">
        <v>1</v>
      </c>
      <c r="P447" t="s">
        <v>33</v>
      </c>
      <c r="Q447" t="str">
        <f>LEFT(P447,SEARCH("/",P447)-1)</f>
        <v>theater</v>
      </c>
      <c r="R447" s="5" t="str">
        <f>RIGHT(P447,LEN(P447)-SEARCH("/",P447))</f>
        <v>plays</v>
      </c>
      <c r="S447">
        <f>IF(G447=0,0,ROUND(E447/G447,2))</f>
        <v>63.17</v>
      </c>
      <c r="T447">
        <f>ROUND(E447/D447*100,0)</f>
        <v>511</v>
      </c>
    </row>
    <row r="448" spans="1:20" ht="31.2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10">
        <f>(((J448/60)/60)/24)+DATE(1970,1,1)</f>
        <v>41261.25</v>
      </c>
      <c r="L448">
        <v>1355983200</v>
      </c>
      <c r="M448" s="10">
        <f>(((L448/60)/60)/24)+DATE(1970,1,1)</f>
        <v>41263.25</v>
      </c>
      <c r="N448" t="b">
        <v>0</v>
      </c>
      <c r="O448" t="b">
        <v>0</v>
      </c>
      <c r="P448" t="s">
        <v>65</v>
      </c>
      <c r="Q448" t="str">
        <f>LEFT(P448,SEARCH("/",P448)-1)</f>
        <v>technology</v>
      </c>
      <c r="R448" s="5" t="str">
        <f>RIGHT(P448,LEN(P448)-SEARCH("/",P448))</f>
        <v>wearables</v>
      </c>
      <c r="S448">
        <f>IF(G448=0,0,ROUND(E448/G448,2))</f>
        <v>29.99</v>
      </c>
      <c r="T448">
        <f>ROUND(E448/D448*100,0)</f>
        <v>82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10">
        <f>(((J449/60)/60)/24)+DATE(1970,1,1)</f>
        <v>43088.25</v>
      </c>
      <c r="L449">
        <v>1515045600</v>
      </c>
      <c r="M449" s="10">
        <f>(((L449/60)/60)/24)+DATE(1970,1,1)</f>
        <v>43104.25</v>
      </c>
      <c r="N449" t="b">
        <v>0</v>
      </c>
      <c r="O449" t="b">
        <v>0</v>
      </c>
      <c r="P449" t="s">
        <v>269</v>
      </c>
      <c r="Q449" t="str">
        <f>LEFT(P449,SEARCH("/",P449)-1)</f>
        <v>film &amp; video</v>
      </c>
      <c r="R449" s="5" t="str">
        <f>RIGHT(P449,LEN(P449)-SEARCH("/",P449))</f>
        <v>television</v>
      </c>
      <c r="S449">
        <f>IF(G449=0,0,ROUND(E449/G449,2))</f>
        <v>86</v>
      </c>
      <c r="T449">
        <f>ROUND(E449/D449*100,0)</f>
        <v>24</v>
      </c>
    </row>
    <row r="450" spans="1:20" ht="31.2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10">
        <f>(((J450/60)/60)/24)+DATE(1970,1,1)</f>
        <v>41378.208333333336</v>
      </c>
      <c r="L450">
        <v>1366088400</v>
      </c>
      <c r="M450" s="10">
        <f>(((L450/60)/60)/24)+DATE(1970,1,1)</f>
        <v>41380.208333333336</v>
      </c>
      <c r="N450" t="b">
        <v>0</v>
      </c>
      <c r="O450" t="b">
        <v>1</v>
      </c>
      <c r="P450" t="s">
        <v>89</v>
      </c>
      <c r="Q450" t="str">
        <f>LEFT(P450,SEARCH("/",P450)-1)</f>
        <v>games</v>
      </c>
      <c r="R450" s="5" t="str">
        <f>RIGHT(P450,LEN(P450)-SEARCH("/",P450))</f>
        <v>video games</v>
      </c>
      <c r="S450">
        <f>IF(G450=0,0,ROUND(E450/G450,2))</f>
        <v>75.010000000000005</v>
      </c>
      <c r="T450">
        <f>ROUND(E450/D450*100,0)</f>
        <v>50</v>
      </c>
    </row>
    <row r="451" spans="1:20" ht="31.2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10">
        <f>(((J451/60)/60)/24)+DATE(1970,1,1)</f>
        <v>43530.25</v>
      </c>
      <c r="L451">
        <v>1553317200</v>
      </c>
      <c r="M451" s="10">
        <f>(((L451/60)/60)/24)+DATE(1970,1,1)</f>
        <v>43547.208333333328</v>
      </c>
      <c r="N451" t="b">
        <v>0</v>
      </c>
      <c r="O451" t="b">
        <v>0</v>
      </c>
      <c r="P451" t="s">
        <v>89</v>
      </c>
      <c r="Q451" t="str">
        <f>LEFT(P451,SEARCH("/",P451)-1)</f>
        <v>games</v>
      </c>
      <c r="R451" s="5" t="str">
        <f>RIGHT(P451,LEN(P451)-SEARCH("/",P451))</f>
        <v>video games</v>
      </c>
      <c r="S451">
        <f>IF(G451=0,0,ROUND(E451/G451,2))</f>
        <v>101.2</v>
      </c>
      <c r="T451">
        <f>ROUND(E451/D451*100,0)</f>
        <v>967</v>
      </c>
    </row>
    <row r="452" spans="1:20" ht="31.2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10">
        <f>(((J452/60)/60)/24)+DATE(1970,1,1)</f>
        <v>43394.208333333328</v>
      </c>
      <c r="L452">
        <v>1542088800</v>
      </c>
      <c r="M452" s="10">
        <f>(((L452/60)/60)/24)+DATE(1970,1,1)</f>
        <v>43417.25</v>
      </c>
      <c r="N452" t="b">
        <v>0</v>
      </c>
      <c r="O452" t="b">
        <v>0</v>
      </c>
      <c r="P452" t="s">
        <v>71</v>
      </c>
      <c r="Q452" t="str">
        <f>LEFT(P452,SEARCH("/",P452)-1)</f>
        <v>film &amp; video</v>
      </c>
      <c r="R452" s="5" t="str">
        <f>RIGHT(P452,LEN(P452)-SEARCH("/",P452))</f>
        <v>animation</v>
      </c>
      <c r="S452">
        <f>IF(G452=0,0,ROUND(E452/G452,2))</f>
        <v>4</v>
      </c>
      <c r="T452">
        <f>ROUND(E452/D452*100,0)</f>
        <v>4</v>
      </c>
    </row>
    <row r="453" spans="1:20" ht="31.2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10">
        <f>(((J453/60)/60)/24)+DATE(1970,1,1)</f>
        <v>42935.208333333328</v>
      </c>
      <c r="L453">
        <v>1503118800</v>
      </c>
      <c r="M453" s="10">
        <f>(((L453/60)/60)/24)+DATE(1970,1,1)</f>
        <v>42966.208333333328</v>
      </c>
      <c r="N453" t="b">
        <v>0</v>
      </c>
      <c r="O453" t="b">
        <v>0</v>
      </c>
      <c r="P453" t="s">
        <v>23</v>
      </c>
      <c r="Q453" t="str">
        <f>LEFT(P453,SEARCH("/",P453)-1)</f>
        <v>music</v>
      </c>
      <c r="R453" s="5" t="str">
        <f>RIGHT(P453,LEN(P453)-SEARCH("/",P453))</f>
        <v>rock</v>
      </c>
      <c r="S453">
        <f>IF(G453=0,0,ROUND(E453/G453,2))</f>
        <v>29</v>
      </c>
      <c r="T453">
        <f>ROUND(E453/D453*100,0)</f>
        <v>123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10">
        <f>(((J454/60)/60)/24)+DATE(1970,1,1)</f>
        <v>40365.208333333336</v>
      </c>
      <c r="L454">
        <v>1278478800</v>
      </c>
      <c r="M454" s="10">
        <f>(((L454/60)/60)/24)+DATE(1970,1,1)</f>
        <v>40366.208333333336</v>
      </c>
      <c r="N454" t="b">
        <v>0</v>
      </c>
      <c r="O454" t="b">
        <v>0</v>
      </c>
      <c r="P454" t="s">
        <v>53</v>
      </c>
      <c r="Q454" t="str">
        <f>LEFT(P454,SEARCH("/",P454)-1)</f>
        <v>film &amp; video</v>
      </c>
      <c r="R454" s="5" t="str">
        <f>RIGHT(P454,LEN(P454)-SEARCH("/",P454))</f>
        <v>drama</v>
      </c>
      <c r="S454">
        <f>IF(G454=0,0,ROUND(E454/G454,2))</f>
        <v>98.23</v>
      </c>
      <c r="T454">
        <f>ROUND(E454/D454*100,0)</f>
        <v>63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10">
        <f>(((J455/60)/60)/24)+DATE(1970,1,1)</f>
        <v>42705.25</v>
      </c>
      <c r="L455">
        <v>1484114400</v>
      </c>
      <c r="M455" s="10">
        <f>(((L455/60)/60)/24)+DATE(1970,1,1)</f>
        <v>42746.25</v>
      </c>
      <c r="N455" t="b">
        <v>0</v>
      </c>
      <c r="O455" t="b">
        <v>0</v>
      </c>
      <c r="P455" t="s">
        <v>474</v>
      </c>
      <c r="Q455" t="str">
        <f>LEFT(P455,SEARCH("/",P455)-1)</f>
        <v>film &amp; video</v>
      </c>
      <c r="R455" s="5" t="str">
        <f>RIGHT(P455,LEN(P455)-SEARCH("/",P455))</f>
        <v>science fiction</v>
      </c>
      <c r="S455">
        <f>IF(G455=0,0,ROUND(E455/G455,2))</f>
        <v>87</v>
      </c>
      <c r="T455">
        <f>ROUND(E455/D455*100,0)</f>
        <v>56</v>
      </c>
    </row>
    <row r="456" spans="1:20" ht="31.2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10">
        <f>(((J456/60)/60)/24)+DATE(1970,1,1)</f>
        <v>41568.208333333336</v>
      </c>
      <c r="L456">
        <v>1385445600</v>
      </c>
      <c r="M456" s="10">
        <f>(((L456/60)/60)/24)+DATE(1970,1,1)</f>
        <v>41604.25</v>
      </c>
      <c r="N456" t="b">
        <v>0</v>
      </c>
      <c r="O456" t="b">
        <v>1</v>
      </c>
      <c r="P456" t="s">
        <v>53</v>
      </c>
      <c r="Q456" t="str">
        <f>LEFT(P456,SEARCH("/",P456)-1)</f>
        <v>film &amp; video</v>
      </c>
      <c r="R456" s="5" t="str">
        <f>RIGHT(P456,LEN(P456)-SEARCH("/",P456))</f>
        <v>drama</v>
      </c>
      <c r="S456">
        <f>IF(G456=0,0,ROUND(E456/G456,2))</f>
        <v>45.21</v>
      </c>
      <c r="T456">
        <f>ROUND(E456/D456*100,0)</f>
        <v>44</v>
      </c>
    </row>
    <row r="457" spans="1:20" ht="31.2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10">
        <f>(((J457/60)/60)/24)+DATE(1970,1,1)</f>
        <v>40809.208333333336</v>
      </c>
      <c r="L457">
        <v>1318741200</v>
      </c>
      <c r="M457" s="10">
        <f>(((L457/60)/60)/24)+DATE(1970,1,1)</f>
        <v>40832.208333333336</v>
      </c>
      <c r="N457" t="b">
        <v>0</v>
      </c>
      <c r="O457" t="b">
        <v>0</v>
      </c>
      <c r="P457" t="s">
        <v>33</v>
      </c>
      <c r="Q457" t="str">
        <f>LEFT(P457,SEARCH("/",P457)-1)</f>
        <v>theater</v>
      </c>
      <c r="R457" s="5" t="str">
        <f>RIGHT(P457,LEN(P457)-SEARCH("/",P457))</f>
        <v>plays</v>
      </c>
      <c r="S457">
        <f>IF(G457=0,0,ROUND(E457/G457,2))</f>
        <v>37</v>
      </c>
      <c r="T457">
        <f>ROUND(E457/D457*100,0)</f>
        <v>118</v>
      </c>
    </row>
    <row r="458" spans="1:20" ht="46.8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10">
        <f>(((J458/60)/60)/24)+DATE(1970,1,1)</f>
        <v>43141.25</v>
      </c>
      <c r="L458">
        <v>1518242400</v>
      </c>
      <c r="M458" s="10">
        <f>(((L458/60)/60)/24)+DATE(1970,1,1)</f>
        <v>43141.25</v>
      </c>
      <c r="N458" t="b">
        <v>0</v>
      </c>
      <c r="O458" t="b">
        <v>1</v>
      </c>
      <c r="P458" t="s">
        <v>60</v>
      </c>
      <c r="Q458" t="str">
        <f>LEFT(P458,SEARCH("/",P458)-1)</f>
        <v>music</v>
      </c>
      <c r="R458" s="5" t="str">
        <f>RIGHT(P458,LEN(P458)-SEARCH("/",P458))</f>
        <v>indie rock</v>
      </c>
      <c r="S458">
        <f>IF(G458=0,0,ROUND(E458/G458,2))</f>
        <v>94.98</v>
      </c>
      <c r="T458">
        <f>ROUND(E458/D458*100,0)</f>
        <v>104</v>
      </c>
    </row>
    <row r="459" spans="1:20" ht="31.2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10">
        <f>(((J459/60)/60)/24)+DATE(1970,1,1)</f>
        <v>42657.208333333328</v>
      </c>
      <c r="L459">
        <v>1476594000</v>
      </c>
      <c r="M459" s="10">
        <f>(((L459/60)/60)/24)+DATE(1970,1,1)</f>
        <v>42659.208333333328</v>
      </c>
      <c r="N459" t="b">
        <v>0</v>
      </c>
      <c r="O459" t="b">
        <v>0</v>
      </c>
      <c r="P459" t="s">
        <v>33</v>
      </c>
      <c r="Q459" t="str">
        <f>LEFT(P459,SEARCH("/",P459)-1)</f>
        <v>theater</v>
      </c>
      <c r="R459" s="5" t="str">
        <f>RIGHT(P459,LEN(P459)-SEARCH("/",P459))</f>
        <v>plays</v>
      </c>
      <c r="S459">
        <f>IF(G459=0,0,ROUND(E459/G459,2))</f>
        <v>28.96</v>
      </c>
      <c r="T459">
        <f>ROUND(E459/D459*100,0)</f>
        <v>27</v>
      </c>
    </row>
    <row r="460" spans="1:20" ht="31.2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10">
        <f>(((J460/60)/60)/24)+DATE(1970,1,1)</f>
        <v>40265.208333333336</v>
      </c>
      <c r="L460">
        <v>1273554000</v>
      </c>
      <c r="M460" s="10">
        <f>(((L460/60)/60)/24)+DATE(1970,1,1)</f>
        <v>40309.208333333336</v>
      </c>
      <c r="N460" t="b">
        <v>0</v>
      </c>
      <c r="O460" t="b">
        <v>0</v>
      </c>
      <c r="P460" t="s">
        <v>33</v>
      </c>
      <c r="Q460" t="str">
        <f>LEFT(P460,SEARCH("/",P460)-1)</f>
        <v>theater</v>
      </c>
      <c r="R460" s="5" t="str">
        <f>RIGHT(P460,LEN(P460)-SEARCH("/",P460))</f>
        <v>plays</v>
      </c>
      <c r="S460">
        <f>IF(G460=0,0,ROUND(E460/G460,2))</f>
        <v>55.99</v>
      </c>
      <c r="T460">
        <f>ROUND(E460/D460*100,0)</f>
        <v>351</v>
      </c>
    </row>
    <row r="461" spans="1:20" ht="31.2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10">
        <f>(((J461/60)/60)/24)+DATE(1970,1,1)</f>
        <v>42001.25</v>
      </c>
      <c r="L461">
        <v>1421906400</v>
      </c>
      <c r="M461" s="10">
        <f>(((L461/60)/60)/24)+DATE(1970,1,1)</f>
        <v>42026.25</v>
      </c>
      <c r="N461" t="b">
        <v>0</v>
      </c>
      <c r="O461" t="b">
        <v>0</v>
      </c>
      <c r="P461" t="s">
        <v>42</v>
      </c>
      <c r="Q461" t="str">
        <f>LEFT(P461,SEARCH("/",P461)-1)</f>
        <v>film &amp; video</v>
      </c>
      <c r="R461" s="5" t="str">
        <f>RIGHT(P461,LEN(P461)-SEARCH("/",P461))</f>
        <v>documentary</v>
      </c>
      <c r="S461">
        <f>IF(G461=0,0,ROUND(E461/G461,2))</f>
        <v>54.04</v>
      </c>
      <c r="T461">
        <f>ROUND(E461/D461*100,0)</f>
        <v>90</v>
      </c>
    </row>
    <row r="462" spans="1:20" ht="31.2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10">
        <f>(((J462/60)/60)/24)+DATE(1970,1,1)</f>
        <v>40399.208333333336</v>
      </c>
      <c r="L462">
        <v>1281589200</v>
      </c>
      <c r="M462" s="10">
        <f>(((L462/60)/60)/24)+DATE(1970,1,1)</f>
        <v>40402.208333333336</v>
      </c>
      <c r="N462" t="b">
        <v>0</v>
      </c>
      <c r="O462" t="b">
        <v>0</v>
      </c>
      <c r="P462" t="s">
        <v>33</v>
      </c>
      <c r="Q462" t="str">
        <f>LEFT(P462,SEARCH("/",P462)-1)</f>
        <v>theater</v>
      </c>
      <c r="R462" s="5" t="str">
        <f>RIGHT(P462,LEN(P462)-SEARCH("/",P462))</f>
        <v>plays</v>
      </c>
      <c r="S462">
        <f>IF(G462=0,0,ROUND(E462/G462,2))</f>
        <v>82.38</v>
      </c>
      <c r="T462">
        <f>ROUND(E462/D462*100,0)</f>
        <v>172</v>
      </c>
    </row>
    <row r="463" spans="1:20" ht="31.2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10">
        <f>(((J463/60)/60)/24)+DATE(1970,1,1)</f>
        <v>41757.208333333336</v>
      </c>
      <c r="L463">
        <v>1400389200</v>
      </c>
      <c r="M463" s="10">
        <f>(((L463/60)/60)/24)+DATE(1970,1,1)</f>
        <v>41777.208333333336</v>
      </c>
      <c r="N463" t="b">
        <v>0</v>
      </c>
      <c r="O463" t="b">
        <v>0</v>
      </c>
      <c r="P463" t="s">
        <v>53</v>
      </c>
      <c r="Q463" t="str">
        <f>LEFT(P463,SEARCH("/",P463)-1)</f>
        <v>film &amp; video</v>
      </c>
      <c r="R463" s="5" t="str">
        <f>RIGHT(P463,LEN(P463)-SEARCH("/",P463))</f>
        <v>drama</v>
      </c>
      <c r="S463">
        <f>IF(G463=0,0,ROUND(E463/G463,2))</f>
        <v>67</v>
      </c>
      <c r="T463">
        <f>ROUND(E463/D463*100,0)</f>
        <v>141</v>
      </c>
    </row>
    <row r="464" spans="1:20" ht="31.2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10">
        <f>(((J464/60)/60)/24)+DATE(1970,1,1)</f>
        <v>41304.25</v>
      </c>
      <c r="L464">
        <v>1362808800</v>
      </c>
      <c r="M464" s="10">
        <f>(((L464/60)/60)/24)+DATE(1970,1,1)</f>
        <v>41342.25</v>
      </c>
      <c r="N464" t="b">
        <v>0</v>
      </c>
      <c r="O464" t="b">
        <v>0</v>
      </c>
      <c r="P464" t="s">
        <v>292</v>
      </c>
      <c r="Q464" t="str">
        <f>LEFT(P464,SEARCH("/",P464)-1)</f>
        <v>games</v>
      </c>
      <c r="R464" s="5" t="str">
        <f>RIGHT(P464,LEN(P464)-SEARCH("/",P464))</f>
        <v>mobile games</v>
      </c>
      <c r="S464">
        <f>IF(G464=0,0,ROUND(E464/G464,2))</f>
        <v>107.91</v>
      </c>
      <c r="T464">
        <f>ROUND(E464/D464*100,0)</f>
        <v>31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10">
        <f>(((J465/60)/60)/24)+DATE(1970,1,1)</f>
        <v>41639.25</v>
      </c>
      <c r="L465">
        <v>1388815200</v>
      </c>
      <c r="M465" s="10">
        <f>(((L465/60)/60)/24)+DATE(1970,1,1)</f>
        <v>41643.25</v>
      </c>
      <c r="N465" t="b">
        <v>0</v>
      </c>
      <c r="O465" t="b">
        <v>0</v>
      </c>
      <c r="P465" t="s">
        <v>71</v>
      </c>
      <c r="Q465" t="str">
        <f>LEFT(P465,SEARCH("/",P465)-1)</f>
        <v>film &amp; video</v>
      </c>
      <c r="R465" s="5" t="str">
        <f>RIGHT(P465,LEN(P465)-SEARCH("/",P465))</f>
        <v>animation</v>
      </c>
      <c r="S465">
        <f>IF(G465=0,0,ROUND(E465/G465,2))</f>
        <v>69.010000000000005</v>
      </c>
      <c r="T465">
        <f>ROUND(E465/D465*100,0)</f>
        <v>108</v>
      </c>
    </row>
    <row r="466" spans="1:20" ht="31.2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10">
        <f>(((J466/60)/60)/24)+DATE(1970,1,1)</f>
        <v>43142.25</v>
      </c>
      <c r="L466">
        <v>1519538400</v>
      </c>
      <c r="M466" s="10">
        <f>(((L466/60)/60)/24)+DATE(1970,1,1)</f>
        <v>43156.25</v>
      </c>
      <c r="N466" t="b">
        <v>0</v>
      </c>
      <c r="O466" t="b">
        <v>0</v>
      </c>
      <c r="P466" t="s">
        <v>33</v>
      </c>
      <c r="Q466" t="str">
        <f>LEFT(P466,SEARCH("/",P466)-1)</f>
        <v>theater</v>
      </c>
      <c r="R466" s="5" t="str">
        <f>RIGHT(P466,LEN(P466)-SEARCH("/",P466))</f>
        <v>plays</v>
      </c>
      <c r="S466">
        <f>IF(G466=0,0,ROUND(E466/G466,2))</f>
        <v>39.01</v>
      </c>
      <c r="T466">
        <f>ROUND(E466/D466*100,0)</f>
        <v>133</v>
      </c>
    </row>
    <row r="467" spans="1:20" ht="31.2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10">
        <f>(((J467/60)/60)/24)+DATE(1970,1,1)</f>
        <v>43127.25</v>
      </c>
      <c r="L467">
        <v>1517810400</v>
      </c>
      <c r="M467" s="10">
        <f>(((L467/60)/60)/24)+DATE(1970,1,1)</f>
        <v>43136.25</v>
      </c>
      <c r="N467" t="b">
        <v>0</v>
      </c>
      <c r="O467" t="b">
        <v>0</v>
      </c>
      <c r="P467" t="s">
        <v>206</v>
      </c>
      <c r="Q467" t="str">
        <f>LEFT(P467,SEARCH("/",P467)-1)</f>
        <v>publishing</v>
      </c>
      <c r="R467" s="5" t="str">
        <f>RIGHT(P467,LEN(P467)-SEARCH("/",P467))</f>
        <v>translations</v>
      </c>
      <c r="S467">
        <f>IF(G467=0,0,ROUND(E467/G467,2))</f>
        <v>110.36</v>
      </c>
      <c r="T467">
        <f>ROUND(E467/D467*100,0)</f>
        <v>188</v>
      </c>
    </row>
    <row r="468" spans="1:20" ht="31.2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10">
        <f>(((J468/60)/60)/24)+DATE(1970,1,1)</f>
        <v>41409.208333333336</v>
      </c>
      <c r="L468">
        <v>1370581200</v>
      </c>
      <c r="M468" s="10">
        <f>(((L468/60)/60)/24)+DATE(1970,1,1)</f>
        <v>41432.208333333336</v>
      </c>
      <c r="N468" t="b">
        <v>0</v>
      </c>
      <c r="O468" t="b">
        <v>1</v>
      </c>
      <c r="P468" t="s">
        <v>65</v>
      </c>
      <c r="Q468" t="str">
        <f>LEFT(P468,SEARCH("/",P468)-1)</f>
        <v>technology</v>
      </c>
      <c r="R468" s="5" t="str">
        <f>RIGHT(P468,LEN(P468)-SEARCH("/",P468))</f>
        <v>wearables</v>
      </c>
      <c r="S468">
        <f>IF(G468=0,0,ROUND(E468/G468,2))</f>
        <v>94.86</v>
      </c>
      <c r="T468">
        <f>ROUND(E468/D468*100,0)</f>
        <v>332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10">
        <f>(((J469/60)/60)/24)+DATE(1970,1,1)</f>
        <v>42331.25</v>
      </c>
      <c r="L469">
        <v>1448863200</v>
      </c>
      <c r="M469" s="10">
        <f>(((L469/60)/60)/24)+DATE(1970,1,1)</f>
        <v>42338.25</v>
      </c>
      <c r="N469" t="b">
        <v>0</v>
      </c>
      <c r="O469" t="b">
        <v>1</v>
      </c>
      <c r="P469" t="s">
        <v>28</v>
      </c>
      <c r="Q469" t="str">
        <f>LEFT(P469,SEARCH("/",P469)-1)</f>
        <v>technology</v>
      </c>
      <c r="R469" s="5" t="str">
        <f>RIGHT(P469,LEN(P469)-SEARCH("/",P469))</f>
        <v>web</v>
      </c>
      <c r="S469">
        <f>IF(G469=0,0,ROUND(E469/G469,2))</f>
        <v>57.94</v>
      </c>
      <c r="T469">
        <f>ROUND(E469/D469*100,0)</f>
        <v>575</v>
      </c>
    </row>
    <row r="470" spans="1:20" ht="31.2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10">
        <f>(((J470/60)/60)/24)+DATE(1970,1,1)</f>
        <v>43569.208333333328</v>
      </c>
      <c r="L470">
        <v>1556600400</v>
      </c>
      <c r="M470" s="10">
        <f>(((L470/60)/60)/24)+DATE(1970,1,1)</f>
        <v>43585.208333333328</v>
      </c>
      <c r="N470" t="b">
        <v>0</v>
      </c>
      <c r="O470" t="b">
        <v>0</v>
      </c>
      <c r="P470" t="s">
        <v>33</v>
      </c>
      <c r="Q470" t="str">
        <f>LEFT(P470,SEARCH("/",P470)-1)</f>
        <v>theater</v>
      </c>
      <c r="R470" s="5" t="str">
        <f>RIGHT(P470,LEN(P470)-SEARCH("/",P470))</f>
        <v>plays</v>
      </c>
      <c r="S470">
        <f>IF(G470=0,0,ROUND(E470/G470,2))</f>
        <v>101.25</v>
      </c>
      <c r="T470">
        <f>ROUND(E470/D470*100,0)</f>
        <v>41</v>
      </c>
    </row>
    <row r="471" spans="1:20" ht="31.2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10">
        <f>(((J471/60)/60)/24)+DATE(1970,1,1)</f>
        <v>42142.208333333328</v>
      </c>
      <c r="L471">
        <v>1432098000</v>
      </c>
      <c r="M471" s="10">
        <f>(((L471/60)/60)/24)+DATE(1970,1,1)</f>
        <v>42144.208333333328</v>
      </c>
      <c r="N471" t="b">
        <v>0</v>
      </c>
      <c r="O471" t="b">
        <v>0</v>
      </c>
      <c r="P471" t="s">
        <v>53</v>
      </c>
      <c r="Q471" t="str">
        <f>LEFT(P471,SEARCH("/",P471)-1)</f>
        <v>film &amp; video</v>
      </c>
      <c r="R471" s="5" t="str">
        <f>RIGHT(P471,LEN(P471)-SEARCH("/",P471))</f>
        <v>drama</v>
      </c>
      <c r="S471">
        <f>IF(G471=0,0,ROUND(E471/G471,2))</f>
        <v>64.959999999999994</v>
      </c>
      <c r="T471">
        <f>ROUND(E471/D471*100,0)</f>
        <v>184</v>
      </c>
    </row>
    <row r="472" spans="1:20" ht="31.2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10">
        <f>(((J472/60)/60)/24)+DATE(1970,1,1)</f>
        <v>42716.25</v>
      </c>
      <c r="L472">
        <v>1482127200</v>
      </c>
      <c r="M472" s="10">
        <f>(((L472/60)/60)/24)+DATE(1970,1,1)</f>
        <v>42723.25</v>
      </c>
      <c r="N472" t="b">
        <v>0</v>
      </c>
      <c r="O472" t="b">
        <v>0</v>
      </c>
      <c r="P472" t="s">
        <v>65</v>
      </c>
      <c r="Q472" t="str">
        <f>LEFT(P472,SEARCH("/",P472)-1)</f>
        <v>technology</v>
      </c>
      <c r="R472" s="5" t="str">
        <f>RIGHT(P472,LEN(P472)-SEARCH("/",P472))</f>
        <v>wearables</v>
      </c>
      <c r="S472">
        <f>IF(G472=0,0,ROUND(E472/G472,2))</f>
        <v>27.01</v>
      </c>
      <c r="T472">
        <f>ROUND(E472/D472*100,0)</f>
        <v>286</v>
      </c>
    </row>
    <row r="473" spans="1:20" ht="31.2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10">
        <f>(((J473/60)/60)/24)+DATE(1970,1,1)</f>
        <v>41031.208333333336</v>
      </c>
      <c r="L473">
        <v>1335934800</v>
      </c>
      <c r="M473" s="10">
        <f>(((L473/60)/60)/24)+DATE(1970,1,1)</f>
        <v>41031.208333333336</v>
      </c>
      <c r="N473" t="b">
        <v>0</v>
      </c>
      <c r="O473" t="b">
        <v>1</v>
      </c>
      <c r="P473" t="s">
        <v>17</v>
      </c>
      <c r="Q473" t="str">
        <f>LEFT(P473,SEARCH("/",P473)-1)</f>
        <v>food</v>
      </c>
      <c r="R473" s="5" t="str">
        <f>RIGHT(P473,LEN(P473)-SEARCH("/",P473))</f>
        <v>food trucks</v>
      </c>
      <c r="S473">
        <f>IF(G473=0,0,ROUND(E473/G473,2))</f>
        <v>50.97</v>
      </c>
      <c r="T473">
        <f>ROUND(E473/D473*100,0)</f>
        <v>319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10">
        <f>(((J474/60)/60)/24)+DATE(1970,1,1)</f>
        <v>43535.208333333328</v>
      </c>
      <c r="L474">
        <v>1556946000</v>
      </c>
      <c r="M474" s="10">
        <f>(((L474/60)/60)/24)+DATE(1970,1,1)</f>
        <v>43589.208333333328</v>
      </c>
      <c r="N474" t="b">
        <v>0</v>
      </c>
      <c r="O474" t="b">
        <v>0</v>
      </c>
      <c r="P474" t="s">
        <v>23</v>
      </c>
      <c r="Q474" t="str">
        <f>LEFT(P474,SEARCH("/",P474)-1)</f>
        <v>music</v>
      </c>
      <c r="R474" s="5" t="str">
        <f>RIGHT(P474,LEN(P474)-SEARCH("/",P474))</f>
        <v>rock</v>
      </c>
      <c r="S474">
        <f>IF(G474=0,0,ROUND(E474/G474,2))</f>
        <v>104.94</v>
      </c>
      <c r="T474">
        <f>ROUND(E474/D474*100,0)</f>
        <v>39</v>
      </c>
    </row>
    <row r="475" spans="1:20" ht="31.2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10">
        <f>(((J475/60)/60)/24)+DATE(1970,1,1)</f>
        <v>43277.208333333328</v>
      </c>
      <c r="L475">
        <v>1530075600</v>
      </c>
      <c r="M475" s="10">
        <f>(((L475/60)/60)/24)+DATE(1970,1,1)</f>
        <v>43278.208333333328</v>
      </c>
      <c r="N475" t="b">
        <v>0</v>
      </c>
      <c r="O475" t="b">
        <v>0</v>
      </c>
      <c r="P475" t="s">
        <v>50</v>
      </c>
      <c r="Q475" t="str">
        <f>LEFT(P475,SEARCH("/",P475)-1)</f>
        <v>music</v>
      </c>
      <c r="R475" s="5" t="str">
        <f>RIGHT(P475,LEN(P475)-SEARCH("/",P475))</f>
        <v>electric music</v>
      </c>
      <c r="S475">
        <f>IF(G475=0,0,ROUND(E475/G475,2))</f>
        <v>84.03</v>
      </c>
      <c r="T475">
        <f>ROUND(E475/D475*100,0)</f>
        <v>178</v>
      </c>
    </row>
    <row r="476" spans="1:20" ht="31.2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10">
        <f>(((J476/60)/60)/24)+DATE(1970,1,1)</f>
        <v>41989.25</v>
      </c>
      <c r="L476">
        <v>1418796000</v>
      </c>
      <c r="M476" s="10">
        <f>(((L476/60)/60)/24)+DATE(1970,1,1)</f>
        <v>41990.25</v>
      </c>
      <c r="N476" t="b">
        <v>0</v>
      </c>
      <c r="O476" t="b">
        <v>0</v>
      </c>
      <c r="P476" t="s">
        <v>269</v>
      </c>
      <c r="Q476" t="str">
        <f>LEFT(P476,SEARCH("/",P476)-1)</f>
        <v>film &amp; video</v>
      </c>
      <c r="R476" s="5" t="str">
        <f>RIGHT(P476,LEN(P476)-SEARCH("/",P476))</f>
        <v>television</v>
      </c>
      <c r="S476">
        <f>IF(G476=0,0,ROUND(E476/G476,2))</f>
        <v>102.86</v>
      </c>
      <c r="T476">
        <f>ROUND(E476/D476*100,0)</f>
        <v>365</v>
      </c>
    </row>
    <row r="477" spans="1:20" ht="46.8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10">
        <f>(((J477/60)/60)/24)+DATE(1970,1,1)</f>
        <v>41450.208333333336</v>
      </c>
      <c r="L477">
        <v>1372482000</v>
      </c>
      <c r="M477" s="10">
        <f>(((L477/60)/60)/24)+DATE(1970,1,1)</f>
        <v>41454.208333333336</v>
      </c>
      <c r="N477" t="b">
        <v>0</v>
      </c>
      <c r="O477" t="b">
        <v>1</v>
      </c>
      <c r="P477" t="s">
        <v>206</v>
      </c>
      <c r="Q477" t="str">
        <f>LEFT(P477,SEARCH("/",P477)-1)</f>
        <v>publishing</v>
      </c>
      <c r="R477" s="5" t="str">
        <f>RIGHT(P477,LEN(P477)-SEARCH("/",P477))</f>
        <v>translations</v>
      </c>
      <c r="S477">
        <f>IF(G477=0,0,ROUND(E477/G477,2))</f>
        <v>39.96</v>
      </c>
      <c r="T477">
        <f>ROUND(E477/D477*100,0)</f>
        <v>114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10">
        <f>(((J478/60)/60)/24)+DATE(1970,1,1)</f>
        <v>43322.208333333328</v>
      </c>
      <c r="L478">
        <v>1534395600</v>
      </c>
      <c r="M478" s="10">
        <f>(((L478/60)/60)/24)+DATE(1970,1,1)</f>
        <v>43328.208333333328</v>
      </c>
      <c r="N478" t="b">
        <v>0</v>
      </c>
      <c r="O478" t="b">
        <v>0</v>
      </c>
      <c r="P478" t="s">
        <v>119</v>
      </c>
      <c r="Q478" t="str">
        <f>LEFT(P478,SEARCH("/",P478)-1)</f>
        <v>publishing</v>
      </c>
      <c r="R478" s="5" t="str">
        <f>RIGHT(P478,LEN(P478)-SEARCH("/",P478))</f>
        <v>fiction</v>
      </c>
      <c r="S478">
        <f>IF(G478=0,0,ROUND(E478/G478,2))</f>
        <v>51</v>
      </c>
      <c r="T478">
        <f>ROUND(E478/D478*100,0)</f>
        <v>30</v>
      </c>
    </row>
    <row r="479" spans="1:20" ht="31.2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10">
        <f>(((J479/60)/60)/24)+DATE(1970,1,1)</f>
        <v>40720.208333333336</v>
      </c>
      <c r="L479">
        <v>1311397200</v>
      </c>
      <c r="M479" s="10">
        <f>(((L479/60)/60)/24)+DATE(1970,1,1)</f>
        <v>40747.208333333336</v>
      </c>
      <c r="N479" t="b">
        <v>0</v>
      </c>
      <c r="O479" t="b">
        <v>0</v>
      </c>
      <c r="P479" t="s">
        <v>474</v>
      </c>
      <c r="Q479" t="str">
        <f>LEFT(P479,SEARCH("/",P479)-1)</f>
        <v>film &amp; video</v>
      </c>
      <c r="R479" s="5" t="str">
        <f>RIGHT(P479,LEN(P479)-SEARCH("/",P479))</f>
        <v>science fiction</v>
      </c>
      <c r="S479">
        <f>IF(G479=0,0,ROUND(E479/G479,2))</f>
        <v>40.82</v>
      </c>
      <c r="T479">
        <f>ROUND(E479/D479*100,0)</f>
        <v>54</v>
      </c>
    </row>
    <row r="480" spans="1:20" ht="31.2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10">
        <f>(((J480/60)/60)/24)+DATE(1970,1,1)</f>
        <v>42072.208333333328</v>
      </c>
      <c r="L480">
        <v>1426914000</v>
      </c>
      <c r="M480" s="10">
        <f>(((L480/60)/60)/24)+DATE(1970,1,1)</f>
        <v>42084.208333333328</v>
      </c>
      <c r="N480" t="b">
        <v>0</v>
      </c>
      <c r="O480" t="b">
        <v>0</v>
      </c>
      <c r="P480" t="s">
        <v>65</v>
      </c>
      <c r="Q480" t="str">
        <f>LEFT(P480,SEARCH("/",P480)-1)</f>
        <v>technology</v>
      </c>
      <c r="R480" s="5" t="str">
        <f>RIGHT(P480,LEN(P480)-SEARCH("/",P480))</f>
        <v>wearables</v>
      </c>
      <c r="S480">
        <f>IF(G480=0,0,ROUND(E480/G480,2))</f>
        <v>59</v>
      </c>
      <c r="T480">
        <f>ROUND(E480/D480*100,0)</f>
        <v>236</v>
      </c>
    </row>
    <row r="481" spans="1:20" ht="31.2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10">
        <f>(((J481/60)/60)/24)+DATE(1970,1,1)</f>
        <v>42945.208333333328</v>
      </c>
      <c r="L481">
        <v>1501477200</v>
      </c>
      <c r="M481" s="10">
        <f>(((L481/60)/60)/24)+DATE(1970,1,1)</f>
        <v>42947.208333333328</v>
      </c>
      <c r="N481" t="b">
        <v>0</v>
      </c>
      <c r="O481" t="b">
        <v>0</v>
      </c>
      <c r="P481" t="s">
        <v>17</v>
      </c>
      <c r="Q481" t="str">
        <f>LEFT(P481,SEARCH("/",P481)-1)</f>
        <v>food</v>
      </c>
      <c r="R481" s="5" t="str">
        <f>RIGHT(P481,LEN(P481)-SEARCH("/",P481))</f>
        <v>food trucks</v>
      </c>
      <c r="S481">
        <f>IF(G481=0,0,ROUND(E481/G481,2))</f>
        <v>71.16</v>
      </c>
      <c r="T481">
        <f>ROUND(E481/D481*100,0)</f>
        <v>513</v>
      </c>
    </row>
    <row r="482" spans="1:20" ht="31.2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10">
        <f>(((J482/60)/60)/24)+DATE(1970,1,1)</f>
        <v>40248.25</v>
      </c>
      <c r="L482">
        <v>1269061200</v>
      </c>
      <c r="M482" s="10">
        <f>(((L482/60)/60)/24)+DATE(1970,1,1)</f>
        <v>40257.208333333336</v>
      </c>
      <c r="N482" t="b">
        <v>0</v>
      </c>
      <c r="O482" t="b">
        <v>1</v>
      </c>
      <c r="P482" t="s">
        <v>122</v>
      </c>
      <c r="Q482" t="str">
        <f>LEFT(P482,SEARCH("/",P482)-1)</f>
        <v>photography</v>
      </c>
      <c r="R482" s="5" t="str">
        <f>RIGHT(P482,LEN(P482)-SEARCH("/",P482))</f>
        <v>photography books</v>
      </c>
      <c r="S482">
        <f>IF(G482=0,0,ROUND(E482/G482,2))</f>
        <v>99.49</v>
      </c>
      <c r="T482">
        <f>ROUND(E482/D482*100,0)</f>
        <v>101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10">
        <f>(((J483/60)/60)/24)+DATE(1970,1,1)</f>
        <v>41913.208333333336</v>
      </c>
      <c r="L483">
        <v>1415772000</v>
      </c>
      <c r="M483" s="10">
        <f>(((L483/60)/60)/24)+DATE(1970,1,1)</f>
        <v>41955.25</v>
      </c>
      <c r="N483" t="b">
        <v>0</v>
      </c>
      <c r="O483" t="b">
        <v>1</v>
      </c>
      <c r="P483" t="s">
        <v>33</v>
      </c>
      <c r="Q483" t="str">
        <f>LEFT(P483,SEARCH("/",P483)-1)</f>
        <v>theater</v>
      </c>
      <c r="R483" s="5" t="str">
        <f>RIGHT(P483,LEN(P483)-SEARCH("/",P483))</f>
        <v>plays</v>
      </c>
      <c r="S483">
        <f>IF(G483=0,0,ROUND(E483/G483,2))</f>
        <v>103.99</v>
      </c>
      <c r="T483">
        <f>ROUND(E483/D483*100,0)</f>
        <v>81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10">
        <f>(((J484/60)/60)/24)+DATE(1970,1,1)</f>
        <v>40963.25</v>
      </c>
      <c r="L484">
        <v>1331013600</v>
      </c>
      <c r="M484" s="10">
        <f>(((L484/60)/60)/24)+DATE(1970,1,1)</f>
        <v>40974.25</v>
      </c>
      <c r="N484" t="b">
        <v>0</v>
      </c>
      <c r="O484" t="b">
        <v>1</v>
      </c>
      <c r="P484" t="s">
        <v>119</v>
      </c>
      <c r="Q484" t="str">
        <f>LEFT(P484,SEARCH("/",P484)-1)</f>
        <v>publishing</v>
      </c>
      <c r="R484" s="5" t="str">
        <f>RIGHT(P484,LEN(P484)-SEARCH("/",P484))</f>
        <v>fiction</v>
      </c>
      <c r="S484">
        <f>IF(G484=0,0,ROUND(E484/G484,2))</f>
        <v>76.56</v>
      </c>
      <c r="T484">
        <f>ROUND(E484/D484*100,0)</f>
        <v>16</v>
      </c>
    </row>
    <row r="485" spans="1:20" ht="31.2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10">
        <f>(((J485/60)/60)/24)+DATE(1970,1,1)</f>
        <v>43811.25</v>
      </c>
      <c r="L485">
        <v>1576735200</v>
      </c>
      <c r="M485" s="10">
        <f>(((L485/60)/60)/24)+DATE(1970,1,1)</f>
        <v>43818.25</v>
      </c>
      <c r="N485" t="b">
        <v>0</v>
      </c>
      <c r="O485" t="b">
        <v>0</v>
      </c>
      <c r="P485" t="s">
        <v>33</v>
      </c>
      <c r="Q485" t="str">
        <f>LEFT(P485,SEARCH("/",P485)-1)</f>
        <v>theater</v>
      </c>
      <c r="R485" s="5" t="str">
        <f>RIGHT(P485,LEN(P485)-SEARCH("/",P485))</f>
        <v>plays</v>
      </c>
      <c r="S485">
        <f>IF(G485=0,0,ROUND(E485/G485,2))</f>
        <v>87.07</v>
      </c>
      <c r="T485">
        <f>ROUND(E485/D485*100,0)</f>
        <v>53</v>
      </c>
    </row>
    <row r="486" spans="1:20" ht="31.2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10">
        <f>(((J486/60)/60)/24)+DATE(1970,1,1)</f>
        <v>41855.208333333336</v>
      </c>
      <c r="L486">
        <v>1411362000</v>
      </c>
      <c r="M486" s="10">
        <f>(((L486/60)/60)/24)+DATE(1970,1,1)</f>
        <v>41904.208333333336</v>
      </c>
      <c r="N486" t="b">
        <v>0</v>
      </c>
      <c r="O486" t="b">
        <v>1</v>
      </c>
      <c r="P486" t="s">
        <v>17</v>
      </c>
      <c r="Q486" t="str">
        <f>LEFT(P486,SEARCH("/",P486)-1)</f>
        <v>food</v>
      </c>
      <c r="R486" s="5" t="str">
        <f>RIGHT(P486,LEN(P486)-SEARCH("/",P486))</f>
        <v>food trucks</v>
      </c>
      <c r="S486">
        <f>IF(G486=0,0,ROUND(E486/G486,2))</f>
        <v>49</v>
      </c>
      <c r="T486">
        <f>ROUND(E486/D486*100,0)</f>
        <v>260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10">
        <f>(((J487/60)/60)/24)+DATE(1970,1,1)</f>
        <v>43626.208333333328</v>
      </c>
      <c r="L487">
        <v>1563685200</v>
      </c>
      <c r="M487" s="10">
        <f>(((L487/60)/60)/24)+DATE(1970,1,1)</f>
        <v>43667.208333333328</v>
      </c>
      <c r="N487" t="b">
        <v>0</v>
      </c>
      <c r="O487" t="b">
        <v>0</v>
      </c>
      <c r="P487" t="s">
        <v>33</v>
      </c>
      <c r="Q487" t="str">
        <f>LEFT(P487,SEARCH("/",P487)-1)</f>
        <v>theater</v>
      </c>
      <c r="R487" s="5" t="str">
        <f>RIGHT(P487,LEN(P487)-SEARCH("/",P487))</f>
        <v>plays</v>
      </c>
      <c r="S487">
        <f>IF(G487=0,0,ROUND(E487/G487,2))</f>
        <v>42.97</v>
      </c>
      <c r="T487">
        <f>ROUND(E487/D487*100,0)</f>
        <v>31</v>
      </c>
    </row>
    <row r="488" spans="1:20" ht="46.8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10">
        <f>(((J488/60)/60)/24)+DATE(1970,1,1)</f>
        <v>43168.25</v>
      </c>
      <c r="L488">
        <v>1521867600</v>
      </c>
      <c r="M488" s="10">
        <f>(((L488/60)/60)/24)+DATE(1970,1,1)</f>
        <v>43183.208333333328</v>
      </c>
      <c r="N488" t="b">
        <v>0</v>
      </c>
      <c r="O488" t="b">
        <v>1</v>
      </c>
      <c r="P488" t="s">
        <v>206</v>
      </c>
      <c r="Q488" t="str">
        <f>LEFT(P488,SEARCH("/",P488)-1)</f>
        <v>publishing</v>
      </c>
      <c r="R488" s="5" t="str">
        <f>RIGHT(P488,LEN(P488)-SEARCH("/",P488))</f>
        <v>translations</v>
      </c>
      <c r="S488">
        <f>IF(G488=0,0,ROUND(E488/G488,2))</f>
        <v>33.43</v>
      </c>
      <c r="T488">
        <f>ROUND(E488/D488*100,0)</f>
        <v>14</v>
      </c>
    </row>
    <row r="489" spans="1:20" ht="31.2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10">
        <f>(((J489/60)/60)/24)+DATE(1970,1,1)</f>
        <v>42845.208333333328</v>
      </c>
      <c r="L489">
        <v>1495515600</v>
      </c>
      <c r="M489" s="10">
        <f>(((L489/60)/60)/24)+DATE(1970,1,1)</f>
        <v>42878.208333333328</v>
      </c>
      <c r="N489" t="b">
        <v>0</v>
      </c>
      <c r="O489" t="b">
        <v>0</v>
      </c>
      <c r="P489" t="s">
        <v>33</v>
      </c>
      <c r="Q489" t="str">
        <f>LEFT(P489,SEARCH("/",P489)-1)</f>
        <v>theater</v>
      </c>
      <c r="R489" s="5" t="str">
        <f>RIGHT(P489,LEN(P489)-SEARCH("/",P489))</f>
        <v>plays</v>
      </c>
      <c r="S489">
        <f>IF(G489=0,0,ROUND(E489/G489,2))</f>
        <v>83.98</v>
      </c>
      <c r="T489">
        <f>ROUND(E489/D489*100,0)</f>
        <v>179</v>
      </c>
    </row>
    <row r="490" spans="1:20" ht="31.2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10">
        <f>(((J490/60)/60)/24)+DATE(1970,1,1)</f>
        <v>42403.25</v>
      </c>
      <c r="L490">
        <v>1455948000</v>
      </c>
      <c r="M490" s="10">
        <f>(((L490/60)/60)/24)+DATE(1970,1,1)</f>
        <v>42420.25</v>
      </c>
      <c r="N490" t="b">
        <v>0</v>
      </c>
      <c r="O490" t="b">
        <v>0</v>
      </c>
      <c r="P490" t="s">
        <v>33</v>
      </c>
      <c r="Q490" t="str">
        <f>LEFT(P490,SEARCH("/",P490)-1)</f>
        <v>theater</v>
      </c>
      <c r="R490" s="5" t="str">
        <f>RIGHT(P490,LEN(P490)-SEARCH("/",P490))</f>
        <v>plays</v>
      </c>
      <c r="S490">
        <f>IF(G490=0,0,ROUND(E490/G490,2))</f>
        <v>101.42</v>
      </c>
      <c r="T490">
        <f>ROUND(E490/D490*100,0)</f>
        <v>220</v>
      </c>
    </row>
    <row r="491" spans="1:20" ht="31.2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10">
        <f>(((J491/60)/60)/24)+DATE(1970,1,1)</f>
        <v>40406.208333333336</v>
      </c>
      <c r="L491">
        <v>1282366800</v>
      </c>
      <c r="M491" s="10">
        <f>(((L491/60)/60)/24)+DATE(1970,1,1)</f>
        <v>40411.208333333336</v>
      </c>
      <c r="N491" t="b">
        <v>0</v>
      </c>
      <c r="O491" t="b">
        <v>0</v>
      </c>
      <c r="P491" t="s">
        <v>65</v>
      </c>
      <c r="Q491" t="str">
        <f>LEFT(P491,SEARCH("/",P491)-1)</f>
        <v>technology</v>
      </c>
      <c r="R491" s="5" t="str">
        <f>RIGHT(P491,LEN(P491)-SEARCH("/",P491))</f>
        <v>wearables</v>
      </c>
      <c r="S491">
        <f>IF(G491=0,0,ROUND(E491/G491,2))</f>
        <v>109.87</v>
      </c>
      <c r="T491">
        <f>ROUND(E491/D491*100,0)</f>
        <v>102</v>
      </c>
    </row>
    <row r="492" spans="1:20" ht="46.8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10">
        <f>(((J492/60)/60)/24)+DATE(1970,1,1)</f>
        <v>43786.25</v>
      </c>
      <c r="L492">
        <v>1574575200</v>
      </c>
      <c r="M492" s="10">
        <f>(((L492/60)/60)/24)+DATE(1970,1,1)</f>
        <v>43793.25</v>
      </c>
      <c r="N492" t="b">
        <v>0</v>
      </c>
      <c r="O492" t="b">
        <v>0</v>
      </c>
      <c r="P492" t="s">
        <v>1029</v>
      </c>
      <c r="Q492" t="str">
        <f>LEFT(P492,SEARCH("/",P492)-1)</f>
        <v>journalism</v>
      </c>
      <c r="R492" s="5" t="str">
        <f>RIGHT(P492,LEN(P492)-SEARCH("/",P492))</f>
        <v>audio</v>
      </c>
      <c r="S492">
        <f>IF(G492=0,0,ROUND(E492/G492,2))</f>
        <v>31.92</v>
      </c>
      <c r="T492">
        <f>ROUND(E492/D492*100,0)</f>
        <v>192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10">
        <f>(((J493/60)/60)/24)+DATE(1970,1,1)</f>
        <v>41456.208333333336</v>
      </c>
      <c r="L493">
        <v>1374901200</v>
      </c>
      <c r="M493" s="10">
        <f>(((L493/60)/60)/24)+DATE(1970,1,1)</f>
        <v>41482.208333333336</v>
      </c>
      <c r="N493" t="b">
        <v>0</v>
      </c>
      <c r="O493" t="b">
        <v>1</v>
      </c>
      <c r="P493" t="s">
        <v>17</v>
      </c>
      <c r="Q493" t="str">
        <f>LEFT(P493,SEARCH("/",P493)-1)</f>
        <v>food</v>
      </c>
      <c r="R493" s="5" t="str">
        <f>RIGHT(P493,LEN(P493)-SEARCH("/",P493))</f>
        <v>food trucks</v>
      </c>
      <c r="S493">
        <f>IF(G493=0,0,ROUND(E493/G493,2))</f>
        <v>70.989999999999995</v>
      </c>
      <c r="T493">
        <f>ROUND(E493/D493*100,0)</f>
        <v>305</v>
      </c>
    </row>
    <row r="494" spans="1:20" ht="31.2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10">
        <f>(((J494/60)/60)/24)+DATE(1970,1,1)</f>
        <v>40336.208333333336</v>
      </c>
      <c r="L494">
        <v>1278910800</v>
      </c>
      <c r="M494" s="10">
        <f>(((L494/60)/60)/24)+DATE(1970,1,1)</f>
        <v>40371.208333333336</v>
      </c>
      <c r="N494" t="b">
        <v>1</v>
      </c>
      <c r="O494" t="b">
        <v>1</v>
      </c>
      <c r="P494" t="s">
        <v>100</v>
      </c>
      <c r="Q494" t="str">
        <f>LEFT(P494,SEARCH("/",P494)-1)</f>
        <v>film &amp; video</v>
      </c>
      <c r="R494" s="5" t="str">
        <f>RIGHT(P494,LEN(P494)-SEARCH("/",P494))</f>
        <v>shorts</v>
      </c>
      <c r="S494">
        <f>IF(G494=0,0,ROUND(E494/G494,2))</f>
        <v>77.03</v>
      </c>
      <c r="T494">
        <f>ROUND(E494/D494*100,0)</f>
        <v>24</v>
      </c>
    </row>
    <row r="495" spans="1:20" ht="31.2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10">
        <f>(((J495/60)/60)/24)+DATE(1970,1,1)</f>
        <v>43645.208333333328</v>
      </c>
      <c r="L495">
        <v>1562907600</v>
      </c>
      <c r="M495" s="10">
        <f>(((L495/60)/60)/24)+DATE(1970,1,1)</f>
        <v>43658.208333333328</v>
      </c>
      <c r="N495" t="b">
        <v>0</v>
      </c>
      <c r="O495" t="b">
        <v>0</v>
      </c>
      <c r="P495" t="s">
        <v>122</v>
      </c>
      <c r="Q495" t="str">
        <f>LEFT(P495,SEARCH("/",P495)-1)</f>
        <v>photography</v>
      </c>
      <c r="R495" s="5" t="str">
        <f>RIGHT(P495,LEN(P495)-SEARCH("/",P495))</f>
        <v>photography books</v>
      </c>
      <c r="S495">
        <f>IF(G495=0,0,ROUND(E495/G495,2))</f>
        <v>101.78</v>
      </c>
      <c r="T495">
        <f>ROUND(E495/D495*100,0)</f>
        <v>724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10">
        <f>(((J496/60)/60)/24)+DATE(1970,1,1)</f>
        <v>40990.208333333336</v>
      </c>
      <c r="L496">
        <v>1332478800</v>
      </c>
      <c r="M496" s="10">
        <f>(((L496/60)/60)/24)+DATE(1970,1,1)</f>
        <v>40991.208333333336</v>
      </c>
      <c r="N496" t="b">
        <v>0</v>
      </c>
      <c r="O496" t="b">
        <v>0</v>
      </c>
      <c r="P496" t="s">
        <v>65</v>
      </c>
      <c r="Q496" t="str">
        <f>LEFT(P496,SEARCH("/",P496)-1)</f>
        <v>technology</v>
      </c>
      <c r="R496" s="5" t="str">
        <f>RIGHT(P496,LEN(P496)-SEARCH("/",P496))</f>
        <v>wearables</v>
      </c>
      <c r="S496">
        <f>IF(G496=0,0,ROUND(E496/G496,2))</f>
        <v>51.06</v>
      </c>
      <c r="T496">
        <f>ROUND(E496/D496*100,0)</f>
        <v>547</v>
      </c>
    </row>
    <row r="497" spans="1:20" ht="31.2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10">
        <f>(((J497/60)/60)/24)+DATE(1970,1,1)</f>
        <v>41800.208333333336</v>
      </c>
      <c r="L497">
        <v>1402722000</v>
      </c>
      <c r="M497" s="10">
        <f>(((L497/60)/60)/24)+DATE(1970,1,1)</f>
        <v>41804.208333333336</v>
      </c>
      <c r="N497" t="b">
        <v>0</v>
      </c>
      <c r="O497" t="b">
        <v>0</v>
      </c>
      <c r="P497" t="s">
        <v>33</v>
      </c>
      <c r="Q497" t="str">
        <f>LEFT(P497,SEARCH("/",P497)-1)</f>
        <v>theater</v>
      </c>
      <c r="R497" s="5" t="str">
        <f>RIGHT(P497,LEN(P497)-SEARCH("/",P497))</f>
        <v>plays</v>
      </c>
      <c r="S497">
        <f>IF(G497=0,0,ROUND(E497/G497,2))</f>
        <v>68.02</v>
      </c>
      <c r="T497">
        <f>ROUND(E497/D497*100,0)</f>
        <v>415</v>
      </c>
    </row>
    <row r="498" spans="1:20" ht="31.2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10">
        <f>(((J498/60)/60)/24)+DATE(1970,1,1)</f>
        <v>42876.208333333328</v>
      </c>
      <c r="L498">
        <v>1496811600</v>
      </c>
      <c r="M498" s="10">
        <f>(((L498/60)/60)/24)+DATE(1970,1,1)</f>
        <v>42893.208333333328</v>
      </c>
      <c r="N498" t="b">
        <v>0</v>
      </c>
      <c r="O498" t="b">
        <v>0</v>
      </c>
      <c r="P498" t="s">
        <v>71</v>
      </c>
      <c r="Q498" t="str">
        <f>LEFT(P498,SEARCH("/",P498)-1)</f>
        <v>film &amp; video</v>
      </c>
      <c r="R498" s="5" t="str">
        <f>RIGHT(P498,LEN(P498)-SEARCH("/",P498))</f>
        <v>animation</v>
      </c>
      <c r="S498">
        <f>IF(G498=0,0,ROUND(E498/G498,2))</f>
        <v>30.87</v>
      </c>
      <c r="T498">
        <f>ROUND(E498/D498*100,0)</f>
        <v>1</v>
      </c>
    </row>
    <row r="499" spans="1:20" ht="31.2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10">
        <f>(((J499/60)/60)/24)+DATE(1970,1,1)</f>
        <v>42724.25</v>
      </c>
      <c r="L499">
        <v>1482213600</v>
      </c>
      <c r="M499" s="10">
        <f>(((L499/60)/60)/24)+DATE(1970,1,1)</f>
        <v>42724.25</v>
      </c>
      <c r="N499" t="b">
        <v>0</v>
      </c>
      <c r="O499" t="b">
        <v>1</v>
      </c>
      <c r="P499" t="s">
        <v>65</v>
      </c>
      <c r="Q499" t="str">
        <f>LEFT(P499,SEARCH("/",P499)-1)</f>
        <v>technology</v>
      </c>
      <c r="R499" s="5" t="str">
        <f>RIGHT(P499,LEN(P499)-SEARCH("/",P499))</f>
        <v>wearables</v>
      </c>
      <c r="S499">
        <f>IF(G499=0,0,ROUND(E499/G499,2))</f>
        <v>27.91</v>
      </c>
      <c r="T499">
        <f>ROUND(E499/D499*100,0)</f>
        <v>34</v>
      </c>
    </row>
    <row r="500" spans="1:20" ht="31.2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10">
        <f>(((J500/60)/60)/24)+DATE(1970,1,1)</f>
        <v>42005.25</v>
      </c>
      <c r="L500">
        <v>1420264800</v>
      </c>
      <c r="M500" s="10">
        <f>(((L500/60)/60)/24)+DATE(1970,1,1)</f>
        <v>42007.25</v>
      </c>
      <c r="N500" t="b">
        <v>0</v>
      </c>
      <c r="O500" t="b">
        <v>0</v>
      </c>
      <c r="P500" t="s">
        <v>28</v>
      </c>
      <c r="Q500" t="str">
        <f>LEFT(P500,SEARCH("/",P500)-1)</f>
        <v>technology</v>
      </c>
      <c r="R500" s="5" t="str">
        <f>RIGHT(P500,LEN(P500)-SEARCH("/",P500))</f>
        <v>web</v>
      </c>
      <c r="S500">
        <f>IF(G500=0,0,ROUND(E500/G500,2))</f>
        <v>79.989999999999995</v>
      </c>
      <c r="T500">
        <f>ROUND(E500/D500*100,0)</f>
        <v>24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10">
        <f>(((J501/60)/60)/24)+DATE(1970,1,1)</f>
        <v>42444.208333333328</v>
      </c>
      <c r="L501">
        <v>1458450000</v>
      </c>
      <c r="M501" s="10">
        <f>(((L501/60)/60)/24)+DATE(1970,1,1)</f>
        <v>42449.208333333328</v>
      </c>
      <c r="N501" t="b">
        <v>0</v>
      </c>
      <c r="O501" t="b">
        <v>1</v>
      </c>
      <c r="P501" t="s">
        <v>42</v>
      </c>
      <c r="Q501" t="str">
        <f>LEFT(P501,SEARCH("/",P501)-1)</f>
        <v>film &amp; video</v>
      </c>
      <c r="R501" s="5" t="str">
        <f>RIGHT(P501,LEN(P501)-SEARCH("/",P501))</f>
        <v>documentary</v>
      </c>
      <c r="S501">
        <f>IF(G501=0,0,ROUND(E501/G501,2))</f>
        <v>38</v>
      </c>
      <c r="T501">
        <f>ROUND(E501/D501*100,0)</f>
        <v>48</v>
      </c>
    </row>
    <row r="502" spans="1:20" ht="31.2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10">
        <f>(((J502/60)/60)/24)+DATE(1970,1,1)</f>
        <v>41395.208333333336</v>
      </c>
      <c r="L502">
        <v>1369803600</v>
      </c>
      <c r="M502" s="10">
        <f>(((L502/60)/60)/24)+DATE(1970,1,1)</f>
        <v>41423.208333333336</v>
      </c>
      <c r="N502" t="b">
        <v>0</v>
      </c>
      <c r="O502" t="b">
        <v>1</v>
      </c>
      <c r="P502" t="s">
        <v>33</v>
      </c>
      <c r="Q502" t="str">
        <f>LEFT(P502,SEARCH("/",P502)-1)</f>
        <v>theater</v>
      </c>
      <c r="R502" s="5" t="str">
        <f>RIGHT(P502,LEN(P502)-SEARCH("/",P502))</f>
        <v>plays</v>
      </c>
      <c r="S502">
        <f>IF(G502=0,0,ROUND(E502/G502,2))</f>
        <v>0</v>
      </c>
      <c r="T502">
        <f>ROUND(E502/D502*100,0)</f>
        <v>0</v>
      </c>
    </row>
    <row r="503" spans="1:20" ht="31.2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10">
        <f>(((J503/60)/60)/24)+DATE(1970,1,1)</f>
        <v>41345.208333333336</v>
      </c>
      <c r="L503">
        <v>1363237200</v>
      </c>
      <c r="M503" s="10">
        <f>(((L503/60)/60)/24)+DATE(1970,1,1)</f>
        <v>41347.208333333336</v>
      </c>
      <c r="N503" t="b">
        <v>0</v>
      </c>
      <c r="O503" t="b">
        <v>0</v>
      </c>
      <c r="P503" t="s">
        <v>42</v>
      </c>
      <c r="Q503" t="str">
        <f>LEFT(P503,SEARCH("/",P503)-1)</f>
        <v>film &amp; video</v>
      </c>
      <c r="R503" s="5" t="str">
        <f>RIGHT(P503,LEN(P503)-SEARCH("/",P503))</f>
        <v>documentary</v>
      </c>
      <c r="S503">
        <f>IF(G503=0,0,ROUND(E503/G503,2))</f>
        <v>59.99</v>
      </c>
      <c r="T503">
        <f>ROUND(E503/D503*100,0)</f>
        <v>70</v>
      </c>
    </row>
    <row r="504" spans="1:20" ht="31.2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10">
        <f>(((J504/60)/60)/24)+DATE(1970,1,1)</f>
        <v>41117.208333333336</v>
      </c>
      <c r="L504">
        <v>1345870800</v>
      </c>
      <c r="M504" s="10">
        <f>(((L504/60)/60)/24)+DATE(1970,1,1)</f>
        <v>41146.208333333336</v>
      </c>
      <c r="N504" t="b">
        <v>0</v>
      </c>
      <c r="O504" t="b">
        <v>1</v>
      </c>
      <c r="P504" t="s">
        <v>89</v>
      </c>
      <c r="Q504" t="str">
        <f>LEFT(P504,SEARCH("/",P504)-1)</f>
        <v>games</v>
      </c>
      <c r="R504" s="5" t="str">
        <f>RIGHT(P504,LEN(P504)-SEARCH("/",P504))</f>
        <v>video games</v>
      </c>
      <c r="S504">
        <f>IF(G504=0,0,ROUND(E504/G504,2))</f>
        <v>37.04</v>
      </c>
      <c r="T504">
        <f>ROUND(E504/D504*100,0)</f>
        <v>530</v>
      </c>
    </row>
    <row r="505" spans="1:20" ht="46.8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10">
        <f>(((J505/60)/60)/24)+DATE(1970,1,1)</f>
        <v>42186.208333333328</v>
      </c>
      <c r="L505">
        <v>1437454800</v>
      </c>
      <c r="M505" s="10">
        <f>(((L505/60)/60)/24)+DATE(1970,1,1)</f>
        <v>42206.208333333328</v>
      </c>
      <c r="N505" t="b">
        <v>0</v>
      </c>
      <c r="O505" t="b">
        <v>0</v>
      </c>
      <c r="P505" t="s">
        <v>53</v>
      </c>
      <c r="Q505" t="str">
        <f>LEFT(P505,SEARCH("/",P505)-1)</f>
        <v>film &amp; video</v>
      </c>
      <c r="R505" s="5" t="str">
        <f>RIGHT(P505,LEN(P505)-SEARCH("/",P505))</f>
        <v>drama</v>
      </c>
      <c r="S505">
        <f>IF(G505=0,0,ROUND(E505/G505,2))</f>
        <v>99.96</v>
      </c>
      <c r="T505">
        <f>ROUND(E505/D505*100,0)</f>
        <v>180</v>
      </c>
    </row>
    <row r="506" spans="1:20" ht="31.2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10">
        <f>(((J506/60)/60)/24)+DATE(1970,1,1)</f>
        <v>42142.208333333328</v>
      </c>
      <c r="L506">
        <v>1432011600</v>
      </c>
      <c r="M506" s="10">
        <f>(((L506/60)/60)/24)+DATE(1970,1,1)</f>
        <v>42143.208333333328</v>
      </c>
      <c r="N506" t="b">
        <v>0</v>
      </c>
      <c r="O506" t="b">
        <v>0</v>
      </c>
      <c r="P506" t="s">
        <v>23</v>
      </c>
      <c r="Q506" t="str">
        <f>LEFT(P506,SEARCH("/",P506)-1)</f>
        <v>music</v>
      </c>
      <c r="R506" s="5" t="str">
        <f>RIGHT(P506,LEN(P506)-SEARCH("/",P506))</f>
        <v>rock</v>
      </c>
      <c r="S506">
        <f>IF(G506=0,0,ROUND(E506/G506,2))</f>
        <v>111.68</v>
      </c>
      <c r="T506">
        <f>ROUND(E506/D506*100,0)</f>
        <v>92</v>
      </c>
    </row>
    <row r="507" spans="1:20" ht="31.2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10">
        <f>(((J507/60)/60)/24)+DATE(1970,1,1)</f>
        <v>41341.25</v>
      </c>
      <c r="L507">
        <v>1366347600</v>
      </c>
      <c r="M507" s="10">
        <f>(((L507/60)/60)/24)+DATE(1970,1,1)</f>
        <v>41383.208333333336</v>
      </c>
      <c r="N507" t="b">
        <v>0</v>
      </c>
      <c r="O507" t="b">
        <v>1</v>
      </c>
      <c r="P507" t="s">
        <v>133</v>
      </c>
      <c r="Q507" t="str">
        <f>LEFT(P507,SEARCH("/",P507)-1)</f>
        <v>publishing</v>
      </c>
      <c r="R507" s="5" t="str">
        <f>RIGHT(P507,LEN(P507)-SEARCH("/",P507))</f>
        <v>radio &amp; podcasts</v>
      </c>
      <c r="S507">
        <f>IF(G507=0,0,ROUND(E507/G507,2))</f>
        <v>36.01</v>
      </c>
      <c r="T507">
        <f>ROUND(E507/D507*100,0)</f>
        <v>14</v>
      </c>
    </row>
    <row r="508" spans="1:20" ht="31.2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10">
        <f>(((J508/60)/60)/24)+DATE(1970,1,1)</f>
        <v>43062.25</v>
      </c>
      <c r="L508">
        <v>1512885600</v>
      </c>
      <c r="M508" s="10">
        <f>(((L508/60)/60)/24)+DATE(1970,1,1)</f>
        <v>43079.25</v>
      </c>
      <c r="N508" t="b">
        <v>0</v>
      </c>
      <c r="O508" t="b">
        <v>1</v>
      </c>
      <c r="P508" t="s">
        <v>33</v>
      </c>
      <c r="Q508" t="str">
        <f>LEFT(P508,SEARCH("/",P508)-1)</f>
        <v>theater</v>
      </c>
      <c r="R508" s="5" t="str">
        <f>RIGHT(P508,LEN(P508)-SEARCH("/",P508))</f>
        <v>plays</v>
      </c>
      <c r="S508">
        <f>IF(G508=0,0,ROUND(E508/G508,2))</f>
        <v>66.010000000000005</v>
      </c>
      <c r="T508">
        <f>ROUND(E508/D508*100,0)</f>
        <v>927</v>
      </c>
    </row>
    <row r="509" spans="1:20" ht="46.8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10">
        <f>(((J509/60)/60)/24)+DATE(1970,1,1)</f>
        <v>41373.208333333336</v>
      </c>
      <c r="L509">
        <v>1369717200</v>
      </c>
      <c r="M509" s="10">
        <f>(((L509/60)/60)/24)+DATE(1970,1,1)</f>
        <v>41422.208333333336</v>
      </c>
      <c r="N509" t="b">
        <v>0</v>
      </c>
      <c r="O509" t="b">
        <v>1</v>
      </c>
      <c r="P509" t="s">
        <v>28</v>
      </c>
      <c r="Q509" t="str">
        <f>LEFT(P509,SEARCH("/",P509)-1)</f>
        <v>technology</v>
      </c>
      <c r="R509" s="5" t="str">
        <f>RIGHT(P509,LEN(P509)-SEARCH("/",P509))</f>
        <v>web</v>
      </c>
      <c r="S509">
        <f>IF(G509=0,0,ROUND(E509/G509,2))</f>
        <v>44.05</v>
      </c>
      <c r="T509">
        <f>ROUND(E509/D509*100,0)</f>
        <v>40</v>
      </c>
    </row>
    <row r="510" spans="1:20" ht="31.2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10">
        <f>(((J510/60)/60)/24)+DATE(1970,1,1)</f>
        <v>43310.208333333328</v>
      </c>
      <c r="L510">
        <v>1534654800</v>
      </c>
      <c r="M510" s="10">
        <f>(((L510/60)/60)/24)+DATE(1970,1,1)</f>
        <v>43331.208333333328</v>
      </c>
      <c r="N510" t="b">
        <v>0</v>
      </c>
      <c r="O510" t="b">
        <v>0</v>
      </c>
      <c r="P510" t="s">
        <v>33</v>
      </c>
      <c r="Q510" t="str">
        <f>LEFT(P510,SEARCH("/",P510)-1)</f>
        <v>theater</v>
      </c>
      <c r="R510" s="5" t="str">
        <f>RIGHT(P510,LEN(P510)-SEARCH("/",P510))</f>
        <v>plays</v>
      </c>
      <c r="S510">
        <f>IF(G510=0,0,ROUND(E510/G510,2))</f>
        <v>53</v>
      </c>
      <c r="T510">
        <f>ROUND(E510/D510*100,0)</f>
        <v>112</v>
      </c>
    </row>
    <row r="511" spans="1:20" ht="31.2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10">
        <f>(((J511/60)/60)/24)+DATE(1970,1,1)</f>
        <v>41034.208333333336</v>
      </c>
      <c r="L511">
        <v>1337058000</v>
      </c>
      <c r="M511" s="10">
        <f>(((L511/60)/60)/24)+DATE(1970,1,1)</f>
        <v>41044.208333333336</v>
      </c>
      <c r="N511" t="b">
        <v>0</v>
      </c>
      <c r="O511" t="b">
        <v>0</v>
      </c>
      <c r="P511" t="s">
        <v>33</v>
      </c>
      <c r="Q511" t="str">
        <f>LEFT(P511,SEARCH("/",P511)-1)</f>
        <v>theater</v>
      </c>
      <c r="R511" s="5" t="str">
        <f>RIGHT(P511,LEN(P511)-SEARCH("/",P511))</f>
        <v>plays</v>
      </c>
      <c r="S511">
        <f>IF(G511=0,0,ROUND(E511/G511,2))</f>
        <v>95</v>
      </c>
      <c r="T511">
        <f>ROUND(E511/D511*100,0)</f>
        <v>71</v>
      </c>
    </row>
    <row r="512" spans="1:20" ht="31.2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10">
        <f>(((J512/60)/60)/24)+DATE(1970,1,1)</f>
        <v>43251.208333333328</v>
      </c>
      <c r="L512">
        <v>1529816400</v>
      </c>
      <c r="M512" s="10">
        <f>(((L512/60)/60)/24)+DATE(1970,1,1)</f>
        <v>43275.208333333328</v>
      </c>
      <c r="N512" t="b">
        <v>0</v>
      </c>
      <c r="O512" t="b">
        <v>0</v>
      </c>
      <c r="P512" t="s">
        <v>53</v>
      </c>
      <c r="Q512" t="str">
        <f>LEFT(P512,SEARCH("/",P512)-1)</f>
        <v>film &amp; video</v>
      </c>
      <c r="R512" s="5" t="str">
        <f>RIGHT(P512,LEN(P512)-SEARCH("/",P512))</f>
        <v>drama</v>
      </c>
      <c r="S512">
        <f>IF(G512=0,0,ROUND(E512/G512,2))</f>
        <v>70.91</v>
      </c>
      <c r="T512">
        <f>ROUND(E512/D512*100,0)</f>
        <v>119</v>
      </c>
    </row>
    <row r="513" spans="1:20" ht="31.2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10">
        <f>(((J513/60)/60)/24)+DATE(1970,1,1)</f>
        <v>43671.208333333328</v>
      </c>
      <c r="L513">
        <v>1564894800</v>
      </c>
      <c r="M513" s="10">
        <f>(((L513/60)/60)/24)+DATE(1970,1,1)</f>
        <v>43681.208333333328</v>
      </c>
      <c r="N513" t="b">
        <v>0</v>
      </c>
      <c r="O513" t="b">
        <v>0</v>
      </c>
      <c r="P513" t="s">
        <v>33</v>
      </c>
      <c r="Q513" t="str">
        <f>LEFT(P513,SEARCH("/",P513)-1)</f>
        <v>theater</v>
      </c>
      <c r="R513" s="5" t="str">
        <f>RIGHT(P513,LEN(P513)-SEARCH("/",P513))</f>
        <v>plays</v>
      </c>
      <c r="S513">
        <f>IF(G513=0,0,ROUND(E513/G513,2))</f>
        <v>98.06</v>
      </c>
      <c r="T513">
        <f>ROUND(E513/D513*100,0)</f>
        <v>24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10">
        <f>(((J514/60)/60)/24)+DATE(1970,1,1)</f>
        <v>41825.208333333336</v>
      </c>
      <c r="L514">
        <v>1404622800</v>
      </c>
      <c r="M514" s="10">
        <f>(((L514/60)/60)/24)+DATE(1970,1,1)</f>
        <v>41826.208333333336</v>
      </c>
      <c r="N514" t="b">
        <v>0</v>
      </c>
      <c r="O514" t="b">
        <v>1</v>
      </c>
      <c r="P514" t="s">
        <v>89</v>
      </c>
      <c r="Q514" t="str">
        <f>LEFT(P514,SEARCH("/",P514)-1)</f>
        <v>games</v>
      </c>
      <c r="R514" s="5" t="str">
        <f>RIGHT(P514,LEN(P514)-SEARCH("/",P514))</f>
        <v>video games</v>
      </c>
      <c r="S514">
        <f>IF(G514=0,0,ROUND(E514/G514,2))</f>
        <v>53.05</v>
      </c>
      <c r="T514">
        <f>ROUND(E514/D514*100,0)</f>
        <v>139</v>
      </c>
    </row>
    <row r="515" spans="1:20" ht="31.2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10">
        <f>(((J515/60)/60)/24)+DATE(1970,1,1)</f>
        <v>40430.208333333336</v>
      </c>
      <c r="L515">
        <v>1284181200</v>
      </c>
      <c r="M515" s="10">
        <f>(((L515/60)/60)/24)+DATE(1970,1,1)</f>
        <v>40432.208333333336</v>
      </c>
      <c r="N515" t="b">
        <v>0</v>
      </c>
      <c r="O515" t="b">
        <v>0</v>
      </c>
      <c r="P515" t="s">
        <v>269</v>
      </c>
      <c r="Q515" t="str">
        <f>LEFT(P515,SEARCH("/",P515)-1)</f>
        <v>film &amp; video</v>
      </c>
      <c r="R515" s="5" t="str">
        <f>RIGHT(P515,LEN(P515)-SEARCH("/",P515))</f>
        <v>television</v>
      </c>
      <c r="S515">
        <f>IF(G515=0,0,ROUND(E515/G515,2))</f>
        <v>93.14</v>
      </c>
      <c r="T515">
        <f>ROUND(E515/D515*100,0)</f>
        <v>39</v>
      </c>
    </row>
    <row r="516" spans="1:20" ht="31.2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10">
        <f>(((J516/60)/60)/24)+DATE(1970,1,1)</f>
        <v>41614.25</v>
      </c>
      <c r="L516">
        <v>1386741600</v>
      </c>
      <c r="M516" s="10">
        <f>(((L516/60)/60)/24)+DATE(1970,1,1)</f>
        <v>41619.25</v>
      </c>
      <c r="N516" t="b">
        <v>0</v>
      </c>
      <c r="O516" t="b">
        <v>1</v>
      </c>
      <c r="P516" t="s">
        <v>23</v>
      </c>
      <c r="Q516" t="str">
        <f>LEFT(P516,SEARCH("/",P516)-1)</f>
        <v>music</v>
      </c>
      <c r="R516" s="5" t="str">
        <f>RIGHT(P516,LEN(P516)-SEARCH("/",P516))</f>
        <v>rock</v>
      </c>
      <c r="S516">
        <f>IF(G516=0,0,ROUND(E516/G516,2))</f>
        <v>58.95</v>
      </c>
      <c r="T516">
        <f>ROUND(E516/D516*100,0)</f>
        <v>22</v>
      </c>
    </row>
    <row r="517" spans="1:20" ht="31.2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10">
        <f>(((J517/60)/60)/24)+DATE(1970,1,1)</f>
        <v>40900.25</v>
      </c>
      <c r="L517">
        <v>1324792800</v>
      </c>
      <c r="M517" s="10">
        <f>(((L517/60)/60)/24)+DATE(1970,1,1)</f>
        <v>40902.25</v>
      </c>
      <c r="N517" t="b">
        <v>0</v>
      </c>
      <c r="O517" t="b">
        <v>1</v>
      </c>
      <c r="P517" t="s">
        <v>33</v>
      </c>
      <c r="Q517" t="str">
        <f>LEFT(P517,SEARCH("/",P517)-1)</f>
        <v>theater</v>
      </c>
      <c r="R517" s="5" t="str">
        <f>RIGHT(P517,LEN(P517)-SEARCH("/",P517))</f>
        <v>plays</v>
      </c>
      <c r="S517">
        <f>IF(G517=0,0,ROUND(E517/G517,2))</f>
        <v>36.07</v>
      </c>
      <c r="T517">
        <f>ROUND(E517/D517*100,0)</f>
        <v>56</v>
      </c>
    </row>
    <row r="518" spans="1:20" ht="31.2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10">
        <f>(((J518/60)/60)/24)+DATE(1970,1,1)</f>
        <v>40396.208333333336</v>
      </c>
      <c r="L518">
        <v>1284354000</v>
      </c>
      <c r="M518" s="10">
        <f>(((L518/60)/60)/24)+DATE(1970,1,1)</f>
        <v>40434.208333333336</v>
      </c>
      <c r="N518" t="b">
        <v>0</v>
      </c>
      <c r="O518" t="b">
        <v>0</v>
      </c>
      <c r="P518" t="s">
        <v>68</v>
      </c>
      <c r="Q518" t="str">
        <f>LEFT(P518,SEARCH("/",P518)-1)</f>
        <v>publishing</v>
      </c>
      <c r="R518" s="5" t="str">
        <f>RIGHT(P518,LEN(P518)-SEARCH("/",P518))</f>
        <v>nonfiction</v>
      </c>
      <c r="S518">
        <f>IF(G518=0,0,ROUND(E518/G518,2))</f>
        <v>63.03</v>
      </c>
      <c r="T518">
        <f>ROUND(E518/D518*100,0)</f>
        <v>43</v>
      </c>
    </row>
    <row r="519" spans="1:20" ht="31.2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10">
        <f>(((J519/60)/60)/24)+DATE(1970,1,1)</f>
        <v>42860.208333333328</v>
      </c>
      <c r="L519">
        <v>1494392400</v>
      </c>
      <c r="M519" s="10">
        <f>(((L519/60)/60)/24)+DATE(1970,1,1)</f>
        <v>42865.208333333328</v>
      </c>
      <c r="N519" t="b">
        <v>0</v>
      </c>
      <c r="O519" t="b">
        <v>0</v>
      </c>
      <c r="P519" t="s">
        <v>17</v>
      </c>
      <c r="Q519" t="str">
        <f>LEFT(P519,SEARCH("/",P519)-1)</f>
        <v>food</v>
      </c>
      <c r="R519" s="5" t="str">
        <f>RIGHT(P519,LEN(P519)-SEARCH("/",P519))</f>
        <v>food trucks</v>
      </c>
      <c r="S519">
        <f>IF(G519=0,0,ROUND(E519/G519,2))</f>
        <v>84.72</v>
      </c>
      <c r="T519">
        <f>ROUND(E519/D519*100,0)</f>
        <v>112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10">
        <f>(((J520/60)/60)/24)+DATE(1970,1,1)</f>
        <v>43154.25</v>
      </c>
      <c r="L520">
        <v>1519538400</v>
      </c>
      <c r="M520" s="10">
        <f>(((L520/60)/60)/24)+DATE(1970,1,1)</f>
        <v>43156.25</v>
      </c>
      <c r="N520" t="b">
        <v>0</v>
      </c>
      <c r="O520" t="b">
        <v>1</v>
      </c>
      <c r="P520" t="s">
        <v>71</v>
      </c>
      <c r="Q520" t="str">
        <f>LEFT(P520,SEARCH("/",P520)-1)</f>
        <v>film &amp; video</v>
      </c>
      <c r="R520" s="5" t="str">
        <f>RIGHT(P520,LEN(P520)-SEARCH("/",P520))</f>
        <v>animation</v>
      </c>
      <c r="S520">
        <f>IF(G520=0,0,ROUND(E520/G520,2))</f>
        <v>62.2</v>
      </c>
      <c r="T520">
        <f>ROUND(E520/D520*100,0)</f>
        <v>7</v>
      </c>
    </row>
    <row r="521" spans="1:20" ht="31.2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10">
        <f>(((J521/60)/60)/24)+DATE(1970,1,1)</f>
        <v>42012.25</v>
      </c>
      <c r="L521">
        <v>1421906400</v>
      </c>
      <c r="M521" s="10">
        <f>(((L521/60)/60)/24)+DATE(1970,1,1)</f>
        <v>42026.25</v>
      </c>
      <c r="N521" t="b">
        <v>0</v>
      </c>
      <c r="O521" t="b">
        <v>1</v>
      </c>
      <c r="P521" t="s">
        <v>23</v>
      </c>
      <c r="Q521" t="str">
        <f>LEFT(P521,SEARCH("/",P521)-1)</f>
        <v>music</v>
      </c>
      <c r="R521" s="5" t="str">
        <f>RIGHT(P521,LEN(P521)-SEARCH("/",P521))</f>
        <v>rock</v>
      </c>
      <c r="S521">
        <f>IF(G521=0,0,ROUND(E521/G521,2))</f>
        <v>101.98</v>
      </c>
      <c r="T521">
        <f>ROUND(E521/D521*100,0)</f>
        <v>102</v>
      </c>
    </row>
    <row r="522" spans="1:20" ht="31.2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10">
        <f>(((J522/60)/60)/24)+DATE(1970,1,1)</f>
        <v>43574.208333333328</v>
      </c>
      <c r="L522">
        <v>1555909200</v>
      </c>
      <c r="M522" s="10">
        <f>(((L522/60)/60)/24)+DATE(1970,1,1)</f>
        <v>43577.208333333328</v>
      </c>
      <c r="N522" t="b">
        <v>0</v>
      </c>
      <c r="O522" t="b">
        <v>0</v>
      </c>
      <c r="P522" t="s">
        <v>33</v>
      </c>
      <c r="Q522" t="str">
        <f>LEFT(P522,SEARCH("/",P522)-1)</f>
        <v>theater</v>
      </c>
      <c r="R522" s="5" t="str">
        <f>RIGHT(P522,LEN(P522)-SEARCH("/",P522))</f>
        <v>plays</v>
      </c>
      <c r="S522">
        <f>IF(G522=0,0,ROUND(E522/G522,2))</f>
        <v>106.44</v>
      </c>
      <c r="T522">
        <f>ROUND(E522/D522*100,0)</f>
        <v>426</v>
      </c>
    </row>
    <row r="523" spans="1:20" ht="31.2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10">
        <f>(((J523/60)/60)/24)+DATE(1970,1,1)</f>
        <v>42605.208333333328</v>
      </c>
      <c r="L523">
        <v>1472446800</v>
      </c>
      <c r="M523" s="10">
        <f>(((L523/60)/60)/24)+DATE(1970,1,1)</f>
        <v>42611.208333333328</v>
      </c>
      <c r="N523" t="b">
        <v>0</v>
      </c>
      <c r="O523" t="b">
        <v>1</v>
      </c>
      <c r="P523" t="s">
        <v>53</v>
      </c>
      <c r="Q523" t="str">
        <f>LEFT(P523,SEARCH("/",P523)-1)</f>
        <v>film &amp; video</v>
      </c>
      <c r="R523" s="5" t="str">
        <f>RIGHT(P523,LEN(P523)-SEARCH("/",P523))</f>
        <v>drama</v>
      </c>
      <c r="S523">
        <f>IF(G523=0,0,ROUND(E523/G523,2))</f>
        <v>29.98</v>
      </c>
      <c r="T523">
        <f>ROUND(E523/D523*100,0)</f>
        <v>146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10">
        <f>(((J524/60)/60)/24)+DATE(1970,1,1)</f>
        <v>41093.208333333336</v>
      </c>
      <c r="L524">
        <v>1342328400</v>
      </c>
      <c r="M524" s="10">
        <f>(((L524/60)/60)/24)+DATE(1970,1,1)</f>
        <v>41105.208333333336</v>
      </c>
      <c r="N524" t="b">
        <v>0</v>
      </c>
      <c r="O524" t="b">
        <v>0</v>
      </c>
      <c r="P524" t="s">
        <v>100</v>
      </c>
      <c r="Q524" t="str">
        <f>LEFT(P524,SEARCH("/",P524)-1)</f>
        <v>film &amp; video</v>
      </c>
      <c r="R524" s="5" t="str">
        <f>RIGHT(P524,LEN(P524)-SEARCH("/",P524))</f>
        <v>shorts</v>
      </c>
      <c r="S524">
        <f>IF(G524=0,0,ROUND(E524/G524,2))</f>
        <v>85.81</v>
      </c>
      <c r="T524">
        <f>ROUND(E524/D524*100,0)</f>
        <v>32</v>
      </c>
    </row>
    <row r="525" spans="1:20" ht="31.2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10">
        <f>(((J525/60)/60)/24)+DATE(1970,1,1)</f>
        <v>40241.25</v>
      </c>
      <c r="L525">
        <v>1268114400</v>
      </c>
      <c r="M525" s="10">
        <f>(((L525/60)/60)/24)+DATE(1970,1,1)</f>
        <v>40246.25</v>
      </c>
      <c r="N525" t="b">
        <v>0</v>
      </c>
      <c r="O525" t="b">
        <v>0</v>
      </c>
      <c r="P525" t="s">
        <v>100</v>
      </c>
      <c r="Q525" t="str">
        <f>LEFT(P525,SEARCH("/",P525)-1)</f>
        <v>film &amp; video</v>
      </c>
      <c r="R525" s="5" t="str">
        <f>RIGHT(P525,LEN(P525)-SEARCH("/",P525))</f>
        <v>shorts</v>
      </c>
      <c r="S525">
        <f>IF(G525=0,0,ROUND(E525/G525,2))</f>
        <v>70.819999999999993</v>
      </c>
      <c r="T525">
        <f>ROUND(E525/D525*100,0)</f>
        <v>700</v>
      </c>
    </row>
    <row r="526" spans="1:20" ht="31.2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10">
        <f>(((J526/60)/60)/24)+DATE(1970,1,1)</f>
        <v>40294.208333333336</v>
      </c>
      <c r="L526">
        <v>1273381200</v>
      </c>
      <c r="M526" s="10">
        <f>(((L526/60)/60)/24)+DATE(1970,1,1)</f>
        <v>40307.208333333336</v>
      </c>
      <c r="N526" t="b">
        <v>0</v>
      </c>
      <c r="O526" t="b">
        <v>0</v>
      </c>
      <c r="P526" t="s">
        <v>33</v>
      </c>
      <c r="Q526" t="str">
        <f>LEFT(P526,SEARCH("/",P526)-1)</f>
        <v>theater</v>
      </c>
      <c r="R526" s="5" t="str">
        <f>RIGHT(P526,LEN(P526)-SEARCH("/",P526))</f>
        <v>plays</v>
      </c>
      <c r="S526">
        <f>IF(G526=0,0,ROUND(E526/G526,2))</f>
        <v>41</v>
      </c>
      <c r="T526">
        <f>ROUND(E526/D526*100,0)</f>
        <v>84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10">
        <f>(((J527/60)/60)/24)+DATE(1970,1,1)</f>
        <v>40505.25</v>
      </c>
      <c r="L527">
        <v>1290837600</v>
      </c>
      <c r="M527" s="10">
        <f>(((L527/60)/60)/24)+DATE(1970,1,1)</f>
        <v>40509.25</v>
      </c>
      <c r="N527" t="b">
        <v>0</v>
      </c>
      <c r="O527" t="b">
        <v>0</v>
      </c>
      <c r="P527" t="s">
        <v>65</v>
      </c>
      <c r="Q527" t="str">
        <f>LEFT(P527,SEARCH("/",P527)-1)</f>
        <v>technology</v>
      </c>
      <c r="R527" s="5" t="str">
        <f>RIGHT(P527,LEN(P527)-SEARCH("/",P527))</f>
        <v>wearables</v>
      </c>
      <c r="S527">
        <f>IF(G527=0,0,ROUND(E527/G527,2))</f>
        <v>28.06</v>
      </c>
      <c r="T527">
        <f>ROUND(E527/D527*100,0)</f>
        <v>84</v>
      </c>
    </row>
    <row r="528" spans="1:20" ht="46.8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10">
        <f>(((J528/60)/60)/24)+DATE(1970,1,1)</f>
        <v>42364.25</v>
      </c>
      <c r="L528">
        <v>1454306400</v>
      </c>
      <c r="M528" s="10">
        <f>(((L528/60)/60)/24)+DATE(1970,1,1)</f>
        <v>42401.25</v>
      </c>
      <c r="N528" t="b">
        <v>0</v>
      </c>
      <c r="O528" t="b">
        <v>1</v>
      </c>
      <c r="P528" t="s">
        <v>33</v>
      </c>
      <c r="Q528" t="str">
        <f>LEFT(P528,SEARCH("/",P528)-1)</f>
        <v>theater</v>
      </c>
      <c r="R528" s="5" t="str">
        <f>RIGHT(P528,LEN(P528)-SEARCH("/",P528))</f>
        <v>plays</v>
      </c>
      <c r="S528">
        <f>IF(G528=0,0,ROUND(E528/G528,2))</f>
        <v>88.05</v>
      </c>
      <c r="T528">
        <f>ROUND(E528/D528*100,0)</f>
        <v>156</v>
      </c>
    </row>
    <row r="529" spans="1:20" ht="31.2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10">
        <f>(((J529/60)/60)/24)+DATE(1970,1,1)</f>
        <v>42405.25</v>
      </c>
      <c r="L529">
        <v>1457762400</v>
      </c>
      <c r="M529" s="10">
        <f>(((L529/60)/60)/24)+DATE(1970,1,1)</f>
        <v>42441.25</v>
      </c>
      <c r="N529" t="b">
        <v>0</v>
      </c>
      <c r="O529" t="b">
        <v>0</v>
      </c>
      <c r="P529" t="s">
        <v>71</v>
      </c>
      <c r="Q529" t="str">
        <f>LEFT(P529,SEARCH("/",P529)-1)</f>
        <v>film &amp; video</v>
      </c>
      <c r="R529" s="5" t="str">
        <f>RIGHT(P529,LEN(P529)-SEARCH("/",P529))</f>
        <v>animation</v>
      </c>
      <c r="S529">
        <f>IF(G529=0,0,ROUND(E529/G529,2))</f>
        <v>31</v>
      </c>
      <c r="T529">
        <f>ROUND(E529/D529*100,0)</f>
        <v>100</v>
      </c>
    </row>
    <row r="530" spans="1:20" ht="31.2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10">
        <f>(((J530/60)/60)/24)+DATE(1970,1,1)</f>
        <v>41601.25</v>
      </c>
      <c r="L530">
        <v>1389074400</v>
      </c>
      <c r="M530" s="10">
        <f>(((L530/60)/60)/24)+DATE(1970,1,1)</f>
        <v>41646.25</v>
      </c>
      <c r="N530" t="b">
        <v>0</v>
      </c>
      <c r="O530" t="b">
        <v>0</v>
      </c>
      <c r="P530" t="s">
        <v>60</v>
      </c>
      <c r="Q530" t="str">
        <f>LEFT(P530,SEARCH("/",P530)-1)</f>
        <v>music</v>
      </c>
      <c r="R530" s="5" t="str">
        <f>RIGHT(P530,LEN(P530)-SEARCH("/",P530))</f>
        <v>indie rock</v>
      </c>
      <c r="S530">
        <f>IF(G530=0,0,ROUND(E530/G530,2))</f>
        <v>90.34</v>
      </c>
      <c r="T530">
        <f>ROUND(E530/D530*100,0)</f>
        <v>80</v>
      </c>
    </row>
    <row r="531" spans="1:20" ht="31.2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10">
        <f>(((J531/60)/60)/24)+DATE(1970,1,1)</f>
        <v>41769.208333333336</v>
      </c>
      <c r="L531">
        <v>1402117200</v>
      </c>
      <c r="M531" s="10">
        <f>(((L531/60)/60)/24)+DATE(1970,1,1)</f>
        <v>41797.208333333336</v>
      </c>
      <c r="N531" t="b">
        <v>0</v>
      </c>
      <c r="O531" t="b">
        <v>0</v>
      </c>
      <c r="P531" t="s">
        <v>89</v>
      </c>
      <c r="Q531" t="str">
        <f>LEFT(P531,SEARCH("/",P531)-1)</f>
        <v>games</v>
      </c>
      <c r="R531" s="5" t="str">
        <f>RIGHT(P531,LEN(P531)-SEARCH("/",P531))</f>
        <v>video games</v>
      </c>
      <c r="S531">
        <f>IF(G531=0,0,ROUND(E531/G531,2))</f>
        <v>63.78</v>
      </c>
      <c r="T531">
        <f>ROUND(E531/D531*100,0)</f>
        <v>11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10">
        <f>(((J532/60)/60)/24)+DATE(1970,1,1)</f>
        <v>40421.208333333336</v>
      </c>
      <c r="L532">
        <v>1284440400</v>
      </c>
      <c r="M532" s="10">
        <f>(((L532/60)/60)/24)+DATE(1970,1,1)</f>
        <v>40435.208333333336</v>
      </c>
      <c r="N532" t="b">
        <v>0</v>
      </c>
      <c r="O532" t="b">
        <v>1</v>
      </c>
      <c r="P532" t="s">
        <v>119</v>
      </c>
      <c r="Q532" t="str">
        <f>LEFT(P532,SEARCH("/",P532)-1)</f>
        <v>publishing</v>
      </c>
      <c r="R532" s="5" t="str">
        <f>RIGHT(P532,LEN(P532)-SEARCH("/",P532))</f>
        <v>fiction</v>
      </c>
      <c r="S532">
        <f>IF(G532=0,0,ROUND(E532/G532,2))</f>
        <v>54</v>
      </c>
      <c r="T532">
        <f>ROUND(E532/D532*100,0)</f>
        <v>92</v>
      </c>
    </row>
    <row r="533" spans="1:20" ht="46.8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10">
        <f>(((J533/60)/60)/24)+DATE(1970,1,1)</f>
        <v>41589.25</v>
      </c>
      <c r="L533">
        <v>1388988000</v>
      </c>
      <c r="M533" s="10">
        <f>(((L533/60)/60)/24)+DATE(1970,1,1)</f>
        <v>41645.25</v>
      </c>
      <c r="N533" t="b">
        <v>0</v>
      </c>
      <c r="O533" t="b">
        <v>0</v>
      </c>
      <c r="P533" t="s">
        <v>89</v>
      </c>
      <c r="Q533" t="str">
        <f>LEFT(P533,SEARCH("/",P533)-1)</f>
        <v>games</v>
      </c>
      <c r="R533" s="5" t="str">
        <f>RIGHT(P533,LEN(P533)-SEARCH("/",P533))</f>
        <v>video games</v>
      </c>
      <c r="S533">
        <f>IF(G533=0,0,ROUND(E533/G533,2))</f>
        <v>48.99</v>
      </c>
      <c r="T533">
        <f>ROUND(E533/D533*100,0)</f>
        <v>96</v>
      </c>
    </row>
    <row r="534" spans="1:20" ht="31.2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10">
        <f>(((J534/60)/60)/24)+DATE(1970,1,1)</f>
        <v>43125.25</v>
      </c>
      <c r="L534">
        <v>1516946400</v>
      </c>
      <c r="M534" s="10">
        <f>(((L534/60)/60)/24)+DATE(1970,1,1)</f>
        <v>43126.25</v>
      </c>
      <c r="N534" t="b">
        <v>0</v>
      </c>
      <c r="O534" t="b">
        <v>0</v>
      </c>
      <c r="P534" t="s">
        <v>33</v>
      </c>
      <c r="Q534" t="str">
        <f>LEFT(P534,SEARCH("/",P534)-1)</f>
        <v>theater</v>
      </c>
      <c r="R534" s="5" t="str">
        <f>RIGHT(P534,LEN(P534)-SEARCH("/",P534))</f>
        <v>plays</v>
      </c>
      <c r="S534">
        <f>IF(G534=0,0,ROUND(E534/G534,2))</f>
        <v>63.86</v>
      </c>
      <c r="T534">
        <f>ROUND(E534/D534*100,0)</f>
        <v>503</v>
      </c>
    </row>
    <row r="535" spans="1:20" ht="31.2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10">
        <f>(((J535/60)/60)/24)+DATE(1970,1,1)</f>
        <v>41479.208333333336</v>
      </c>
      <c r="L535">
        <v>1377752400</v>
      </c>
      <c r="M535" s="10">
        <f>(((L535/60)/60)/24)+DATE(1970,1,1)</f>
        <v>41515.208333333336</v>
      </c>
      <c r="N535" t="b">
        <v>0</v>
      </c>
      <c r="O535" t="b">
        <v>0</v>
      </c>
      <c r="P535" t="s">
        <v>60</v>
      </c>
      <c r="Q535" t="str">
        <f>LEFT(P535,SEARCH("/",P535)-1)</f>
        <v>music</v>
      </c>
      <c r="R535" s="5" t="str">
        <f>RIGHT(P535,LEN(P535)-SEARCH("/",P535))</f>
        <v>indie rock</v>
      </c>
      <c r="S535">
        <f>IF(G535=0,0,ROUND(E535/G535,2))</f>
        <v>83</v>
      </c>
      <c r="T535">
        <f>ROUND(E535/D535*100,0)</f>
        <v>159</v>
      </c>
    </row>
    <row r="536" spans="1:20" ht="31.2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10">
        <f>(((J536/60)/60)/24)+DATE(1970,1,1)</f>
        <v>43329.208333333328</v>
      </c>
      <c r="L536">
        <v>1534568400</v>
      </c>
      <c r="M536" s="10">
        <f>(((L536/60)/60)/24)+DATE(1970,1,1)</f>
        <v>43330.208333333328</v>
      </c>
      <c r="N536" t="b">
        <v>0</v>
      </c>
      <c r="O536" t="b">
        <v>1</v>
      </c>
      <c r="P536" t="s">
        <v>53</v>
      </c>
      <c r="Q536" t="str">
        <f>LEFT(P536,SEARCH("/",P536)-1)</f>
        <v>film &amp; video</v>
      </c>
      <c r="R536" s="5" t="str">
        <f>RIGHT(P536,LEN(P536)-SEARCH("/",P536))</f>
        <v>drama</v>
      </c>
      <c r="S536">
        <f>IF(G536=0,0,ROUND(E536/G536,2))</f>
        <v>55.08</v>
      </c>
      <c r="T536">
        <f>ROUND(E536/D536*100,0)</f>
        <v>15</v>
      </c>
    </row>
    <row r="537" spans="1:20" ht="31.2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10">
        <f>(((J537/60)/60)/24)+DATE(1970,1,1)</f>
        <v>43259.208333333328</v>
      </c>
      <c r="L537">
        <v>1528606800</v>
      </c>
      <c r="M537" s="10">
        <f>(((L537/60)/60)/24)+DATE(1970,1,1)</f>
        <v>43261.208333333328</v>
      </c>
      <c r="N537" t="b">
        <v>0</v>
      </c>
      <c r="O537" t="b">
        <v>1</v>
      </c>
      <c r="P537" t="s">
        <v>33</v>
      </c>
      <c r="Q537" t="str">
        <f>LEFT(P537,SEARCH("/",P537)-1)</f>
        <v>theater</v>
      </c>
      <c r="R537" s="5" t="str">
        <f>RIGHT(P537,LEN(P537)-SEARCH("/",P537))</f>
        <v>plays</v>
      </c>
      <c r="S537">
        <f>IF(G537=0,0,ROUND(E537/G537,2))</f>
        <v>62.04</v>
      </c>
      <c r="T537">
        <f>ROUND(E537/D537*100,0)</f>
        <v>482</v>
      </c>
    </row>
    <row r="538" spans="1:20" ht="31.2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10">
        <f>(((J538/60)/60)/24)+DATE(1970,1,1)</f>
        <v>40414.208333333336</v>
      </c>
      <c r="L538">
        <v>1284872400</v>
      </c>
      <c r="M538" s="10">
        <f>(((L538/60)/60)/24)+DATE(1970,1,1)</f>
        <v>40440.208333333336</v>
      </c>
      <c r="N538" t="b">
        <v>0</v>
      </c>
      <c r="O538" t="b">
        <v>0</v>
      </c>
      <c r="P538" t="s">
        <v>119</v>
      </c>
      <c r="Q538" t="str">
        <f>LEFT(P538,SEARCH("/",P538)-1)</f>
        <v>publishing</v>
      </c>
      <c r="R538" s="5" t="str">
        <f>RIGHT(P538,LEN(P538)-SEARCH("/",P538))</f>
        <v>fiction</v>
      </c>
      <c r="S538">
        <f>IF(G538=0,0,ROUND(E538/G538,2))</f>
        <v>104.98</v>
      </c>
      <c r="T538">
        <f>ROUND(E538/D538*100,0)</f>
        <v>150</v>
      </c>
    </row>
    <row r="539" spans="1:20" ht="31.2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10">
        <f>(((J539/60)/60)/24)+DATE(1970,1,1)</f>
        <v>43342.208333333328</v>
      </c>
      <c r="L539">
        <v>1537592400</v>
      </c>
      <c r="M539" s="10">
        <f>(((L539/60)/60)/24)+DATE(1970,1,1)</f>
        <v>43365.208333333328</v>
      </c>
      <c r="N539" t="b">
        <v>1</v>
      </c>
      <c r="O539" t="b">
        <v>1</v>
      </c>
      <c r="P539" t="s">
        <v>42</v>
      </c>
      <c r="Q539" t="str">
        <f>LEFT(P539,SEARCH("/",P539)-1)</f>
        <v>film &amp; video</v>
      </c>
      <c r="R539" s="5" t="str">
        <f>RIGHT(P539,LEN(P539)-SEARCH("/",P539))</f>
        <v>documentary</v>
      </c>
      <c r="S539">
        <f>IF(G539=0,0,ROUND(E539/G539,2))</f>
        <v>94.04</v>
      </c>
      <c r="T539">
        <f>ROUND(E539/D539*100,0)</f>
        <v>117</v>
      </c>
    </row>
    <row r="540" spans="1:20" ht="31.2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10">
        <f>(((J540/60)/60)/24)+DATE(1970,1,1)</f>
        <v>41539.208333333336</v>
      </c>
      <c r="L540">
        <v>1381208400</v>
      </c>
      <c r="M540" s="10">
        <f>(((L540/60)/60)/24)+DATE(1970,1,1)</f>
        <v>41555.208333333336</v>
      </c>
      <c r="N540" t="b">
        <v>0</v>
      </c>
      <c r="O540" t="b">
        <v>0</v>
      </c>
      <c r="P540" t="s">
        <v>292</v>
      </c>
      <c r="Q540" t="str">
        <f>LEFT(P540,SEARCH("/",P540)-1)</f>
        <v>games</v>
      </c>
      <c r="R540" s="5" t="str">
        <f>RIGHT(P540,LEN(P540)-SEARCH("/",P540))</f>
        <v>mobile games</v>
      </c>
      <c r="S540">
        <f>IF(G540=0,0,ROUND(E540/G540,2))</f>
        <v>44.01</v>
      </c>
      <c r="T540">
        <f>ROUND(E540/D540*100,0)</f>
        <v>38</v>
      </c>
    </row>
    <row r="541" spans="1:20" ht="31.2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10">
        <f>(((J541/60)/60)/24)+DATE(1970,1,1)</f>
        <v>43647.208333333328</v>
      </c>
      <c r="L541">
        <v>1562475600</v>
      </c>
      <c r="M541" s="10">
        <f>(((L541/60)/60)/24)+DATE(1970,1,1)</f>
        <v>43653.208333333328</v>
      </c>
      <c r="N541" t="b">
        <v>0</v>
      </c>
      <c r="O541" t="b">
        <v>1</v>
      </c>
      <c r="P541" t="s">
        <v>17</v>
      </c>
      <c r="Q541" t="str">
        <f>LEFT(P541,SEARCH("/",P541)-1)</f>
        <v>food</v>
      </c>
      <c r="R541" s="5" t="str">
        <f>RIGHT(P541,LEN(P541)-SEARCH("/",P541))</f>
        <v>food trucks</v>
      </c>
      <c r="S541">
        <f>IF(G541=0,0,ROUND(E541/G541,2))</f>
        <v>92.47</v>
      </c>
      <c r="T541">
        <f>ROUND(E541/D541*100,0)</f>
        <v>73</v>
      </c>
    </row>
    <row r="542" spans="1:20" ht="31.2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10">
        <f>(((J542/60)/60)/24)+DATE(1970,1,1)</f>
        <v>43225.208333333328</v>
      </c>
      <c r="L542">
        <v>1527397200</v>
      </c>
      <c r="M542" s="10">
        <f>(((L542/60)/60)/24)+DATE(1970,1,1)</f>
        <v>43247.208333333328</v>
      </c>
      <c r="N542" t="b">
        <v>0</v>
      </c>
      <c r="O542" t="b">
        <v>0</v>
      </c>
      <c r="P542" t="s">
        <v>122</v>
      </c>
      <c r="Q542" t="str">
        <f>LEFT(P542,SEARCH("/",P542)-1)</f>
        <v>photography</v>
      </c>
      <c r="R542" s="5" t="str">
        <f>RIGHT(P542,LEN(P542)-SEARCH("/",P542))</f>
        <v>photography books</v>
      </c>
      <c r="S542">
        <f>IF(G542=0,0,ROUND(E542/G542,2))</f>
        <v>57.07</v>
      </c>
      <c r="T542">
        <f>ROUND(E542/D542*100,0)</f>
        <v>266</v>
      </c>
    </row>
    <row r="543" spans="1:20" ht="31.2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10">
        <f>(((J543/60)/60)/24)+DATE(1970,1,1)</f>
        <v>42165.208333333328</v>
      </c>
      <c r="L543">
        <v>1436158800</v>
      </c>
      <c r="M543" s="10">
        <f>(((L543/60)/60)/24)+DATE(1970,1,1)</f>
        <v>42191.208333333328</v>
      </c>
      <c r="N543" t="b">
        <v>0</v>
      </c>
      <c r="O543" t="b">
        <v>0</v>
      </c>
      <c r="P543" t="s">
        <v>292</v>
      </c>
      <c r="Q543" t="str">
        <f>LEFT(P543,SEARCH("/",P543)-1)</f>
        <v>games</v>
      </c>
      <c r="R543" s="5" t="str">
        <f>RIGHT(P543,LEN(P543)-SEARCH("/",P543))</f>
        <v>mobile games</v>
      </c>
      <c r="S543">
        <f>IF(G543=0,0,ROUND(E543/G543,2))</f>
        <v>109.08</v>
      </c>
      <c r="T543">
        <f>ROUND(E543/D543*100,0)</f>
        <v>24</v>
      </c>
    </row>
    <row r="544" spans="1:20" ht="31.2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10">
        <f>(((J544/60)/60)/24)+DATE(1970,1,1)</f>
        <v>42391.25</v>
      </c>
      <c r="L544">
        <v>1456034400</v>
      </c>
      <c r="M544" s="10">
        <f>(((L544/60)/60)/24)+DATE(1970,1,1)</f>
        <v>42421.25</v>
      </c>
      <c r="N544" t="b">
        <v>0</v>
      </c>
      <c r="O544" t="b">
        <v>0</v>
      </c>
      <c r="P544" t="s">
        <v>60</v>
      </c>
      <c r="Q544" t="str">
        <f>LEFT(P544,SEARCH("/",P544)-1)</f>
        <v>music</v>
      </c>
      <c r="R544" s="5" t="str">
        <f>RIGHT(P544,LEN(P544)-SEARCH("/",P544))</f>
        <v>indie rock</v>
      </c>
      <c r="S544">
        <f>IF(G544=0,0,ROUND(E544/G544,2))</f>
        <v>39.39</v>
      </c>
      <c r="T544">
        <f>ROUND(E544/D544*100,0)</f>
        <v>3</v>
      </c>
    </row>
    <row r="545" spans="1:20" ht="31.2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10">
        <f>(((J545/60)/60)/24)+DATE(1970,1,1)</f>
        <v>41528.208333333336</v>
      </c>
      <c r="L545">
        <v>1380171600</v>
      </c>
      <c r="M545" s="10">
        <f>(((L545/60)/60)/24)+DATE(1970,1,1)</f>
        <v>41543.208333333336</v>
      </c>
      <c r="N545" t="b">
        <v>0</v>
      </c>
      <c r="O545" t="b">
        <v>0</v>
      </c>
      <c r="P545" t="s">
        <v>89</v>
      </c>
      <c r="Q545" t="str">
        <f>LEFT(P545,SEARCH("/",P545)-1)</f>
        <v>games</v>
      </c>
      <c r="R545" s="5" t="str">
        <f>RIGHT(P545,LEN(P545)-SEARCH("/",P545))</f>
        <v>video games</v>
      </c>
      <c r="S545">
        <f>IF(G545=0,0,ROUND(E545/G545,2))</f>
        <v>77.02</v>
      </c>
      <c r="T545">
        <f>ROUND(E545/D545*100,0)</f>
        <v>16</v>
      </c>
    </row>
    <row r="546" spans="1:20" ht="46.8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10">
        <f>(((J546/60)/60)/24)+DATE(1970,1,1)</f>
        <v>42377.25</v>
      </c>
      <c r="L546">
        <v>1453356000</v>
      </c>
      <c r="M546" s="10">
        <f>(((L546/60)/60)/24)+DATE(1970,1,1)</f>
        <v>42390.25</v>
      </c>
      <c r="N546" t="b">
        <v>0</v>
      </c>
      <c r="O546" t="b">
        <v>0</v>
      </c>
      <c r="P546" t="s">
        <v>23</v>
      </c>
      <c r="Q546" t="str">
        <f>LEFT(P546,SEARCH("/",P546)-1)</f>
        <v>music</v>
      </c>
      <c r="R546" s="5" t="str">
        <f>RIGHT(P546,LEN(P546)-SEARCH("/",P546))</f>
        <v>rock</v>
      </c>
      <c r="S546">
        <f>IF(G546=0,0,ROUND(E546/G546,2))</f>
        <v>92.17</v>
      </c>
      <c r="T546">
        <f>ROUND(E546/D546*100,0)</f>
        <v>277</v>
      </c>
    </row>
    <row r="547" spans="1:20" ht="31.2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10">
        <f>(((J547/60)/60)/24)+DATE(1970,1,1)</f>
        <v>43824.25</v>
      </c>
      <c r="L547">
        <v>1578981600</v>
      </c>
      <c r="M547" s="10">
        <f>(((L547/60)/60)/24)+DATE(1970,1,1)</f>
        <v>43844.25</v>
      </c>
      <c r="N547" t="b">
        <v>0</v>
      </c>
      <c r="O547" t="b">
        <v>0</v>
      </c>
      <c r="P547" t="s">
        <v>33</v>
      </c>
      <c r="Q547" t="str">
        <f>LEFT(P547,SEARCH("/",P547)-1)</f>
        <v>theater</v>
      </c>
      <c r="R547" s="5" t="str">
        <f>RIGHT(P547,LEN(P547)-SEARCH("/",P547))</f>
        <v>plays</v>
      </c>
      <c r="S547">
        <f>IF(G547=0,0,ROUND(E547/G547,2))</f>
        <v>61.01</v>
      </c>
      <c r="T547">
        <f>ROUND(E547/D547*100,0)</f>
        <v>89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10">
        <f>(((J548/60)/60)/24)+DATE(1970,1,1)</f>
        <v>43360.208333333328</v>
      </c>
      <c r="L548">
        <v>1537419600</v>
      </c>
      <c r="M548" s="10">
        <f>(((L548/60)/60)/24)+DATE(1970,1,1)</f>
        <v>43363.208333333328</v>
      </c>
      <c r="N548" t="b">
        <v>0</v>
      </c>
      <c r="O548" t="b">
        <v>1</v>
      </c>
      <c r="P548" t="s">
        <v>33</v>
      </c>
      <c r="Q548" t="str">
        <f>LEFT(P548,SEARCH("/",P548)-1)</f>
        <v>theater</v>
      </c>
      <c r="R548" s="5" t="str">
        <f>RIGHT(P548,LEN(P548)-SEARCH("/",P548))</f>
        <v>plays</v>
      </c>
      <c r="S548">
        <f>IF(G548=0,0,ROUND(E548/G548,2))</f>
        <v>78.069999999999993</v>
      </c>
      <c r="T548">
        <f>ROUND(E548/D548*100,0)</f>
        <v>164</v>
      </c>
    </row>
    <row r="549" spans="1:20" ht="31.2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10">
        <f>(((J549/60)/60)/24)+DATE(1970,1,1)</f>
        <v>42029.25</v>
      </c>
      <c r="L549">
        <v>1423202400</v>
      </c>
      <c r="M549" s="10">
        <f>(((L549/60)/60)/24)+DATE(1970,1,1)</f>
        <v>42041.25</v>
      </c>
      <c r="N549" t="b">
        <v>0</v>
      </c>
      <c r="O549" t="b">
        <v>0</v>
      </c>
      <c r="P549" t="s">
        <v>53</v>
      </c>
      <c r="Q549" t="str">
        <f>LEFT(P549,SEARCH("/",P549)-1)</f>
        <v>film &amp; video</v>
      </c>
      <c r="R549" s="5" t="str">
        <f>RIGHT(P549,LEN(P549)-SEARCH("/",P549))</f>
        <v>drama</v>
      </c>
      <c r="S549">
        <f>IF(G549=0,0,ROUND(E549/G549,2))</f>
        <v>80.75</v>
      </c>
      <c r="T549">
        <f>ROUND(E549/D549*100,0)</f>
        <v>969</v>
      </c>
    </row>
    <row r="550" spans="1:20" ht="31.2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10">
        <f>(((J550/60)/60)/24)+DATE(1970,1,1)</f>
        <v>42461.208333333328</v>
      </c>
      <c r="L550">
        <v>1460610000</v>
      </c>
      <c r="M550" s="10">
        <f>(((L550/60)/60)/24)+DATE(1970,1,1)</f>
        <v>42474.208333333328</v>
      </c>
      <c r="N550" t="b">
        <v>0</v>
      </c>
      <c r="O550" t="b">
        <v>0</v>
      </c>
      <c r="P550" t="s">
        <v>33</v>
      </c>
      <c r="Q550" t="str">
        <f>LEFT(P550,SEARCH("/",P550)-1)</f>
        <v>theater</v>
      </c>
      <c r="R550" s="5" t="str">
        <f>RIGHT(P550,LEN(P550)-SEARCH("/",P550))</f>
        <v>plays</v>
      </c>
      <c r="S550">
        <f>IF(G550=0,0,ROUND(E550/G550,2))</f>
        <v>59.99</v>
      </c>
      <c r="T550">
        <f>ROUND(E550/D550*100,0)</f>
        <v>271</v>
      </c>
    </row>
    <row r="551" spans="1:20" ht="46.8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10">
        <f>(((J551/60)/60)/24)+DATE(1970,1,1)</f>
        <v>41422.208333333336</v>
      </c>
      <c r="L551">
        <v>1370494800</v>
      </c>
      <c r="M551" s="10">
        <f>(((L551/60)/60)/24)+DATE(1970,1,1)</f>
        <v>41431.208333333336</v>
      </c>
      <c r="N551" t="b">
        <v>0</v>
      </c>
      <c r="O551" t="b">
        <v>0</v>
      </c>
      <c r="P551" t="s">
        <v>65</v>
      </c>
      <c r="Q551" t="str">
        <f>LEFT(P551,SEARCH("/",P551)-1)</f>
        <v>technology</v>
      </c>
      <c r="R551" s="5" t="str">
        <f>RIGHT(P551,LEN(P551)-SEARCH("/",P551))</f>
        <v>wearables</v>
      </c>
      <c r="S551">
        <f>IF(G551=0,0,ROUND(E551/G551,2))</f>
        <v>110.03</v>
      </c>
      <c r="T551">
        <f>ROUND(E551/D551*100,0)</f>
        <v>284</v>
      </c>
    </row>
    <row r="552" spans="1:20" ht="46.8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10">
        <f>(((J552/60)/60)/24)+DATE(1970,1,1)</f>
        <v>40968.25</v>
      </c>
      <c r="L552">
        <v>1332306000</v>
      </c>
      <c r="M552" s="10">
        <f>(((L552/60)/60)/24)+DATE(1970,1,1)</f>
        <v>40989.208333333336</v>
      </c>
      <c r="N552" t="b">
        <v>0</v>
      </c>
      <c r="O552" t="b">
        <v>0</v>
      </c>
      <c r="P552" t="s">
        <v>60</v>
      </c>
      <c r="Q552" t="str">
        <f>LEFT(P552,SEARCH("/",P552)-1)</f>
        <v>music</v>
      </c>
      <c r="R552" s="5" t="str">
        <f>RIGHT(P552,LEN(P552)-SEARCH("/",P552))</f>
        <v>indie rock</v>
      </c>
      <c r="S552">
        <f>IF(G552=0,0,ROUND(E552/G552,2))</f>
        <v>4</v>
      </c>
      <c r="T552">
        <f>ROUND(E552/D552*100,0)</f>
        <v>4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10">
        <f>(((J553/60)/60)/24)+DATE(1970,1,1)</f>
        <v>41993.25</v>
      </c>
      <c r="L553">
        <v>1422511200</v>
      </c>
      <c r="M553" s="10">
        <f>(((L553/60)/60)/24)+DATE(1970,1,1)</f>
        <v>42033.25</v>
      </c>
      <c r="N553" t="b">
        <v>0</v>
      </c>
      <c r="O553" t="b">
        <v>1</v>
      </c>
      <c r="P553" t="s">
        <v>28</v>
      </c>
      <c r="Q553" t="str">
        <f>LEFT(P553,SEARCH("/",P553)-1)</f>
        <v>technology</v>
      </c>
      <c r="R553" s="5" t="str">
        <f>RIGHT(P553,LEN(P553)-SEARCH("/",P553))</f>
        <v>web</v>
      </c>
      <c r="S553">
        <f>IF(G553=0,0,ROUND(E553/G553,2))</f>
        <v>38</v>
      </c>
      <c r="T553">
        <f>ROUND(E553/D553*100,0)</f>
        <v>59</v>
      </c>
    </row>
    <row r="554" spans="1:20" ht="31.2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10">
        <f>(((J554/60)/60)/24)+DATE(1970,1,1)</f>
        <v>42700.25</v>
      </c>
      <c r="L554">
        <v>1480312800</v>
      </c>
      <c r="M554" s="10">
        <f>(((L554/60)/60)/24)+DATE(1970,1,1)</f>
        <v>42702.25</v>
      </c>
      <c r="N554" t="b">
        <v>0</v>
      </c>
      <c r="O554" t="b">
        <v>0</v>
      </c>
      <c r="P554" t="s">
        <v>33</v>
      </c>
      <c r="Q554" t="str">
        <f>LEFT(P554,SEARCH("/",P554)-1)</f>
        <v>theater</v>
      </c>
      <c r="R554" s="5" t="str">
        <f>RIGHT(P554,LEN(P554)-SEARCH("/",P554))</f>
        <v>plays</v>
      </c>
      <c r="S554">
        <f>IF(G554=0,0,ROUND(E554/G554,2))</f>
        <v>96.37</v>
      </c>
      <c r="T554">
        <f>ROUND(E554/D554*100,0)</f>
        <v>99</v>
      </c>
    </row>
    <row r="555" spans="1:20" ht="46.8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10">
        <f>(((J555/60)/60)/24)+DATE(1970,1,1)</f>
        <v>40545.25</v>
      </c>
      <c r="L555">
        <v>1294034400</v>
      </c>
      <c r="M555" s="10">
        <f>(((L555/60)/60)/24)+DATE(1970,1,1)</f>
        <v>40546.25</v>
      </c>
      <c r="N555" t="b">
        <v>0</v>
      </c>
      <c r="O555" t="b">
        <v>0</v>
      </c>
      <c r="P555" t="s">
        <v>23</v>
      </c>
      <c r="Q555" t="str">
        <f>LEFT(P555,SEARCH("/",P555)-1)</f>
        <v>music</v>
      </c>
      <c r="R555" s="5" t="str">
        <f>RIGHT(P555,LEN(P555)-SEARCH("/",P555))</f>
        <v>rock</v>
      </c>
      <c r="S555">
        <f>IF(G555=0,0,ROUND(E555/G555,2))</f>
        <v>72.98</v>
      </c>
      <c r="T555">
        <f>ROUND(E555/D555*100,0)</f>
        <v>44</v>
      </c>
    </row>
    <row r="556" spans="1:20" ht="46.8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10">
        <f>(((J556/60)/60)/24)+DATE(1970,1,1)</f>
        <v>42723.25</v>
      </c>
      <c r="L556">
        <v>1482645600</v>
      </c>
      <c r="M556" s="10">
        <f>(((L556/60)/60)/24)+DATE(1970,1,1)</f>
        <v>42729.25</v>
      </c>
      <c r="N556" t="b">
        <v>0</v>
      </c>
      <c r="O556" t="b">
        <v>0</v>
      </c>
      <c r="P556" t="s">
        <v>60</v>
      </c>
      <c r="Q556" t="str">
        <f>LEFT(P556,SEARCH("/",P556)-1)</f>
        <v>music</v>
      </c>
      <c r="R556" s="5" t="str">
        <f>RIGHT(P556,LEN(P556)-SEARCH("/",P556))</f>
        <v>indie rock</v>
      </c>
      <c r="S556">
        <f>IF(G556=0,0,ROUND(E556/G556,2))</f>
        <v>26.01</v>
      </c>
      <c r="T556">
        <f>ROUND(E556/D556*100,0)</f>
        <v>152</v>
      </c>
    </row>
    <row r="557" spans="1:20" ht="31.2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10">
        <f>(((J557/60)/60)/24)+DATE(1970,1,1)</f>
        <v>41731.208333333336</v>
      </c>
      <c r="L557">
        <v>1399093200</v>
      </c>
      <c r="M557" s="10">
        <f>(((L557/60)/60)/24)+DATE(1970,1,1)</f>
        <v>41762.208333333336</v>
      </c>
      <c r="N557" t="b">
        <v>0</v>
      </c>
      <c r="O557" t="b">
        <v>0</v>
      </c>
      <c r="P557" t="s">
        <v>23</v>
      </c>
      <c r="Q557" t="str">
        <f>LEFT(P557,SEARCH("/",P557)-1)</f>
        <v>music</v>
      </c>
      <c r="R557" s="5" t="str">
        <f>RIGHT(P557,LEN(P557)-SEARCH("/",P557))</f>
        <v>rock</v>
      </c>
      <c r="S557">
        <f>IF(G557=0,0,ROUND(E557/G557,2))</f>
        <v>104.36</v>
      </c>
      <c r="T557">
        <f>ROUND(E557/D557*100,0)</f>
        <v>224</v>
      </c>
    </row>
    <row r="558" spans="1:20" ht="31.2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10">
        <f>(((J558/60)/60)/24)+DATE(1970,1,1)</f>
        <v>40792.208333333336</v>
      </c>
      <c r="L558">
        <v>1315890000</v>
      </c>
      <c r="M558" s="10">
        <f>(((L558/60)/60)/24)+DATE(1970,1,1)</f>
        <v>40799.208333333336</v>
      </c>
      <c r="N558" t="b">
        <v>0</v>
      </c>
      <c r="O558" t="b">
        <v>1</v>
      </c>
      <c r="P558" t="s">
        <v>206</v>
      </c>
      <c r="Q558" t="str">
        <f>LEFT(P558,SEARCH("/",P558)-1)</f>
        <v>publishing</v>
      </c>
      <c r="R558" s="5" t="str">
        <f>RIGHT(P558,LEN(P558)-SEARCH("/",P558))</f>
        <v>translations</v>
      </c>
      <c r="S558">
        <f>IF(G558=0,0,ROUND(E558/G558,2))</f>
        <v>102.19</v>
      </c>
      <c r="T558">
        <f>ROUND(E558/D558*100,0)</f>
        <v>240</v>
      </c>
    </row>
    <row r="559" spans="1:20" ht="31.2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10">
        <f>(((J559/60)/60)/24)+DATE(1970,1,1)</f>
        <v>42279.208333333328</v>
      </c>
      <c r="L559">
        <v>1444021200</v>
      </c>
      <c r="M559" s="10">
        <f>(((L559/60)/60)/24)+DATE(1970,1,1)</f>
        <v>42282.208333333328</v>
      </c>
      <c r="N559" t="b">
        <v>0</v>
      </c>
      <c r="O559" t="b">
        <v>1</v>
      </c>
      <c r="P559" t="s">
        <v>474</v>
      </c>
      <c r="Q559" t="str">
        <f>LEFT(P559,SEARCH("/",P559)-1)</f>
        <v>film &amp; video</v>
      </c>
      <c r="R559" s="5" t="str">
        <f>RIGHT(P559,LEN(P559)-SEARCH("/",P559))</f>
        <v>science fiction</v>
      </c>
      <c r="S559">
        <f>IF(G559=0,0,ROUND(E559/G559,2))</f>
        <v>54.12</v>
      </c>
      <c r="T559">
        <f>ROUND(E559/D559*100,0)</f>
        <v>199</v>
      </c>
    </row>
    <row r="560" spans="1:20" ht="31.2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10">
        <f>(((J560/60)/60)/24)+DATE(1970,1,1)</f>
        <v>42424.25</v>
      </c>
      <c r="L560">
        <v>1460005200</v>
      </c>
      <c r="M560" s="10">
        <f>(((L560/60)/60)/24)+DATE(1970,1,1)</f>
        <v>42467.208333333328</v>
      </c>
      <c r="N560" t="b">
        <v>0</v>
      </c>
      <c r="O560" t="b">
        <v>0</v>
      </c>
      <c r="P560" t="s">
        <v>33</v>
      </c>
      <c r="Q560" t="str">
        <f>LEFT(P560,SEARCH("/",P560)-1)</f>
        <v>theater</v>
      </c>
      <c r="R560" s="5" t="str">
        <f>RIGHT(P560,LEN(P560)-SEARCH("/",P560))</f>
        <v>plays</v>
      </c>
      <c r="S560">
        <f>IF(G560=0,0,ROUND(E560/G560,2))</f>
        <v>63.22</v>
      </c>
      <c r="T560">
        <f>ROUND(E560/D560*100,0)</f>
        <v>137</v>
      </c>
    </row>
    <row r="561" spans="1:20" ht="31.2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10">
        <f>(((J561/60)/60)/24)+DATE(1970,1,1)</f>
        <v>42584.208333333328</v>
      </c>
      <c r="L561">
        <v>1470718800</v>
      </c>
      <c r="M561" s="10">
        <f>(((L561/60)/60)/24)+DATE(1970,1,1)</f>
        <v>42591.208333333328</v>
      </c>
      <c r="N561" t="b">
        <v>0</v>
      </c>
      <c r="O561" t="b">
        <v>0</v>
      </c>
      <c r="P561" t="s">
        <v>33</v>
      </c>
      <c r="Q561" t="str">
        <f>LEFT(P561,SEARCH("/",P561)-1)</f>
        <v>theater</v>
      </c>
      <c r="R561" s="5" t="str">
        <f>RIGHT(P561,LEN(P561)-SEARCH("/",P561))</f>
        <v>plays</v>
      </c>
      <c r="S561">
        <f>IF(G561=0,0,ROUND(E561/G561,2))</f>
        <v>104.03</v>
      </c>
      <c r="T561">
        <f>ROUND(E561/D561*100,0)</f>
        <v>101</v>
      </c>
    </row>
    <row r="562" spans="1:20" ht="31.2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10">
        <f>(((J562/60)/60)/24)+DATE(1970,1,1)</f>
        <v>40865.25</v>
      </c>
      <c r="L562">
        <v>1325052000</v>
      </c>
      <c r="M562" s="10">
        <f>(((L562/60)/60)/24)+DATE(1970,1,1)</f>
        <v>40905.25</v>
      </c>
      <c r="N562" t="b">
        <v>0</v>
      </c>
      <c r="O562" t="b">
        <v>0</v>
      </c>
      <c r="P562" t="s">
        <v>71</v>
      </c>
      <c r="Q562" t="str">
        <f>LEFT(P562,SEARCH("/",P562)-1)</f>
        <v>film &amp; video</v>
      </c>
      <c r="R562" s="5" t="str">
        <f>RIGHT(P562,LEN(P562)-SEARCH("/",P562))</f>
        <v>animation</v>
      </c>
      <c r="S562">
        <f>IF(G562=0,0,ROUND(E562/G562,2))</f>
        <v>49.99</v>
      </c>
      <c r="T562">
        <f>ROUND(E562/D562*100,0)</f>
        <v>794</v>
      </c>
    </row>
    <row r="563" spans="1:20" ht="31.2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10">
        <f>(((J563/60)/60)/24)+DATE(1970,1,1)</f>
        <v>40833.208333333336</v>
      </c>
      <c r="L563">
        <v>1319000400</v>
      </c>
      <c r="M563" s="10">
        <f>(((L563/60)/60)/24)+DATE(1970,1,1)</f>
        <v>40835.208333333336</v>
      </c>
      <c r="N563" t="b">
        <v>0</v>
      </c>
      <c r="O563" t="b">
        <v>0</v>
      </c>
      <c r="P563" t="s">
        <v>33</v>
      </c>
      <c r="Q563" t="str">
        <f>LEFT(P563,SEARCH("/",P563)-1)</f>
        <v>theater</v>
      </c>
      <c r="R563" s="5" t="str">
        <f>RIGHT(P563,LEN(P563)-SEARCH("/",P563))</f>
        <v>plays</v>
      </c>
      <c r="S563">
        <f>IF(G563=0,0,ROUND(E563/G563,2))</f>
        <v>56.02</v>
      </c>
      <c r="T563">
        <f>ROUND(E563/D563*100,0)</f>
        <v>370</v>
      </c>
    </row>
    <row r="564" spans="1:20" ht="46.8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10">
        <f>(((J564/60)/60)/24)+DATE(1970,1,1)</f>
        <v>43536.208333333328</v>
      </c>
      <c r="L564">
        <v>1552539600</v>
      </c>
      <c r="M564" s="10">
        <f>(((L564/60)/60)/24)+DATE(1970,1,1)</f>
        <v>43538.208333333328</v>
      </c>
      <c r="N564" t="b">
        <v>0</v>
      </c>
      <c r="O564" t="b">
        <v>0</v>
      </c>
      <c r="P564" t="s">
        <v>23</v>
      </c>
      <c r="Q564" t="str">
        <f>LEFT(P564,SEARCH("/",P564)-1)</f>
        <v>music</v>
      </c>
      <c r="R564" s="5" t="str">
        <f>RIGHT(P564,LEN(P564)-SEARCH("/",P564))</f>
        <v>rock</v>
      </c>
      <c r="S564">
        <f>IF(G564=0,0,ROUND(E564/G564,2))</f>
        <v>48.81</v>
      </c>
      <c r="T564">
        <f>ROUND(E564/D564*100,0)</f>
        <v>13</v>
      </c>
    </row>
    <row r="565" spans="1:20" ht="31.2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10">
        <f>(((J565/60)/60)/24)+DATE(1970,1,1)</f>
        <v>43417.25</v>
      </c>
      <c r="L565">
        <v>1543816800</v>
      </c>
      <c r="M565" s="10">
        <f>(((L565/60)/60)/24)+DATE(1970,1,1)</f>
        <v>43437.25</v>
      </c>
      <c r="N565" t="b">
        <v>0</v>
      </c>
      <c r="O565" t="b">
        <v>0</v>
      </c>
      <c r="P565" t="s">
        <v>42</v>
      </c>
      <c r="Q565" t="str">
        <f>LEFT(P565,SEARCH("/",P565)-1)</f>
        <v>film &amp; video</v>
      </c>
      <c r="R565" s="5" t="str">
        <f>RIGHT(P565,LEN(P565)-SEARCH("/",P565))</f>
        <v>documentary</v>
      </c>
      <c r="S565">
        <f>IF(G565=0,0,ROUND(E565/G565,2))</f>
        <v>60.08</v>
      </c>
      <c r="T565">
        <f>ROUND(E565/D565*100,0)</f>
        <v>138</v>
      </c>
    </row>
    <row r="566" spans="1:20" ht="31.2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10">
        <f>(((J566/60)/60)/24)+DATE(1970,1,1)</f>
        <v>42078.208333333328</v>
      </c>
      <c r="L566">
        <v>1427086800</v>
      </c>
      <c r="M566" s="10">
        <f>(((L566/60)/60)/24)+DATE(1970,1,1)</f>
        <v>42086.208333333328</v>
      </c>
      <c r="N566" t="b">
        <v>0</v>
      </c>
      <c r="O566" t="b">
        <v>0</v>
      </c>
      <c r="P566" t="s">
        <v>33</v>
      </c>
      <c r="Q566" t="str">
        <f>LEFT(P566,SEARCH("/",P566)-1)</f>
        <v>theater</v>
      </c>
      <c r="R566" s="5" t="str">
        <f>RIGHT(P566,LEN(P566)-SEARCH("/",P566))</f>
        <v>plays</v>
      </c>
      <c r="S566">
        <f>IF(G566=0,0,ROUND(E566/G566,2))</f>
        <v>78.989999999999995</v>
      </c>
      <c r="T566">
        <f>ROUND(E566/D566*100,0)</f>
        <v>84</v>
      </c>
    </row>
    <row r="567" spans="1:20" ht="31.2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10">
        <f>(((J567/60)/60)/24)+DATE(1970,1,1)</f>
        <v>40862.25</v>
      </c>
      <c r="L567">
        <v>1323064800</v>
      </c>
      <c r="M567" s="10">
        <f>(((L567/60)/60)/24)+DATE(1970,1,1)</f>
        <v>40882.25</v>
      </c>
      <c r="N567" t="b">
        <v>0</v>
      </c>
      <c r="O567" t="b">
        <v>0</v>
      </c>
      <c r="P567" t="s">
        <v>33</v>
      </c>
      <c r="Q567" t="str">
        <f>LEFT(P567,SEARCH("/",P567)-1)</f>
        <v>theater</v>
      </c>
      <c r="R567" s="5" t="str">
        <f>RIGHT(P567,LEN(P567)-SEARCH("/",P567))</f>
        <v>plays</v>
      </c>
      <c r="S567">
        <f>IF(G567=0,0,ROUND(E567/G567,2))</f>
        <v>53.99</v>
      </c>
      <c r="T567">
        <f>ROUND(E567/D567*100,0)</f>
        <v>205</v>
      </c>
    </row>
    <row r="568" spans="1:20" ht="31.2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10">
        <f>(((J568/60)/60)/24)+DATE(1970,1,1)</f>
        <v>42424.25</v>
      </c>
      <c r="L568">
        <v>1458277200</v>
      </c>
      <c r="M568" s="10">
        <f>(((L568/60)/60)/24)+DATE(1970,1,1)</f>
        <v>42447.208333333328</v>
      </c>
      <c r="N568" t="b">
        <v>0</v>
      </c>
      <c r="O568" t="b">
        <v>1</v>
      </c>
      <c r="P568" t="s">
        <v>50</v>
      </c>
      <c r="Q568" t="str">
        <f>LEFT(P568,SEARCH("/",P568)-1)</f>
        <v>music</v>
      </c>
      <c r="R568" s="5" t="str">
        <f>RIGHT(P568,LEN(P568)-SEARCH("/",P568))</f>
        <v>electric music</v>
      </c>
      <c r="S568">
        <f>IF(G568=0,0,ROUND(E568/G568,2))</f>
        <v>111.46</v>
      </c>
      <c r="T568">
        <f>ROUND(E568/D568*100,0)</f>
        <v>44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10">
        <f>(((J569/60)/60)/24)+DATE(1970,1,1)</f>
        <v>41830.208333333336</v>
      </c>
      <c r="L569">
        <v>1405141200</v>
      </c>
      <c r="M569" s="10">
        <f>(((L569/60)/60)/24)+DATE(1970,1,1)</f>
        <v>41832.208333333336</v>
      </c>
      <c r="N569" t="b">
        <v>0</v>
      </c>
      <c r="O569" t="b">
        <v>0</v>
      </c>
      <c r="P569" t="s">
        <v>23</v>
      </c>
      <c r="Q569" t="str">
        <f>LEFT(P569,SEARCH("/",P569)-1)</f>
        <v>music</v>
      </c>
      <c r="R569" s="5" t="str">
        <f>RIGHT(P569,LEN(P569)-SEARCH("/",P569))</f>
        <v>rock</v>
      </c>
      <c r="S569">
        <f>IF(G569=0,0,ROUND(E569/G569,2))</f>
        <v>60.92</v>
      </c>
      <c r="T569">
        <f>ROUND(E569/D569*100,0)</f>
        <v>219</v>
      </c>
    </row>
    <row r="570" spans="1:20" ht="31.2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10">
        <f>(((J570/60)/60)/24)+DATE(1970,1,1)</f>
        <v>40374.208333333336</v>
      </c>
      <c r="L570">
        <v>1283058000</v>
      </c>
      <c r="M570" s="10">
        <f>(((L570/60)/60)/24)+DATE(1970,1,1)</f>
        <v>40419.208333333336</v>
      </c>
      <c r="N570" t="b">
        <v>0</v>
      </c>
      <c r="O570" t="b">
        <v>0</v>
      </c>
      <c r="P570" t="s">
        <v>33</v>
      </c>
      <c r="Q570" t="str">
        <f>LEFT(P570,SEARCH("/",P570)-1)</f>
        <v>theater</v>
      </c>
      <c r="R570" s="5" t="str">
        <f>RIGHT(P570,LEN(P570)-SEARCH("/",P570))</f>
        <v>plays</v>
      </c>
      <c r="S570">
        <f>IF(G570=0,0,ROUND(E570/G570,2))</f>
        <v>26</v>
      </c>
      <c r="T570">
        <f>ROUND(E570/D570*100,0)</f>
        <v>186</v>
      </c>
    </row>
    <row r="571" spans="1:20" ht="31.2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10">
        <f>(((J571/60)/60)/24)+DATE(1970,1,1)</f>
        <v>40554.25</v>
      </c>
      <c r="L571">
        <v>1295762400</v>
      </c>
      <c r="M571" s="10">
        <f>(((L571/60)/60)/24)+DATE(1970,1,1)</f>
        <v>40566.25</v>
      </c>
      <c r="N571" t="b">
        <v>0</v>
      </c>
      <c r="O571" t="b">
        <v>0</v>
      </c>
      <c r="P571" t="s">
        <v>71</v>
      </c>
      <c r="Q571" t="str">
        <f>LEFT(P571,SEARCH("/",P571)-1)</f>
        <v>film &amp; video</v>
      </c>
      <c r="R571" s="5" t="str">
        <f>RIGHT(P571,LEN(P571)-SEARCH("/",P571))</f>
        <v>animation</v>
      </c>
      <c r="S571">
        <f>IF(G571=0,0,ROUND(E571/G571,2))</f>
        <v>80.989999999999995</v>
      </c>
      <c r="T571">
        <f>ROUND(E571/D571*100,0)</f>
        <v>237</v>
      </c>
    </row>
    <row r="572" spans="1:20" ht="31.2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10">
        <f>(((J572/60)/60)/24)+DATE(1970,1,1)</f>
        <v>41993.25</v>
      </c>
      <c r="L572">
        <v>1419573600</v>
      </c>
      <c r="M572" s="10">
        <f>(((L572/60)/60)/24)+DATE(1970,1,1)</f>
        <v>41999.25</v>
      </c>
      <c r="N572" t="b">
        <v>0</v>
      </c>
      <c r="O572" t="b">
        <v>1</v>
      </c>
      <c r="P572" t="s">
        <v>23</v>
      </c>
      <c r="Q572" t="str">
        <f>LEFT(P572,SEARCH("/",P572)-1)</f>
        <v>music</v>
      </c>
      <c r="R572" s="5" t="str">
        <f>RIGHT(P572,LEN(P572)-SEARCH("/",P572))</f>
        <v>rock</v>
      </c>
      <c r="S572">
        <f>IF(G572=0,0,ROUND(E572/G572,2))</f>
        <v>35</v>
      </c>
      <c r="T572">
        <f>ROUND(E572/D572*100,0)</f>
        <v>306</v>
      </c>
    </row>
    <row r="573" spans="1:20" ht="31.2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10">
        <f>(((J573/60)/60)/24)+DATE(1970,1,1)</f>
        <v>42174.208333333328</v>
      </c>
      <c r="L573">
        <v>1438750800</v>
      </c>
      <c r="M573" s="10">
        <f>(((L573/60)/60)/24)+DATE(1970,1,1)</f>
        <v>42221.208333333328</v>
      </c>
      <c r="N573" t="b">
        <v>0</v>
      </c>
      <c r="O573" t="b">
        <v>0</v>
      </c>
      <c r="P573" t="s">
        <v>100</v>
      </c>
      <c r="Q573" t="str">
        <f>LEFT(P573,SEARCH("/",P573)-1)</f>
        <v>film &amp; video</v>
      </c>
      <c r="R573" s="5" t="str">
        <f>RIGHT(P573,LEN(P573)-SEARCH("/",P573))</f>
        <v>shorts</v>
      </c>
      <c r="S573">
        <f>IF(G573=0,0,ROUND(E573/G573,2))</f>
        <v>94.14</v>
      </c>
      <c r="T573">
        <f>ROUND(E573/D573*100,0)</f>
        <v>94</v>
      </c>
    </row>
    <row r="574" spans="1:20" ht="31.2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10">
        <f>(((J574/60)/60)/24)+DATE(1970,1,1)</f>
        <v>42275.208333333328</v>
      </c>
      <c r="L574">
        <v>1444798800</v>
      </c>
      <c r="M574" s="10">
        <f>(((L574/60)/60)/24)+DATE(1970,1,1)</f>
        <v>42291.208333333328</v>
      </c>
      <c r="N574" t="b">
        <v>0</v>
      </c>
      <c r="O574" t="b">
        <v>1</v>
      </c>
      <c r="P574" t="s">
        <v>23</v>
      </c>
      <c r="Q574" t="str">
        <f>LEFT(P574,SEARCH("/",P574)-1)</f>
        <v>music</v>
      </c>
      <c r="R574" s="5" t="str">
        <f>RIGHT(P574,LEN(P574)-SEARCH("/",P574))</f>
        <v>rock</v>
      </c>
      <c r="S574">
        <f>IF(G574=0,0,ROUND(E574/G574,2))</f>
        <v>52.09</v>
      </c>
      <c r="T574">
        <f>ROUND(E574/D574*100,0)</f>
        <v>54</v>
      </c>
    </row>
    <row r="575" spans="1:20" ht="31.2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10">
        <f>(((J575/60)/60)/24)+DATE(1970,1,1)</f>
        <v>41761.208333333336</v>
      </c>
      <c r="L575">
        <v>1399179600</v>
      </c>
      <c r="M575" s="10">
        <f>(((L575/60)/60)/24)+DATE(1970,1,1)</f>
        <v>41763.208333333336</v>
      </c>
      <c r="N575" t="b">
        <v>0</v>
      </c>
      <c r="O575" t="b">
        <v>0</v>
      </c>
      <c r="P575" t="s">
        <v>1029</v>
      </c>
      <c r="Q575" t="str">
        <f>LEFT(P575,SEARCH("/",P575)-1)</f>
        <v>journalism</v>
      </c>
      <c r="R575" s="5" t="str">
        <f>RIGHT(P575,LEN(P575)-SEARCH("/",P575))</f>
        <v>audio</v>
      </c>
      <c r="S575">
        <f>IF(G575=0,0,ROUND(E575/G575,2))</f>
        <v>24.99</v>
      </c>
      <c r="T575">
        <f>ROUND(E575/D575*100,0)</f>
        <v>112</v>
      </c>
    </row>
    <row r="576" spans="1:20" ht="31.2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10">
        <f>(((J576/60)/60)/24)+DATE(1970,1,1)</f>
        <v>43806.25</v>
      </c>
      <c r="L576">
        <v>1576562400</v>
      </c>
      <c r="M576" s="10">
        <f>(((L576/60)/60)/24)+DATE(1970,1,1)</f>
        <v>43816.25</v>
      </c>
      <c r="N576" t="b">
        <v>0</v>
      </c>
      <c r="O576" t="b">
        <v>1</v>
      </c>
      <c r="P576" t="s">
        <v>17</v>
      </c>
      <c r="Q576" t="str">
        <f>LEFT(P576,SEARCH("/",P576)-1)</f>
        <v>food</v>
      </c>
      <c r="R576" s="5" t="str">
        <f>RIGHT(P576,LEN(P576)-SEARCH("/",P576))</f>
        <v>food trucks</v>
      </c>
      <c r="S576">
        <f>IF(G576=0,0,ROUND(E576/G576,2))</f>
        <v>69.22</v>
      </c>
      <c r="T576">
        <f>ROUND(E576/D576*100,0)</f>
        <v>369</v>
      </c>
    </row>
    <row r="577" spans="1:20" ht="31.2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10">
        <f>(((J577/60)/60)/24)+DATE(1970,1,1)</f>
        <v>41779.208333333336</v>
      </c>
      <c r="L577">
        <v>1400821200</v>
      </c>
      <c r="M577" s="10">
        <f>(((L577/60)/60)/24)+DATE(1970,1,1)</f>
        <v>41782.208333333336</v>
      </c>
      <c r="N577" t="b">
        <v>0</v>
      </c>
      <c r="O577" t="b">
        <v>1</v>
      </c>
      <c r="P577" t="s">
        <v>33</v>
      </c>
      <c r="Q577" t="str">
        <f>LEFT(P577,SEARCH("/",P577)-1)</f>
        <v>theater</v>
      </c>
      <c r="R577" s="5" t="str">
        <f>RIGHT(P577,LEN(P577)-SEARCH("/",P577))</f>
        <v>plays</v>
      </c>
      <c r="S577">
        <f>IF(G577=0,0,ROUND(E577/G577,2))</f>
        <v>93.94</v>
      </c>
      <c r="T577">
        <f>ROUND(E577/D577*100,0)</f>
        <v>63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10">
        <f>(((J578/60)/60)/24)+DATE(1970,1,1)</f>
        <v>43040.208333333328</v>
      </c>
      <c r="L578">
        <v>1510984800</v>
      </c>
      <c r="M578" s="10">
        <f>(((L578/60)/60)/24)+DATE(1970,1,1)</f>
        <v>43057.25</v>
      </c>
      <c r="N578" t="b">
        <v>0</v>
      </c>
      <c r="O578" t="b">
        <v>0</v>
      </c>
      <c r="P578" t="s">
        <v>33</v>
      </c>
      <c r="Q578" t="str">
        <f>LEFT(P578,SEARCH("/",P578)-1)</f>
        <v>theater</v>
      </c>
      <c r="R578" s="5" t="str">
        <f>RIGHT(P578,LEN(P578)-SEARCH("/",P578))</f>
        <v>plays</v>
      </c>
      <c r="S578">
        <f>IF(G578=0,0,ROUND(E578/G578,2))</f>
        <v>98.41</v>
      </c>
      <c r="T578">
        <f>ROUND(E578/D578*100,0)</f>
        <v>65</v>
      </c>
    </row>
    <row r="579" spans="1:20" ht="31.2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10">
        <f>(((J579/60)/60)/24)+DATE(1970,1,1)</f>
        <v>40613.25</v>
      </c>
      <c r="L579">
        <v>1302066000</v>
      </c>
      <c r="M579" s="10">
        <f>(((L579/60)/60)/24)+DATE(1970,1,1)</f>
        <v>40639.208333333336</v>
      </c>
      <c r="N579" t="b">
        <v>0</v>
      </c>
      <c r="O579" t="b">
        <v>0</v>
      </c>
      <c r="P579" t="s">
        <v>159</v>
      </c>
      <c r="Q579" t="str">
        <f>LEFT(P579,SEARCH("/",P579)-1)</f>
        <v>music</v>
      </c>
      <c r="R579" s="5" t="str">
        <f>RIGHT(P579,LEN(P579)-SEARCH("/",P579))</f>
        <v>jazz</v>
      </c>
      <c r="S579">
        <f>IF(G579=0,0,ROUND(E579/G579,2))</f>
        <v>41.78</v>
      </c>
      <c r="T579">
        <f>ROUND(E579/D579*100,0)</f>
        <v>19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10">
        <f>(((J580/60)/60)/24)+DATE(1970,1,1)</f>
        <v>40878.25</v>
      </c>
      <c r="L580">
        <v>1322978400</v>
      </c>
      <c r="M580" s="10">
        <f>(((L580/60)/60)/24)+DATE(1970,1,1)</f>
        <v>40881.25</v>
      </c>
      <c r="N580" t="b">
        <v>0</v>
      </c>
      <c r="O580" t="b">
        <v>0</v>
      </c>
      <c r="P580" t="s">
        <v>474</v>
      </c>
      <c r="Q580" t="str">
        <f>LEFT(P580,SEARCH("/",P580)-1)</f>
        <v>film &amp; video</v>
      </c>
      <c r="R580" s="5" t="str">
        <f>RIGHT(P580,LEN(P580)-SEARCH("/",P580))</f>
        <v>science fiction</v>
      </c>
      <c r="S580">
        <f>IF(G580=0,0,ROUND(E580/G580,2))</f>
        <v>65.989999999999995</v>
      </c>
      <c r="T580">
        <f>ROUND(E580/D580*100,0)</f>
        <v>17</v>
      </c>
    </row>
    <row r="581" spans="1:20" ht="31.2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10">
        <f>(((J581/60)/60)/24)+DATE(1970,1,1)</f>
        <v>40762.208333333336</v>
      </c>
      <c r="L581">
        <v>1313730000</v>
      </c>
      <c r="M581" s="10">
        <f>(((L581/60)/60)/24)+DATE(1970,1,1)</f>
        <v>40774.208333333336</v>
      </c>
      <c r="N581" t="b">
        <v>0</v>
      </c>
      <c r="O581" t="b">
        <v>0</v>
      </c>
      <c r="P581" t="s">
        <v>159</v>
      </c>
      <c r="Q581" t="str">
        <f>LEFT(P581,SEARCH("/",P581)-1)</f>
        <v>music</v>
      </c>
      <c r="R581" s="5" t="str">
        <f>RIGHT(P581,LEN(P581)-SEARCH("/",P581))</f>
        <v>jazz</v>
      </c>
      <c r="S581">
        <f>IF(G581=0,0,ROUND(E581/G581,2))</f>
        <v>72.06</v>
      </c>
      <c r="T581">
        <f>ROUND(E581/D581*100,0)</f>
        <v>101</v>
      </c>
    </row>
    <row r="582" spans="1:20" ht="31.2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10">
        <f>(((J582/60)/60)/24)+DATE(1970,1,1)</f>
        <v>41696.25</v>
      </c>
      <c r="L582">
        <v>1394085600</v>
      </c>
      <c r="M582" s="10">
        <f>(((L582/60)/60)/24)+DATE(1970,1,1)</f>
        <v>41704.25</v>
      </c>
      <c r="N582" t="b">
        <v>0</v>
      </c>
      <c r="O582" t="b">
        <v>0</v>
      </c>
      <c r="P582" t="s">
        <v>33</v>
      </c>
      <c r="Q582" t="str">
        <f>LEFT(P582,SEARCH("/",P582)-1)</f>
        <v>theater</v>
      </c>
      <c r="R582" s="5" t="str">
        <f>RIGHT(P582,LEN(P582)-SEARCH("/",P582))</f>
        <v>plays</v>
      </c>
      <c r="S582">
        <f>IF(G582=0,0,ROUND(E582/G582,2))</f>
        <v>48</v>
      </c>
      <c r="T582">
        <f>ROUND(E582/D582*100,0)</f>
        <v>342</v>
      </c>
    </row>
    <row r="583" spans="1:20" ht="31.2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10">
        <f>(((J583/60)/60)/24)+DATE(1970,1,1)</f>
        <v>40662.208333333336</v>
      </c>
      <c r="L583">
        <v>1305349200</v>
      </c>
      <c r="M583" s="10">
        <f>(((L583/60)/60)/24)+DATE(1970,1,1)</f>
        <v>40677.208333333336</v>
      </c>
      <c r="N583" t="b">
        <v>0</v>
      </c>
      <c r="O583" t="b">
        <v>0</v>
      </c>
      <c r="P583" t="s">
        <v>28</v>
      </c>
      <c r="Q583" t="str">
        <f>LEFT(P583,SEARCH("/",P583)-1)</f>
        <v>technology</v>
      </c>
      <c r="R583" s="5" t="str">
        <f>RIGHT(P583,LEN(P583)-SEARCH("/",P583))</f>
        <v>web</v>
      </c>
      <c r="S583">
        <f>IF(G583=0,0,ROUND(E583/G583,2))</f>
        <v>54.1</v>
      </c>
      <c r="T583">
        <f>ROUND(E583/D583*100,0)</f>
        <v>64</v>
      </c>
    </row>
    <row r="584" spans="1:20" ht="31.2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10">
        <f>(((J584/60)/60)/24)+DATE(1970,1,1)</f>
        <v>42165.208333333328</v>
      </c>
      <c r="L584">
        <v>1434344400</v>
      </c>
      <c r="M584" s="10">
        <f>(((L584/60)/60)/24)+DATE(1970,1,1)</f>
        <v>42170.208333333328</v>
      </c>
      <c r="N584" t="b">
        <v>0</v>
      </c>
      <c r="O584" t="b">
        <v>1</v>
      </c>
      <c r="P584" t="s">
        <v>89</v>
      </c>
      <c r="Q584" t="str">
        <f>LEFT(P584,SEARCH("/",P584)-1)</f>
        <v>games</v>
      </c>
      <c r="R584" s="5" t="str">
        <f>RIGHT(P584,LEN(P584)-SEARCH("/",P584))</f>
        <v>video games</v>
      </c>
      <c r="S584">
        <f>IF(G584=0,0,ROUND(E584/G584,2))</f>
        <v>107.88</v>
      </c>
      <c r="T584">
        <f>ROUND(E584/D584*100,0)</f>
        <v>52</v>
      </c>
    </row>
    <row r="585" spans="1:20" ht="46.8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10">
        <f>(((J585/60)/60)/24)+DATE(1970,1,1)</f>
        <v>40959.25</v>
      </c>
      <c r="L585">
        <v>1331186400</v>
      </c>
      <c r="M585" s="10">
        <f>(((L585/60)/60)/24)+DATE(1970,1,1)</f>
        <v>40976.25</v>
      </c>
      <c r="N585" t="b">
        <v>0</v>
      </c>
      <c r="O585" t="b">
        <v>0</v>
      </c>
      <c r="P585" t="s">
        <v>42</v>
      </c>
      <c r="Q585" t="str">
        <f>LEFT(P585,SEARCH("/",P585)-1)</f>
        <v>film &amp; video</v>
      </c>
      <c r="R585" s="5" t="str">
        <f>RIGHT(P585,LEN(P585)-SEARCH("/",P585))</f>
        <v>documentary</v>
      </c>
      <c r="S585">
        <f>IF(G585=0,0,ROUND(E585/G585,2))</f>
        <v>67.03</v>
      </c>
      <c r="T585">
        <f>ROUND(E585/D585*100,0)</f>
        <v>322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10">
        <f>(((J586/60)/60)/24)+DATE(1970,1,1)</f>
        <v>41024.208333333336</v>
      </c>
      <c r="L586">
        <v>1336539600</v>
      </c>
      <c r="M586" s="10">
        <f>(((L586/60)/60)/24)+DATE(1970,1,1)</f>
        <v>41038.208333333336</v>
      </c>
      <c r="N586" t="b">
        <v>0</v>
      </c>
      <c r="O586" t="b">
        <v>0</v>
      </c>
      <c r="P586" t="s">
        <v>28</v>
      </c>
      <c r="Q586" t="str">
        <f>LEFT(P586,SEARCH("/",P586)-1)</f>
        <v>technology</v>
      </c>
      <c r="R586" s="5" t="str">
        <f>RIGHT(P586,LEN(P586)-SEARCH("/",P586))</f>
        <v>web</v>
      </c>
      <c r="S586">
        <f>IF(G586=0,0,ROUND(E586/G586,2))</f>
        <v>64.010000000000005</v>
      </c>
      <c r="T586">
        <f>ROUND(E586/D586*100,0)</f>
        <v>120</v>
      </c>
    </row>
    <row r="587" spans="1:20" ht="31.2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10">
        <f>(((J587/60)/60)/24)+DATE(1970,1,1)</f>
        <v>40255.208333333336</v>
      </c>
      <c r="L587">
        <v>1269752400</v>
      </c>
      <c r="M587" s="10">
        <f>(((L587/60)/60)/24)+DATE(1970,1,1)</f>
        <v>40265.208333333336</v>
      </c>
      <c r="N587" t="b">
        <v>0</v>
      </c>
      <c r="O587" t="b">
        <v>0</v>
      </c>
      <c r="P587" t="s">
        <v>206</v>
      </c>
      <c r="Q587" t="str">
        <f>LEFT(P587,SEARCH("/",P587)-1)</f>
        <v>publishing</v>
      </c>
      <c r="R587" s="5" t="str">
        <f>RIGHT(P587,LEN(P587)-SEARCH("/",P587))</f>
        <v>translations</v>
      </c>
      <c r="S587">
        <f>IF(G587=0,0,ROUND(E587/G587,2))</f>
        <v>96.07</v>
      </c>
      <c r="T587">
        <f>ROUND(E587/D587*100,0)</f>
        <v>147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10">
        <f>(((J588/60)/60)/24)+DATE(1970,1,1)</f>
        <v>40499.25</v>
      </c>
      <c r="L588">
        <v>1291615200</v>
      </c>
      <c r="M588" s="10">
        <f>(((L588/60)/60)/24)+DATE(1970,1,1)</f>
        <v>40518.25</v>
      </c>
      <c r="N588" t="b">
        <v>0</v>
      </c>
      <c r="O588" t="b">
        <v>0</v>
      </c>
      <c r="P588" t="s">
        <v>23</v>
      </c>
      <c r="Q588" t="str">
        <f>LEFT(P588,SEARCH("/",P588)-1)</f>
        <v>music</v>
      </c>
      <c r="R588" s="5" t="str">
        <f>RIGHT(P588,LEN(P588)-SEARCH("/",P588))</f>
        <v>rock</v>
      </c>
      <c r="S588">
        <f>IF(G588=0,0,ROUND(E588/G588,2))</f>
        <v>51.18</v>
      </c>
      <c r="T588">
        <f>ROUND(E588/D588*100,0)</f>
        <v>951</v>
      </c>
    </row>
    <row r="589" spans="1:20" ht="31.2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10">
        <f>(((J589/60)/60)/24)+DATE(1970,1,1)</f>
        <v>43484.25</v>
      </c>
      <c r="L589">
        <v>1552366800</v>
      </c>
      <c r="M589" s="10">
        <f>(((L589/60)/60)/24)+DATE(1970,1,1)</f>
        <v>43536.208333333328</v>
      </c>
      <c r="N589" t="b">
        <v>0</v>
      </c>
      <c r="O589" t="b">
        <v>1</v>
      </c>
      <c r="P589" t="s">
        <v>17</v>
      </c>
      <c r="Q589" t="str">
        <f>LEFT(P589,SEARCH("/",P589)-1)</f>
        <v>food</v>
      </c>
      <c r="R589" s="5" t="str">
        <f>RIGHT(P589,LEN(P589)-SEARCH("/",P589))</f>
        <v>food trucks</v>
      </c>
      <c r="S589">
        <f>IF(G589=0,0,ROUND(E589/G589,2))</f>
        <v>43.92</v>
      </c>
      <c r="T589">
        <f>ROUND(E589/D589*100,0)</f>
        <v>73</v>
      </c>
    </row>
    <row r="590" spans="1:20" ht="31.2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10">
        <f>(((J590/60)/60)/24)+DATE(1970,1,1)</f>
        <v>40262.208333333336</v>
      </c>
      <c r="L590">
        <v>1272171600</v>
      </c>
      <c r="M590" s="10">
        <f>(((L590/60)/60)/24)+DATE(1970,1,1)</f>
        <v>40293.208333333336</v>
      </c>
      <c r="N590" t="b">
        <v>0</v>
      </c>
      <c r="O590" t="b">
        <v>0</v>
      </c>
      <c r="P590" t="s">
        <v>33</v>
      </c>
      <c r="Q590" t="str">
        <f>LEFT(P590,SEARCH("/",P590)-1)</f>
        <v>theater</v>
      </c>
      <c r="R590" s="5" t="str">
        <f>RIGHT(P590,LEN(P590)-SEARCH("/",P590))</f>
        <v>plays</v>
      </c>
      <c r="S590">
        <f>IF(G590=0,0,ROUND(E590/G590,2))</f>
        <v>91.02</v>
      </c>
      <c r="T590">
        <f>ROUND(E590/D590*100,0)</f>
        <v>79</v>
      </c>
    </row>
    <row r="591" spans="1:20" ht="31.2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10">
        <f>(((J591/60)/60)/24)+DATE(1970,1,1)</f>
        <v>42190.208333333328</v>
      </c>
      <c r="L591">
        <v>1436677200</v>
      </c>
      <c r="M591" s="10">
        <f>(((L591/60)/60)/24)+DATE(1970,1,1)</f>
        <v>42197.208333333328</v>
      </c>
      <c r="N591" t="b">
        <v>0</v>
      </c>
      <c r="O591" t="b">
        <v>0</v>
      </c>
      <c r="P591" t="s">
        <v>42</v>
      </c>
      <c r="Q591" t="str">
        <f>LEFT(P591,SEARCH("/",P591)-1)</f>
        <v>film &amp; video</v>
      </c>
      <c r="R591" s="5" t="str">
        <f>RIGHT(P591,LEN(P591)-SEARCH("/",P591))</f>
        <v>documentary</v>
      </c>
      <c r="S591">
        <f>IF(G591=0,0,ROUND(E591/G591,2))</f>
        <v>50.13</v>
      </c>
      <c r="T591">
        <f>ROUND(E591/D591*100,0)</f>
        <v>65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10">
        <f>(((J592/60)/60)/24)+DATE(1970,1,1)</f>
        <v>41994.25</v>
      </c>
      <c r="L592">
        <v>1420092000</v>
      </c>
      <c r="M592" s="10">
        <f>(((L592/60)/60)/24)+DATE(1970,1,1)</f>
        <v>42005.25</v>
      </c>
      <c r="N592" t="b">
        <v>0</v>
      </c>
      <c r="O592" t="b">
        <v>0</v>
      </c>
      <c r="P592" t="s">
        <v>133</v>
      </c>
      <c r="Q592" t="str">
        <f>LEFT(P592,SEARCH("/",P592)-1)</f>
        <v>publishing</v>
      </c>
      <c r="R592" s="5" t="str">
        <f>RIGHT(P592,LEN(P592)-SEARCH("/",P592))</f>
        <v>radio &amp; podcasts</v>
      </c>
      <c r="S592">
        <f>IF(G592=0,0,ROUND(E592/G592,2))</f>
        <v>67.72</v>
      </c>
      <c r="T592">
        <f>ROUND(E592/D592*100,0)</f>
        <v>82</v>
      </c>
    </row>
    <row r="593" spans="1:20" ht="31.2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10">
        <f>(((J593/60)/60)/24)+DATE(1970,1,1)</f>
        <v>40373.208333333336</v>
      </c>
      <c r="L593">
        <v>1279947600</v>
      </c>
      <c r="M593" s="10">
        <f>(((L593/60)/60)/24)+DATE(1970,1,1)</f>
        <v>40383.208333333336</v>
      </c>
      <c r="N593" t="b">
        <v>0</v>
      </c>
      <c r="O593" t="b">
        <v>0</v>
      </c>
      <c r="P593" t="s">
        <v>89</v>
      </c>
      <c r="Q593" t="str">
        <f>LEFT(P593,SEARCH("/",P593)-1)</f>
        <v>games</v>
      </c>
      <c r="R593" s="5" t="str">
        <f>RIGHT(P593,LEN(P593)-SEARCH("/",P593))</f>
        <v>video games</v>
      </c>
      <c r="S593">
        <f>IF(G593=0,0,ROUND(E593/G593,2))</f>
        <v>61.04</v>
      </c>
      <c r="T593">
        <f>ROUND(E593/D593*100,0)</f>
        <v>1038</v>
      </c>
    </row>
    <row r="594" spans="1:20" ht="46.8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10">
        <f>(((J594/60)/60)/24)+DATE(1970,1,1)</f>
        <v>41789.208333333336</v>
      </c>
      <c r="L594">
        <v>1402203600</v>
      </c>
      <c r="M594" s="10">
        <f>(((L594/60)/60)/24)+DATE(1970,1,1)</f>
        <v>41798.208333333336</v>
      </c>
      <c r="N594" t="b">
        <v>0</v>
      </c>
      <c r="O594" t="b">
        <v>0</v>
      </c>
      <c r="P594" t="s">
        <v>33</v>
      </c>
      <c r="Q594" t="str">
        <f>LEFT(P594,SEARCH("/",P594)-1)</f>
        <v>theater</v>
      </c>
      <c r="R594" s="5" t="str">
        <f>RIGHT(P594,LEN(P594)-SEARCH("/",P594))</f>
        <v>plays</v>
      </c>
      <c r="S594">
        <f>IF(G594=0,0,ROUND(E594/G594,2))</f>
        <v>80.010000000000005</v>
      </c>
      <c r="T594">
        <f>ROUND(E594/D594*100,0)</f>
        <v>13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10">
        <f>(((J595/60)/60)/24)+DATE(1970,1,1)</f>
        <v>41724.208333333336</v>
      </c>
      <c r="L595">
        <v>1396933200</v>
      </c>
      <c r="M595" s="10">
        <f>(((L595/60)/60)/24)+DATE(1970,1,1)</f>
        <v>41737.208333333336</v>
      </c>
      <c r="N595" t="b">
        <v>0</v>
      </c>
      <c r="O595" t="b">
        <v>0</v>
      </c>
      <c r="P595" t="s">
        <v>71</v>
      </c>
      <c r="Q595" t="str">
        <f>LEFT(P595,SEARCH("/",P595)-1)</f>
        <v>film &amp; video</v>
      </c>
      <c r="R595" s="5" t="str">
        <f>RIGHT(P595,LEN(P595)-SEARCH("/",P595))</f>
        <v>animation</v>
      </c>
      <c r="S595">
        <f>IF(G595=0,0,ROUND(E595/G595,2))</f>
        <v>47</v>
      </c>
      <c r="T595">
        <f>ROUND(E595/D595*100,0)</f>
        <v>155</v>
      </c>
    </row>
    <row r="596" spans="1:20" ht="46.8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10">
        <f>(((J596/60)/60)/24)+DATE(1970,1,1)</f>
        <v>42548.208333333328</v>
      </c>
      <c r="L596">
        <v>1467262800</v>
      </c>
      <c r="M596" s="10">
        <f>(((L596/60)/60)/24)+DATE(1970,1,1)</f>
        <v>42551.208333333328</v>
      </c>
      <c r="N596" t="b">
        <v>0</v>
      </c>
      <c r="O596" t="b">
        <v>1</v>
      </c>
      <c r="P596" t="s">
        <v>33</v>
      </c>
      <c r="Q596" t="str">
        <f>LEFT(P596,SEARCH("/",P596)-1)</f>
        <v>theater</v>
      </c>
      <c r="R596" s="5" t="str">
        <f>RIGHT(P596,LEN(P596)-SEARCH("/",P596))</f>
        <v>plays</v>
      </c>
      <c r="S596">
        <f>IF(G596=0,0,ROUND(E596/G596,2))</f>
        <v>71.13</v>
      </c>
      <c r="T596">
        <f>ROUND(E596/D596*100,0)</f>
        <v>7</v>
      </c>
    </row>
    <row r="597" spans="1:20" ht="46.8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10">
        <f>(((J597/60)/60)/24)+DATE(1970,1,1)</f>
        <v>40253.208333333336</v>
      </c>
      <c r="L597">
        <v>1270530000</v>
      </c>
      <c r="M597" s="10">
        <f>(((L597/60)/60)/24)+DATE(1970,1,1)</f>
        <v>40274.208333333336</v>
      </c>
      <c r="N597" t="b">
        <v>0</v>
      </c>
      <c r="O597" t="b">
        <v>1</v>
      </c>
      <c r="P597" t="s">
        <v>33</v>
      </c>
      <c r="Q597" t="str">
        <f>LEFT(P597,SEARCH("/",P597)-1)</f>
        <v>theater</v>
      </c>
      <c r="R597" s="5" t="str">
        <f>RIGHT(P597,LEN(P597)-SEARCH("/",P597))</f>
        <v>plays</v>
      </c>
      <c r="S597">
        <f>IF(G597=0,0,ROUND(E597/G597,2))</f>
        <v>89.99</v>
      </c>
      <c r="T597">
        <f>ROUND(E597/D597*100,0)</f>
        <v>209</v>
      </c>
    </row>
    <row r="598" spans="1:20" ht="31.2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10">
        <f>(((J598/60)/60)/24)+DATE(1970,1,1)</f>
        <v>42434.25</v>
      </c>
      <c r="L598">
        <v>1457762400</v>
      </c>
      <c r="M598" s="10">
        <f>(((L598/60)/60)/24)+DATE(1970,1,1)</f>
        <v>42441.25</v>
      </c>
      <c r="N598" t="b">
        <v>0</v>
      </c>
      <c r="O598" t="b">
        <v>1</v>
      </c>
      <c r="P598" t="s">
        <v>53</v>
      </c>
      <c r="Q598" t="str">
        <f>LEFT(P598,SEARCH("/",P598)-1)</f>
        <v>film &amp; video</v>
      </c>
      <c r="R598" s="5" t="str">
        <f>RIGHT(P598,LEN(P598)-SEARCH("/",P598))</f>
        <v>drama</v>
      </c>
      <c r="S598">
        <f>IF(G598=0,0,ROUND(E598/G598,2))</f>
        <v>43.03</v>
      </c>
      <c r="T598">
        <f>ROUND(E598/D598*100,0)</f>
        <v>100</v>
      </c>
    </row>
    <row r="599" spans="1:20" ht="31.2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10">
        <f>(((J599/60)/60)/24)+DATE(1970,1,1)</f>
        <v>43786.25</v>
      </c>
      <c r="L599">
        <v>1575525600</v>
      </c>
      <c r="M599" s="10">
        <f>(((L599/60)/60)/24)+DATE(1970,1,1)</f>
        <v>43804.25</v>
      </c>
      <c r="N599" t="b">
        <v>0</v>
      </c>
      <c r="O599" t="b">
        <v>0</v>
      </c>
      <c r="P599" t="s">
        <v>33</v>
      </c>
      <c r="Q599" t="str">
        <f>LEFT(P599,SEARCH("/",P599)-1)</f>
        <v>theater</v>
      </c>
      <c r="R599" s="5" t="str">
        <f>RIGHT(P599,LEN(P599)-SEARCH("/",P599))</f>
        <v>plays</v>
      </c>
      <c r="S599">
        <f>IF(G599=0,0,ROUND(E599/G599,2))</f>
        <v>68</v>
      </c>
      <c r="T599">
        <f>ROUND(E599/D599*100,0)</f>
        <v>202</v>
      </c>
    </row>
    <row r="600" spans="1:20" ht="31.2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10">
        <f>(((J600/60)/60)/24)+DATE(1970,1,1)</f>
        <v>40344.208333333336</v>
      </c>
      <c r="L600">
        <v>1279083600</v>
      </c>
      <c r="M600" s="10">
        <f>(((L600/60)/60)/24)+DATE(1970,1,1)</f>
        <v>40373.208333333336</v>
      </c>
      <c r="N600" t="b">
        <v>0</v>
      </c>
      <c r="O600" t="b">
        <v>0</v>
      </c>
      <c r="P600" t="s">
        <v>23</v>
      </c>
      <c r="Q600" t="str">
        <f>LEFT(P600,SEARCH("/",P600)-1)</f>
        <v>music</v>
      </c>
      <c r="R600" s="5" t="str">
        <f>RIGHT(P600,LEN(P600)-SEARCH("/",P600))</f>
        <v>rock</v>
      </c>
      <c r="S600">
        <f>IF(G600=0,0,ROUND(E600/G600,2))</f>
        <v>73</v>
      </c>
      <c r="T600">
        <f>ROUND(E600/D600*100,0)</f>
        <v>162</v>
      </c>
    </row>
    <row r="601" spans="1:20" ht="46.8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10">
        <f>(((J601/60)/60)/24)+DATE(1970,1,1)</f>
        <v>42047.25</v>
      </c>
      <c r="L601">
        <v>1424412000</v>
      </c>
      <c r="M601" s="10">
        <f>(((L601/60)/60)/24)+DATE(1970,1,1)</f>
        <v>42055.25</v>
      </c>
      <c r="N601" t="b">
        <v>0</v>
      </c>
      <c r="O601" t="b">
        <v>0</v>
      </c>
      <c r="P601" t="s">
        <v>42</v>
      </c>
      <c r="Q601" t="str">
        <f>LEFT(P601,SEARCH("/",P601)-1)</f>
        <v>film &amp; video</v>
      </c>
      <c r="R601" s="5" t="str">
        <f>RIGHT(P601,LEN(P601)-SEARCH("/",P601))</f>
        <v>documentary</v>
      </c>
      <c r="S601">
        <f>IF(G601=0,0,ROUND(E601/G601,2))</f>
        <v>62.34</v>
      </c>
      <c r="T601">
        <f>ROUND(E601/D601*100,0)</f>
        <v>4</v>
      </c>
    </row>
    <row r="602" spans="1:20" ht="31.2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10">
        <f>(((J602/60)/60)/24)+DATE(1970,1,1)</f>
        <v>41485.208333333336</v>
      </c>
      <c r="L602">
        <v>1376197200</v>
      </c>
      <c r="M602" s="10">
        <f>(((L602/60)/60)/24)+DATE(1970,1,1)</f>
        <v>41497.208333333336</v>
      </c>
      <c r="N602" t="b">
        <v>0</v>
      </c>
      <c r="O602" t="b">
        <v>0</v>
      </c>
      <c r="P602" t="s">
        <v>17</v>
      </c>
      <c r="Q602" t="str">
        <f>LEFT(P602,SEARCH("/",P602)-1)</f>
        <v>food</v>
      </c>
      <c r="R602" s="5" t="str">
        <f>RIGHT(P602,LEN(P602)-SEARCH("/",P602))</f>
        <v>food trucks</v>
      </c>
      <c r="S602">
        <f>IF(G602=0,0,ROUND(E602/G602,2))</f>
        <v>5</v>
      </c>
      <c r="T602">
        <f>ROUND(E602/D602*100,0)</f>
        <v>5</v>
      </c>
    </row>
    <row r="603" spans="1:20" ht="31.2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10">
        <f>(((J603/60)/60)/24)+DATE(1970,1,1)</f>
        <v>41789.208333333336</v>
      </c>
      <c r="L603">
        <v>1402894800</v>
      </c>
      <c r="M603" s="10">
        <f>(((L603/60)/60)/24)+DATE(1970,1,1)</f>
        <v>41806.208333333336</v>
      </c>
      <c r="N603" t="b">
        <v>1</v>
      </c>
      <c r="O603" t="b">
        <v>0</v>
      </c>
      <c r="P603" t="s">
        <v>65</v>
      </c>
      <c r="Q603" t="str">
        <f>LEFT(P603,SEARCH("/",P603)-1)</f>
        <v>technology</v>
      </c>
      <c r="R603" s="5" t="str">
        <f>RIGHT(P603,LEN(P603)-SEARCH("/",P603))</f>
        <v>wearables</v>
      </c>
      <c r="S603">
        <f>IF(G603=0,0,ROUND(E603/G603,2))</f>
        <v>67.099999999999994</v>
      </c>
      <c r="T603">
        <f>ROUND(E603/D603*100,0)</f>
        <v>207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10">
        <f>(((J604/60)/60)/24)+DATE(1970,1,1)</f>
        <v>42160.208333333328</v>
      </c>
      <c r="L604">
        <v>1434430800</v>
      </c>
      <c r="M604" s="10">
        <f>(((L604/60)/60)/24)+DATE(1970,1,1)</f>
        <v>42171.208333333328</v>
      </c>
      <c r="N604" t="b">
        <v>0</v>
      </c>
      <c r="O604" t="b">
        <v>0</v>
      </c>
      <c r="P604" t="s">
        <v>33</v>
      </c>
      <c r="Q604" t="str">
        <f>LEFT(P604,SEARCH("/",P604)-1)</f>
        <v>theater</v>
      </c>
      <c r="R604" s="5" t="str">
        <f>RIGHT(P604,LEN(P604)-SEARCH("/",P604))</f>
        <v>plays</v>
      </c>
      <c r="S604">
        <f>IF(G604=0,0,ROUND(E604/G604,2))</f>
        <v>79.98</v>
      </c>
      <c r="T604">
        <f>ROUND(E604/D604*100,0)</f>
        <v>128</v>
      </c>
    </row>
    <row r="605" spans="1:20" ht="31.2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10">
        <f>(((J605/60)/60)/24)+DATE(1970,1,1)</f>
        <v>43573.208333333328</v>
      </c>
      <c r="L605">
        <v>1557896400</v>
      </c>
      <c r="M605" s="10">
        <f>(((L605/60)/60)/24)+DATE(1970,1,1)</f>
        <v>43600.208333333328</v>
      </c>
      <c r="N605" t="b">
        <v>0</v>
      </c>
      <c r="O605" t="b">
        <v>0</v>
      </c>
      <c r="P605" t="s">
        <v>33</v>
      </c>
      <c r="Q605" t="str">
        <f>LEFT(P605,SEARCH("/",P605)-1)</f>
        <v>theater</v>
      </c>
      <c r="R605" s="5" t="str">
        <f>RIGHT(P605,LEN(P605)-SEARCH("/",P605))</f>
        <v>plays</v>
      </c>
      <c r="S605">
        <f>IF(G605=0,0,ROUND(E605/G605,2))</f>
        <v>62.18</v>
      </c>
      <c r="T605">
        <f>ROUND(E605/D605*100,0)</f>
        <v>120</v>
      </c>
    </row>
    <row r="606" spans="1:20" ht="31.2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10">
        <f>(((J606/60)/60)/24)+DATE(1970,1,1)</f>
        <v>40565.25</v>
      </c>
      <c r="L606">
        <v>1297490400</v>
      </c>
      <c r="M606" s="10">
        <f>(((L606/60)/60)/24)+DATE(1970,1,1)</f>
        <v>40586.25</v>
      </c>
      <c r="N606" t="b">
        <v>0</v>
      </c>
      <c r="O606" t="b">
        <v>0</v>
      </c>
      <c r="P606" t="s">
        <v>33</v>
      </c>
      <c r="Q606" t="str">
        <f>LEFT(P606,SEARCH("/",P606)-1)</f>
        <v>theater</v>
      </c>
      <c r="R606" s="5" t="str">
        <f>RIGHT(P606,LEN(P606)-SEARCH("/",P606))</f>
        <v>plays</v>
      </c>
      <c r="S606">
        <f>IF(G606=0,0,ROUND(E606/G606,2))</f>
        <v>53.01</v>
      </c>
      <c r="T606">
        <f>ROUND(E606/D606*100,0)</f>
        <v>171</v>
      </c>
    </row>
    <row r="607" spans="1:20" ht="31.2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10">
        <f>(((J607/60)/60)/24)+DATE(1970,1,1)</f>
        <v>42280.208333333328</v>
      </c>
      <c r="L607">
        <v>1447394400</v>
      </c>
      <c r="M607" s="10">
        <f>(((L607/60)/60)/24)+DATE(1970,1,1)</f>
        <v>42321.25</v>
      </c>
      <c r="N607" t="b">
        <v>0</v>
      </c>
      <c r="O607" t="b">
        <v>0</v>
      </c>
      <c r="P607" t="s">
        <v>68</v>
      </c>
      <c r="Q607" t="str">
        <f>LEFT(P607,SEARCH("/",P607)-1)</f>
        <v>publishing</v>
      </c>
      <c r="R607" s="5" t="str">
        <f>RIGHT(P607,LEN(P607)-SEARCH("/",P607))</f>
        <v>nonfiction</v>
      </c>
      <c r="S607">
        <f>IF(G607=0,0,ROUND(E607/G607,2))</f>
        <v>57.74</v>
      </c>
      <c r="T607">
        <f>ROUND(E607/D607*100,0)</f>
        <v>187</v>
      </c>
    </row>
    <row r="608" spans="1:20" ht="31.2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10">
        <f>(((J608/60)/60)/24)+DATE(1970,1,1)</f>
        <v>42436.25</v>
      </c>
      <c r="L608">
        <v>1458277200</v>
      </c>
      <c r="M608" s="10">
        <f>(((L608/60)/60)/24)+DATE(1970,1,1)</f>
        <v>42447.208333333328</v>
      </c>
      <c r="N608" t="b">
        <v>0</v>
      </c>
      <c r="O608" t="b">
        <v>0</v>
      </c>
      <c r="P608" t="s">
        <v>23</v>
      </c>
      <c r="Q608" t="str">
        <f>LEFT(P608,SEARCH("/",P608)-1)</f>
        <v>music</v>
      </c>
      <c r="R608" s="5" t="str">
        <f>RIGHT(P608,LEN(P608)-SEARCH("/",P608))</f>
        <v>rock</v>
      </c>
      <c r="S608">
        <f>IF(G608=0,0,ROUND(E608/G608,2))</f>
        <v>40.03</v>
      </c>
      <c r="T608">
        <f>ROUND(E608/D608*100,0)</f>
        <v>188</v>
      </c>
    </row>
    <row r="609" spans="1:20" ht="31.2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10">
        <f>(((J609/60)/60)/24)+DATE(1970,1,1)</f>
        <v>41721.208333333336</v>
      </c>
      <c r="L609">
        <v>1395723600</v>
      </c>
      <c r="M609" s="10">
        <f>(((L609/60)/60)/24)+DATE(1970,1,1)</f>
        <v>41723.208333333336</v>
      </c>
      <c r="N609" t="b">
        <v>0</v>
      </c>
      <c r="O609" t="b">
        <v>0</v>
      </c>
      <c r="P609" t="s">
        <v>17</v>
      </c>
      <c r="Q609" t="str">
        <f>LEFT(P609,SEARCH("/",P609)-1)</f>
        <v>food</v>
      </c>
      <c r="R609" s="5" t="str">
        <f>RIGHT(P609,LEN(P609)-SEARCH("/",P609))</f>
        <v>food trucks</v>
      </c>
      <c r="S609">
        <f>IF(G609=0,0,ROUND(E609/G609,2))</f>
        <v>81.02</v>
      </c>
      <c r="T609">
        <f>ROUND(E609/D609*100,0)</f>
        <v>131</v>
      </c>
    </row>
    <row r="610" spans="1:20" ht="31.2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10">
        <f>(((J610/60)/60)/24)+DATE(1970,1,1)</f>
        <v>43530.25</v>
      </c>
      <c r="L610">
        <v>1552197600</v>
      </c>
      <c r="M610" s="10">
        <f>(((L610/60)/60)/24)+DATE(1970,1,1)</f>
        <v>43534.25</v>
      </c>
      <c r="N610" t="b">
        <v>0</v>
      </c>
      <c r="O610" t="b">
        <v>1</v>
      </c>
      <c r="P610" t="s">
        <v>159</v>
      </c>
      <c r="Q610" t="str">
        <f>LEFT(P610,SEARCH("/",P610)-1)</f>
        <v>music</v>
      </c>
      <c r="R610" s="5" t="str">
        <f>RIGHT(P610,LEN(P610)-SEARCH("/",P610))</f>
        <v>jazz</v>
      </c>
      <c r="S610">
        <f>IF(G610=0,0,ROUND(E610/G610,2))</f>
        <v>35.049999999999997</v>
      </c>
      <c r="T610">
        <f>ROUND(E610/D610*100,0)</f>
        <v>284</v>
      </c>
    </row>
    <row r="611" spans="1:20" ht="31.2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10">
        <f>(((J611/60)/60)/24)+DATE(1970,1,1)</f>
        <v>43481.25</v>
      </c>
      <c r="L611">
        <v>1549087200</v>
      </c>
      <c r="M611" s="10">
        <f>(((L611/60)/60)/24)+DATE(1970,1,1)</f>
        <v>43498.25</v>
      </c>
      <c r="N611" t="b">
        <v>0</v>
      </c>
      <c r="O611" t="b">
        <v>0</v>
      </c>
      <c r="P611" t="s">
        <v>474</v>
      </c>
      <c r="Q611" t="str">
        <f>LEFT(P611,SEARCH("/",P611)-1)</f>
        <v>film &amp; video</v>
      </c>
      <c r="R611" s="5" t="str">
        <f>RIGHT(P611,LEN(P611)-SEARCH("/",P611))</f>
        <v>science fiction</v>
      </c>
      <c r="S611">
        <f>IF(G611=0,0,ROUND(E611/G611,2))</f>
        <v>102.92</v>
      </c>
      <c r="T611">
        <f>ROUND(E611/D611*100,0)</f>
        <v>120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10">
        <f>(((J612/60)/60)/24)+DATE(1970,1,1)</f>
        <v>41259.25</v>
      </c>
      <c r="L612">
        <v>1356847200</v>
      </c>
      <c r="M612" s="10">
        <f>(((L612/60)/60)/24)+DATE(1970,1,1)</f>
        <v>41273.25</v>
      </c>
      <c r="N612" t="b">
        <v>0</v>
      </c>
      <c r="O612" t="b">
        <v>0</v>
      </c>
      <c r="P612" t="s">
        <v>33</v>
      </c>
      <c r="Q612" t="str">
        <f>LEFT(P612,SEARCH("/",P612)-1)</f>
        <v>theater</v>
      </c>
      <c r="R612" s="5" t="str">
        <f>RIGHT(P612,LEN(P612)-SEARCH("/",P612))</f>
        <v>plays</v>
      </c>
      <c r="S612">
        <f>IF(G612=0,0,ROUND(E612/G612,2))</f>
        <v>28</v>
      </c>
      <c r="T612">
        <f>ROUND(E612/D612*100,0)</f>
        <v>419</v>
      </c>
    </row>
    <row r="613" spans="1:20" ht="31.2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10">
        <f>(((J613/60)/60)/24)+DATE(1970,1,1)</f>
        <v>41480.208333333336</v>
      </c>
      <c r="L613">
        <v>1375765200</v>
      </c>
      <c r="M613" s="10">
        <f>(((L613/60)/60)/24)+DATE(1970,1,1)</f>
        <v>41492.208333333336</v>
      </c>
      <c r="N613" t="b">
        <v>0</v>
      </c>
      <c r="O613" t="b">
        <v>0</v>
      </c>
      <c r="P613" t="s">
        <v>33</v>
      </c>
      <c r="Q613" t="str">
        <f>LEFT(P613,SEARCH("/",P613)-1)</f>
        <v>theater</v>
      </c>
      <c r="R613" s="5" t="str">
        <f>RIGHT(P613,LEN(P613)-SEARCH("/",P613))</f>
        <v>plays</v>
      </c>
      <c r="S613">
        <f>IF(G613=0,0,ROUND(E613/G613,2))</f>
        <v>75.73</v>
      </c>
      <c r="T613">
        <f>ROUND(E613/D613*100,0)</f>
        <v>14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10">
        <f>(((J614/60)/60)/24)+DATE(1970,1,1)</f>
        <v>40474.208333333336</v>
      </c>
      <c r="L614">
        <v>1289800800</v>
      </c>
      <c r="M614" s="10">
        <f>(((L614/60)/60)/24)+DATE(1970,1,1)</f>
        <v>40497.25</v>
      </c>
      <c r="N614" t="b">
        <v>0</v>
      </c>
      <c r="O614" t="b">
        <v>0</v>
      </c>
      <c r="P614" t="s">
        <v>50</v>
      </c>
      <c r="Q614" t="str">
        <f>LEFT(P614,SEARCH("/",P614)-1)</f>
        <v>music</v>
      </c>
      <c r="R614" s="5" t="str">
        <f>RIGHT(P614,LEN(P614)-SEARCH("/",P614))</f>
        <v>electric music</v>
      </c>
      <c r="S614">
        <f>IF(G614=0,0,ROUND(E614/G614,2))</f>
        <v>45.03</v>
      </c>
      <c r="T614">
        <f>ROUND(E614/D614*100,0)</f>
        <v>139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10">
        <f>(((J615/60)/60)/24)+DATE(1970,1,1)</f>
        <v>42973.208333333328</v>
      </c>
      <c r="L615">
        <v>1504501200</v>
      </c>
      <c r="M615" s="10">
        <f>(((L615/60)/60)/24)+DATE(1970,1,1)</f>
        <v>42982.208333333328</v>
      </c>
      <c r="N615" t="b">
        <v>0</v>
      </c>
      <c r="O615" t="b">
        <v>0</v>
      </c>
      <c r="P615" t="s">
        <v>33</v>
      </c>
      <c r="Q615" t="str">
        <f>LEFT(P615,SEARCH("/",P615)-1)</f>
        <v>theater</v>
      </c>
      <c r="R615" s="5" t="str">
        <f>RIGHT(P615,LEN(P615)-SEARCH("/",P615))</f>
        <v>plays</v>
      </c>
      <c r="S615">
        <f>IF(G615=0,0,ROUND(E615/G615,2))</f>
        <v>73.62</v>
      </c>
      <c r="T615">
        <f>ROUND(E615/D615*100,0)</f>
        <v>174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10">
        <f>(((J616/60)/60)/24)+DATE(1970,1,1)</f>
        <v>42746.25</v>
      </c>
      <c r="L616">
        <v>1485669600</v>
      </c>
      <c r="M616" s="10">
        <f>(((L616/60)/60)/24)+DATE(1970,1,1)</f>
        <v>42764.25</v>
      </c>
      <c r="N616" t="b">
        <v>0</v>
      </c>
      <c r="O616" t="b">
        <v>0</v>
      </c>
      <c r="P616" t="s">
        <v>33</v>
      </c>
      <c r="Q616" t="str">
        <f>LEFT(P616,SEARCH("/",P616)-1)</f>
        <v>theater</v>
      </c>
      <c r="R616" s="5" t="str">
        <f>RIGHT(P616,LEN(P616)-SEARCH("/",P616))</f>
        <v>plays</v>
      </c>
      <c r="S616">
        <f>IF(G616=0,0,ROUND(E616/G616,2))</f>
        <v>56.99</v>
      </c>
      <c r="T616">
        <f>ROUND(E616/D616*100,0)</f>
        <v>155</v>
      </c>
    </row>
    <row r="617" spans="1:20" ht="31.2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10">
        <f>(((J617/60)/60)/24)+DATE(1970,1,1)</f>
        <v>42489.208333333328</v>
      </c>
      <c r="L617">
        <v>1462770000</v>
      </c>
      <c r="M617" s="10">
        <f>(((L617/60)/60)/24)+DATE(1970,1,1)</f>
        <v>42499.208333333328</v>
      </c>
      <c r="N617" t="b">
        <v>0</v>
      </c>
      <c r="O617" t="b">
        <v>0</v>
      </c>
      <c r="P617" t="s">
        <v>33</v>
      </c>
      <c r="Q617" t="str">
        <f>LEFT(P617,SEARCH("/",P617)-1)</f>
        <v>theater</v>
      </c>
      <c r="R617" s="5" t="str">
        <f>RIGHT(P617,LEN(P617)-SEARCH("/",P617))</f>
        <v>plays</v>
      </c>
      <c r="S617">
        <f>IF(G617=0,0,ROUND(E617/G617,2))</f>
        <v>85.22</v>
      </c>
      <c r="T617">
        <f>ROUND(E617/D617*100,0)</f>
        <v>170</v>
      </c>
    </row>
    <row r="618" spans="1:20" ht="31.2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10">
        <f>(((J618/60)/60)/24)+DATE(1970,1,1)</f>
        <v>41537.208333333336</v>
      </c>
      <c r="L618">
        <v>1379739600</v>
      </c>
      <c r="M618" s="10">
        <f>(((L618/60)/60)/24)+DATE(1970,1,1)</f>
        <v>41538.208333333336</v>
      </c>
      <c r="N618" t="b">
        <v>0</v>
      </c>
      <c r="O618" t="b">
        <v>1</v>
      </c>
      <c r="P618" t="s">
        <v>60</v>
      </c>
      <c r="Q618" t="str">
        <f>LEFT(P618,SEARCH("/",P618)-1)</f>
        <v>music</v>
      </c>
      <c r="R618" s="5" t="str">
        <f>RIGHT(P618,LEN(P618)-SEARCH("/",P618))</f>
        <v>indie rock</v>
      </c>
      <c r="S618">
        <f>IF(G618=0,0,ROUND(E618/G618,2))</f>
        <v>50.96</v>
      </c>
      <c r="T618">
        <f>ROUND(E618/D618*100,0)</f>
        <v>190</v>
      </c>
    </row>
    <row r="619" spans="1:20" ht="31.2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10">
        <f>(((J619/60)/60)/24)+DATE(1970,1,1)</f>
        <v>41794.208333333336</v>
      </c>
      <c r="L619">
        <v>1402722000</v>
      </c>
      <c r="M619" s="10">
        <f>(((L619/60)/60)/24)+DATE(1970,1,1)</f>
        <v>41804.208333333336</v>
      </c>
      <c r="N619" t="b">
        <v>0</v>
      </c>
      <c r="O619" t="b">
        <v>0</v>
      </c>
      <c r="P619" t="s">
        <v>33</v>
      </c>
      <c r="Q619" t="str">
        <f>LEFT(P619,SEARCH("/",P619)-1)</f>
        <v>theater</v>
      </c>
      <c r="R619" s="5" t="str">
        <f>RIGHT(P619,LEN(P619)-SEARCH("/",P619))</f>
        <v>plays</v>
      </c>
      <c r="S619">
        <f>IF(G619=0,0,ROUND(E619/G619,2))</f>
        <v>63.56</v>
      </c>
      <c r="T619">
        <f>ROUND(E619/D619*100,0)</f>
        <v>250</v>
      </c>
    </row>
    <row r="620" spans="1:20" ht="31.2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10">
        <f>(((J620/60)/60)/24)+DATE(1970,1,1)</f>
        <v>41396.208333333336</v>
      </c>
      <c r="L620">
        <v>1369285200</v>
      </c>
      <c r="M620" s="10">
        <f>(((L620/60)/60)/24)+DATE(1970,1,1)</f>
        <v>41417.208333333336</v>
      </c>
      <c r="N620" t="b">
        <v>0</v>
      </c>
      <c r="O620" t="b">
        <v>0</v>
      </c>
      <c r="P620" t="s">
        <v>68</v>
      </c>
      <c r="Q620" t="str">
        <f>LEFT(P620,SEARCH("/",P620)-1)</f>
        <v>publishing</v>
      </c>
      <c r="R620" s="5" t="str">
        <f>RIGHT(P620,LEN(P620)-SEARCH("/",P620))</f>
        <v>nonfiction</v>
      </c>
      <c r="S620">
        <f>IF(G620=0,0,ROUND(E620/G620,2))</f>
        <v>81</v>
      </c>
      <c r="T620">
        <f>ROUND(E620/D620*100,0)</f>
        <v>49</v>
      </c>
    </row>
    <row r="621" spans="1:20" ht="46.8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10">
        <f>(((J621/60)/60)/24)+DATE(1970,1,1)</f>
        <v>40669.208333333336</v>
      </c>
      <c r="L621">
        <v>1304744400</v>
      </c>
      <c r="M621" s="10">
        <f>(((L621/60)/60)/24)+DATE(1970,1,1)</f>
        <v>40670.208333333336</v>
      </c>
      <c r="N621" t="b">
        <v>1</v>
      </c>
      <c r="O621" t="b">
        <v>1</v>
      </c>
      <c r="P621" t="s">
        <v>33</v>
      </c>
      <c r="Q621" t="str">
        <f>LEFT(P621,SEARCH("/",P621)-1)</f>
        <v>theater</v>
      </c>
      <c r="R621" s="5" t="str">
        <f>RIGHT(P621,LEN(P621)-SEARCH("/",P621))</f>
        <v>plays</v>
      </c>
      <c r="S621">
        <f>IF(G621=0,0,ROUND(E621/G621,2))</f>
        <v>86.04</v>
      </c>
      <c r="T621">
        <f>ROUND(E621/D621*100,0)</f>
        <v>28</v>
      </c>
    </row>
    <row r="622" spans="1:20" ht="31.2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10">
        <f>(((J622/60)/60)/24)+DATE(1970,1,1)</f>
        <v>42559.208333333328</v>
      </c>
      <c r="L622">
        <v>1468299600</v>
      </c>
      <c r="M622" s="10">
        <f>(((L622/60)/60)/24)+DATE(1970,1,1)</f>
        <v>42563.208333333328</v>
      </c>
      <c r="N622" t="b">
        <v>0</v>
      </c>
      <c r="O622" t="b">
        <v>0</v>
      </c>
      <c r="P622" t="s">
        <v>122</v>
      </c>
      <c r="Q622" t="str">
        <f>LEFT(P622,SEARCH("/",P622)-1)</f>
        <v>photography</v>
      </c>
      <c r="R622" s="5" t="str">
        <f>RIGHT(P622,LEN(P622)-SEARCH("/",P622))</f>
        <v>photography books</v>
      </c>
      <c r="S622">
        <f>IF(G622=0,0,ROUND(E622/G622,2))</f>
        <v>90.04</v>
      </c>
      <c r="T622">
        <f>ROUND(E622/D622*100,0)</f>
        <v>268</v>
      </c>
    </row>
    <row r="623" spans="1:20" ht="31.2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10">
        <f>(((J623/60)/60)/24)+DATE(1970,1,1)</f>
        <v>42626.208333333328</v>
      </c>
      <c r="L623">
        <v>1474174800</v>
      </c>
      <c r="M623" s="10">
        <f>(((L623/60)/60)/24)+DATE(1970,1,1)</f>
        <v>42631.208333333328</v>
      </c>
      <c r="N623" t="b">
        <v>0</v>
      </c>
      <c r="O623" t="b">
        <v>0</v>
      </c>
      <c r="P623" t="s">
        <v>33</v>
      </c>
      <c r="Q623" t="str">
        <f>LEFT(P623,SEARCH("/",P623)-1)</f>
        <v>theater</v>
      </c>
      <c r="R623" s="5" t="str">
        <f>RIGHT(P623,LEN(P623)-SEARCH("/",P623))</f>
        <v>plays</v>
      </c>
      <c r="S623">
        <f>IF(G623=0,0,ROUND(E623/G623,2))</f>
        <v>74.010000000000005</v>
      </c>
      <c r="T623">
        <f>ROUND(E623/D623*100,0)</f>
        <v>620</v>
      </c>
    </row>
    <row r="624" spans="1:20" ht="31.2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10">
        <f>(((J624/60)/60)/24)+DATE(1970,1,1)</f>
        <v>43205.208333333328</v>
      </c>
      <c r="L624">
        <v>1526014800</v>
      </c>
      <c r="M624" s="10">
        <f>(((L624/60)/60)/24)+DATE(1970,1,1)</f>
        <v>43231.208333333328</v>
      </c>
      <c r="N624" t="b">
        <v>0</v>
      </c>
      <c r="O624" t="b">
        <v>0</v>
      </c>
      <c r="P624" t="s">
        <v>60</v>
      </c>
      <c r="Q624" t="str">
        <f>LEFT(P624,SEARCH("/",P624)-1)</f>
        <v>music</v>
      </c>
      <c r="R624" s="5" t="str">
        <f>RIGHT(P624,LEN(P624)-SEARCH("/",P624))</f>
        <v>indie rock</v>
      </c>
      <c r="S624">
        <f>IF(G624=0,0,ROUND(E624/G624,2))</f>
        <v>92.44</v>
      </c>
      <c r="T624">
        <f>ROUND(E624/D624*100,0)</f>
        <v>3</v>
      </c>
    </row>
    <row r="625" spans="1:20" ht="31.2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10">
        <f>(((J625/60)/60)/24)+DATE(1970,1,1)</f>
        <v>42201.208333333328</v>
      </c>
      <c r="L625">
        <v>1437454800</v>
      </c>
      <c r="M625" s="10">
        <f>(((L625/60)/60)/24)+DATE(1970,1,1)</f>
        <v>42206.208333333328</v>
      </c>
      <c r="N625" t="b">
        <v>0</v>
      </c>
      <c r="O625" t="b">
        <v>0</v>
      </c>
      <c r="P625" t="s">
        <v>33</v>
      </c>
      <c r="Q625" t="str">
        <f>LEFT(P625,SEARCH("/",P625)-1)</f>
        <v>theater</v>
      </c>
      <c r="R625" s="5" t="str">
        <f>RIGHT(P625,LEN(P625)-SEARCH("/",P625))</f>
        <v>plays</v>
      </c>
      <c r="S625">
        <f>IF(G625=0,0,ROUND(E625/G625,2))</f>
        <v>56</v>
      </c>
      <c r="T625">
        <f>ROUND(E625/D625*100,0)</f>
        <v>160</v>
      </c>
    </row>
    <row r="626" spans="1:20" ht="31.2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10">
        <f>(((J626/60)/60)/24)+DATE(1970,1,1)</f>
        <v>42029.25</v>
      </c>
      <c r="L626">
        <v>1422684000</v>
      </c>
      <c r="M626" s="10">
        <f>(((L626/60)/60)/24)+DATE(1970,1,1)</f>
        <v>42035.25</v>
      </c>
      <c r="N626" t="b">
        <v>0</v>
      </c>
      <c r="O626" t="b">
        <v>0</v>
      </c>
      <c r="P626" t="s">
        <v>122</v>
      </c>
      <c r="Q626" t="str">
        <f>LEFT(P626,SEARCH("/",P626)-1)</f>
        <v>photography</v>
      </c>
      <c r="R626" s="5" t="str">
        <f>RIGHT(P626,LEN(P626)-SEARCH("/",P626))</f>
        <v>photography books</v>
      </c>
      <c r="S626">
        <f>IF(G626=0,0,ROUND(E626/G626,2))</f>
        <v>32.979999999999997</v>
      </c>
      <c r="T626">
        <f>ROUND(E626/D626*100,0)</f>
        <v>279</v>
      </c>
    </row>
    <row r="627" spans="1:20" ht="46.8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10">
        <f>(((J627/60)/60)/24)+DATE(1970,1,1)</f>
        <v>43857.25</v>
      </c>
      <c r="L627">
        <v>1581314400</v>
      </c>
      <c r="M627" s="10">
        <f>(((L627/60)/60)/24)+DATE(1970,1,1)</f>
        <v>43871.25</v>
      </c>
      <c r="N627" t="b">
        <v>0</v>
      </c>
      <c r="O627" t="b">
        <v>0</v>
      </c>
      <c r="P627" t="s">
        <v>33</v>
      </c>
      <c r="Q627" t="str">
        <f>LEFT(P627,SEARCH("/",P627)-1)</f>
        <v>theater</v>
      </c>
      <c r="R627" s="5" t="str">
        <f>RIGHT(P627,LEN(P627)-SEARCH("/",P627))</f>
        <v>plays</v>
      </c>
      <c r="S627">
        <f>IF(G627=0,0,ROUND(E627/G627,2))</f>
        <v>93.6</v>
      </c>
      <c r="T627">
        <f>ROUND(E627/D627*100,0)</f>
        <v>77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10">
        <f>(((J628/60)/60)/24)+DATE(1970,1,1)</f>
        <v>40449.208333333336</v>
      </c>
      <c r="L628">
        <v>1286427600</v>
      </c>
      <c r="M628" s="10">
        <f>(((L628/60)/60)/24)+DATE(1970,1,1)</f>
        <v>40458.208333333336</v>
      </c>
      <c r="N628" t="b">
        <v>0</v>
      </c>
      <c r="O628" t="b">
        <v>1</v>
      </c>
      <c r="P628" t="s">
        <v>33</v>
      </c>
      <c r="Q628" t="str">
        <f>LEFT(P628,SEARCH("/",P628)-1)</f>
        <v>theater</v>
      </c>
      <c r="R628" s="5" t="str">
        <f>RIGHT(P628,LEN(P628)-SEARCH("/",P628))</f>
        <v>plays</v>
      </c>
      <c r="S628">
        <f>IF(G628=0,0,ROUND(E628/G628,2))</f>
        <v>69.87</v>
      </c>
      <c r="T628">
        <f>ROUND(E628/D628*100,0)</f>
        <v>206</v>
      </c>
    </row>
    <row r="629" spans="1:20" ht="31.2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10">
        <f>(((J629/60)/60)/24)+DATE(1970,1,1)</f>
        <v>40345.208333333336</v>
      </c>
      <c r="L629">
        <v>1278738000</v>
      </c>
      <c r="M629" s="10">
        <f>(((L629/60)/60)/24)+DATE(1970,1,1)</f>
        <v>40369.208333333336</v>
      </c>
      <c r="N629" t="b">
        <v>1</v>
      </c>
      <c r="O629" t="b">
        <v>0</v>
      </c>
      <c r="P629" t="s">
        <v>17</v>
      </c>
      <c r="Q629" t="str">
        <f>LEFT(P629,SEARCH("/",P629)-1)</f>
        <v>food</v>
      </c>
      <c r="R629" s="5" t="str">
        <f>RIGHT(P629,LEN(P629)-SEARCH("/",P629))</f>
        <v>food trucks</v>
      </c>
      <c r="S629">
        <f>IF(G629=0,0,ROUND(E629/G629,2))</f>
        <v>72.13</v>
      </c>
      <c r="T629">
        <f>ROUND(E629/D629*100,0)</f>
        <v>694</v>
      </c>
    </row>
    <row r="630" spans="1:20" ht="31.2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10">
        <f>(((J630/60)/60)/24)+DATE(1970,1,1)</f>
        <v>40455.208333333336</v>
      </c>
      <c r="L630">
        <v>1286427600</v>
      </c>
      <c r="M630" s="10">
        <f>(((L630/60)/60)/24)+DATE(1970,1,1)</f>
        <v>40458.208333333336</v>
      </c>
      <c r="N630" t="b">
        <v>0</v>
      </c>
      <c r="O630" t="b">
        <v>0</v>
      </c>
      <c r="P630" t="s">
        <v>60</v>
      </c>
      <c r="Q630" t="str">
        <f>LEFT(P630,SEARCH("/",P630)-1)</f>
        <v>music</v>
      </c>
      <c r="R630" s="5" t="str">
        <f>RIGHT(P630,LEN(P630)-SEARCH("/",P630))</f>
        <v>indie rock</v>
      </c>
      <c r="S630">
        <f>IF(G630=0,0,ROUND(E630/G630,2))</f>
        <v>30.04</v>
      </c>
      <c r="T630">
        <f>ROUND(E630/D630*100,0)</f>
        <v>152</v>
      </c>
    </row>
    <row r="631" spans="1:20" ht="31.2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10">
        <f>(((J631/60)/60)/24)+DATE(1970,1,1)</f>
        <v>42557.208333333328</v>
      </c>
      <c r="L631">
        <v>1467954000</v>
      </c>
      <c r="M631" s="10">
        <f>(((L631/60)/60)/24)+DATE(1970,1,1)</f>
        <v>42559.208333333328</v>
      </c>
      <c r="N631" t="b">
        <v>0</v>
      </c>
      <c r="O631" t="b">
        <v>1</v>
      </c>
      <c r="P631" t="s">
        <v>33</v>
      </c>
      <c r="Q631" t="str">
        <f>LEFT(P631,SEARCH("/",P631)-1)</f>
        <v>theater</v>
      </c>
      <c r="R631" s="5" t="str">
        <f>RIGHT(P631,LEN(P631)-SEARCH("/",P631))</f>
        <v>plays</v>
      </c>
      <c r="S631">
        <f>IF(G631=0,0,ROUND(E631/G631,2))</f>
        <v>73.97</v>
      </c>
      <c r="T631">
        <f>ROUND(E631/D631*100,0)</f>
        <v>65</v>
      </c>
    </row>
    <row r="632" spans="1:20" ht="31.2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10">
        <f>(((J632/60)/60)/24)+DATE(1970,1,1)</f>
        <v>43586.208333333328</v>
      </c>
      <c r="L632">
        <v>1557637200</v>
      </c>
      <c r="M632" s="10">
        <f>(((L632/60)/60)/24)+DATE(1970,1,1)</f>
        <v>43597.208333333328</v>
      </c>
      <c r="N632" t="b">
        <v>0</v>
      </c>
      <c r="O632" t="b">
        <v>1</v>
      </c>
      <c r="P632" t="s">
        <v>33</v>
      </c>
      <c r="Q632" t="str">
        <f>LEFT(P632,SEARCH("/",P632)-1)</f>
        <v>theater</v>
      </c>
      <c r="R632" s="5" t="str">
        <f>RIGHT(P632,LEN(P632)-SEARCH("/",P632))</f>
        <v>plays</v>
      </c>
      <c r="S632">
        <f>IF(G632=0,0,ROUND(E632/G632,2))</f>
        <v>68.66</v>
      </c>
      <c r="T632">
        <f>ROUND(E632/D632*100,0)</f>
        <v>63</v>
      </c>
    </row>
    <row r="633" spans="1:20" ht="31.2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10">
        <f>(((J633/60)/60)/24)+DATE(1970,1,1)</f>
        <v>43550.208333333328</v>
      </c>
      <c r="L633">
        <v>1553922000</v>
      </c>
      <c r="M633" s="10">
        <f>(((L633/60)/60)/24)+DATE(1970,1,1)</f>
        <v>43554.208333333328</v>
      </c>
      <c r="N633" t="b">
        <v>0</v>
      </c>
      <c r="O633" t="b">
        <v>0</v>
      </c>
      <c r="P633" t="s">
        <v>33</v>
      </c>
      <c r="Q633" t="str">
        <f>LEFT(P633,SEARCH("/",P633)-1)</f>
        <v>theater</v>
      </c>
      <c r="R633" s="5" t="str">
        <f>RIGHT(P633,LEN(P633)-SEARCH("/",P633))</f>
        <v>plays</v>
      </c>
      <c r="S633">
        <f>IF(G633=0,0,ROUND(E633/G633,2))</f>
        <v>59.99</v>
      </c>
      <c r="T633">
        <f>ROUND(E633/D633*100,0)</f>
        <v>310</v>
      </c>
    </row>
    <row r="634" spans="1:20" ht="31.2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10">
        <f>(((J634/60)/60)/24)+DATE(1970,1,1)</f>
        <v>41945.208333333336</v>
      </c>
      <c r="L634">
        <v>1416463200</v>
      </c>
      <c r="M634" s="10">
        <f>(((L634/60)/60)/24)+DATE(1970,1,1)</f>
        <v>41963.25</v>
      </c>
      <c r="N634" t="b">
        <v>0</v>
      </c>
      <c r="O634" t="b">
        <v>0</v>
      </c>
      <c r="P634" t="s">
        <v>33</v>
      </c>
      <c r="Q634" t="str">
        <f>LEFT(P634,SEARCH("/",P634)-1)</f>
        <v>theater</v>
      </c>
      <c r="R634" s="5" t="str">
        <f>RIGHT(P634,LEN(P634)-SEARCH("/",P634))</f>
        <v>plays</v>
      </c>
      <c r="S634">
        <f>IF(G634=0,0,ROUND(E634/G634,2))</f>
        <v>111.16</v>
      </c>
      <c r="T634">
        <f>ROUND(E634/D634*100,0)</f>
        <v>43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10">
        <f>(((J635/60)/60)/24)+DATE(1970,1,1)</f>
        <v>42315.25</v>
      </c>
      <c r="L635">
        <v>1447221600</v>
      </c>
      <c r="M635" s="10">
        <f>(((L635/60)/60)/24)+DATE(1970,1,1)</f>
        <v>42319.25</v>
      </c>
      <c r="N635" t="b">
        <v>0</v>
      </c>
      <c r="O635" t="b">
        <v>0</v>
      </c>
      <c r="P635" t="s">
        <v>71</v>
      </c>
      <c r="Q635" t="str">
        <f>LEFT(P635,SEARCH("/",P635)-1)</f>
        <v>film &amp; video</v>
      </c>
      <c r="R635" s="5" t="str">
        <f>RIGHT(P635,LEN(P635)-SEARCH("/",P635))</f>
        <v>animation</v>
      </c>
      <c r="S635">
        <f>IF(G635=0,0,ROUND(E635/G635,2))</f>
        <v>53.04</v>
      </c>
      <c r="T635">
        <f>ROUND(E635/D635*100,0)</f>
        <v>83</v>
      </c>
    </row>
    <row r="636" spans="1:20" ht="31.2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10">
        <f>(((J636/60)/60)/24)+DATE(1970,1,1)</f>
        <v>42819.208333333328</v>
      </c>
      <c r="L636">
        <v>1491627600</v>
      </c>
      <c r="M636" s="10">
        <f>(((L636/60)/60)/24)+DATE(1970,1,1)</f>
        <v>42833.208333333328</v>
      </c>
      <c r="N636" t="b">
        <v>0</v>
      </c>
      <c r="O636" t="b">
        <v>0</v>
      </c>
      <c r="P636" t="s">
        <v>269</v>
      </c>
      <c r="Q636" t="str">
        <f>LEFT(P636,SEARCH("/",P636)-1)</f>
        <v>film &amp; video</v>
      </c>
      <c r="R636" s="5" t="str">
        <f>RIGHT(P636,LEN(P636)-SEARCH("/",P636))</f>
        <v>television</v>
      </c>
      <c r="S636">
        <f>IF(G636=0,0,ROUND(E636/G636,2))</f>
        <v>55.99</v>
      </c>
      <c r="T636">
        <f>ROUND(E636/D636*100,0)</f>
        <v>79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10">
        <f>(((J637/60)/60)/24)+DATE(1970,1,1)</f>
        <v>41314.25</v>
      </c>
      <c r="L637">
        <v>1363150800</v>
      </c>
      <c r="M637" s="10">
        <f>(((L637/60)/60)/24)+DATE(1970,1,1)</f>
        <v>41346.208333333336</v>
      </c>
      <c r="N637" t="b">
        <v>0</v>
      </c>
      <c r="O637" t="b">
        <v>0</v>
      </c>
      <c r="P637" t="s">
        <v>269</v>
      </c>
      <c r="Q637" t="str">
        <f>LEFT(P637,SEARCH("/",P637)-1)</f>
        <v>film &amp; video</v>
      </c>
      <c r="R637" s="5" t="str">
        <f>RIGHT(P637,LEN(P637)-SEARCH("/",P637))</f>
        <v>television</v>
      </c>
      <c r="S637">
        <f>IF(G637=0,0,ROUND(E637/G637,2))</f>
        <v>69.989999999999995</v>
      </c>
      <c r="T637">
        <f>ROUND(E637/D637*100,0)</f>
        <v>114</v>
      </c>
    </row>
    <row r="638" spans="1:20" ht="31.2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10">
        <f>(((J638/60)/60)/24)+DATE(1970,1,1)</f>
        <v>40926.25</v>
      </c>
      <c r="L638">
        <v>1330754400</v>
      </c>
      <c r="M638" s="10">
        <f>(((L638/60)/60)/24)+DATE(1970,1,1)</f>
        <v>40971.25</v>
      </c>
      <c r="N638" t="b">
        <v>0</v>
      </c>
      <c r="O638" t="b">
        <v>1</v>
      </c>
      <c r="P638" t="s">
        <v>71</v>
      </c>
      <c r="Q638" t="str">
        <f>LEFT(P638,SEARCH("/",P638)-1)</f>
        <v>film &amp; video</v>
      </c>
      <c r="R638" s="5" t="str">
        <f>RIGHT(P638,LEN(P638)-SEARCH("/",P638))</f>
        <v>animation</v>
      </c>
      <c r="S638">
        <f>IF(G638=0,0,ROUND(E638/G638,2))</f>
        <v>49</v>
      </c>
      <c r="T638">
        <f>ROUND(E638/D638*100,0)</f>
        <v>65</v>
      </c>
    </row>
    <row r="639" spans="1:20" ht="31.2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10">
        <f>(((J639/60)/60)/24)+DATE(1970,1,1)</f>
        <v>42688.25</v>
      </c>
      <c r="L639">
        <v>1479794400</v>
      </c>
      <c r="M639" s="10">
        <f>(((L639/60)/60)/24)+DATE(1970,1,1)</f>
        <v>42696.25</v>
      </c>
      <c r="N639" t="b">
        <v>0</v>
      </c>
      <c r="O639" t="b">
        <v>0</v>
      </c>
      <c r="P639" t="s">
        <v>33</v>
      </c>
      <c r="Q639" t="str">
        <f>LEFT(P639,SEARCH("/",P639)-1)</f>
        <v>theater</v>
      </c>
      <c r="R639" s="5" t="str">
        <f>RIGHT(P639,LEN(P639)-SEARCH("/",P639))</f>
        <v>plays</v>
      </c>
      <c r="S639">
        <f>IF(G639=0,0,ROUND(E639/G639,2))</f>
        <v>103.85</v>
      </c>
      <c r="T639">
        <f>ROUND(E639/D639*100,0)</f>
        <v>79</v>
      </c>
    </row>
    <row r="640" spans="1:20" ht="31.2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10">
        <f>(((J640/60)/60)/24)+DATE(1970,1,1)</f>
        <v>40386.208333333336</v>
      </c>
      <c r="L640">
        <v>1281243600</v>
      </c>
      <c r="M640" s="10">
        <f>(((L640/60)/60)/24)+DATE(1970,1,1)</f>
        <v>40398.208333333336</v>
      </c>
      <c r="N640" t="b">
        <v>0</v>
      </c>
      <c r="O640" t="b">
        <v>1</v>
      </c>
      <c r="P640" t="s">
        <v>33</v>
      </c>
      <c r="Q640" t="str">
        <f>LEFT(P640,SEARCH("/",P640)-1)</f>
        <v>theater</v>
      </c>
      <c r="R640" s="5" t="str">
        <f>RIGHT(P640,LEN(P640)-SEARCH("/",P640))</f>
        <v>plays</v>
      </c>
      <c r="S640">
        <f>IF(G640=0,0,ROUND(E640/G640,2))</f>
        <v>99.13</v>
      </c>
      <c r="T640">
        <f>ROUND(E640/D640*100,0)</f>
        <v>11</v>
      </c>
    </row>
    <row r="641" spans="1:20" ht="31.2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10">
        <f>(((J641/60)/60)/24)+DATE(1970,1,1)</f>
        <v>43309.208333333328</v>
      </c>
      <c r="L641">
        <v>1532754000</v>
      </c>
      <c r="M641" s="10">
        <f>(((L641/60)/60)/24)+DATE(1970,1,1)</f>
        <v>43309.208333333328</v>
      </c>
      <c r="N641" t="b">
        <v>0</v>
      </c>
      <c r="O641" t="b">
        <v>1</v>
      </c>
      <c r="P641" t="s">
        <v>53</v>
      </c>
      <c r="Q641" t="str">
        <f>LEFT(P641,SEARCH("/",P641)-1)</f>
        <v>film &amp; video</v>
      </c>
      <c r="R641" s="5" t="str">
        <f>RIGHT(P641,LEN(P641)-SEARCH("/",P641))</f>
        <v>drama</v>
      </c>
      <c r="S641">
        <f>IF(G641=0,0,ROUND(E641/G641,2))</f>
        <v>107.38</v>
      </c>
      <c r="T641">
        <f>ROUND(E641/D641*100,0)</f>
        <v>56</v>
      </c>
    </row>
    <row r="642" spans="1:20" ht="31.2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10">
        <f>(((J642/60)/60)/24)+DATE(1970,1,1)</f>
        <v>42387.25</v>
      </c>
      <c r="L642">
        <v>1453356000</v>
      </c>
      <c r="M642" s="10">
        <f>(((L642/60)/60)/24)+DATE(1970,1,1)</f>
        <v>42390.25</v>
      </c>
      <c r="N642" t="b">
        <v>0</v>
      </c>
      <c r="O642" t="b">
        <v>0</v>
      </c>
      <c r="P642" t="s">
        <v>33</v>
      </c>
      <c r="Q642" t="str">
        <f>LEFT(P642,SEARCH("/",P642)-1)</f>
        <v>theater</v>
      </c>
      <c r="R642" s="5" t="str">
        <f>RIGHT(P642,LEN(P642)-SEARCH("/",P642))</f>
        <v>plays</v>
      </c>
      <c r="S642">
        <f>IF(G642=0,0,ROUND(E642/G642,2))</f>
        <v>76.92</v>
      </c>
      <c r="T642">
        <f>ROUND(E642/D642*100,0)</f>
        <v>17</v>
      </c>
    </row>
    <row r="643" spans="1:20" ht="46.8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10">
        <f>(((J643/60)/60)/24)+DATE(1970,1,1)</f>
        <v>42786.25</v>
      </c>
      <c r="L643">
        <v>1489986000</v>
      </c>
      <c r="M643" s="10">
        <f>(((L643/60)/60)/24)+DATE(1970,1,1)</f>
        <v>42814.208333333328</v>
      </c>
      <c r="N643" t="b">
        <v>0</v>
      </c>
      <c r="O643" t="b">
        <v>0</v>
      </c>
      <c r="P643" t="s">
        <v>33</v>
      </c>
      <c r="Q643" t="str">
        <f>LEFT(P643,SEARCH("/",P643)-1)</f>
        <v>theater</v>
      </c>
      <c r="R643" s="5" t="str">
        <f>RIGHT(P643,LEN(P643)-SEARCH("/",P643))</f>
        <v>plays</v>
      </c>
      <c r="S643">
        <f>IF(G643=0,0,ROUND(E643/G643,2))</f>
        <v>58.13</v>
      </c>
      <c r="T643">
        <f>ROUND(E643/D643*100,0)</f>
        <v>120</v>
      </c>
    </row>
    <row r="644" spans="1:20" ht="31.2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10">
        <f>(((J644/60)/60)/24)+DATE(1970,1,1)</f>
        <v>43451.25</v>
      </c>
      <c r="L644">
        <v>1545804000</v>
      </c>
      <c r="M644" s="10">
        <f>(((L644/60)/60)/24)+DATE(1970,1,1)</f>
        <v>43460.25</v>
      </c>
      <c r="N644" t="b">
        <v>0</v>
      </c>
      <c r="O644" t="b">
        <v>0</v>
      </c>
      <c r="P644" t="s">
        <v>65</v>
      </c>
      <c r="Q644" t="str">
        <f>LEFT(P644,SEARCH("/",P644)-1)</f>
        <v>technology</v>
      </c>
      <c r="R644" s="5" t="str">
        <f>RIGHT(P644,LEN(P644)-SEARCH("/",P644))</f>
        <v>wearables</v>
      </c>
      <c r="S644">
        <f>IF(G644=0,0,ROUND(E644/G644,2))</f>
        <v>103.74</v>
      </c>
      <c r="T644">
        <f>ROUND(E644/D644*100,0)</f>
        <v>145</v>
      </c>
    </row>
    <row r="645" spans="1:20" ht="31.2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10">
        <f>(((J645/60)/60)/24)+DATE(1970,1,1)</f>
        <v>42795.25</v>
      </c>
      <c r="L645">
        <v>1489899600</v>
      </c>
      <c r="M645" s="10">
        <f>(((L645/60)/60)/24)+DATE(1970,1,1)</f>
        <v>42813.208333333328</v>
      </c>
      <c r="N645" t="b">
        <v>0</v>
      </c>
      <c r="O645" t="b">
        <v>0</v>
      </c>
      <c r="P645" t="s">
        <v>33</v>
      </c>
      <c r="Q645" t="str">
        <f>LEFT(P645,SEARCH("/",P645)-1)</f>
        <v>theater</v>
      </c>
      <c r="R645" s="5" t="str">
        <f>RIGHT(P645,LEN(P645)-SEARCH("/",P645))</f>
        <v>plays</v>
      </c>
      <c r="S645">
        <f>IF(G645=0,0,ROUND(E645/G645,2))</f>
        <v>87.96</v>
      </c>
      <c r="T645">
        <f>ROUND(E645/D645*100,0)</f>
        <v>221</v>
      </c>
    </row>
    <row r="646" spans="1:20" ht="31.2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10">
        <f>(((J646/60)/60)/24)+DATE(1970,1,1)</f>
        <v>43452.25</v>
      </c>
      <c r="L646">
        <v>1546495200</v>
      </c>
      <c r="M646" s="10">
        <f>(((L646/60)/60)/24)+DATE(1970,1,1)</f>
        <v>43468.25</v>
      </c>
      <c r="N646" t="b">
        <v>0</v>
      </c>
      <c r="O646" t="b">
        <v>0</v>
      </c>
      <c r="P646" t="s">
        <v>33</v>
      </c>
      <c r="Q646" t="str">
        <f>LEFT(P646,SEARCH("/",P646)-1)</f>
        <v>theater</v>
      </c>
      <c r="R646" s="5" t="str">
        <f>RIGHT(P646,LEN(P646)-SEARCH("/",P646))</f>
        <v>plays</v>
      </c>
      <c r="S646">
        <f>IF(G646=0,0,ROUND(E646/G646,2))</f>
        <v>28</v>
      </c>
      <c r="T646">
        <f>ROUND(E646/D646*100,0)</f>
        <v>48</v>
      </c>
    </row>
    <row r="647" spans="1:20" ht="31.2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10">
        <f>(((J647/60)/60)/24)+DATE(1970,1,1)</f>
        <v>43369.208333333328</v>
      </c>
      <c r="L647">
        <v>1539752400</v>
      </c>
      <c r="M647" s="10">
        <f>(((L647/60)/60)/24)+DATE(1970,1,1)</f>
        <v>43390.208333333328</v>
      </c>
      <c r="N647" t="b">
        <v>0</v>
      </c>
      <c r="O647" t="b">
        <v>1</v>
      </c>
      <c r="P647" t="s">
        <v>23</v>
      </c>
      <c r="Q647" t="str">
        <f>LEFT(P647,SEARCH("/",P647)-1)</f>
        <v>music</v>
      </c>
      <c r="R647" s="5" t="str">
        <f>RIGHT(P647,LEN(P647)-SEARCH("/",P647))</f>
        <v>rock</v>
      </c>
      <c r="S647">
        <f>IF(G647=0,0,ROUND(E647/G647,2))</f>
        <v>38</v>
      </c>
      <c r="T647">
        <f>ROUND(E647/D647*100,0)</f>
        <v>93</v>
      </c>
    </row>
    <row r="648" spans="1:20" ht="31.2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10">
        <f>(((J648/60)/60)/24)+DATE(1970,1,1)</f>
        <v>41346.208333333336</v>
      </c>
      <c r="L648">
        <v>1364101200</v>
      </c>
      <c r="M648" s="10">
        <f>(((L648/60)/60)/24)+DATE(1970,1,1)</f>
        <v>41357.208333333336</v>
      </c>
      <c r="N648" t="b">
        <v>0</v>
      </c>
      <c r="O648" t="b">
        <v>0</v>
      </c>
      <c r="P648" t="s">
        <v>89</v>
      </c>
      <c r="Q648" t="str">
        <f>LEFT(P648,SEARCH("/",P648)-1)</f>
        <v>games</v>
      </c>
      <c r="R648" s="5" t="str">
        <f>RIGHT(P648,LEN(P648)-SEARCH("/",P648))</f>
        <v>video games</v>
      </c>
      <c r="S648">
        <f>IF(G648=0,0,ROUND(E648/G648,2))</f>
        <v>30</v>
      </c>
      <c r="T648">
        <f>ROUND(E648/D648*100,0)</f>
        <v>89</v>
      </c>
    </row>
    <row r="649" spans="1:20" ht="31.2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10">
        <f>(((J649/60)/60)/24)+DATE(1970,1,1)</f>
        <v>43199.208333333328</v>
      </c>
      <c r="L649">
        <v>1525323600</v>
      </c>
      <c r="M649" s="10">
        <f>(((L649/60)/60)/24)+DATE(1970,1,1)</f>
        <v>43223.208333333328</v>
      </c>
      <c r="N649" t="b">
        <v>0</v>
      </c>
      <c r="O649" t="b">
        <v>0</v>
      </c>
      <c r="P649" t="s">
        <v>206</v>
      </c>
      <c r="Q649" t="str">
        <f>LEFT(P649,SEARCH("/",P649)-1)</f>
        <v>publishing</v>
      </c>
      <c r="R649" s="5" t="str">
        <f>RIGHT(P649,LEN(P649)-SEARCH("/",P649))</f>
        <v>translations</v>
      </c>
      <c r="S649">
        <f>IF(G649=0,0,ROUND(E649/G649,2))</f>
        <v>103.5</v>
      </c>
      <c r="T649">
        <f>ROUND(E649/D649*100,0)</f>
        <v>41</v>
      </c>
    </row>
    <row r="650" spans="1:20" ht="31.2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10">
        <f>(((J650/60)/60)/24)+DATE(1970,1,1)</f>
        <v>42922.208333333328</v>
      </c>
      <c r="L650">
        <v>1500872400</v>
      </c>
      <c r="M650" s="10">
        <f>(((L650/60)/60)/24)+DATE(1970,1,1)</f>
        <v>42940.208333333328</v>
      </c>
      <c r="N650" t="b">
        <v>1</v>
      </c>
      <c r="O650" t="b">
        <v>0</v>
      </c>
      <c r="P650" t="s">
        <v>17</v>
      </c>
      <c r="Q650" t="str">
        <f>LEFT(P650,SEARCH("/",P650)-1)</f>
        <v>food</v>
      </c>
      <c r="R650" s="5" t="str">
        <f>RIGHT(P650,LEN(P650)-SEARCH("/",P650))</f>
        <v>food trucks</v>
      </c>
      <c r="S650">
        <f>IF(G650=0,0,ROUND(E650/G650,2))</f>
        <v>85.99</v>
      </c>
      <c r="T650">
        <f>ROUND(E650/D650*100,0)</f>
        <v>63</v>
      </c>
    </row>
    <row r="651" spans="1:20" ht="31.2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10">
        <f>(((J651/60)/60)/24)+DATE(1970,1,1)</f>
        <v>40471.208333333336</v>
      </c>
      <c r="L651">
        <v>1288501200</v>
      </c>
      <c r="M651" s="10">
        <f>(((L651/60)/60)/24)+DATE(1970,1,1)</f>
        <v>40482.208333333336</v>
      </c>
      <c r="N651" t="b">
        <v>1</v>
      </c>
      <c r="O651" t="b">
        <v>1</v>
      </c>
      <c r="P651" t="s">
        <v>33</v>
      </c>
      <c r="Q651" t="str">
        <f>LEFT(P651,SEARCH("/",P651)-1)</f>
        <v>theater</v>
      </c>
      <c r="R651" s="5" t="str">
        <f>RIGHT(P651,LEN(P651)-SEARCH("/",P651))</f>
        <v>plays</v>
      </c>
      <c r="S651">
        <f>IF(G651=0,0,ROUND(E651/G651,2))</f>
        <v>98.01</v>
      </c>
      <c r="T651">
        <f>ROUND(E651/D651*100,0)</f>
        <v>48</v>
      </c>
    </row>
    <row r="652" spans="1:20" ht="31.2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10">
        <f>(((J652/60)/60)/24)+DATE(1970,1,1)</f>
        <v>41828.208333333336</v>
      </c>
      <c r="L652">
        <v>1407128400</v>
      </c>
      <c r="M652" s="10">
        <f>(((L652/60)/60)/24)+DATE(1970,1,1)</f>
        <v>41855.208333333336</v>
      </c>
      <c r="N652" t="b">
        <v>0</v>
      </c>
      <c r="O652" t="b">
        <v>0</v>
      </c>
      <c r="P652" t="s">
        <v>159</v>
      </c>
      <c r="Q652" t="str">
        <f>LEFT(P652,SEARCH("/",P652)-1)</f>
        <v>music</v>
      </c>
      <c r="R652" s="5" t="str">
        <f>RIGHT(P652,LEN(P652)-SEARCH("/",P652))</f>
        <v>jazz</v>
      </c>
      <c r="S652">
        <f>IF(G652=0,0,ROUND(E652/G652,2))</f>
        <v>2</v>
      </c>
      <c r="T652">
        <f>ROUND(E652/D652*100,0)</f>
        <v>2</v>
      </c>
    </row>
    <row r="653" spans="1:20" ht="31.2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10">
        <f>(((J653/60)/60)/24)+DATE(1970,1,1)</f>
        <v>41692.25</v>
      </c>
      <c r="L653">
        <v>1394344800</v>
      </c>
      <c r="M653" s="10">
        <f>(((L653/60)/60)/24)+DATE(1970,1,1)</f>
        <v>41707.25</v>
      </c>
      <c r="N653" t="b">
        <v>0</v>
      </c>
      <c r="O653" t="b">
        <v>0</v>
      </c>
      <c r="P653" t="s">
        <v>100</v>
      </c>
      <c r="Q653" t="str">
        <f>LEFT(P653,SEARCH("/",P653)-1)</f>
        <v>film &amp; video</v>
      </c>
      <c r="R653" s="5" t="str">
        <f>RIGHT(P653,LEN(P653)-SEARCH("/",P653))</f>
        <v>shorts</v>
      </c>
      <c r="S653">
        <f>IF(G653=0,0,ROUND(E653/G653,2))</f>
        <v>44.99</v>
      </c>
      <c r="T653">
        <f>ROUND(E653/D653*100,0)</f>
        <v>88</v>
      </c>
    </row>
    <row r="654" spans="1:20" ht="31.2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10">
        <f>(((J654/60)/60)/24)+DATE(1970,1,1)</f>
        <v>42587.208333333328</v>
      </c>
      <c r="L654">
        <v>1474088400</v>
      </c>
      <c r="M654" s="10">
        <f>(((L654/60)/60)/24)+DATE(1970,1,1)</f>
        <v>42630.208333333328</v>
      </c>
      <c r="N654" t="b">
        <v>0</v>
      </c>
      <c r="O654" t="b">
        <v>0</v>
      </c>
      <c r="P654" t="s">
        <v>28</v>
      </c>
      <c r="Q654" t="str">
        <f>LEFT(P654,SEARCH("/",P654)-1)</f>
        <v>technology</v>
      </c>
      <c r="R654" s="5" t="str">
        <f>RIGHT(P654,LEN(P654)-SEARCH("/",P654))</f>
        <v>web</v>
      </c>
      <c r="S654">
        <f>IF(G654=0,0,ROUND(E654/G654,2))</f>
        <v>31.01</v>
      </c>
      <c r="T654">
        <f>ROUND(E654/D654*100,0)</f>
        <v>127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10">
        <f>(((J655/60)/60)/24)+DATE(1970,1,1)</f>
        <v>42468.208333333328</v>
      </c>
      <c r="L655">
        <v>1460264400</v>
      </c>
      <c r="M655" s="10">
        <f>(((L655/60)/60)/24)+DATE(1970,1,1)</f>
        <v>42470.208333333328</v>
      </c>
      <c r="N655" t="b">
        <v>0</v>
      </c>
      <c r="O655" t="b">
        <v>0</v>
      </c>
      <c r="P655" t="s">
        <v>28</v>
      </c>
      <c r="Q655" t="str">
        <f>LEFT(P655,SEARCH("/",P655)-1)</f>
        <v>technology</v>
      </c>
      <c r="R655" s="5" t="str">
        <f>RIGHT(P655,LEN(P655)-SEARCH("/",P655))</f>
        <v>web</v>
      </c>
      <c r="S655">
        <f>IF(G655=0,0,ROUND(E655/G655,2))</f>
        <v>59.97</v>
      </c>
      <c r="T655">
        <f>ROUND(E655/D655*100,0)</f>
        <v>2339</v>
      </c>
    </row>
    <row r="656" spans="1:20" ht="31.2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10">
        <f>(((J656/60)/60)/24)+DATE(1970,1,1)</f>
        <v>42240.208333333328</v>
      </c>
      <c r="L656">
        <v>1440824400</v>
      </c>
      <c r="M656" s="10">
        <f>(((L656/60)/60)/24)+DATE(1970,1,1)</f>
        <v>42245.208333333328</v>
      </c>
      <c r="N656" t="b">
        <v>0</v>
      </c>
      <c r="O656" t="b">
        <v>0</v>
      </c>
      <c r="P656" t="s">
        <v>148</v>
      </c>
      <c r="Q656" t="str">
        <f>LEFT(P656,SEARCH("/",P656)-1)</f>
        <v>music</v>
      </c>
      <c r="R656" s="5" t="str">
        <f>RIGHT(P656,LEN(P656)-SEARCH("/",P656))</f>
        <v>metal</v>
      </c>
      <c r="S656">
        <f>IF(G656=0,0,ROUND(E656/G656,2))</f>
        <v>59</v>
      </c>
      <c r="T656">
        <f>ROUND(E656/D656*100,0)</f>
        <v>508</v>
      </c>
    </row>
    <row r="657" spans="1:20" ht="31.2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10">
        <f>(((J657/60)/60)/24)+DATE(1970,1,1)</f>
        <v>42796.25</v>
      </c>
      <c r="L657">
        <v>1489554000</v>
      </c>
      <c r="M657" s="10">
        <f>(((L657/60)/60)/24)+DATE(1970,1,1)</f>
        <v>42809.208333333328</v>
      </c>
      <c r="N657" t="b">
        <v>1</v>
      </c>
      <c r="O657" t="b">
        <v>0</v>
      </c>
      <c r="P657" t="s">
        <v>122</v>
      </c>
      <c r="Q657" t="str">
        <f>LEFT(P657,SEARCH("/",P657)-1)</f>
        <v>photography</v>
      </c>
      <c r="R657" s="5" t="str">
        <f>RIGHT(P657,LEN(P657)-SEARCH("/",P657))</f>
        <v>photography books</v>
      </c>
      <c r="S657">
        <f>IF(G657=0,0,ROUND(E657/G657,2))</f>
        <v>50.05</v>
      </c>
      <c r="T657">
        <f>ROUND(E657/D657*100,0)</f>
        <v>191</v>
      </c>
    </row>
    <row r="658" spans="1:20" ht="46.8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10">
        <f>(((J658/60)/60)/24)+DATE(1970,1,1)</f>
        <v>43097.25</v>
      </c>
      <c r="L658">
        <v>1514872800</v>
      </c>
      <c r="M658" s="10">
        <f>(((L658/60)/60)/24)+DATE(1970,1,1)</f>
        <v>43102.25</v>
      </c>
      <c r="N658" t="b">
        <v>0</v>
      </c>
      <c r="O658" t="b">
        <v>0</v>
      </c>
      <c r="P658" t="s">
        <v>17</v>
      </c>
      <c r="Q658" t="str">
        <f>LEFT(P658,SEARCH("/",P658)-1)</f>
        <v>food</v>
      </c>
      <c r="R658" s="5" t="str">
        <f>RIGHT(P658,LEN(P658)-SEARCH("/",P658))</f>
        <v>food trucks</v>
      </c>
      <c r="S658">
        <f>IF(G658=0,0,ROUND(E658/G658,2))</f>
        <v>98.97</v>
      </c>
      <c r="T658">
        <f>ROUND(E658/D658*100,0)</f>
        <v>42</v>
      </c>
    </row>
    <row r="659" spans="1:20" ht="31.2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10">
        <f>(((J659/60)/60)/24)+DATE(1970,1,1)</f>
        <v>43096.25</v>
      </c>
      <c r="L659">
        <v>1515736800</v>
      </c>
      <c r="M659" s="10">
        <f>(((L659/60)/60)/24)+DATE(1970,1,1)</f>
        <v>43112.25</v>
      </c>
      <c r="N659" t="b">
        <v>0</v>
      </c>
      <c r="O659" t="b">
        <v>0</v>
      </c>
      <c r="P659" t="s">
        <v>474</v>
      </c>
      <c r="Q659" t="str">
        <f>LEFT(P659,SEARCH("/",P659)-1)</f>
        <v>film &amp; video</v>
      </c>
      <c r="R659" s="5" t="str">
        <f>RIGHT(P659,LEN(P659)-SEARCH("/",P659))</f>
        <v>science fiction</v>
      </c>
      <c r="S659">
        <f>IF(G659=0,0,ROUND(E659/G659,2))</f>
        <v>58.86</v>
      </c>
      <c r="T659">
        <f>ROUND(E659/D659*100,0)</f>
        <v>8</v>
      </c>
    </row>
    <row r="660" spans="1:20" ht="31.2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10">
        <f>(((J660/60)/60)/24)+DATE(1970,1,1)</f>
        <v>42246.208333333328</v>
      </c>
      <c r="L660">
        <v>1442898000</v>
      </c>
      <c r="M660" s="10">
        <f>(((L660/60)/60)/24)+DATE(1970,1,1)</f>
        <v>42269.208333333328</v>
      </c>
      <c r="N660" t="b">
        <v>0</v>
      </c>
      <c r="O660" t="b">
        <v>0</v>
      </c>
      <c r="P660" t="s">
        <v>23</v>
      </c>
      <c r="Q660" t="str">
        <f>LEFT(P660,SEARCH("/",P660)-1)</f>
        <v>music</v>
      </c>
      <c r="R660" s="5" t="str">
        <f>RIGHT(P660,LEN(P660)-SEARCH("/",P660))</f>
        <v>rock</v>
      </c>
      <c r="S660">
        <f>IF(G660=0,0,ROUND(E660/G660,2))</f>
        <v>81.010000000000005</v>
      </c>
      <c r="T660">
        <f>ROUND(E660/D660*100,0)</f>
        <v>60</v>
      </c>
    </row>
    <row r="661" spans="1:20" ht="31.2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10">
        <f>(((J661/60)/60)/24)+DATE(1970,1,1)</f>
        <v>40570.25</v>
      </c>
      <c r="L661">
        <v>1296194400</v>
      </c>
      <c r="M661" s="10">
        <f>(((L661/60)/60)/24)+DATE(1970,1,1)</f>
        <v>40571.25</v>
      </c>
      <c r="N661" t="b">
        <v>0</v>
      </c>
      <c r="O661" t="b">
        <v>0</v>
      </c>
      <c r="P661" t="s">
        <v>42</v>
      </c>
      <c r="Q661" t="str">
        <f>LEFT(P661,SEARCH("/",P661)-1)</f>
        <v>film &amp; video</v>
      </c>
      <c r="R661" s="5" t="str">
        <f>RIGHT(P661,LEN(P661)-SEARCH("/",P661))</f>
        <v>documentary</v>
      </c>
      <c r="S661">
        <f>IF(G661=0,0,ROUND(E661/G661,2))</f>
        <v>76.010000000000005</v>
      </c>
      <c r="T661">
        <f>ROUND(E661/D661*100,0)</f>
        <v>47</v>
      </c>
    </row>
    <row r="662" spans="1:20" ht="31.2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10">
        <f>(((J662/60)/60)/24)+DATE(1970,1,1)</f>
        <v>42237.208333333328</v>
      </c>
      <c r="L662">
        <v>1440910800</v>
      </c>
      <c r="M662" s="10">
        <f>(((L662/60)/60)/24)+DATE(1970,1,1)</f>
        <v>42246.208333333328</v>
      </c>
      <c r="N662" t="b">
        <v>1</v>
      </c>
      <c r="O662" t="b">
        <v>0</v>
      </c>
      <c r="P662" t="s">
        <v>33</v>
      </c>
      <c r="Q662" t="str">
        <f>LEFT(P662,SEARCH("/",P662)-1)</f>
        <v>theater</v>
      </c>
      <c r="R662" s="5" t="str">
        <f>RIGHT(P662,LEN(P662)-SEARCH("/",P662))</f>
        <v>plays</v>
      </c>
      <c r="S662">
        <f>IF(G662=0,0,ROUND(E662/G662,2))</f>
        <v>96.6</v>
      </c>
      <c r="T662">
        <f>ROUND(E662/D662*100,0)</f>
        <v>82</v>
      </c>
    </row>
    <row r="663" spans="1:20" ht="31.2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10">
        <f>(((J663/60)/60)/24)+DATE(1970,1,1)</f>
        <v>40996.208333333336</v>
      </c>
      <c r="L663">
        <v>1335502800</v>
      </c>
      <c r="M663" s="10">
        <f>(((L663/60)/60)/24)+DATE(1970,1,1)</f>
        <v>41026.208333333336</v>
      </c>
      <c r="N663" t="b">
        <v>0</v>
      </c>
      <c r="O663" t="b">
        <v>0</v>
      </c>
      <c r="P663" t="s">
        <v>159</v>
      </c>
      <c r="Q663" t="str">
        <f>LEFT(P663,SEARCH("/",P663)-1)</f>
        <v>music</v>
      </c>
      <c r="R663" s="5" t="str">
        <f>RIGHT(P663,LEN(P663)-SEARCH("/",P663))</f>
        <v>jazz</v>
      </c>
      <c r="S663">
        <f>IF(G663=0,0,ROUND(E663/G663,2))</f>
        <v>76.959999999999994</v>
      </c>
      <c r="T663">
        <f>ROUND(E663/D663*100,0)</f>
        <v>54</v>
      </c>
    </row>
    <row r="664" spans="1:20" ht="31.2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10">
        <f>(((J664/60)/60)/24)+DATE(1970,1,1)</f>
        <v>43443.25</v>
      </c>
      <c r="L664">
        <v>1544680800</v>
      </c>
      <c r="M664" s="10">
        <f>(((L664/60)/60)/24)+DATE(1970,1,1)</f>
        <v>43447.25</v>
      </c>
      <c r="N664" t="b">
        <v>0</v>
      </c>
      <c r="O664" t="b">
        <v>0</v>
      </c>
      <c r="P664" t="s">
        <v>33</v>
      </c>
      <c r="Q664" t="str">
        <f>LEFT(P664,SEARCH("/",P664)-1)</f>
        <v>theater</v>
      </c>
      <c r="R664" s="5" t="str">
        <f>RIGHT(P664,LEN(P664)-SEARCH("/",P664))</f>
        <v>plays</v>
      </c>
      <c r="S664">
        <f>IF(G664=0,0,ROUND(E664/G664,2))</f>
        <v>67.98</v>
      </c>
      <c r="T664">
        <f>ROUND(E664/D664*100,0)</f>
        <v>98</v>
      </c>
    </row>
    <row r="665" spans="1:20" ht="31.2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10">
        <f>(((J665/60)/60)/24)+DATE(1970,1,1)</f>
        <v>40458.208333333336</v>
      </c>
      <c r="L665">
        <v>1288414800</v>
      </c>
      <c r="M665" s="10">
        <f>(((L665/60)/60)/24)+DATE(1970,1,1)</f>
        <v>40481.208333333336</v>
      </c>
      <c r="N665" t="b">
        <v>0</v>
      </c>
      <c r="O665" t="b">
        <v>0</v>
      </c>
      <c r="P665" t="s">
        <v>33</v>
      </c>
      <c r="Q665" t="str">
        <f>LEFT(P665,SEARCH("/",P665)-1)</f>
        <v>theater</v>
      </c>
      <c r="R665" s="5" t="str">
        <f>RIGHT(P665,LEN(P665)-SEARCH("/",P665))</f>
        <v>plays</v>
      </c>
      <c r="S665">
        <f>IF(G665=0,0,ROUND(E665/G665,2))</f>
        <v>88.78</v>
      </c>
      <c r="T665">
        <f>ROUND(E665/D665*100,0)</f>
        <v>77</v>
      </c>
    </row>
    <row r="666" spans="1:20" ht="31.2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10">
        <f>(((J666/60)/60)/24)+DATE(1970,1,1)</f>
        <v>40959.25</v>
      </c>
      <c r="L666">
        <v>1330581600</v>
      </c>
      <c r="M666" s="10">
        <f>(((L666/60)/60)/24)+DATE(1970,1,1)</f>
        <v>40969.25</v>
      </c>
      <c r="N666" t="b">
        <v>0</v>
      </c>
      <c r="O666" t="b">
        <v>0</v>
      </c>
      <c r="P666" t="s">
        <v>159</v>
      </c>
      <c r="Q666" t="str">
        <f>LEFT(P666,SEARCH("/",P666)-1)</f>
        <v>music</v>
      </c>
      <c r="R666" s="5" t="str">
        <f>RIGHT(P666,LEN(P666)-SEARCH("/",P666))</f>
        <v>jazz</v>
      </c>
      <c r="S666">
        <f>IF(G666=0,0,ROUND(E666/G666,2))</f>
        <v>25</v>
      </c>
      <c r="T666">
        <f>ROUND(E666/D666*100,0)</f>
        <v>33</v>
      </c>
    </row>
    <row r="667" spans="1:20" ht="31.2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10">
        <f>(((J667/60)/60)/24)+DATE(1970,1,1)</f>
        <v>40733.208333333336</v>
      </c>
      <c r="L667">
        <v>1311397200</v>
      </c>
      <c r="M667" s="10">
        <f>(((L667/60)/60)/24)+DATE(1970,1,1)</f>
        <v>40747.208333333336</v>
      </c>
      <c r="N667" t="b">
        <v>0</v>
      </c>
      <c r="O667" t="b">
        <v>1</v>
      </c>
      <c r="P667" t="s">
        <v>42</v>
      </c>
      <c r="Q667" t="str">
        <f>LEFT(P667,SEARCH("/",P667)-1)</f>
        <v>film &amp; video</v>
      </c>
      <c r="R667" s="5" t="str">
        <f>RIGHT(P667,LEN(P667)-SEARCH("/",P667))</f>
        <v>documentary</v>
      </c>
      <c r="S667">
        <f>IF(G667=0,0,ROUND(E667/G667,2))</f>
        <v>44.92</v>
      </c>
      <c r="T667">
        <f>ROUND(E667/D667*100,0)</f>
        <v>240</v>
      </c>
    </row>
    <row r="668" spans="1:20" ht="31.2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10">
        <f>(((J668/60)/60)/24)+DATE(1970,1,1)</f>
        <v>41516.208333333336</v>
      </c>
      <c r="L668">
        <v>1378357200</v>
      </c>
      <c r="M668" s="10">
        <f>(((L668/60)/60)/24)+DATE(1970,1,1)</f>
        <v>41522.208333333336</v>
      </c>
      <c r="N668" t="b">
        <v>0</v>
      </c>
      <c r="O668" t="b">
        <v>1</v>
      </c>
      <c r="P668" t="s">
        <v>33</v>
      </c>
      <c r="Q668" t="str">
        <f>LEFT(P668,SEARCH("/",P668)-1)</f>
        <v>theater</v>
      </c>
      <c r="R668" s="5" t="str">
        <f>RIGHT(P668,LEN(P668)-SEARCH("/",P668))</f>
        <v>plays</v>
      </c>
      <c r="S668">
        <f>IF(G668=0,0,ROUND(E668/G668,2))</f>
        <v>79.400000000000006</v>
      </c>
      <c r="T668">
        <f>ROUND(E668/D668*100,0)</f>
        <v>64</v>
      </c>
    </row>
    <row r="669" spans="1:20" ht="46.8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10">
        <f>(((J669/60)/60)/24)+DATE(1970,1,1)</f>
        <v>41892.208333333336</v>
      </c>
      <c r="L669">
        <v>1411102800</v>
      </c>
      <c r="M669" s="10">
        <f>(((L669/60)/60)/24)+DATE(1970,1,1)</f>
        <v>41901.208333333336</v>
      </c>
      <c r="N669" t="b">
        <v>0</v>
      </c>
      <c r="O669" t="b">
        <v>0</v>
      </c>
      <c r="P669" t="s">
        <v>1029</v>
      </c>
      <c r="Q669" t="str">
        <f>LEFT(P669,SEARCH("/",P669)-1)</f>
        <v>journalism</v>
      </c>
      <c r="R669" s="5" t="str">
        <f>RIGHT(P669,LEN(P669)-SEARCH("/",P669))</f>
        <v>audio</v>
      </c>
      <c r="S669">
        <f>IF(G669=0,0,ROUND(E669/G669,2))</f>
        <v>29.01</v>
      </c>
      <c r="T669">
        <f>ROUND(E669/D669*100,0)</f>
        <v>176</v>
      </c>
    </row>
    <row r="670" spans="1:20" ht="46.8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10">
        <f>(((J670/60)/60)/24)+DATE(1970,1,1)</f>
        <v>41122.208333333336</v>
      </c>
      <c r="L670">
        <v>1344834000</v>
      </c>
      <c r="M670" s="10">
        <f>(((L670/60)/60)/24)+DATE(1970,1,1)</f>
        <v>41134.208333333336</v>
      </c>
      <c r="N670" t="b">
        <v>0</v>
      </c>
      <c r="O670" t="b">
        <v>0</v>
      </c>
      <c r="P670" t="s">
        <v>33</v>
      </c>
      <c r="Q670" t="str">
        <f>LEFT(P670,SEARCH("/",P670)-1)</f>
        <v>theater</v>
      </c>
      <c r="R670" s="5" t="str">
        <f>RIGHT(P670,LEN(P670)-SEARCH("/",P670))</f>
        <v>plays</v>
      </c>
      <c r="S670">
        <f>IF(G670=0,0,ROUND(E670/G670,2))</f>
        <v>73.59</v>
      </c>
      <c r="T670">
        <f>ROUND(E670/D670*100,0)</f>
        <v>20</v>
      </c>
    </row>
    <row r="671" spans="1:20" ht="31.2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10">
        <f>(((J671/60)/60)/24)+DATE(1970,1,1)</f>
        <v>42912.208333333328</v>
      </c>
      <c r="L671">
        <v>1499230800</v>
      </c>
      <c r="M671" s="10">
        <f>(((L671/60)/60)/24)+DATE(1970,1,1)</f>
        <v>42921.208333333328</v>
      </c>
      <c r="N671" t="b">
        <v>0</v>
      </c>
      <c r="O671" t="b">
        <v>0</v>
      </c>
      <c r="P671" t="s">
        <v>33</v>
      </c>
      <c r="Q671" t="str">
        <f>LEFT(P671,SEARCH("/",P671)-1)</f>
        <v>theater</v>
      </c>
      <c r="R671" s="5" t="str">
        <f>RIGHT(P671,LEN(P671)-SEARCH("/",P671))</f>
        <v>plays</v>
      </c>
      <c r="S671">
        <f>IF(G671=0,0,ROUND(E671/G671,2))</f>
        <v>107.97</v>
      </c>
      <c r="T671">
        <f>ROUND(E671/D671*100,0)</f>
        <v>359</v>
      </c>
    </row>
    <row r="672" spans="1:20" ht="46.8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10">
        <f>(((J672/60)/60)/24)+DATE(1970,1,1)</f>
        <v>42425.25</v>
      </c>
      <c r="L672">
        <v>1457416800</v>
      </c>
      <c r="M672" s="10">
        <f>(((L672/60)/60)/24)+DATE(1970,1,1)</f>
        <v>42437.25</v>
      </c>
      <c r="N672" t="b">
        <v>0</v>
      </c>
      <c r="O672" t="b">
        <v>0</v>
      </c>
      <c r="P672" t="s">
        <v>60</v>
      </c>
      <c r="Q672" t="str">
        <f>LEFT(P672,SEARCH("/",P672)-1)</f>
        <v>music</v>
      </c>
      <c r="R672" s="5" t="str">
        <f>RIGHT(P672,LEN(P672)-SEARCH("/",P672))</f>
        <v>indie rock</v>
      </c>
      <c r="S672">
        <f>IF(G672=0,0,ROUND(E672/G672,2))</f>
        <v>68.989999999999995</v>
      </c>
      <c r="T672">
        <f>ROUND(E672/D672*100,0)</f>
        <v>469</v>
      </c>
    </row>
    <row r="673" spans="1:20" ht="46.8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10">
        <f>(((J673/60)/60)/24)+DATE(1970,1,1)</f>
        <v>40390.208333333336</v>
      </c>
      <c r="L673">
        <v>1280898000</v>
      </c>
      <c r="M673" s="10">
        <f>(((L673/60)/60)/24)+DATE(1970,1,1)</f>
        <v>40394.208333333336</v>
      </c>
      <c r="N673" t="b">
        <v>0</v>
      </c>
      <c r="O673" t="b">
        <v>1</v>
      </c>
      <c r="P673" t="s">
        <v>33</v>
      </c>
      <c r="Q673" t="str">
        <f>LEFT(P673,SEARCH("/",P673)-1)</f>
        <v>theater</v>
      </c>
      <c r="R673" s="5" t="str">
        <f>RIGHT(P673,LEN(P673)-SEARCH("/",P673))</f>
        <v>plays</v>
      </c>
      <c r="S673">
        <f>IF(G673=0,0,ROUND(E673/G673,2))</f>
        <v>111.02</v>
      </c>
      <c r="T673">
        <f>ROUND(E673/D673*100,0)</f>
        <v>122</v>
      </c>
    </row>
    <row r="674" spans="1:20" ht="31.2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10">
        <f>(((J674/60)/60)/24)+DATE(1970,1,1)</f>
        <v>43180.208333333328</v>
      </c>
      <c r="L674">
        <v>1522472400</v>
      </c>
      <c r="M674" s="10">
        <f>(((L674/60)/60)/24)+DATE(1970,1,1)</f>
        <v>43190.208333333328</v>
      </c>
      <c r="N674" t="b">
        <v>0</v>
      </c>
      <c r="O674" t="b">
        <v>0</v>
      </c>
      <c r="P674" t="s">
        <v>33</v>
      </c>
      <c r="Q674" t="str">
        <f>LEFT(P674,SEARCH("/",P674)-1)</f>
        <v>theater</v>
      </c>
      <c r="R674" s="5" t="str">
        <f>RIGHT(P674,LEN(P674)-SEARCH("/",P674))</f>
        <v>plays</v>
      </c>
      <c r="S674">
        <f>IF(G674=0,0,ROUND(E674/G674,2))</f>
        <v>25</v>
      </c>
      <c r="T674">
        <f>ROUND(E674/D674*100,0)</f>
        <v>56</v>
      </c>
    </row>
    <row r="675" spans="1:20" ht="31.2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10">
        <f>(((J675/60)/60)/24)+DATE(1970,1,1)</f>
        <v>42475.208333333328</v>
      </c>
      <c r="L675">
        <v>1462510800</v>
      </c>
      <c r="M675" s="10">
        <f>(((L675/60)/60)/24)+DATE(1970,1,1)</f>
        <v>42496.208333333328</v>
      </c>
      <c r="N675" t="b">
        <v>0</v>
      </c>
      <c r="O675" t="b">
        <v>0</v>
      </c>
      <c r="P675" t="s">
        <v>60</v>
      </c>
      <c r="Q675" t="str">
        <f>LEFT(P675,SEARCH("/",P675)-1)</f>
        <v>music</v>
      </c>
      <c r="R675" s="5" t="str">
        <f>RIGHT(P675,LEN(P675)-SEARCH("/",P675))</f>
        <v>indie rock</v>
      </c>
      <c r="S675">
        <f>IF(G675=0,0,ROUND(E675/G675,2))</f>
        <v>42.16</v>
      </c>
      <c r="T675">
        <f>ROUND(E675/D675*100,0)</f>
        <v>44</v>
      </c>
    </row>
    <row r="676" spans="1:20" ht="31.2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10">
        <f>(((J676/60)/60)/24)+DATE(1970,1,1)</f>
        <v>40774.208333333336</v>
      </c>
      <c r="L676">
        <v>1317790800</v>
      </c>
      <c r="M676" s="10">
        <f>(((L676/60)/60)/24)+DATE(1970,1,1)</f>
        <v>40821.208333333336</v>
      </c>
      <c r="N676" t="b">
        <v>0</v>
      </c>
      <c r="O676" t="b">
        <v>0</v>
      </c>
      <c r="P676" t="s">
        <v>122</v>
      </c>
      <c r="Q676" t="str">
        <f>LEFT(P676,SEARCH("/",P676)-1)</f>
        <v>photography</v>
      </c>
      <c r="R676" s="5" t="str">
        <f>RIGHT(P676,LEN(P676)-SEARCH("/",P676))</f>
        <v>photography books</v>
      </c>
      <c r="S676">
        <f>IF(G676=0,0,ROUND(E676/G676,2))</f>
        <v>47</v>
      </c>
      <c r="T676">
        <f>ROUND(E676/D676*100,0)</f>
        <v>34</v>
      </c>
    </row>
    <row r="677" spans="1:20" ht="31.2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10">
        <f>(((J677/60)/60)/24)+DATE(1970,1,1)</f>
        <v>43719.208333333328</v>
      </c>
      <c r="L677">
        <v>1568782800</v>
      </c>
      <c r="M677" s="10">
        <f>(((L677/60)/60)/24)+DATE(1970,1,1)</f>
        <v>43726.208333333328</v>
      </c>
      <c r="N677" t="b">
        <v>0</v>
      </c>
      <c r="O677" t="b">
        <v>0</v>
      </c>
      <c r="P677" t="s">
        <v>1029</v>
      </c>
      <c r="Q677" t="str">
        <f>LEFT(P677,SEARCH("/",P677)-1)</f>
        <v>journalism</v>
      </c>
      <c r="R677" s="5" t="str">
        <f>RIGHT(P677,LEN(P677)-SEARCH("/",P677))</f>
        <v>audio</v>
      </c>
      <c r="S677">
        <f>IF(G677=0,0,ROUND(E677/G677,2))</f>
        <v>36.04</v>
      </c>
      <c r="T677">
        <f>ROUND(E677/D677*100,0)</f>
        <v>123</v>
      </c>
    </row>
    <row r="678" spans="1:20" ht="31.2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10">
        <f>(((J678/60)/60)/24)+DATE(1970,1,1)</f>
        <v>41178.208333333336</v>
      </c>
      <c r="L678">
        <v>1349413200</v>
      </c>
      <c r="M678" s="10">
        <f>(((L678/60)/60)/24)+DATE(1970,1,1)</f>
        <v>41187.208333333336</v>
      </c>
      <c r="N678" t="b">
        <v>0</v>
      </c>
      <c r="O678" t="b">
        <v>0</v>
      </c>
      <c r="P678" t="s">
        <v>122</v>
      </c>
      <c r="Q678" t="str">
        <f>LEFT(P678,SEARCH("/",P678)-1)</f>
        <v>photography</v>
      </c>
      <c r="R678" s="5" t="str">
        <f>RIGHT(P678,LEN(P678)-SEARCH("/",P678))</f>
        <v>photography books</v>
      </c>
      <c r="S678">
        <f>IF(G678=0,0,ROUND(E678/G678,2))</f>
        <v>101.04</v>
      </c>
      <c r="T678">
        <f>ROUND(E678/D678*100,0)</f>
        <v>190</v>
      </c>
    </row>
    <row r="679" spans="1:20" ht="31.2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10">
        <f>(((J679/60)/60)/24)+DATE(1970,1,1)</f>
        <v>42561.208333333328</v>
      </c>
      <c r="L679">
        <v>1472446800</v>
      </c>
      <c r="M679" s="10">
        <f>(((L679/60)/60)/24)+DATE(1970,1,1)</f>
        <v>42611.208333333328</v>
      </c>
      <c r="N679" t="b">
        <v>0</v>
      </c>
      <c r="O679" t="b">
        <v>0</v>
      </c>
      <c r="P679" t="s">
        <v>119</v>
      </c>
      <c r="Q679" t="str">
        <f>LEFT(P679,SEARCH("/",P679)-1)</f>
        <v>publishing</v>
      </c>
      <c r="R679" s="5" t="str">
        <f>RIGHT(P679,LEN(P679)-SEARCH("/",P679))</f>
        <v>fiction</v>
      </c>
      <c r="S679">
        <f>IF(G679=0,0,ROUND(E679/G679,2))</f>
        <v>39.93</v>
      </c>
      <c r="T679">
        <f>ROUND(E679/D679*100,0)</f>
        <v>84</v>
      </c>
    </row>
    <row r="680" spans="1:20" ht="31.2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10">
        <f>(((J680/60)/60)/24)+DATE(1970,1,1)</f>
        <v>43484.25</v>
      </c>
      <c r="L680">
        <v>1548050400</v>
      </c>
      <c r="M680" s="10">
        <f>(((L680/60)/60)/24)+DATE(1970,1,1)</f>
        <v>43486.25</v>
      </c>
      <c r="N680" t="b">
        <v>0</v>
      </c>
      <c r="O680" t="b">
        <v>0</v>
      </c>
      <c r="P680" t="s">
        <v>53</v>
      </c>
      <c r="Q680" t="str">
        <f>LEFT(P680,SEARCH("/",P680)-1)</f>
        <v>film &amp; video</v>
      </c>
      <c r="R680" s="5" t="str">
        <f>RIGHT(P680,LEN(P680)-SEARCH("/",P680))</f>
        <v>drama</v>
      </c>
      <c r="S680">
        <f>IF(G680=0,0,ROUND(E680/G680,2))</f>
        <v>83.16</v>
      </c>
      <c r="T680">
        <f>ROUND(E680/D680*100,0)</f>
        <v>18</v>
      </c>
    </row>
    <row r="681" spans="1:20" ht="31.2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10">
        <f>(((J681/60)/60)/24)+DATE(1970,1,1)</f>
        <v>43756.208333333328</v>
      </c>
      <c r="L681">
        <v>1571806800</v>
      </c>
      <c r="M681" s="10">
        <f>(((L681/60)/60)/24)+DATE(1970,1,1)</f>
        <v>43761.208333333328</v>
      </c>
      <c r="N681" t="b">
        <v>0</v>
      </c>
      <c r="O681" t="b">
        <v>1</v>
      </c>
      <c r="P681" t="s">
        <v>17</v>
      </c>
      <c r="Q681" t="str">
        <f>LEFT(P681,SEARCH("/",P681)-1)</f>
        <v>food</v>
      </c>
      <c r="R681" s="5" t="str">
        <f>RIGHT(P681,LEN(P681)-SEARCH("/",P681))</f>
        <v>food trucks</v>
      </c>
      <c r="S681">
        <f>IF(G681=0,0,ROUND(E681/G681,2))</f>
        <v>39.979999999999997</v>
      </c>
      <c r="T681">
        <f>ROUND(E681/D681*100,0)</f>
        <v>1037</v>
      </c>
    </row>
    <row r="682" spans="1:20" ht="46.8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10">
        <f>(((J682/60)/60)/24)+DATE(1970,1,1)</f>
        <v>43813.25</v>
      </c>
      <c r="L682">
        <v>1576476000</v>
      </c>
      <c r="M682" s="10">
        <f>(((L682/60)/60)/24)+DATE(1970,1,1)</f>
        <v>43815.25</v>
      </c>
      <c r="N682" t="b">
        <v>0</v>
      </c>
      <c r="O682" t="b">
        <v>1</v>
      </c>
      <c r="P682" t="s">
        <v>292</v>
      </c>
      <c r="Q682" t="str">
        <f>LEFT(P682,SEARCH("/",P682)-1)</f>
        <v>games</v>
      </c>
      <c r="R682" s="5" t="str">
        <f>RIGHT(P682,LEN(P682)-SEARCH("/",P682))</f>
        <v>mobile games</v>
      </c>
      <c r="S682">
        <f>IF(G682=0,0,ROUND(E682/G682,2))</f>
        <v>47.99</v>
      </c>
      <c r="T682">
        <f>ROUND(E682/D682*100,0)</f>
        <v>97</v>
      </c>
    </row>
    <row r="683" spans="1:20" ht="46.8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10">
        <f>(((J683/60)/60)/24)+DATE(1970,1,1)</f>
        <v>40898.25</v>
      </c>
      <c r="L683">
        <v>1324965600</v>
      </c>
      <c r="M683" s="10">
        <f>(((L683/60)/60)/24)+DATE(1970,1,1)</f>
        <v>40904.25</v>
      </c>
      <c r="N683" t="b">
        <v>0</v>
      </c>
      <c r="O683" t="b">
        <v>0</v>
      </c>
      <c r="P683" t="s">
        <v>33</v>
      </c>
      <c r="Q683" t="str">
        <f>LEFT(P683,SEARCH("/",P683)-1)</f>
        <v>theater</v>
      </c>
      <c r="R683" s="5" t="str">
        <f>RIGHT(P683,LEN(P683)-SEARCH("/",P683))</f>
        <v>plays</v>
      </c>
      <c r="S683">
        <f>IF(G683=0,0,ROUND(E683/G683,2))</f>
        <v>95.98</v>
      </c>
      <c r="T683">
        <f>ROUND(E683/D683*100,0)</f>
        <v>86</v>
      </c>
    </row>
    <row r="684" spans="1:20" ht="31.2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10">
        <f>(((J684/60)/60)/24)+DATE(1970,1,1)</f>
        <v>41619.25</v>
      </c>
      <c r="L684">
        <v>1387519200</v>
      </c>
      <c r="M684" s="10">
        <f>(((L684/60)/60)/24)+DATE(1970,1,1)</f>
        <v>41628.25</v>
      </c>
      <c r="N684" t="b">
        <v>0</v>
      </c>
      <c r="O684" t="b">
        <v>0</v>
      </c>
      <c r="P684" t="s">
        <v>33</v>
      </c>
      <c r="Q684" t="str">
        <f>LEFT(P684,SEARCH("/",P684)-1)</f>
        <v>theater</v>
      </c>
      <c r="R684" s="5" t="str">
        <f>RIGHT(P684,LEN(P684)-SEARCH("/",P684))</f>
        <v>plays</v>
      </c>
      <c r="S684">
        <f>IF(G684=0,0,ROUND(E684/G684,2))</f>
        <v>78.73</v>
      </c>
      <c r="T684">
        <f>ROUND(E684/D684*100,0)</f>
        <v>150</v>
      </c>
    </row>
    <row r="685" spans="1:20" ht="31.2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10">
        <f>(((J685/60)/60)/24)+DATE(1970,1,1)</f>
        <v>43359.208333333328</v>
      </c>
      <c r="L685">
        <v>1537246800</v>
      </c>
      <c r="M685" s="10">
        <f>(((L685/60)/60)/24)+DATE(1970,1,1)</f>
        <v>43361.208333333328</v>
      </c>
      <c r="N685" t="b">
        <v>0</v>
      </c>
      <c r="O685" t="b">
        <v>0</v>
      </c>
      <c r="P685" t="s">
        <v>33</v>
      </c>
      <c r="Q685" t="str">
        <f>LEFT(P685,SEARCH("/",P685)-1)</f>
        <v>theater</v>
      </c>
      <c r="R685" s="5" t="str">
        <f>RIGHT(P685,LEN(P685)-SEARCH("/",P685))</f>
        <v>plays</v>
      </c>
      <c r="S685">
        <f>IF(G685=0,0,ROUND(E685/G685,2))</f>
        <v>56.08</v>
      </c>
      <c r="T685">
        <f>ROUND(E685/D685*100,0)</f>
        <v>358</v>
      </c>
    </row>
    <row r="686" spans="1:20" ht="31.2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10">
        <f>(((J686/60)/60)/24)+DATE(1970,1,1)</f>
        <v>40358.208333333336</v>
      </c>
      <c r="L686">
        <v>1279515600</v>
      </c>
      <c r="M686" s="10">
        <f>(((L686/60)/60)/24)+DATE(1970,1,1)</f>
        <v>40378.208333333336</v>
      </c>
      <c r="N686" t="b">
        <v>0</v>
      </c>
      <c r="O686" t="b">
        <v>0</v>
      </c>
      <c r="P686" t="s">
        <v>68</v>
      </c>
      <c r="Q686" t="str">
        <f>LEFT(P686,SEARCH("/",P686)-1)</f>
        <v>publishing</v>
      </c>
      <c r="R686" s="5" t="str">
        <f>RIGHT(P686,LEN(P686)-SEARCH("/",P686))</f>
        <v>nonfiction</v>
      </c>
      <c r="S686">
        <f>IF(G686=0,0,ROUND(E686/G686,2))</f>
        <v>69.09</v>
      </c>
      <c r="T686">
        <f>ROUND(E686/D686*100,0)</f>
        <v>543</v>
      </c>
    </row>
    <row r="687" spans="1:20" ht="31.2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10">
        <f>(((J687/60)/60)/24)+DATE(1970,1,1)</f>
        <v>42239.208333333328</v>
      </c>
      <c r="L687">
        <v>1442379600</v>
      </c>
      <c r="M687" s="10">
        <f>(((L687/60)/60)/24)+DATE(1970,1,1)</f>
        <v>42263.208333333328</v>
      </c>
      <c r="N687" t="b">
        <v>0</v>
      </c>
      <c r="O687" t="b">
        <v>0</v>
      </c>
      <c r="P687" t="s">
        <v>33</v>
      </c>
      <c r="Q687" t="str">
        <f>LEFT(P687,SEARCH("/",P687)-1)</f>
        <v>theater</v>
      </c>
      <c r="R687" s="5" t="str">
        <f>RIGHT(P687,LEN(P687)-SEARCH("/",P687))</f>
        <v>plays</v>
      </c>
      <c r="S687">
        <f>IF(G687=0,0,ROUND(E687/G687,2))</f>
        <v>102.05</v>
      </c>
      <c r="T687">
        <f>ROUND(E687/D687*100,0)</f>
        <v>68</v>
      </c>
    </row>
    <row r="688" spans="1:20" ht="31.2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10">
        <f>(((J688/60)/60)/24)+DATE(1970,1,1)</f>
        <v>43186.208333333328</v>
      </c>
      <c r="L688">
        <v>1523077200</v>
      </c>
      <c r="M688" s="10">
        <f>(((L688/60)/60)/24)+DATE(1970,1,1)</f>
        <v>43197.208333333328</v>
      </c>
      <c r="N688" t="b">
        <v>0</v>
      </c>
      <c r="O688" t="b">
        <v>0</v>
      </c>
      <c r="P688" t="s">
        <v>65</v>
      </c>
      <c r="Q688" t="str">
        <f>LEFT(P688,SEARCH("/",P688)-1)</f>
        <v>technology</v>
      </c>
      <c r="R688" s="5" t="str">
        <f>RIGHT(P688,LEN(P688)-SEARCH("/",P688))</f>
        <v>wearables</v>
      </c>
      <c r="S688">
        <f>IF(G688=0,0,ROUND(E688/G688,2))</f>
        <v>107.32</v>
      </c>
      <c r="T688">
        <f>ROUND(E688/D688*100,0)</f>
        <v>192</v>
      </c>
    </row>
    <row r="689" spans="1:20" ht="31.2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10">
        <f>(((J689/60)/60)/24)+DATE(1970,1,1)</f>
        <v>42806.25</v>
      </c>
      <c r="L689">
        <v>1489554000</v>
      </c>
      <c r="M689" s="10">
        <f>(((L689/60)/60)/24)+DATE(1970,1,1)</f>
        <v>42809.208333333328</v>
      </c>
      <c r="N689" t="b">
        <v>0</v>
      </c>
      <c r="O689" t="b">
        <v>0</v>
      </c>
      <c r="P689" t="s">
        <v>33</v>
      </c>
      <c r="Q689" t="str">
        <f>LEFT(P689,SEARCH("/",P689)-1)</f>
        <v>theater</v>
      </c>
      <c r="R689" s="5" t="str">
        <f>RIGHT(P689,LEN(P689)-SEARCH("/",P689))</f>
        <v>plays</v>
      </c>
      <c r="S689">
        <f>IF(G689=0,0,ROUND(E689/G689,2))</f>
        <v>51.97</v>
      </c>
      <c r="T689">
        <f>ROUND(E689/D689*100,0)</f>
        <v>932</v>
      </c>
    </row>
    <row r="690" spans="1:20" ht="31.2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10">
        <f>(((J690/60)/60)/24)+DATE(1970,1,1)</f>
        <v>43475.25</v>
      </c>
      <c r="L690">
        <v>1548482400</v>
      </c>
      <c r="M690" s="10">
        <f>(((L690/60)/60)/24)+DATE(1970,1,1)</f>
        <v>43491.25</v>
      </c>
      <c r="N690" t="b">
        <v>0</v>
      </c>
      <c r="O690" t="b">
        <v>1</v>
      </c>
      <c r="P690" t="s">
        <v>269</v>
      </c>
      <c r="Q690" t="str">
        <f>LEFT(P690,SEARCH("/",P690)-1)</f>
        <v>film &amp; video</v>
      </c>
      <c r="R690" s="5" t="str">
        <f>RIGHT(P690,LEN(P690)-SEARCH("/",P690))</f>
        <v>television</v>
      </c>
      <c r="S690">
        <f>IF(G690=0,0,ROUND(E690/G690,2))</f>
        <v>71.14</v>
      </c>
      <c r="T690">
        <f>ROUND(E690/D690*100,0)</f>
        <v>429</v>
      </c>
    </row>
    <row r="691" spans="1:20" ht="31.2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10">
        <f>(((J691/60)/60)/24)+DATE(1970,1,1)</f>
        <v>41576.208333333336</v>
      </c>
      <c r="L691">
        <v>1384063200</v>
      </c>
      <c r="M691" s="10">
        <f>(((L691/60)/60)/24)+DATE(1970,1,1)</f>
        <v>41588.25</v>
      </c>
      <c r="N691" t="b">
        <v>0</v>
      </c>
      <c r="O691" t="b">
        <v>0</v>
      </c>
      <c r="P691" t="s">
        <v>28</v>
      </c>
      <c r="Q691" t="str">
        <f>LEFT(P691,SEARCH("/",P691)-1)</f>
        <v>technology</v>
      </c>
      <c r="R691" s="5" t="str">
        <f>RIGHT(P691,LEN(P691)-SEARCH("/",P691))</f>
        <v>web</v>
      </c>
      <c r="S691">
        <f>IF(G691=0,0,ROUND(E691/G691,2))</f>
        <v>106.49</v>
      </c>
      <c r="T691">
        <f>ROUND(E691/D691*100,0)</f>
        <v>101</v>
      </c>
    </row>
    <row r="692" spans="1:20" ht="31.2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10">
        <f>(((J692/60)/60)/24)+DATE(1970,1,1)</f>
        <v>40874.25</v>
      </c>
      <c r="L692">
        <v>1322892000</v>
      </c>
      <c r="M692" s="10">
        <f>(((L692/60)/60)/24)+DATE(1970,1,1)</f>
        <v>40880.25</v>
      </c>
      <c r="N692" t="b">
        <v>0</v>
      </c>
      <c r="O692" t="b">
        <v>1</v>
      </c>
      <c r="P692" t="s">
        <v>42</v>
      </c>
      <c r="Q692" t="str">
        <f>LEFT(P692,SEARCH("/",P692)-1)</f>
        <v>film &amp; video</v>
      </c>
      <c r="R692" s="5" t="str">
        <f>RIGHT(P692,LEN(P692)-SEARCH("/",P692))</f>
        <v>documentary</v>
      </c>
      <c r="S692">
        <f>IF(G692=0,0,ROUND(E692/G692,2))</f>
        <v>42.94</v>
      </c>
      <c r="T692">
        <f>ROUND(E692/D692*100,0)</f>
        <v>227</v>
      </c>
    </row>
    <row r="693" spans="1:20" ht="31.2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10">
        <f>(((J693/60)/60)/24)+DATE(1970,1,1)</f>
        <v>41185.208333333336</v>
      </c>
      <c r="L693">
        <v>1350709200</v>
      </c>
      <c r="M693" s="10">
        <f>(((L693/60)/60)/24)+DATE(1970,1,1)</f>
        <v>41202.208333333336</v>
      </c>
      <c r="N693" t="b">
        <v>1</v>
      </c>
      <c r="O693" t="b">
        <v>1</v>
      </c>
      <c r="P693" t="s">
        <v>42</v>
      </c>
      <c r="Q693" t="str">
        <f>LEFT(P693,SEARCH("/",P693)-1)</f>
        <v>film &amp; video</v>
      </c>
      <c r="R693" s="5" t="str">
        <f>RIGHT(P693,LEN(P693)-SEARCH("/",P693))</f>
        <v>documentary</v>
      </c>
      <c r="S693">
        <f>IF(G693=0,0,ROUND(E693/G693,2))</f>
        <v>30.04</v>
      </c>
      <c r="T693">
        <f>ROUND(E693/D693*100,0)</f>
        <v>142</v>
      </c>
    </row>
    <row r="694" spans="1:20" ht="46.8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10">
        <f>(((J694/60)/60)/24)+DATE(1970,1,1)</f>
        <v>43655.208333333328</v>
      </c>
      <c r="L694">
        <v>1564203600</v>
      </c>
      <c r="M694" s="10">
        <f>(((L694/60)/60)/24)+DATE(1970,1,1)</f>
        <v>43673.208333333328</v>
      </c>
      <c r="N694" t="b">
        <v>0</v>
      </c>
      <c r="O694" t="b">
        <v>0</v>
      </c>
      <c r="P694" t="s">
        <v>23</v>
      </c>
      <c r="Q694" t="str">
        <f>LEFT(P694,SEARCH("/",P694)-1)</f>
        <v>music</v>
      </c>
      <c r="R694" s="5" t="str">
        <f>RIGHT(P694,LEN(P694)-SEARCH("/",P694))</f>
        <v>rock</v>
      </c>
      <c r="S694">
        <f>IF(G694=0,0,ROUND(E694/G694,2))</f>
        <v>70.62</v>
      </c>
      <c r="T694">
        <f>ROUND(E694/D694*100,0)</f>
        <v>91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10">
        <f>(((J695/60)/60)/24)+DATE(1970,1,1)</f>
        <v>43025.208333333328</v>
      </c>
      <c r="L695">
        <v>1509685200</v>
      </c>
      <c r="M695" s="10">
        <f>(((L695/60)/60)/24)+DATE(1970,1,1)</f>
        <v>43042.208333333328</v>
      </c>
      <c r="N695" t="b">
        <v>0</v>
      </c>
      <c r="O695" t="b">
        <v>0</v>
      </c>
      <c r="P695" t="s">
        <v>33</v>
      </c>
      <c r="Q695" t="str">
        <f>LEFT(P695,SEARCH("/",P695)-1)</f>
        <v>theater</v>
      </c>
      <c r="R695" s="5" t="str">
        <f>RIGHT(P695,LEN(P695)-SEARCH("/",P695))</f>
        <v>plays</v>
      </c>
      <c r="S695">
        <f>IF(G695=0,0,ROUND(E695/G695,2))</f>
        <v>66.02</v>
      </c>
      <c r="T695">
        <f>ROUND(E695/D695*100,0)</f>
        <v>64</v>
      </c>
    </row>
    <row r="696" spans="1:20" ht="31.2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10">
        <f>(((J696/60)/60)/24)+DATE(1970,1,1)</f>
        <v>43066.25</v>
      </c>
      <c r="L696">
        <v>1514959200</v>
      </c>
      <c r="M696" s="10">
        <f>(((L696/60)/60)/24)+DATE(1970,1,1)</f>
        <v>43103.25</v>
      </c>
      <c r="N696" t="b">
        <v>0</v>
      </c>
      <c r="O696" t="b">
        <v>0</v>
      </c>
      <c r="P696" t="s">
        <v>33</v>
      </c>
      <c r="Q696" t="str">
        <f>LEFT(P696,SEARCH("/",P696)-1)</f>
        <v>theater</v>
      </c>
      <c r="R696" s="5" t="str">
        <f>RIGHT(P696,LEN(P696)-SEARCH("/",P696))</f>
        <v>plays</v>
      </c>
      <c r="S696">
        <f>IF(G696=0,0,ROUND(E696/G696,2))</f>
        <v>96.91</v>
      </c>
      <c r="T696">
        <f>ROUND(E696/D696*100,0)</f>
        <v>84</v>
      </c>
    </row>
    <row r="697" spans="1:20" ht="31.2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10">
        <f>(((J697/60)/60)/24)+DATE(1970,1,1)</f>
        <v>42322.25</v>
      </c>
      <c r="L697">
        <v>1448863200</v>
      </c>
      <c r="M697" s="10">
        <f>(((L697/60)/60)/24)+DATE(1970,1,1)</f>
        <v>42338.25</v>
      </c>
      <c r="N697" t="b">
        <v>1</v>
      </c>
      <c r="O697" t="b">
        <v>0</v>
      </c>
      <c r="P697" t="s">
        <v>23</v>
      </c>
      <c r="Q697" t="str">
        <f>LEFT(P697,SEARCH("/",P697)-1)</f>
        <v>music</v>
      </c>
      <c r="R697" s="5" t="str">
        <f>RIGHT(P697,LEN(P697)-SEARCH("/",P697))</f>
        <v>rock</v>
      </c>
      <c r="S697">
        <f>IF(G697=0,0,ROUND(E697/G697,2))</f>
        <v>62.87</v>
      </c>
      <c r="T697">
        <f>ROUND(E697/D697*100,0)</f>
        <v>134</v>
      </c>
    </row>
    <row r="698" spans="1:20" ht="31.2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10">
        <f>(((J698/60)/60)/24)+DATE(1970,1,1)</f>
        <v>42114.208333333328</v>
      </c>
      <c r="L698">
        <v>1429592400</v>
      </c>
      <c r="M698" s="10">
        <f>(((L698/60)/60)/24)+DATE(1970,1,1)</f>
        <v>42115.208333333328</v>
      </c>
      <c r="N698" t="b">
        <v>0</v>
      </c>
      <c r="O698" t="b">
        <v>1</v>
      </c>
      <c r="P698" t="s">
        <v>33</v>
      </c>
      <c r="Q698" t="str">
        <f>LEFT(P698,SEARCH("/",P698)-1)</f>
        <v>theater</v>
      </c>
      <c r="R698" s="5" t="str">
        <f>RIGHT(P698,LEN(P698)-SEARCH("/",P698))</f>
        <v>plays</v>
      </c>
      <c r="S698">
        <f>IF(G698=0,0,ROUND(E698/G698,2))</f>
        <v>108.99</v>
      </c>
      <c r="T698">
        <f>ROUND(E698/D698*100,0)</f>
        <v>59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10">
        <f>(((J699/60)/60)/24)+DATE(1970,1,1)</f>
        <v>43190.208333333328</v>
      </c>
      <c r="L699">
        <v>1522645200</v>
      </c>
      <c r="M699" s="10">
        <f>(((L699/60)/60)/24)+DATE(1970,1,1)</f>
        <v>43192.208333333328</v>
      </c>
      <c r="N699" t="b">
        <v>0</v>
      </c>
      <c r="O699" t="b">
        <v>0</v>
      </c>
      <c r="P699" t="s">
        <v>50</v>
      </c>
      <c r="Q699" t="str">
        <f>LEFT(P699,SEARCH("/",P699)-1)</f>
        <v>music</v>
      </c>
      <c r="R699" s="5" t="str">
        <f>RIGHT(P699,LEN(P699)-SEARCH("/",P699))</f>
        <v>electric music</v>
      </c>
      <c r="S699">
        <f>IF(G699=0,0,ROUND(E699/G699,2))</f>
        <v>27</v>
      </c>
      <c r="T699">
        <f>ROUND(E699/D699*100,0)</f>
        <v>153</v>
      </c>
    </row>
    <row r="700" spans="1:20" ht="31.2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10">
        <f>(((J700/60)/60)/24)+DATE(1970,1,1)</f>
        <v>40871.25</v>
      </c>
      <c r="L700">
        <v>1323324000</v>
      </c>
      <c r="M700" s="10">
        <f>(((L700/60)/60)/24)+DATE(1970,1,1)</f>
        <v>40885.25</v>
      </c>
      <c r="N700" t="b">
        <v>0</v>
      </c>
      <c r="O700" t="b">
        <v>0</v>
      </c>
      <c r="P700" t="s">
        <v>65</v>
      </c>
      <c r="Q700" t="str">
        <f>LEFT(P700,SEARCH("/",P700)-1)</f>
        <v>technology</v>
      </c>
      <c r="R700" s="5" t="str">
        <f>RIGHT(P700,LEN(P700)-SEARCH("/",P700))</f>
        <v>wearables</v>
      </c>
      <c r="S700">
        <f>IF(G700=0,0,ROUND(E700/G700,2))</f>
        <v>65</v>
      </c>
      <c r="T700">
        <f>ROUND(E700/D700*100,0)</f>
        <v>447</v>
      </c>
    </row>
    <row r="701" spans="1:20" ht="31.2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10">
        <f>(((J701/60)/60)/24)+DATE(1970,1,1)</f>
        <v>43641.208333333328</v>
      </c>
      <c r="L701">
        <v>1561525200</v>
      </c>
      <c r="M701" s="10">
        <f>(((L701/60)/60)/24)+DATE(1970,1,1)</f>
        <v>43642.208333333328</v>
      </c>
      <c r="N701" t="b">
        <v>0</v>
      </c>
      <c r="O701" t="b">
        <v>0</v>
      </c>
      <c r="P701" t="s">
        <v>53</v>
      </c>
      <c r="Q701" t="str">
        <f>LEFT(P701,SEARCH("/",P701)-1)</f>
        <v>film &amp; video</v>
      </c>
      <c r="R701" s="5" t="str">
        <f>RIGHT(P701,LEN(P701)-SEARCH("/",P701))</f>
        <v>drama</v>
      </c>
      <c r="S701">
        <f>IF(G701=0,0,ROUND(E701/G701,2))</f>
        <v>111.52</v>
      </c>
      <c r="T701">
        <f>ROUND(E701/D701*100,0)</f>
        <v>84</v>
      </c>
    </row>
    <row r="702" spans="1:20" ht="46.8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10">
        <f>(((J702/60)/60)/24)+DATE(1970,1,1)</f>
        <v>40203.25</v>
      </c>
      <c r="L702">
        <v>1265695200</v>
      </c>
      <c r="M702" s="10">
        <f>(((L702/60)/60)/24)+DATE(1970,1,1)</f>
        <v>40218.25</v>
      </c>
      <c r="N702" t="b">
        <v>0</v>
      </c>
      <c r="O702" t="b">
        <v>0</v>
      </c>
      <c r="P702" t="s">
        <v>65</v>
      </c>
      <c r="Q702" t="str">
        <f>LEFT(P702,SEARCH("/",P702)-1)</f>
        <v>technology</v>
      </c>
      <c r="R702" s="5" t="str">
        <f>RIGHT(P702,LEN(P702)-SEARCH("/",P702))</f>
        <v>wearables</v>
      </c>
      <c r="S702">
        <f>IF(G702=0,0,ROUND(E702/G702,2))</f>
        <v>3</v>
      </c>
      <c r="T702">
        <f>ROUND(E702/D702*100,0)</f>
        <v>3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10">
        <f>(((J703/60)/60)/24)+DATE(1970,1,1)</f>
        <v>40629.208333333336</v>
      </c>
      <c r="L703">
        <v>1301806800</v>
      </c>
      <c r="M703" s="10">
        <f>(((L703/60)/60)/24)+DATE(1970,1,1)</f>
        <v>40636.208333333336</v>
      </c>
      <c r="N703" t="b">
        <v>1</v>
      </c>
      <c r="O703" t="b">
        <v>0</v>
      </c>
      <c r="P703" t="s">
        <v>33</v>
      </c>
      <c r="Q703" t="str">
        <f>LEFT(P703,SEARCH("/",P703)-1)</f>
        <v>theater</v>
      </c>
      <c r="R703" s="5" t="str">
        <f>RIGHT(P703,LEN(P703)-SEARCH("/",P703))</f>
        <v>plays</v>
      </c>
      <c r="S703">
        <f>IF(G703=0,0,ROUND(E703/G703,2))</f>
        <v>110.99</v>
      </c>
      <c r="T703">
        <f>ROUND(E703/D703*100,0)</f>
        <v>175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10">
        <f>(((J704/60)/60)/24)+DATE(1970,1,1)</f>
        <v>41477.208333333336</v>
      </c>
      <c r="L704">
        <v>1374901200</v>
      </c>
      <c r="M704" s="10">
        <f>(((L704/60)/60)/24)+DATE(1970,1,1)</f>
        <v>41482.208333333336</v>
      </c>
      <c r="N704" t="b">
        <v>0</v>
      </c>
      <c r="O704" t="b">
        <v>0</v>
      </c>
      <c r="P704" t="s">
        <v>65</v>
      </c>
      <c r="Q704" t="str">
        <f>LEFT(P704,SEARCH("/",P704)-1)</f>
        <v>technology</v>
      </c>
      <c r="R704" s="5" t="str">
        <f>RIGHT(P704,LEN(P704)-SEARCH("/",P704))</f>
        <v>wearables</v>
      </c>
      <c r="S704">
        <f>IF(G704=0,0,ROUND(E704/G704,2))</f>
        <v>56.75</v>
      </c>
      <c r="T704">
        <f>ROUND(E704/D704*100,0)</f>
        <v>54</v>
      </c>
    </row>
    <row r="705" spans="1:20" ht="31.2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10">
        <f>(((J705/60)/60)/24)+DATE(1970,1,1)</f>
        <v>41020.208333333336</v>
      </c>
      <c r="L705">
        <v>1336453200</v>
      </c>
      <c r="M705" s="10">
        <f>(((L705/60)/60)/24)+DATE(1970,1,1)</f>
        <v>41037.208333333336</v>
      </c>
      <c r="N705" t="b">
        <v>1</v>
      </c>
      <c r="O705" t="b">
        <v>1</v>
      </c>
      <c r="P705" t="s">
        <v>206</v>
      </c>
      <c r="Q705" t="str">
        <f>LEFT(P705,SEARCH("/",P705)-1)</f>
        <v>publishing</v>
      </c>
      <c r="R705" s="5" t="str">
        <f>RIGHT(P705,LEN(P705)-SEARCH("/",P705))</f>
        <v>translations</v>
      </c>
      <c r="S705">
        <f>IF(G705=0,0,ROUND(E705/G705,2))</f>
        <v>97.02</v>
      </c>
      <c r="T705">
        <f>ROUND(E705/D705*100,0)</f>
        <v>312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10">
        <f>(((J706/60)/60)/24)+DATE(1970,1,1)</f>
        <v>42555.208333333328</v>
      </c>
      <c r="L706">
        <v>1468904400</v>
      </c>
      <c r="M706" s="10">
        <f>(((L706/60)/60)/24)+DATE(1970,1,1)</f>
        <v>42570.208333333328</v>
      </c>
      <c r="N706" t="b">
        <v>0</v>
      </c>
      <c r="O706" t="b">
        <v>0</v>
      </c>
      <c r="P706" t="s">
        <v>71</v>
      </c>
      <c r="Q706" t="str">
        <f>LEFT(P706,SEARCH("/",P706)-1)</f>
        <v>film &amp; video</v>
      </c>
      <c r="R706" s="5" t="str">
        <f>RIGHT(P706,LEN(P706)-SEARCH("/",P706))</f>
        <v>animation</v>
      </c>
      <c r="S706">
        <f>IF(G706=0,0,ROUND(E706/G706,2))</f>
        <v>92.09</v>
      </c>
      <c r="T706">
        <f>ROUND(E706/D706*100,0)</f>
        <v>123</v>
      </c>
    </row>
    <row r="707" spans="1:20" ht="31.2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10">
        <f>(((J707/60)/60)/24)+DATE(1970,1,1)</f>
        <v>41619.25</v>
      </c>
      <c r="L707">
        <v>1387087200</v>
      </c>
      <c r="M707" s="10">
        <f>(((L707/60)/60)/24)+DATE(1970,1,1)</f>
        <v>41623.25</v>
      </c>
      <c r="N707" t="b">
        <v>0</v>
      </c>
      <c r="O707" t="b">
        <v>0</v>
      </c>
      <c r="P707" t="s">
        <v>68</v>
      </c>
      <c r="Q707" t="str">
        <f>LEFT(P707,SEARCH("/",P707)-1)</f>
        <v>publishing</v>
      </c>
      <c r="R707" s="5" t="str">
        <f>RIGHT(P707,LEN(P707)-SEARCH("/",P707))</f>
        <v>nonfiction</v>
      </c>
      <c r="S707">
        <f>IF(G707=0,0,ROUND(E707/G707,2))</f>
        <v>82.99</v>
      </c>
      <c r="T707">
        <f>ROUND(E707/D707*100,0)</f>
        <v>99</v>
      </c>
    </row>
    <row r="708" spans="1:20" ht="46.8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10">
        <f>(((J708/60)/60)/24)+DATE(1970,1,1)</f>
        <v>43471.25</v>
      </c>
      <c r="L708">
        <v>1547445600</v>
      </c>
      <c r="M708" s="10">
        <f>(((L708/60)/60)/24)+DATE(1970,1,1)</f>
        <v>43479.25</v>
      </c>
      <c r="N708" t="b">
        <v>0</v>
      </c>
      <c r="O708" t="b">
        <v>1</v>
      </c>
      <c r="P708" t="s">
        <v>28</v>
      </c>
      <c r="Q708" t="str">
        <f>LEFT(P708,SEARCH("/",P708)-1)</f>
        <v>technology</v>
      </c>
      <c r="R708" s="5" t="str">
        <f>RIGHT(P708,LEN(P708)-SEARCH("/",P708))</f>
        <v>web</v>
      </c>
      <c r="S708">
        <f>IF(G708=0,0,ROUND(E708/G708,2))</f>
        <v>103.04</v>
      </c>
      <c r="T708">
        <f>ROUND(E708/D708*100,0)</f>
        <v>128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10">
        <f>(((J709/60)/60)/24)+DATE(1970,1,1)</f>
        <v>43442.25</v>
      </c>
      <c r="L709">
        <v>1547359200</v>
      </c>
      <c r="M709" s="10">
        <f>(((L709/60)/60)/24)+DATE(1970,1,1)</f>
        <v>43478.25</v>
      </c>
      <c r="N709" t="b">
        <v>0</v>
      </c>
      <c r="O709" t="b">
        <v>0</v>
      </c>
      <c r="P709" t="s">
        <v>53</v>
      </c>
      <c r="Q709" t="str">
        <f>LEFT(P709,SEARCH("/",P709)-1)</f>
        <v>film &amp; video</v>
      </c>
      <c r="R709" s="5" t="str">
        <f>RIGHT(P709,LEN(P709)-SEARCH("/",P709))</f>
        <v>drama</v>
      </c>
      <c r="S709">
        <f>IF(G709=0,0,ROUND(E709/G709,2))</f>
        <v>68.92</v>
      </c>
      <c r="T709">
        <f>ROUND(E709/D709*100,0)</f>
        <v>159</v>
      </c>
    </row>
    <row r="710" spans="1:20" ht="31.2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10">
        <f>(((J710/60)/60)/24)+DATE(1970,1,1)</f>
        <v>42877.208333333328</v>
      </c>
      <c r="L710">
        <v>1496293200</v>
      </c>
      <c r="M710" s="10">
        <f>(((L710/60)/60)/24)+DATE(1970,1,1)</f>
        <v>42887.208333333328</v>
      </c>
      <c r="N710" t="b">
        <v>0</v>
      </c>
      <c r="O710" t="b">
        <v>0</v>
      </c>
      <c r="P710" t="s">
        <v>33</v>
      </c>
      <c r="Q710" t="str">
        <f>LEFT(P710,SEARCH("/",P710)-1)</f>
        <v>theater</v>
      </c>
      <c r="R710" s="5" t="str">
        <f>RIGHT(P710,LEN(P710)-SEARCH("/",P710))</f>
        <v>plays</v>
      </c>
      <c r="S710">
        <f>IF(G710=0,0,ROUND(E710/G710,2))</f>
        <v>87.74</v>
      </c>
      <c r="T710">
        <f>ROUND(E710/D710*100,0)</f>
        <v>707</v>
      </c>
    </row>
    <row r="711" spans="1:20" ht="31.2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10">
        <f>(((J711/60)/60)/24)+DATE(1970,1,1)</f>
        <v>41018.208333333336</v>
      </c>
      <c r="L711">
        <v>1335416400</v>
      </c>
      <c r="M711" s="10">
        <f>(((L711/60)/60)/24)+DATE(1970,1,1)</f>
        <v>41025.208333333336</v>
      </c>
      <c r="N711" t="b">
        <v>0</v>
      </c>
      <c r="O711" t="b">
        <v>0</v>
      </c>
      <c r="P711" t="s">
        <v>33</v>
      </c>
      <c r="Q711" t="str">
        <f>LEFT(P711,SEARCH("/",P711)-1)</f>
        <v>theater</v>
      </c>
      <c r="R711" s="5" t="str">
        <f>RIGHT(P711,LEN(P711)-SEARCH("/",P711))</f>
        <v>plays</v>
      </c>
      <c r="S711">
        <f>IF(G711=0,0,ROUND(E711/G711,2))</f>
        <v>75.02</v>
      </c>
      <c r="T711">
        <f>ROUND(E711/D711*100,0)</f>
        <v>142</v>
      </c>
    </row>
    <row r="712" spans="1:20" ht="46.8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10">
        <f>(((J712/60)/60)/24)+DATE(1970,1,1)</f>
        <v>43295.208333333328</v>
      </c>
      <c r="L712">
        <v>1532149200</v>
      </c>
      <c r="M712" s="10">
        <f>(((L712/60)/60)/24)+DATE(1970,1,1)</f>
        <v>43302.208333333328</v>
      </c>
      <c r="N712" t="b">
        <v>0</v>
      </c>
      <c r="O712" t="b">
        <v>1</v>
      </c>
      <c r="P712" t="s">
        <v>33</v>
      </c>
      <c r="Q712" t="str">
        <f>LEFT(P712,SEARCH("/",P712)-1)</f>
        <v>theater</v>
      </c>
      <c r="R712" s="5" t="str">
        <f>RIGHT(P712,LEN(P712)-SEARCH("/",P712))</f>
        <v>plays</v>
      </c>
      <c r="S712">
        <f>IF(G712=0,0,ROUND(E712/G712,2))</f>
        <v>50.86</v>
      </c>
      <c r="T712">
        <f>ROUND(E712/D712*100,0)</f>
        <v>148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10">
        <f>(((J713/60)/60)/24)+DATE(1970,1,1)</f>
        <v>42393.25</v>
      </c>
      <c r="L713">
        <v>1453788000</v>
      </c>
      <c r="M713" s="10">
        <f>(((L713/60)/60)/24)+DATE(1970,1,1)</f>
        <v>42395.25</v>
      </c>
      <c r="N713" t="b">
        <v>1</v>
      </c>
      <c r="O713" t="b">
        <v>1</v>
      </c>
      <c r="P713" t="s">
        <v>33</v>
      </c>
      <c r="Q713" t="str">
        <f>LEFT(P713,SEARCH("/",P713)-1)</f>
        <v>theater</v>
      </c>
      <c r="R713" s="5" t="str">
        <f>RIGHT(P713,LEN(P713)-SEARCH("/",P713))</f>
        <v>plays</v>
      </c>
      <c r="S713">
        <f>IF(G713=0,0,ROUND(E713/G713,2))</f>
        <v>90</v>
      </c>
      <c r="T713">
        <f>ROUND(E713/D713*100,0)</f>
        <v>20</v>
      </c>
    </row>
    <row r="714" spans="1:20" ht="46.8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10">
        <f>(((J714/60)/60)/24)+DATE(1970,1,1)</f>
        <v>42559.208333333328</v>
      </c>
      <c r="L714">
        <v>1471496400</v>
      </c>
      <c r="M714" s="10">
        <f>(((L714/60)/60)/24)+DATE(1970,1,1)</f>
        <v>42600.208333333328</v>
      </c>
      <c r="N714" t="b">
        <v>0</v>
      </c>
      <c r="O714" t="b">
        <v>0</v>
      </c>
      <c r="P714" t="s">
        <v>33</v>
      </c>
      <c r="Q714" t="str">
        <f>LEFT(P714,SEARCH("/",P714)-1)</f>
        <v>theater</v>
      </c>
      <c r="R714" s="5" t="str">
        <f>RIGHT(P714,LEN(P714)-SEARCH("/",P714))</f>
        <v>plays</v>
      </c>
      <c r="S714">
        <f>IF(G714=0,0,ROUND(E714/G714,2))</f>
        <v>72.900000000000006</v>
      </c>
      <c r="T714">
        <f>ROUND(E714/D714*100,0)</f>
        <v>1841</v>
      </c>
    </row>
    <row r="715" spans="1:20" ht="31.2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10">
        <f>(((J715/60)/60)/24)+DATE(1970,1,1)</f>
        <v>42604.208333333328</v>
      </c>
      <c r="L715">
        <v>1472878800</v>
      </c>
      <c r="M715" s="10">
        <f>(((L715/60)/60)/24)+DATE(1970,1,1)</f>
        <v>42616.208333333328</v>
      </c>
      <c r="N715" t="b">
        <v>0</v>
      </c>
      <c r="O715" t="b">
        <v>0</v>
      </c>
      <c r="P715" t="s">
        <v>133</v>
      </c>
      <c r="Q715" t="str">
        <f>LEFT(P715,SEARCH("/",P715)-1)</f>
        <v>publishing</v>
      </c>
      <c r="R715" s="5" t="str">
        <f>RIGHT(P715,LEN(P715)-SEARCH("/",P715))</f>
        <v>radio &amp; podcasts</v>
      </c>
      <c r="S715">
        <f>IF(G715=0,0,ROUND(E715/G715,2))</f>
        <v>108.49</v>
      </c>
      <c r="T715">
        <f>ROUND(E715/D715*100,0)</f>
        <v>162</v>
      </c>
    </row>
    <row r="716" spans="1:20" ht="31.2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10">
        <f>(((J716/60)/60)/24)+DATE(1970,1,1)</f>
        <v>41870.208333333336</v>
      </c>
      <c r="L716">
        <v>1408510800</v>
      </c>
      <c r="M716" s="10">
        <f>(((L716/60)/60)/24)+DATE(1970,1,1)</f>
        <v>41871.208333333336</v>
      </c>
      <c r="N716" t="b">
        <v>0</v>
      </c>
      <c r="O716" t="b">
        <v>0</v>
      </c>
      <c r="P716" t="s">
        <v>23</v>
      </c>
      <c r="Q716" t="str">
        <f>LEFT(P716,SEARCH("/",P716)-1)</f>
        <v>music</v>
      </c>
      <c r="R716" s="5" t="str">
        <f>RIGHT(P716,LEN(P716)-SEARCH("/",P716))</f>
        <v>rock</v>
      </c>
      <c r="S716">
        <f>IF(G716=0,0,ROUND(E716/G716,2))</f>
        <v>101.98</v>
      </c>
      <c r="T716">
        <f>ROUND(E716/D716*100,0)</f>
        <v>473</v>
      </c>
    </row>
    <row r="717" spans="1:20" ht="31.2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10">
        <f>(((J717/60)/60)/24)+DATE(1970,1,1)</f>
        <v>40397.208333333336</v>
      </c>
      <c r="L717">
        <v>1281589200</v>
      </c>
      <c r="M717" s="10">
        <f>(((L717/60)/60)/24)+DATE(1970,1,1)</f>
        <v>40402.208333333336</v>
      </c>
      <c r="N717" t="b">
        <v>0</v>
      </c>
      <c r="O717" t="b">
        <v>0</v>
      </c>
      <c r="P717" t="s">
        <v>292</v>
      </c>
      <c r="Q717" t="str">
        <f>LEFT(P717,SEARCH("/",P717)-1)</f>
        <v>games</v>
      </c>
      <c r="R717" s="5" t="str">
        <f>RIGHT(P717,LEN(P717)-SEARCH("/",P717))</f>
        <v>mobile games</v>
      </c>
      <c r="S717">
        <f>IF(G717=0,0,ROUND(E717/G717,2))</f>
        <v>44.01</v>
      </c>
      <c r="T717">
        <f>ROUND(E717/D717*100,0)</f>
        <v>24</v>
      </c>
    </row>
    <row r="718" spans="1:20" ht="31.2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10">
        <f>(((J718/60)/60)/24)+DATE(1970,1,1)</f>
        <v>41465.208333333336</v>
      </c>
      <c r="L718">
        <v>1375851600</v>
      </c>
      <c r="M718" s="10">
        <f>(((L718/60)/60)/24)+DATE(1970,1,1)</f>
        <v>41493.208333333336</v>
      </c>
      <c r="N718" t="b">
        <v>0</v>
      </c>
      <c r="O718" t="b">
        <v>1</v>
      </c>
      <c r="P718" t="s">
        <v>33</v>
      </c>
      <c r="Q718" t="str">
        <f>LEFT(P718,SEARCH("/",P718)-1)</f>
        <v>theater</v>
      </c>
      <c r="R718" s="5" t="str">
        <f>RIGHT(P718,LEN(P718)-SEARCH("/",P718))</f>
        <v>plays</v>
      </c>
      <c r="S718">
        <f>IF(G718=0,0,ROUND(E718/G718,2))</f>
        <v>65.94</v>
      </c>
      <c r="T718">
        <f>ROUND(E718/D718*100,0)</f>
        <v>518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10">
        <f>(((J719/60)/60)/24)+DATE(1970,1,1)</f>
        <v>40777.208333333336</v>
      </c>
      <c r="L719">
        <v>1315803600</v>
      </c>
      <c r="M719" s="10">
        <f>(((L719/60)/60)/24)+DATE(1970,1,1)</f>
        <v>40798.208333333336</v>
      </c>
      <c r="N719" t="b">
        <v>0</v>
      </c>
      <c r="O719" t="b">
        <v>0</v>
      </c>
      <c r="P719" t="s">
        <v>42</v>
      </c>
      <c r="Q719" t="str">
        <f>LEFT(P719,SEARCH("/",P719)-1)</f>
        <v>film &amp; video</v>
      </c>
      <c r="R719" s="5" t="str">
        <f>RIGHT(P719,LEN(P719)-SEARCH("/",P719))</f>
        <v>documentary</v>
      </c>
      <c r="S719">
        <f>IF(G719=0,0,ROUND(E719/G719,2))</f>
        <v>24.99</v>
      </c>
      <c r="T719">
        <f>ROUND(E719/D719*100,0)</f>
        <v>248</v>
      </c>
    </row>
    <row r="720" spans="1:20" ht="31.2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10">
        <f>(((J720/60)/60)/24)+DATE(1970,1,1)</f>
        <v>41442.208333333336</v>
      </c>
      <c r="L720">
        <v>1373691600</v>
      </c>
      <c r="M720" s="10">
        <f>(((L720/60)/60)/24)+DATE(1970,1,1)</f>
        <v>41468.208333333336</v>
      </c>
      <c r="N720" t="b">
        <v>0</v>
      </c>
      <c r="O720" t="b">
        <v>0</v>
      </c>
      <c r="P720" t="s">
        <v>65</v>
      </c>
      <c r="Q720" t="str">
        <f>LEFT(P720,SEARCH("/",P720)-1)</f>
        <v>technology</v>
      </c>
      <c r="R720" s="5" t="str">
        <f>RIGHT(P720,LEN(P720)-SEARCH("/",P720))</f>
        <v>wearables</v>
      </c>
      <c r="S720">
        <f>IF(G720=0,0,ROUND(E720/G720,2))</f>
        <v>28</v>
      </c>
      <c r="T720">
        <f>ROUND(E720/D720*100,0)</f>
        <v>100</v>
      </c>
    </row>
    <row r="721" spans="1:20" ht="31.2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10">
        <f>(((J721/60)/60)/24)+DATE(1970,1,1)</f>
        <v>41058.208333333336</v>
      </c>
      <c r="L721">
        <v>1339218000</v>
      </c>
      <c r="M721" s="10">
        <f>(((L721/60)/60)/24)+DATE(1970,1,1)</f>
        <v>41069.208333333336</v>
      </c>
      <c r="N721" t="b">
        <v>0</v>
      </c>
      <c r="O721" t="b">
        <v>0</v>
      </c>
      <c r="P721" t="s">
        <v>119</v>
      </c>
      <c r="Q721" t="str">
        <f>LEFT(P721,SEARCH("/",P721)-1)</f>
        <v>publishing</v>
      </c>
      <c r="R721" s="5" t="str">
        <f>RIGHT(P721,LEN(P721)-SEARCH("/",P721))</f>
        <v>fiction</v>
      </c>
      <c r="S721">
        <f>IF(G721=0,0,ROUND(E721/G721,2))</f>
        <v>85.83</v>
      </c>
      <c r="T721">
        <f>ROUND(E721/D721*100,0)</f>
        <v>153</v>
      </c>
    </row>
    <row r="722" spans="1:20" ht="46.8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10">
        <f>(((J722/60)/60)/24)+DATE(1970,1,1)</f>
        <v>43152.25</v>
      </c>
      <c r="L722">
        <v>1520402400</v>
      </c>
      <c r="M722" s="10">
        <f>(((L722/60)/60)/24)+DATE(1970,1,1)</f>
        <v>43166.25</v>
      </c>
      <c r="N722" t="b">
        <v>0</v>
      </c>
      <c r="O722" t="b">
        <v>1</v>
      </c>
      <c r="P722" t="s">
        <v>33</v>
      </c>
      <c r="Q722" t="str">
        <f>LEFT(P722,SEARCH("/",P722)-1)</f>
        <v>theater</v>
      </c>
      <c r="R722" s="5" t="str">
        <f>RIGHT(P722,LEN(P722)-SEARCH("/",P722))</f>
        <v>plays</v>
      </c>
      <c r="S722">
        <f>IF(G722=0,0,ROUND(E722/G722,2))</f>
        <v>84.92</v>
      </c>
      <c r="T722">
        <f>ROUND(E722/D722*100,0)</f>
        <v>37</v>
      </c>
    </row>
    <row r="723" spans="1:20" ht="31.2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10">
        <f>(((J723/60)/60)/24)+DATE(1970,1,1)</f>
        <v>43194.208333333328</v>
      </c>
      <c r="L723">
        <v>1523336400</v>
      </c>
      <c r="M723" s="10">
        <f>(((L723/60)/60)/24)+DATE(1970,1,1)</f>
        <v>43200.208333333328</v>
      </c>
      <c r="N723" t="b">
        <v>0</v>
      </c>
      <c r="O723" t="b">
        <v>0</v>
      </c>
      <c r="P723" t="s">
        <v>23</v>
      </c>
      <c r="Q723" t="str">
        <f>LEFT(P723,SEARCH("/",P723)-1)</f>
        <v>music</v>
      </c>
      <c r="R723" s="5" t="str">
        <f>RIGHT(P723,LEN(P723)-SEARCH("/",P723))</f>
        <v>rock</v>
      </c>
      <c r="S723">
        <f>IF(G723=0,0,ROUND(E723/G723,2))</f>
        <v>90.48</v>
      </c>
      <c r="T723">
        <f>ROUND(E723/D723*100,0)</f>
        <v>4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10">
        <f>(((J724/60)/60)/24)+DATE(1970,1,1)</f>
        <v>43045.25</v>
      </c>
      <c r="L724">
        <v>1512280800</v>
      </c>
      <c r="M724" s="10">
        <f>(((L724/60)/60)/24)+DATE(1970,1,1)</f>
        <v>43072.25</v>
      </c>
      <c r="N724" t="b">
        <v>0</v>
      </c>
      <c r="O724" t="b">
        <v>0</v>
      </c>
      <c r="P724" t="s">
        <v>42</v>
      </c>
      <c r="Q724" t="str">
        <f>LEFT(P724,SEARCH("/",P724)-1)</f>
        <v>film &amp; video</v>
      </c>
      <c r="R724" s="5" t="str">
        <f>RIGHT(P724,LEN(P724)-SEARCH("/",P724))</f>
        <v>documentary</v>
      </c>
      <c r="S724">
        <f>IF(G724=0,0,ROUND(E724/G724,2))</f>
        <v>25</v>
      </c>
      <c r="T724">
        <f>ROUND(E724/D724*100,0)</f>
        <v>157</v>
      </c>
    </row>
    <row r="725" spans="1:20" ht="31.2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10">
        <f>(((J725/60)/60)/24)+DATE(1970,1,1)</f>
        <v>42431.25</v>
      </c>
      <c r="L725">
        <v>1458709200</v>
      </c>
      <c r="M725" s="10">
        <f>(((L725/60)/60)/24)+DATE(1970,1,1)</f>
        <v>42452.208333333328</v>
      </c>
      <c r="N725" t="b">
        <v>0</v>
      </c>
      <c r="O725" t="b">
        <v>0</v>
      </c>
      <c r="P725" t="s">
        <v>33</v>
      </c>
      <c r="Q725" t="str">
        <f>LEFT(P725,SEARCH("/",P725)-1)</f>
        <v>theater</v>
      </c>
      <c r="R725" s="5" t="str">
        <f>RIGHT(P725,LEN(P725)-SEARCH("/",P725))</f>
        <v>plays</v>
      </c>
      <c r="S725">
        <f>IF(G725=0,0,ROUND(E725/G725,2))</f>
        <v>92.01</v>
      </c>
      <c r="T725">
        <f>ROUND(E725/D725*100,0)</f>
        <v>270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10">
        <f>(((J726/60)/60)/24)+DATE(1970,1,1)</f>
        <v>41934.208333333336</v>
      </c>
      <c r="L726">
        <v>1414126800</v>
      </c>
      <c r="M726" s="10">
        <f>(((L726/60)/60)/24)+DATE(1970,1,1)</f>
        <v>41936.208333333336</v>
      </c>
      <c r="N726" t="b">
        <v>0</v>
      </c>
      <c r="O726" t="b">
        <v>1</v>
      </c>
      <c r="P726" t="s">
        <v>33</v>
      </c>
      <c r="Q726" t="str">
        <f>LEFT(P726,SEARCH("/",P726)-1)</f>
        <v>theater</v>
      </c>
      <c r="R726" s="5" t="str">
        <f>RIGHT(P726,LEN(P726)-SEARCH("/",P726))</f>
        <v>plays</v>
      </c>
      <c r="S726">
        <f>IF(G726=0,0,ROUND(E726/G726,2))</f>
        <v>93.07</v>
      </c>
      <c r="T726">
        <f>ROUND(E726/D726*100,0)</f>
        <v>134</v>
      </c>
    </row>
    <row r="727" spans="1:20" ht="31.2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10">
        <f>(((J727/60)/60)/24)+DATE(1970,1,1)</f>
        <v>41958.25</v>
      </c>
      <c r="L727">
        <v>1416204000</v>
      </c>
      <c r="M727" s="10">
        <f>(((L727/60)/60)/24)+DATE(1970,1,1)</f>
        <v>41960.25</v>
      </c>
      <c r="N727" t="b">
        <v>0</v>
      </c>
      <c r="O727" t="b">
        <v>0</v>
      </c>
      <c r="P727" t="s">
        <v>292</v>
      </c>
      <c r="Q727" t="str">
        <f>LEFT(P727,SEARCH("/",P727)-1)</f>
        <v>games</v>
      </c>
      <c r="R727" s="5" t="str">
        <f>RIGHT(P727,LEN(P727)-SEARCH("/",P727))</f>
        <v>mobile games</v>
      </c>
      <c r="S727">
        <f>IF(G727=0,0,ROUND(E727/G727,2))</f>
        <v>61.01</v>
      </c>
      <c r="T727">
        <f>ROUND(E727/D727*100,0)</f>
        <v>50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10">
        <f>(((J728/60)/60)/24)+DATE(1970,1,1)</f>
        <v>40476.208333333336</v>
      </c>
      <c r="L728">
        <v>1288501200</v>
      </c>
      <c r="M728" s="10">
        <f>(((L728/60)/60)/24)+DATE(1970,1,1)</f>
        <v>40482.208333333336</v>
      </c>
      <c r="N728" t="b">
        <v>0</v>
      </c>
      <c r="O728" t="b">
        <v>1</v>
      </c>
      <c r="P728" t="s">
        <v>33</v>
      </c>
      <c r="Q728" t="str">
        <f>LEFT(P728,SEARCH("/",P728)-1)</f>
        <v>theater</v>
      </c>
      <c r="R728" s="5" t="str">
        <f>RIGHT(P728,LEN(P728)-SEARCH("/",P728))</f>
        <v>plays</v>
      </c>
      <c r="S728">
        <f>IF(G728=0,0,ROUND(E728/G728,2))</f>
        <v>92.04</v>
      </c>
      <c r="T728">
        <f>ROUND(E728/D728*100,0)</f>
        <v>89</v>
      </c>
    </row>
    <row r="729" spans="1:20" ht="31.2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10">
        <f>(((J729/60)/60)/24)+DATE(1970,1,1)</f>
        <v>43485.25</v>
      </c>
      <c r="L729">
        <v>1552971600</v>
      </c>
      <c r="M729" s="10">
        <f>(((L729/60)/60)/24)+DATE(1970,1,1)</f>
        <v>43543.208333333328</v>
      </c>
      <c r="N729" t="b">
        <v>0</v>
      </c>
      <c r="O729" t="b">
        <v>0</v>
      </c>
      <c r="P729" t="s">
        <v>28</v>
      </c>
      <c r="Q729" t="str">
        <f>LEFT(P729,SEARCH("/",P729)-1)</f>
        <v>technology</v>
      </c>
      <c r="R729" s="5" t="str">
        <f>RIGHT(P729,LEN(P729)-SEARCH("/",P729))</f>
        <v>web</v>
      </c>
      <c r="S729">
        <f>IF(G729=0,0,ROUND(E729/G729,2))</f>
        <v>81.13</v>
      </c>
      <c r="T729">
        <f>ROUND(E729/D729*100,0)</f>
        <v>165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10">
        <f>(((J730/60)/60)/24)+DATE(1970,1,1)</f>
        <v>42515.208333333328</v>
      </c>
      <c r="L730">
        <v>1465102800</v>
      </c>
      <c r="M730" s="10">
        <f>(((L730/60)/60)/24)+DATE(1970,1,1)</f>
        <v>42526.208333333328</v>
      </c>
      <c r="N730" t="b">
        <v>0</v>
      </c>
      <c r="O730" t="b">
        <v>0</v>
      </c>
      <c r="P730" t="s">
        <v>33</v>
      </c>
      <c r="Q730" t="str">
        <f>LEFT(P730,SEARCH("/",P730)-1)</f>
        <v>theater</v>
      </c>
      <c r="R730" s="5" t="str">
        <f>RIGHT(P730,LEN(P730)-SEARCH("/",P730))</f>
        <v>plays</v>
      </c>
      <c r="S730">
        <f>IF(G730=0,0,ROUND(E730/G730,2))</f>
        <v>73.5</v>
      </c>
      <c r="T730">
        <f>ROUND(E730/D730*100,0)</f>
        <v>18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10">
        <f>(((J731/60)/60)/24)+DATE(1970,1,1)</f>
        <v>41309.25</v>
      </c>
      <c r="L731">
        <v>1360130400</v>
      </c>
      <c r="M731" s="10">
        <f>(((L731/60)/60)/24)+DATE(1970,1,1)</f>
        <v>41311.25</v>
      </c>
      <c r="N731" t="b">
        <v>0</v>
      </c>
      <c r="O731" t="b">
        <v>0</v>
      </c>
      <c r="P731" t="s">
        <v>53</v>
      </c>
      <c r="Q731" t="str">
        <f>LEFT(P731,SEARCH("/",P731)-1)</f>
        <v>film &amp; video</v>
      </c>
      <c r="R731" s="5" t="str">
        <f>RIGHT(P731,LEN(P731)-SEARCH("/",P731))</f>
        <v>drama</v>
      </c>
      <c r="S731">
        <f>IF(G731=0,0,ROUND(E731/G731,2))</f>
        <v>85.22</v>
      </c>
      <c r="T731">
        <f>ROUND(E731/D731*100,0)</f>
        <v>186</v>
      </c>
    </row>
    <row r="732" spans="1:20" ht="31.2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10">
        <f>(((J732/60)/60)/24)+DATE(1970,1,1)</f>
        <v>42147.208333333328</v>
      </c>
      <c r="L732">
        <v>1432875600</v>
      </c>
      <c r="M732" s="10">
        <f>(((L732/60)/60)/24)+DATE(1970,1,1)</f>
        <v>42153.208333333328</v>
      </c>
      <c r="N732" t="b">
        <v>0</v>
      </c>
      <c r="O732" t="b">
        <v>0</v>
      </c>
      <c r="P732" t="s">
        <v>65</v>
      </c>
      <c r="Q732" t="str">
        <f>LEFT(P732,SEARCH("/",P732)-1)</f>
        <v>technology</v>
      </c>
      <c r="R732" s="5" t="str">
        <f>RIGHT(P732,LEN(P732)-SEARCH("/",P732))</f>
        <v>wearables</v>
      </c>
      <c r="S732">
        <f>IF(G732=0,0,ROUND(E732/G732,2))</f>
        <v>110.97</v>
      </c>
      <c r="T732">
        <f>ROUND(E732/D732*100,0)</f>
        <v>413</v>
      </c>
    </row>
    <row r="733" spans="1:20" ht="31.2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10">
        <f>(((J733/60)/60)/24)+DATE(1970,1,1)</f>
        <v>42939.208333333328</v>
      </c>
      <c r="L733">
        <v>1500872400</v>
      </c>
      <c r="M733" s="10">
        <f>(((L733/60)/60)/24)+DATE(1970,1,1)</f>
        <v>42940.208333333328</v>
      </c>
      <c r="N733" t="b">
        <v>0</v>
      </c>
      <c r="O733" t="b">
        <v>0</v>
      </c>
      <c r="P733" t="s">
        <v>28</v>
      </c>
      <c r="Q733" t="str">
        <f>LEFT(P733,SEARCH("/",P733)-1)</f>
        <v>technology</v>
      </c>
      <c r="R733" s="5" t="str">
        <f>RIGHT(P733,LEN(P733)-SEARCH("/",P733))</f>
        <v>web</v>
      </c>
      <c r="S733">
        <f>IF(G733=0,0,ROUND(E733/G733,2))</f>
        <v>32.97</v>
      </c>
      <c r="T733">
        <f>ROUND(E733/D733*100,0)</f>
        <v>90</v>
      </c>
    </row>
    <row r="734" spans="1:20" ht="31.2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10">
        <f>(((J734/60)/60)/24)+DATE(1970,1,1)</f>
        <v>42816.208333333328</v>
      </c>
      <c r="L734">
        <v>1492146000</v>
      </c>
      <c r="M734" s="10">
        <f>(((L734/60)/60)/24)+DATE(1970,1,1)</f>
        <v>42839.208333333328</v>
      </c>
      <c r="N734" t="b">
        <v>0</v>
      </c>
      <c r="O734" t="b">
        <v>1</v>
      </c>
      <c r="P734" t="s">
        <v>23</v>
      </c>
      <c r="Q734" t="str">
        <f>LEFT(P734,SEARCH("/",P734)-1)</f>
        <v>music</v>
      </c>
      <c r="R734" s="5" t="str">
        <f>RIGHT(P734,LEN(P734)-SEARCH("/",P734))</f>
        <v>rock</v>
      </c>
      <c r="S734">
        <f>IF(G734=0,0,ROUND(E734/G734,2))</f>
        <v>96.01</v>
      </c>
      <c r="T734">
        <f>ROUND(E734/D734*100,0)</f>
        <v>92</v>
      </c>
    </row>
    <row r="735" spans="1:20" ht="31.2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10">
        <f>(((J735/60)/60)/24)+DATE(1970,1,1)</f>
        <v>41844.208333333336</v>
      </c>
      <c r="L735">
        <v>1407301200</v>
      </c>
      <c r="M735" s="10">
        <f>(((L735/60)/60)/24)+DATE(1970,1,1)</f>
        <v>41857.208333333336</v>
      </c>
      <c r="N735" t="b">
        <v>0</v>
      </c>
      <c r="O735" t="b">
        <v>0</v>
      </c>
      <c r="P735" t="s">
        <v>148</v>
      </c>
      <c r="Q735" t="str">
        <f>LEFT(P735,SEARCH("/",P735)-1)</f>
        <v>music</v>
      </c>
      <c r="R735" s="5" t="str">
        <f>RIGHT(P735,LEN(P735)-SEARCH("/",P735))</f>
        <v>metal</v>
      </c>
      <c r="S735">
        <f>IF(G735=0,0,ROUND(E735/G735,2))</f>
        <v>84.97</v>
      </c>
      <c r="T735">
        <f>ROUND(E735/D735*100,0)</f>
        <v>527</v>
      </c>
    </row>
    <row r="736" spans="1:20" ht="31.2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10">
        <f>(((J736/60)/60)/24)+DATE(1970,1,1)</f>
        <v>42763.25</v>
      </c>
      <c r="L736">
        <v>1486620000</v>
      </c>
      <c r="M736" s="10">
        <f>(((L736/60)/60)/24)+DATE(1970,1,1)</f>
        <v>42775.25</v>
      </c>
      <c r="N736" t="b">
        <v>0</v>
      </c>
      <c r="O736" t="b">
        <v>1</v>
      </c>
      <c r="P736" t="s">
        <v>33</v>
      </c>
      <c r="Q736" t="str">
        <f>LEFT(P736,SEARCH("/",P736)-1)</f>
        <v>theater</v>
      </c>
      <c r="R736" s="5" t="str">
        <f>RIGHT(P736,LEN(P736)-SEARCH("/",P736))</f>
        <v>plays</v>
      </c>
      <c r="S736">
        <f>IF(G736=0,0,ROUND(E736/G736,2))</f>
        <v>25.01</v>
      </c>
      <c r="T736">
        <f>ROUND(E736/D736*100,0)</f>
        <v>319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10">
        <f>(((J737/60)/60)/24)+DATE(1970,1,1)</f>
        <v>42459.208333333328</v>
      </c>
      <c r="L737">
        <v>1459918800</v>
      </c>
      <c r="M737" s="10">
        <f>(((L737/60)/60)/24)+DATE(1970,1,1)</f>
        <v>42466.208333333328</v>
      </c>
      <c r="N737" t="b">
        <v>0</v>
      </c>
      <c r="O737" t="b">
        <v>0</v>
      </c>
      <c r="P737" t="s">
        <v>122</v>
      </c>
      <c r="Q737" t="str">
        <f>LEFT(P737,SEARCH("/",P737)-1)</f>
        <v>photography</v>
      </c>
      <c r="R737" s="5" t="str">
        <f>RIGHT(P737,LEN(P737)-SEARCH("/",P737))</f>
        <v>photography books</v>
      </c>
      <c r="S737">
        <f>IF(G737=0,0,ROUND(E737/G737,2))</f>
        <v>66</v>
      </c>
      <c r="T737">
        <f>ROUND(E737/D737*100,0)</f>
        <v>354</v>
      </c>
    </row>
    <row r="738" spans="1:20" ht="31.2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10">
        <f>(((J738/60)/60)/24)+DATE(1970,1,1)</f>
        <v>42055.25</v>
      </c>
      <c r="L738">
        <v>1424757600</v>
      </c>
      <c r="M738" s="10">
        <f>(((L738/60)/60)/24)+DATE(1970,1,1)</f>
        <v>42059.25</v>
      </c>
      <c r="N738" t="b">
        <v>0</v>
      </c>
      <c r="O738" t="b">
        <v>0</v>
      </c>
      <c r="P738" t="s">
        <v>68</v>
      </c>
      <c r="Q738" t="str">
        <f>LEFT(P738,SEARCH("/",P738)-1)</f>
        <v>publishing</v>
      </c>
      <c r="R738" s="5" t="str">
        <f>RIGHT(P738,LEN(P738)-SEARCH("/",P738))</f>
        <v>nonfiction</v>
      </c>
      <c r="S738">
        <f>IF(G738=0,0,ROUND(E738/G738,2))</f>
        <v>87.34</v>
      </c>
      <c r="T738">
        <f>ROUND(E738/D738*100,0)</f>
        <v>33</v>
      </c>
    </row>
    <row r="739" spans="1:20" ht="46.8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10">
        <f>(((J739/60)/60)/24)+DATE(1970,1,1)</f>
        <v>42685.25</v>
      </c>
      <c r="L739">
        <v>1479880800</v>
      </c>
      <c r="M739" s="10">
        <f>(((L739/60)/60)/24)+DATE(1970,1,1)</f>
        <v>42697.25</v>
      </c>
      <c r="N739" t="b">
        <v>0</v>
      </c>
      <c r="O739" t="b">
        <v>0</v>
      </c>
      <c r="P739" t="s">
        <v>60</v>
      </c>
      <c r="Q739" t="str">
        <f>LEFT(P739,SEARCH("/",P739)-1)</f>
        <v>music</v>
      </c>
      <c r="R739" s="5" t="str">
        <f>RIGHT(P739,LEN(P739)-SEARCH("/",P739))</f>
        <v>indie rock</v>
      </c>
      <c r="S739">
        <f>IF(G739=0,0,ROUND(E739/G739,2))</f>
        <v>27.93</v>
      </c>
      <c r="T739">
        <f>ROUND(E739/D739*100,0)</f>
        <v>136</v>
      </c>
    </row>
    <row r="740" spans="1:20" ht="46.8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10">
        <f>(((J740/60)/60)/24)+DATE(1970,1,1)</f>
        <v>41959.25</v>
      </c>
      <c r="L740">
        <v>1418018400</v>
      </c>
      <c r="M740" s="10">
        <f>(((L740/60)/60)/24)+DATE(1970,1,1)</f>
        <v>41981.25</v>
      </c>
      <c r="N740" t="b">
        <v>0</v>
      </c>
      <c r="O740" t="b">
        <v>1</v>
      </c>
      <c r="P740" t="s">
        <v>33</v>
      </c>
      <c r="Q740" t="str">
        <f>LEFT(P740,SEARCH("/",P740)-1)</f>
        <v>theater</v>
      </c>
      <c r="R740" s="5" t="str">
        <f>RIGHT(P740,LEN(P740)-SEARCH("/",P740))</f>
        <v>plays</v>
      </c>
      <c r="S740">
        <f>IF(G740=0,0,ROUND(E740/G740,2))</f>
        <v>103.8</v>
      </c>
      <c r="T740">
        <f>ROUND(E740/D740*100,0)</f>
        <v>2</v>
      </c>
    </row>
    <row r="741" spans="1:20" ht="31.2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10">
        <f>(((J741/60)/60)/24)+DATE(1970,1,1)</f>
        <v>41089.208333333336</v>
      </c>
      <c r="L741">
        <v>1341032400</v>
      </c>
      <c r="M741" s="10">
        <f>(((L741/60)/60)/24)+DATE(1970,1,1)</f>
        <v>41090.208333333336</v>
      </c>
      <c r="N741" t="b">
        <v>0</v>
      </c>
      <c r="O741" t="b">
        <v>0</v>
      </c>
      <c r="P741" t="s">
        <v>60</v>
      </c>
      <c r="Q741" t="str">
        <f>LEFT(P741,SEARCH("/",P741)-1)</f>
        <v>music</v>
      </c>
      <c r="R741" s="5" t="str">
        <f>RIGHT(P741,LEN(P741)-SEARCH("/",P741))</f>
        <v>indie rock</v>
      </c>
      <c r="S741">
        <f>IF(G741=0,0,ROUND(E741/G741,2))</f>
        <v>31.94</v>
      </c>
      <c r="T741">
        <f>ROUND(E741/D741*100,0)</f>
        <v>61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10">
        <f>(((J742/60)/60)/24)+DATE(1970,1,1)</f>
        <v>42769.25</v>
      </c>
      <c r="L742">
        <v>1486360800</v>
      </c>
      <c r="M742" s="10">
        <f>(((L742/60)/60)/24)+DATE(1970,1,1)</f>
        <v>42772.25</v>
      </c>
      <c r="N742" t="b">
        <v>0</v>
      </c>
      <c r="O742" t="b">
        <v>0</v>
      </c>
      <c r="P742" t="s">
        <v>33</v>
      </c>
      <c r="Q742" t="str">
        <f>LEFT(P742,SEARCH("/",P742)-1)</f>
        <v>theater</v>
      </c>
      <c r="R742" s="5" t="str">
        <f>RIGHT(P742,LEN(P742)-SEARCH("/",P742))</f>
        <v>plays</v>
      </c>
      <c r="S742">
        <f>IF(G742=0,0,ROUND(E742/G742,2))</f>
        <v>99.5</v>
      </c>
      <c r="T742">
        <f>ROUND(E742/D742*100,0)</f>
        <v>30</v>
      </c>
    </row>
    <row r="743" spans="1:20" ht="31.2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10">
        <f>(((J743/60)/60)/24)+DATE(1970,1,1)</f>
        <v>40321.208333333336</v>
      </c>
      <c r="L743">
        <v>1274677200</v>
      </c>
      <c r="M743" s="10">
        <f>(((L743/60)/60)/24)+DATE(1970,1,1)</f>
        <v>40322.208333333336</v>
      </c>
      <c r="N743" t="b">
        <v>0</v>
      </c>
      <c r="O743" t="b">
        <v>0</v>
      </c>
      <c r="P743" t="s">
        <v>33</v>
      </c>
      <c r="Q743" t="str">
        <f>LEFT(P743,SEARCH("/",P743)-1)</f>
        <v>theater</v>
      </c>
      <c r="R743" s="5" t="str">
        <f>RIGHT(P743,LEN(P743)-SEARCH("/",P743))</f>
        <v>plays</v>
      </c>
      <c r="S743">
        <f>IF(G743=0,0,ROUND(E743/G743,2))</f>
        <v>108.85</v>
      </c>
      <c r="T743">
        <f>ROUND(E743/D743*100,0)</f>
        <v>1179</v>
      </c>
    </row>
    <row r="744" spans="1:20" ht="31.2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10">
        <f>(((J744/60)/60)/24)+DATE(1970,1,1)</f>
        <v>40197.25</v>
      </c>
      <c r="L744">
        <v>1267509600</v>
      </c>
      <c r="M744" s="10">
        <f>(((L744/60)/60)/24)+DATE(1970,1,1)</f>
        <v>40239.25</v>
      </c>
      <c r="N744" t="b">
        <v>0</v>
      </c>
      <c r="O744" t="b">
        <v>0</v>
      </c>
      <c r="P744" t="s">
        <v>50</v>
      </c>
      <c r="Q744" t="str">
        <f>LEFT(P744,SEARCH("/",P744)-1)</f>
        <v>music</v>
      </c>
      <c r="R744" s="5" t="str">
        <f>RIGHT(P744,LEN(P744)-SEARCH("/",P744))</f>
        <v>electric music</v>
      </c>
      <c r="S744">
        <f>IF(G744=0,0,ROUND(E744/G744,2))</f>
        <v>110.76</v>
      </c>
      <c r="T744">
        <f>ROUND(E744/D744*100,0)</f>
        <v>1126</v>
      </c>
    </row>
    <row r="745" spans="1:20" ht="46.8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10">
        <f>(((J745/60)/60)/24)+DATE(1970,1,1)</f>
        <v>42298.208333333328</v>
      </c>
      <c r="L745">
        <v>1445922000</v>
      </c>
      <c r="M745" s="10">
        <f>(((L745/60)/60)/24)+DATE(1970,1,1)</f>
        <v>42304.208333333328</v>
      </c>
      <c r="N745" t="b">
        <v>0</v>
      </c>
      <c r="O745" t="b">
        <v>1</v>
      </c>
      <c r="P745" t="s">
        <v>33</v>
      </c>
      <c r="Q745" t="str">
        <f>LEFT(P745,SEARCH("/",P745)-1)</f>
        <v>theater</v>
      </c>
      <c r="R745" s="5" t="str">
        <f>RIGHT(P745,LEN(P745)-SEARCH("/",P745))</f>
        <v>plays</v>
      </c>
      <c r="S745">
        <f>IF(G745=0,0,ROUND(E745/G745,2))</f>
        <v>29.65</v>
      </c>
      <c r="T745">
        <f>ROUND(E745/D745*100,0)</f>
        <v>13</v>
      </c>
    </row>
    <row r="746" spans="1:20" ht="31.2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10">
        <f>(((J746/60)/60)/24)+DATE(1970,1,1)</f>
        <v>43322.208333333328</v>
      </c>
      <c r="L746">
        <v>1534050000</v>
      </c>
      <c r="M746" s="10">
        <f>(((L746/60)/60)/24)+DATE(1970,1,1)</f>
        <v>43324.208333333328</v>
      </c>
      <c r="N746" t="b">
        <v>0</v>
      </c>
      <c r="O746" t="b">
        <v>1</v>
      </c>
      <c r="P746" t="s">
        <v>33</v>
      </c>
      <c r="Q746" t="str">
        <f>LEFT(P746,SEARCH("/",P746)-1)</f>
        <v>theater</v>
      </c>
      <c r="R746" s="5" t="str">
        <f>RIGHT(P746,LEN(P746)-SEARCH("/",P746))</f>
        <v>plays</v>
      </c>
      <c r="S746">
        <f>IF(G746=0,0,ROUND(E746/G746,2))</f>
        <v>101.71</v>
      </c>
      <c r="T746">
        <f>ROUND(E746/D746*100,0)</f>
        <v>712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10">
        <f>(((J747/60)/60)/24)+DATE(1970,1,1)</f>
        <v>40328.208333333336</v>
      </c>
      <c r="L747">
        <v>1277528400</v>
      </c>
      <c r="M747" s="10">
        <f>(((L747/60)/60)/24)+DATE(1970,1,1)</f>
        <v>40355.208333333336</v>
      </c>
      <c r="N747" t="b">
        <v>0</v>
      </c>
      <c r="O747" t="b">
        <v>0</v>
      </c>
      <c r="P747" t="s">
        <v>65</v>
      </c>
      <c r="Q747" t="str">
        <f>LEFT(P747,SEARCH("/",P747)-1)</f>
        <v>technology</v>
      </c>
      <c r="R747" s="5" t="str">
        <f>RIGHT(P747,LEN(P747)-SEARCH("/",P747))</f>
        <v>wearables</v>
      </c>
      <c r="S747">
        <f>IF(G747=0,0,ROUND(E747/G747,2))</f>
        <v>61.5</v>
      </c>
      <c r="T747">
        <f>ROUND(E747/D747*100,0)</f>
        <v>30</v>
      </c>
    </row>
    <row r="748" spans="1:20" ht="31.2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10">
        <f>(((J748/60)/60)/24)+DATE(1970,1,1)</f>
        <v>40825.208333333336</v>
      </c>
      <c r="L748">
        <v>1318568400</v>
      </c>
      <c r="M748" s="10">
        <f>(((L748/60)/60)/24)+DATE(1970,1,1)</f>
        <v>40830.208333333336</v>
      </c>
      <c r="N748" t="b">
        <v>0</v>
      </c>
      <c r="O748" t="b">
        <v>0</v>
      </c>
      <c r="P748" t="s">
        <v>28</v>
      </c>
      <c r="Q748" t="str">
        <f>LEFT(P748,SEARCH("/",P748)-1)</f>
        <v>technology</v>
      </c>
      <c r="R748" s="5" t="str">
        <f>RIGHT(P748,LEN(P748)-SEARCH("/",P748))</f>
        <v>web</v>
      </c>
      <c r="S748">
        <f>IF(G748=0,0,ROUND(E748/G748,2))</f>
        <v>35</v>
      </c>
      <c r="T748">
        <f>ROUND(E748/D748*100,0)</f>
        <v>213</v>
      </c>
    </row>
    <row r="749" spans="1:20" ht="31.2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10">
        <f>(((J749/60)/60)/24)+DATE(1970,1,1)</f>
        <v>40423.208333333336</v>
      </c>
      <c r="L749">
        <v>1284354000</v>
      </c>
      <c r="M749" s="10">
        <f>(((L749/60)/60)/24)+DATE(1970,1,1)</f>
        <v>40434.208333333336</v>
      </c>
      <c r="N749" t="b">
        <v>0</v>
      </c>
      <c r="O749" t="b">
        <v>0</v>
      </c>
      <c r="P749" t="s">
        <v>33</v>
      </c>
      <c r="Q749" t="str">
        <f>LEFT(P749,SEARCH("/",P749)-1)</f>
        <v>theater</v>
      </c>
      <c r="R749" s="5" t="str">
        <f>RIGHT(P749,LEN(P749)-SEARCH("/",P749))</f>
        <v>plays</v>
      </c>
      <c r="S749">
        <f>IF(G749=0,0,ROUND(E749/G749,2))</f>
        <v>40.049999999999997</v>
      </c>
      <c r="T749">
        <f>ROUND(E749/D749*100,0)</f>
        <v>229</v>
      </c>
    </row>
    <row r="750" spans="1:20" ht="31.2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10">
        <f>(((J750/60)/60)/24)+DATE(1970,1,1)</f>
        <v>40238.25</v>
      </c>
      <c r="L750">
        <v>1269579600</v>
      </c>
      <c r="M750" s="10">
        <f>(((L750/60)/60)/24)+DATE(1970,1,1)</f>
        <v>40263.208333333336</v>
      </c>
      <c r="N750" t="b">
        <v>0</v>
      </c>
      <c r="O750" t="b">
        <v>1</v>
      </c>
      <c r="P750" t="s">
        <v>71</v>
      </c>
      <c r="Q750" t="str">
        <f>LEFT(P750,SEARCH("/",P750)-1)</f>
        <v>film &amp; video</v>
      </c>
      <c r="R750" s="5" t="str">
        <f>RIGHT(P750,LEN(P750)-SEARCH("/",P750))</f>
        <v>animation</v>
      </c>
      <c r="S750">
        <f>IF(G750=0,0,ROUND(E750/G750,2))</f>
        <v>110.97</v>
      </c>
      <c r="T750">
        <f>ROUND(E750/D750*100,0)</f>
        <v>35</v>
      </c>
    </row>
    <row r="751" spans="1:20" ht="31.2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10">
        <f>(((J751/60)/60)/24)+DATE(1970,1,1)</f>
        <v>41920.208333333336</v>
      </c>
      <c r="L751">
        <v>1413781200</v>
      </c>
      <c r="M751" s="10">
        <f>(((L751/60)/60)/24)+DATE(1970,1,1)</f>
        <v>41932.208333333336</v>
      </c>
      <c r="N751" t="b">
        <v>0</v>
      </c>
      <c r="O751" t="b">
        <v>1</v>
      </c>
      <c r="P751" t="s">
        <v>65</v>
      </c>
      <c r="Q751" t="str">
        <f>LEFT(P751,SEARCH("/",P751)-1)</f>
        <v>technology</v>
      </c>
      <c r="R751" s="5" t="str">
        <f>RIGHT(P751,LEN(P751)-SEARCH("/",P751))</f>
        <v>wearables</v>
      </c>
      <c r="S751">
        <f>IF(G751=0,0,ROUND(E751/G751,2))</f>
        <v>36.96</v>
      </c>
      <c r="T751">
        <f>ROUND(E751/D751*100,0)</f>
        <v>157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10">
        <f>(((J752/60)/60)/24)+DATE(1970,1,1)</f>
        <v>40360.208333333336</v>
      </c>
      <c r="L752">
        <v>1280120400</v>
      </c>
      <c r="M752" s="10">
        <f>(((L752/60)/60)/24)+DATE(1970,1,1)</f>
        <v>40385.208333333336</v>
      </c>
      <c r="N752" t="b">
        <v>0</v>
      </c>
      <c r="O752" t="b">
        <v>0</v>
      </c>
      <c r="P752" t="s">
        <v>50</v>
      </c>
      <c r="Q752" t="str">
        <f>LEFT(P752,SEARCH("/",P752)-1)</f>
        <v>music</v>
      </c>
      <c r="R752" s="5" t="str">
        <f>RIGHT(P752,LEN(P752)-SEARCH("/",P752))</f>
        <v>electric music</v>
      </c>
      <c r="S752">
        <f>IF(G752=0,0,ROUND(E752/G752,2))</f>
        <v>1</v>
      </c>
      <c r="T752">
        <f>ROUND(E752/D752*100,0)</f>
        <v>1</v>
      </c>
    </row>
    <row r="753" spans="1:20" ht="31.2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10">
        <f>(((J753/60)/60)/24)+DATE(1970,1,1)</f>
        <v>42446.208333333328</v>
      </c>
      <c r="L753">
        <v>1459486800</v>
      </c>
      <c r="M753" s="10">
        <f>(((L753/60)/60)/24)+DATE(1970,1,1)</f>
        <v>42461.208333333328</v>
      </c>
      <c r="N753" t="b">
        <v>1</v>
      </c>
      <c r="O753" t="b">
        <v>1</v>
      </c>
      <c r="P753" t="s">
        <v>68</v>
      </c>
      <c r="Q753" t="str">
        <f>LEFT(P753,SEARCH("/",P753)-1)</f>
        <v>publishing</v>
      </c>
      <c r="R753" s="5" t="str">
        <f>RIGHT(P753,LEN(P753)-SEARCH("/",P753))</f>
        <v>nonfiction</v>
      </c>
      <c r="S753">
        <f>IF(G753=0,0,ROUND(E753/G753,2))</f>
        <v>30.97</v>
      </c>
      <c r="T753">
        <f>ROUND(E753/D753*100,0)</f>
        <v>232</v>
      </c>
    </row>
    <row r="754" spans="1:20" ht="31.2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10">
        <f>(((J754/60)/60)/24)+DATE(1970,1,1)</f>
        <v>40395.208333333336</v>
      </c>
      <c r="L754">
        <v>1282539600</v>
      </c>
      <c r="M754" s="10">
        <f>(((L754/60)/60)/24)+DATE(1970,1,1)</f>
        <v>40413.208333333336</v>
      </c>
      <c r="N754" t="b">
        <v>0</v>
      </c>
      <c r="O754" t="b">
        <v>1</v>
      </c>
      <c r="P754" t="s">
        <v>33</v>
      </c>
      <c r="Q754" t="str">
        <f>LEFT(P754,SEARCH("/",P754)-1)</f>
        <v>theater</v>
      </c>
      <c r="R754" s="5" t="str">
        <f>RIGHT(P754,LEN(P754)-SEARCH("/",P754))</f>
        <v>plays</v>
      </c>
      <c r="S754">
        <f>IF(G754=0,0,ROUND(E754/G754,2))</f>
        <v>47.04</v>
      </c>
      <c r="T754">
        <f>ROUND(E754/D754*100,0)</f>
        <v>92</v>
      </c>
    </row>
    <row r="755" spans="1:20" ht="31.2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10">
        <f>(((J755/60)/60)/24)+DATE(1970,1,1)</f>
        <v>40321.208333333336</v>
      </c>
      <c r="L755">
        <v>1275886800</v>
      </c>
      <c r="M755" s="10">
        <f>(((L755/60)/60)/24)+DATE(1970,1,1)</f>
        <v>40336.208333333336</v>
      </c>
      <c r="N755" t="b">
        <v>0</v>
      </c>
      <c r="O755" t="b">
        <v>0</v>
      </c>
      <c r="P755" t="s">
        <v>122</v>
      </c>
      <c r="Q755" t="str">
        <f>LEFT(P755,SEARCH("/",P755)-1)</f>
        <v>photography</v>
      </c>
      <c r="R755" s="5" t="str">
        <f>RIGHT(P755,LEN(P755)-SEARCH("/",P755))</f>
        <v>photography books</v>
      </c>
      <c r="S755">
        <f>IF(G755=0,0,ROUND(E755/G755,2))</f>
        <v>88.07</v>
      </c>
      <c r="T755">
        <f>ROUND(E755/D755*100,0)</f>
        <v>257</v>
      </c>
    </row>
    <row r="756" spans="1:20" ht="31.2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10">
        <f>(((J756/60)/60)/24)+DATE(1970,1,1)</f>
        <v>41210.208333333336</v>
      </c>
      <c r="L756">
        <v>1355983200</v>
      </c>
      <c r="M756" s="10">
        <f>(((L756/60)/60)/24)+DATE(1970,1,1)</f>
        <v>41263.25</v>
      </c>
      <c r="N756" t="b">
        <v>0</v>
      </c>
      <c r="O756" t="b">
        <v>0</v>
      </c>
      <c r="P756" t="s">
        <v>33</v>
      </c>
      <c r="Q756" t="str">
        <f>LEFT(P756,SEARCH("/",P756)-1)</f>
        <v>theater</v>
      </c>
      <c r="R756" s="5" t="str">
        <f>RIGHT(P756,LEN(P756)-SEARCH("/",P756))</f>
        <v>plays</v>
      </c>
      <c r="S756">
        <f>IF(G756=0,0,ROUND(E756/G756,2))</f>
        <v>37.01</v>
      </c>
      <c r="T756">
        <f>ROUND(E756/D756*100,0)</f>
        <v>168</v>
      </c>
    </row>
    <row r="757" spans="1:20" ht="31.2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10">
        <f>(((J757/60)/60)/24)+DATE(1970,1,1)</f>
        <v>43096.25</v>
      </c>
      <c r="L757">
        <v>1515391200</v>
      </c>
      <c r="M757" s="10">
        <f>(((L757/60)/60)/24)+DATE(1970,1,1)</f>
        <v>43108.25</v>
      </c>
      <c r="N757" t="b">
        <v>0</v>
      </c>
      <c r="O757" t="b">
        <v>1</v>
      </c>
      <c r="P757" t="s">
        <v>33</v>
      </c>
      <c r="Q757" t="str">
        <f>LEFT(P757,SEARCH("/",P757)-1)</f>
        <v>theater</v>
      </c>
      <c r="R757" s="5" t="str">
        <f>RIGHT(P757,LEN(P757)-SEARCH("/",P757))</f>
        <v>plays</v>
      </c>
      <c r="S757">
        <f>IF(G757=0,0,ROUND(E757/G757,2))</f>
        <v>26.03</v>
      </c>
      <c r="T757">
        <f>ROUND(E757/D757*100,0)</f>
        <v>167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10">
        <f>(((J758/60)/60)/24)+DATE(1970,1,1)</f>
        <v>42024.25</v>
      </c>
      <c r="L758">
        <v>1422252000</v>
      </c>
      <c r="M758" s="10">
        <f>(((L758/60)/60)/24)+DATE(1970,1,1)</f>
        <v>42030.25</v>
      </c>
      <c r="N758" t="b">
        <v>0</v>
      </c>
      <c r="O758" t="b">
        <v>0</v>
      </c>
      <c r="P758" t="s">
        <v>33</v>
      </c>
      <c r="Q758" t="str">
        <f>LEFT(P758,SEARCH("/",P758)-1)</f>
        <v>theater</v>
      </c>
      <c r="R758" s="5" t="str">
        <f>RIGHT(P758,LEN(P758)-SEARCH("/",P758))</f>
        <v>plays</v>
      </c>
      <c r="S758">
        <f>IF(G758=0,0,ROUND(E758/G758,2))</f>
        <v>67.819999999999993</v>
      </c>
      <c r="T758">
        <f>ROUND(E758/D758*100,0)</f>
        <v>772</v>
      </c>
    </row>
    <row r="759" spans="1:20" ht="31.2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10">
        <f>(((J759/60)/60)/24)+DATE(1970,1,1)</f>
        <v>40675.208333333336</v>
      </c>
      <c r="L759">
        <v>1305522000</v>
      </c>
      <c r="M759" s="10">
        <f>(((L759/60)/60)/24)+DATE(1970,1,1)</f>
        <v>40679.208333333336</v>
      </c>
      <c r="N759" t="b">
        <v>0</v>
      </c>
      <c r="O759" t="b">
        <v>0</v>
      </c>
      <c r="P759" t="s">
        <v>53</v>
      </c>
      <c r="Q759" t="str">
        <f>LEFT(P759,SEARCH("/",P759)-1)</f>
        <v>film &amp; video</v>
      </c>
      <c r="R759" s="5" t="str">
        <f>RIGHT(P759,LEN(P759)-SEARCH("/",P759))</f>
        <v>drama</v>
      </c>
      <c r="S759">
        <f>IF(G759=0,0,ROUND(E759/G759,2))</f>
        <v>49.96</v>
      </c>
      <c r="T759">
        <f>ROUND(E759/D759*100,0)</f>
        <v>407</v>
      </c>
    </row>
    <row r="760" spans="1:20" ht="31.2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10">
        <f>(((J760/60)/60)/24)+DATE(1970,1,1)</f>
        <v>41936.208333333336</v>
      </c>
      <c r="L760">
        <v>1414904400</v>
      </c>
      <c r="M760" s="10">
        <f>(((L760/60)/60)/24)+DATE(1970,1,1)</f>
        <v>41945.208333333336</v>
      </c>
      <c r="N760" t="b">
        <v>0</v>
      </c>
      <c r="O760" t="b">
        <v>0</v>
      </c>
      <c r="P760" t="s">
        <v>23</v>
      </c>
      <c r="Q760" t="str">
        <f>LEFT(P760,SEARCH("/",P760)-1)</f>
        <v>music</v>
      </c>
      <c r="R760" s="5" t="str">
        <f>RIGHT(P760,LEN(P760)-SEARCH("/",P760))</f>
        <v>rock</v>
      </c>
      <c r="S760">
        <f>IF(G760=0,0,ROUND(E760/G760,2))</f>
        <v>110.02</v>
      </c>
      <c r="T760">
        <f>ROUND(E760/D760*100,0)</f>
        <v>564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10">
        <f>(((J761/60)/60)/24)+DATE(1970,1,1)</f>
        <v>43136.25</v>
      </c>
      <c r="L761">
        <v>1520402400</v>
      </c>
      <c r="M761" s="10">
        <f>(((L761/60)/60)/24)+DATE(1970,1,1)</f>
        <v>43166.25</v>
      </c>
      <c r="N761" t="b">
        <v>0</v>
      </c>
      <c r="O761" t="b">
        <v>0</v>
      </c>
      <c r="P761" t="s">
        <v>50</v>
      </c>
      <c r="Q761" t="str">
        <f>LEFT(P761,SEARCH("/",P761)-1)</f>
        <v>music</v>
      </c>
      <c r="R761" s="5" t="str">
        <f>RIGHT(P761,LEN(P761)-SEARCH("/",P761))</f>
        <v>electric music</v>
      </c>
      <c r="S761">
        <f>IF(G761=0,0,ROUND(E761/G761,2))</f>
        <v>89.96</v>
      </c>
      <c r="T761">
        <f>ROUND(E761/D761*100,0)</f>
        <v>68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10">
        <f>(((J762/60)/60)/24)+DATE(1970,1,1)</f>
        <v>43678.208333333328</v>
      </c>
      <c r="L762">
        <v>1567141200</v>
      </c>
      <c r="M762" s="10">
        <f>(((L762/60)/60)/24)+DATE(1970,1,1)</f>
        <v>43707.208333333328</v>
      </c>
      <c r="N762" t="b">
        <v>0</v>
      </c>
      <c r="O762" t="b">
        <v>1</v>
      </c>
      <c r="P762" t="s">
        <v>89</v>
      </c>
      <c r="Q762" t="str">
        <f>LEFT(P762,SEARCH("/",P762)-1)</f>
        <v>games</v>
      </c>
      <c r="R762" s="5" t="str">
        <f>RIGHT(P762,LEN(P762)-SEARCH("/",P762))</f>
        <v>video games</v>
      </c>
      <c r="S762">
        <f>IF(G762=0,0,ROUND(E762/G762,2))</f>
        <v>79.010000000000005</v>
      </c>
      <c r="T762">
        <f>ROUND(E762/D762*100,0)</f>
        <v>34</v>
      </c>
    </row>
    <row r="763" spans="1:20" ht="31.2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10">
        <f>(((J763/60)/60)/24)+DATE(1970,1,1)</f>
        <v>42938.208333333328</v>
      </c>
      <c r="L763">
        <v>1501131600</v>
      </c>
      <c r="M763" s="10">
        <f>(((L763/60)/60)/24)+DATE(1970,1,1)</f>
        <v>42943.208333333328</v>
      </c>
      <c r="N763" t="b">
        <v>0</v>
      </c>
      <c r="O763" t="b">
        <v>0</v>
      </c>
      <c r="P763" t="s">
        <v>23</v>
      </c>
      <c r="Q763" t="str">
        <f>LEFT(P763,SEARCH("/",P763)-1)</f>
        <v>music</v>
      </c>
      <c r="R763" s="5" t="str">
        <f>RIGHT(P763,LEN(P763)-SEARCH("/",P763))</f>
        <v>rock</v>
      </c>
      <c r="S763">
        <f>IF(G763=0,0,ROUND(E763/G763,2))</f>
        <v>86.87</v>
      </c>
      <c r="T763">
        <f>ROUND(E763/D763*100,0)</f>
        <v>655</v>
      </c>
    </row>
    <row r="764" spans="1:20" ht="31.2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10">
        <f>(((J764/60)/60)/24)+DATE(1970,1,1)</f>
        <v>41241.25</v>
      </c>
      <c r="L764">
        <v>1355032800</v>
      </c>
      <c r="M764" s="10">
        <f>(((L764/60)/60)/24)+DATE(1970,1,1)</f>
        <v>41252.25</v>
      </c>
      <c r="N764" t="b">
        <v>0</v>
      </c>
      <c r="O764" t="b">
        <v>0</v>
      </c>
      <c r="P764" t="s">
        <v>159</v>
      </c>
      <c r="Q764" t="str">
        <f>LEFT(P764,SEARCH("/",P764)-1)</f>
        <v>music</v>
      </c>
      <c r="R764" s="5" t="str">
        <f>RIGHT(P764,LEN(P764)-SEARCH("/",P764))</f>
        <v>jazz</v>
      </c>
      <c r="S764">
        <f>IF(G764=0,0,ROUND(E764/G764,2))</f>
        <v>62.04</v>
      </c>
      <c r="T764">
        <f>ROUND(E764/D764*100,0)</f>
        <v>177</v>
      </c>
    </row>
    <row r="765" spans="1:20" ht="31.2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10">
        <f>(((J765/60)/60)/24)+DATE(1970,1,1)</f>
        <v>41037.208333333336</v>
      </c>
      <c r="L765">
        <v>1339477200</v>
      </c>
      <c r="M765" s="10">
        <f>(((L765/60)/60)/24)+DATE(1970,1,1)</f>
        <v>41072.208333333336</v>
      </c>
      <c r="N765" t="b">
        <v>0</v>
      </c>
      <c r="O765" t="b">
        <v>1</v>
      </c>
      <c r="P765" t="s">
        <v>33</v>
      </c>
      <c r="Q765" t="str">
        <f>LEFT(P765,SEARCH("/",P765)-1)</f>
        <v>theater</v>
      </c>
      <c r="R765" s="5" t="str">
        <f>RIGHT(P765,LEN(P765)-SEARCH("/",P765))</f>
        <v>plays</v>
      </c>
      <c r="S765">
        <f>IF(G765=0,0,ROUND(E765/G765,2))</f>
        <v>26.97</v>
      </c>
      <c r="T765">
        <f>ROUND(E765/D765*100,0)</f>
        <v>113</v>
      </c>
    </row>
    <row r="766" spans="1:20" ht="46.8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10">
        <f>(((J766/60)/60)/24)+DATE(1970,1,1)</f>
        <v>40676.208333333336</v>
      </c>
      <c r="L766">
        <v>1305954000</v>
      </c>
      <c r="M766" s="10">
        <f>(((L766/60)/60)/24)+DATE(1970,1,1)</f>
        <v>40684.208333333336</v>
      </c>
      <c r="N766" t="b">
        <v>0</v>
      </c>
      <c r="O766" t="b">
        <v>0</v>
      </c>
      <c r="P766" t="s">
        <v>23</v>
      </c>
      <c r="Q766" t="str">
        <f>LEFT(P766,SEARCH("/",P766)-1)</f>
        <v>music</v>
      </c>
      <c r="R766" s="5" t="str">
        <f>RIGHT(P766,LEN(P766)-SEARCH("/",P766))</f>
        <v>rock</v>
      </c>
      <c r="S766">
        <f>IF(G766=0,0,ROUND(E766/G766,2))</f>
        <v>54.12</v>
      </c>
      <c r="T766">
        <f>ROUND(E766/D766*100,0)</f>
        <v>728</v>
      </c>
    </row>
    <row r="767" spans="1:20" ht="31.2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10">
        <f>(((J767/60)/60)/24)+DATE(1970,1,1)</f>
        <v>42840.208333333328</v>
      </c>
      <c r="L767">
        <v>1494392400</v>
      </c>
      <c r="M767" s="10">
        <f>(((L767/60)/60)/24)+DATE(1970,1,1)</f>
        <v>42865.208333333328</v>
      </c>
      <c r="N767" t="b">
        <v>1</v>
      </c>
      <c r="O767" t="b">
        <v>1</v>
      </c>
      <c r="P767" t="s">
        <v>60</v>
      </c>
      <c r="Q767" t="str">
        <f>LEFT(P767,SEARCH("/",P767)-1)</f>
        <v>music</v>
      </c>
      <c r="R767" s="5" t="str">
        <f>RIGHT(P767,LEN(P767)-SEARCH("/",P767))</f>
        <v>indie rock</v>
      </c>
      <c r="S767">
        <f>IF(G767=0,0,ROUND(E767/G767,2))</f>
        <v>41.04</v>
      </c>
      <c r="T767">
        <f>ROUND(E767/D767*100,0)</f>
        <v>208</v>
      </c>
    </row>
    <row r="768" spans="1:20" ht="46.8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10">
        <f>(((J768/60)/60)/24)+DATE(1970,1,1)</f>
        <v>43362.208333333328</v>
      </c>
      <c r="L768">
        <v>1537419600</v>
      </c>
      <c r="M768" s="10">
        <f>(((L768/60)/60)/24)+DATE(1970,1,1)</f>
        <v>43363.208333333328</v>
      </c>
      <c r="N768" t="b">
        <v>0</v>
      </c>
      <c r="O768" t="b">
        <v>0</v>
      </c>
      <c r="P768" t="s">
        <v>474</v>
      </c>
      <c r="Q768" t="str">
        <f>LEFT(P768,SEARCH("/",P768)-1)</f>
        <v>film &amp; video</v>
      </c>
      <c r="R768" s="5" t="str">
        <f>RIGHT(P768,LEN(P768)-SEARCH("/",P768))</f>
        <v>science fiction</v>
      </c>
      <c r="S768">
        <f>IF(G768=0,0,ROUND(E768/G768,2))</f>
        <v>55.05</v>
      </c>
      <c r="T768">
        <f>ROUND(E768/D768*100,0)</f>
        <v>31</v>
      </c>
    </row>
    <row r="769" spans="1:20" ht="31.2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10">
        <f>(((J769/60)/60)/24)+DATE(1970,1,1)</f>
        <v>42283.208333333328</v>
      </c>
      <c r="L769">
        <v>1447999200</v>
      </c>
      <c r="M769" s="10">
        <f>(((L769/60)/60)/24)+DATE(1970,1,1)</f>
        <v>42328.25</v>
      </c>
      <c r="N769" t="b">
        <v>0</v>
      </c>
      <c r="O769" t="b">
        <v>0</v>
      </c>
      <c r="P769" t="s">
        <v>206</v>
      </c>
      <c r="Q769" t="str">
        <f>LEFT(P769,SEARCH("/",P769)-1)</f>
        <v>publishing</v>
      </c>
      <c r="R769" s="5" t="str">
        <f>RIGHT(P769,LEN(P769)-SEARCH("/",P769))</f>
        <v>translations</v>
      </c>
      <c r="S769">
        <f>IF(G769=0,0,ROUND(E769/G769,2))</f>
        <v>107.94</v>
      </c>
      <c r="T769">
        <f>ROUND(E769/D769*100,0)</f>
        <v>57</v>
      </c>
    </row>
    <row r="770" spans="1:20" ht="31.2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10">
        <f>(((J770/60)/60)/24)+DATE(1970,1,1)</f>
        <v>41619.25</v>
      </c>
      <c r="L770">
        <v>1388037600</v>
      </c>
      <c r="M770" s="10">
        <f>(((L770/60)/60)/24)+DATE(1970,1,1)</f>
        <v>41634.25</v>
      </c>
      <c r="N770" t="b">
        <v>0</v>
      </c>
      <c r="O770" t="b">
        <v>0</v>
      </c>
      <c r="P770" t="s">
        <v>33</v>
      </c>
      <c r="Q770" t="str">
        <f>LEFT(P770,SEARCH("/",P770)-1)</f>
        <v>theater</v>
      </c>
      <c r="R770" s="5" t="str">
        <f>RIGHT(P770,LEN(P770)-SEARCH("/",P770))</f>
        <v>plays</v>
      </c>
      <c r="S770">
        <f>IF(G770=0,0,ROUND(E770/G770,2))</f>
        <v>73.92</v>
      </c>
      <c r="T770">
        <f>ROUND(E770/D770*100,0)</f>
        <v>231</v>
      </c>
    </row>
    <row r="771" spans="1:20" ht="31.2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10">
        <f>(((J771/60)/60)/24)+DATE(1970,1,1)</f>
        <v>41501.208333333336</v>
      </c>
      <c r="L771">
        <v>1378789200</v>
      </c>
      <c r="M771" s="10">
        <f>(((L771/60)/60)/24)+DATE(1970,1,1)</f>
        <v>41527.208333333336</v>
      </c>
      <c r="N771" t="b">
        <v>0</v>
      </c>
      <c r="O771" t="b">
        <v>0</v>
      </c>
      <c r="P771" t="s">
        <v>89</v>
      </c>
      <c r="Q771" t="str">
        <f>LEFT(P771,SEARCH("/",P771)-1)</f>
        <v>games</v>
      </c>
      <c r="R771" s="5" t="str">
        <f>RIGHT(P771,LEN(P771)-SEARCH("/",P771))</f>
        <v>video games</v>
      </c>
      <c r="S771">
        <f>IF(G771=0,0,ROUND(E771/G771,2))</f>
        <v>32</v>
      </c>
      <c r="T771">
        <f>ROUND(E771/D771*100,0)</f>
        <v>87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10">
        <f>(((J772/60)/60)/24)+DATE(1970,1,1)</f>
        <v>41743.208333333336</v>
      </c>
      <c r="L772">
        <v>1398056400</v>
      </c>
      <c r="M772" s="10">
        <f>(((L772/60)/60)/24)+DATE(1970,1,1)</f>
        <v>41750.208333333336</v>
      </c>
      <c r="N772" t="b">
        <v>0</v>
      </c>
      <c r="O772" t="b">
        <v>1</v>
      </c>
      <c r="P772" t="s">
        <v>33</v>
      </c>
      <c r="Q772" t="str">
        <f>LEFT(P772,SEARCH("/",P772)-1)</f>
        <v>theater</v>
      </c>
      <c r="R772" s="5" t="str">
        <f>RIGHT(P772,LEN(P772)-SEARCH("/",P772))</f>
        <v>plays</v>
      </c>
      <c r="S772">
        <f>IF(G772=0,0,ROUND(E772/G772,2))</f>
        <v>53.9</v>
      </c>
      <c r="T772">
        <f>ROUND(E772/D772*100,0)</f>
        <v>271</v>
      </c>
    </row>
    <row r="773" spans="1:20" ht="46.8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10">
        <f>(((J773/60)/60)/24)+DATE(1970,1,1)</f>
        <v>43491.25</v>
      </c>
      <c r="L773">
        <v>1550815200</v>
      </c>
      <c r="M773" s="10">
        <f>(((L773/60)/60)/24)+DATE(1970,1,1)</f>
        <v>43518.25</v>
      </c>
      <c r="N773" t="b">
        <v>0</v>
      </c>
      <c r="O773" t="b">
        <v>0</v>
      </c>
      <c r="P773" t="s">
        <v>33</v>
      </c>
      <c r="Q773" t="str">
        <f>LEFT(P773,SEARCH("/",P773)-1)</f>
        <v>theater</v>
      </c>
      <c r="R773" s="5" t="str">
        <f>RIGHT(P773,LEN(P773)-SEARCH("/",P773))</f>
        <v>plays</v>
      </c>
      <c r="S773">
        <f>IF(G773=0,0,ROUND(E773/G773,2))</f>
        <v>106.5</v>
      </c>
      <c r="T773">
        <f>ROUND(E773/D773*100,0)</f>
        <v>49</v>
      </c>
    </row>
    <row r="774" spans="1:20" ht="46.8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10">
        <f>(((J774/60)/60)/24)+DATE(1970,1,1)</f>
        <v>43505.25</v>
      </c>
      <c r="L774">
        <v>1550037600</v>
      </c>
      <c r="M774" s="10">
        <f>(((L774/60)/60)/24)+DATE(1970,1,1)</f>
        <v>43509.25</v>
      </c>
      <c r="N774" t="b">
        <v>0</v>
      </c>
      <c r="O774" t="b">
        <v>0</v>
      </c>
      <c r="P774" t="s">
        <v>60</v>
      </c>
      <c r="Q774" t="str">
        <f>LEFT(P774,SEARCH("/",P774)-1)</f>
        <v>music</v>
      </c>
      <c r="R774" s="5" t="str">
        <f>RIGHT(P774,LEN(P774)-SEARCH("/",P774))</f>
        <v>indie rock</v>
      </c>
      <c r="S774">
        <f>IF(G774=0,0,ROUND(E774/G774,2))</f>
        <v>33</v>
      </c>
      <c r="T774">
        <f>ROUND(E774/D774*100,0)</f>
        <v>113</v>
      </c>
    </row>
    <row r="775" spans="1:20" ht="31.2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10">
        <f>(((J775/60)/60)/24)+DATE(1970,1,1)</f>
        <v>42838.208333333328</v>
      </c>
      <c r="L775">
        <v>1492923600</v>
      </c>
      <c r="M775" s="10">
        <f>(((L775/60)/60)/24)+DATE(1970,1,1)</f>
        <v>42848.208333333328</v>
      </c>
      <c r="N775" t="b">
        <v>0</v>
      </c>
      <c r="O775" t="b">
        <v>0</v>
      </c>
      <c r="P775" t="s">
        <v>33</v>
      </c>
      <c r="Q775" t="str">
        <f>LEFT(P775,SEARCH("/",P775)-1)</f>
        <v>theater</v>
      </c>
      <c r="R775" s="5" t="str">
        <f>RIGHT(P775,LEN(P775)-SEARCH("/",P775))</f>
        <v>plays</v>
      </c>
      <c r="S775">
        <f>IF(G775=0,0,ROUND(E775/G775,2))</f>
        <v>43</v>
      </c>
      <c r="T775">
        <f>ROUND(E775/D775*100,0)</f>
        <v>191</v>
      </c>
    </row>
    <row r="776" spans="1:20" ht="31.2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10">
        <f>(((J776/60)/60)/24)+DATE(1970,1,1)</f>
        <v>42513.208333333328</v>
      </c>
      <c r="L776">
        <v>1467522000</v>
      </c>
      <c r="M776" s="10">
        <f>(((L776/60)/60)/24)+DATE(1970,1,1)</f>
        <v>42554.208333333328</v>
      </c>
      <c r="N776" t="b">
        <v>0</v>
      </c>
      <c r="O776" t="b">
        <v>0</v>
      </c>
      <c r="P776" t="s">
        <v>28</v>
      </c>
      <c r="Q776" t="str">
        <f>LEFT(P776,SEARCH("/",P776)-1)</f>
        <v>technology</v>
      </c>
      <c r="R776" s="5" t="str">
        <f>RIGHT(P776,LEN(P776)-SEARCH("/",P776))</f>
        <v>web</v>
      </c>
      <c r="S776">
        <f>IF(G776=0,0,ROUND(E776/G776,2))</f>
        <v>86.86</v>
      </c>
      <c r="T776">
        <f>ROUND(E776/D776*100,0)</f>
        <v>136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10">
        <f>(((J777/60)/60)/24)+DATE(1970,1,1)</f>
        <v>41949.25</v>
      </c>
      <c r="L777">
        <v>1416117600</v>
      </c>
      <c r="M777" s="10">
        <f>(((L777/60)/60)/24)+DATE(1970,1,1)</f>
        <v>41959.25</v>
      </c>
      <c r="N777" t="b">
        <v>0</v>
      </c>
      <c r="O777" t="b">
        <v>0</v>
      </c>
      <c r="P777" t="s">
        <v>23</v>
      </c>
      <c r="Q777" t="str">
        <f>LEFT(P777,SEARCH("/",P777)-1)</f>
        <v>music</v>
      </c>
      <c r="R777" s="5" t="str">
        <f>RIGHT(P777,LEN(P777)-SEARCH("/",P777))</f>
        <v>rock</v>
      </c>
      <c r="S777">
        <f>IF(G777=0,0,ROUND(E777/G777,2))</f>
        <v>96.8</v>
      </c>
      <c r="T777">
        <f>ROUND(E777/D777*100,0)</f>
        <v>10</v>
      </c>
    </row>
    <row r="778" spans="1:20" ht="31.2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10">
        <f>(((J778/60)/60)/24)+DATE(1970,1,1)</f>
        <v>43650.208333333328</v>
      </c>
      <c r="L778">
        <v>1563771600</v>
      </c>
      <c r="M778" s="10">
        <f>(((L778/60)/60)/24)+DATE(1970,1,1)</f>
        <v>43668.208333333328</v>
      </c>
      <c r="N778" t="b">
        <v>0</v>
      </c>
      <c r="O778" t="b">
        <v>0</v>
      </c>
      <c r="P778" t="s">
        <v>33</v>
      </c>
      <c r="Q778" t="str">
        <f>LEFT(P778,SEARCH("/",P778)-1)</f>
        <v>theater</v>
      </c>
      <c r="R778" s="5" t="str">
        <f>RIGHT(P778,LEN(P778)-SEARCH("/",P778))</f>
        <v>plays</v>
      </c>
      <c r="S778">
        <f>IF(G778=0,0,ROUND(E778/G778,2))</f>
        <v>33</v>
      </c>
      <c r="T778">
        <f>ROUND(E778/D778*100,0)</f>
        <v>66</v>
      </c>
    </row>
    <row r="779" spans="1:20" ht="31.2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10">
        <f>(((J779/60)/60)/24)+DATE(1970,1,1)</f>
        <v>40809.208333333336</v>
      </c>
      <c r="L779">
        <v>1319259600</v>
      </c>
      <c r="M779" s="10">
        <f>(((L779/60)/60)/24)+DATE(1970,1,1)</f>
        <v>40838.208333333336</v>
      </c>
      <c r="N779" t="b">
        <v>0</v>
      </c>
      <c r="O779" t="b">
        <v>0</v>
      </c>
      <c r="P779" t="s">
        <v>33</v>
      </c>
      <c r="Q779" t="str">
        <f>LEFT(P779,SEARCH("/",P779)-1)</f>
        <v>theater</v>
      </c>
      <c r="R779" s="5" t="str">
        <f>RIGHT(P779,LEN(P779)-SEARCH("/",P779))</f>
        <v>plays</v>
      </c>
      <c r="S779">
        <f>IF(G779=0,0,ROUND(E779/G779,2))</f>
        <v>68.03</v>
      </c>
      <c r="T779">
        <f>ROUND(E779/D779*100,0)</f>
        <v>49</v>
      </c>
    </row>
    <row r="780" spans="1:20" ht="31.2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10">
        <f>(((J780/60)/60)/24)+DATE(1970,1,1)</f>
        <v>40768.208333333336</v>
      </c>
      <c r="L780">
        <v>1313643600</v>
      </c>
      <c r="M780" s="10">
        <f>(((L780/60)/60)/24)+DATE(1970,1,1)</f>
        <v>40773.208333333336</v>
      </c>
      <c r="N780" t="b">
        <v>0</v>
      </c>
      <c r="O780" t="b">
        <v>0</v>
      </c>
      <c r="P780" t="s">
        <v>71</v>
      </c>
      <c r="Q780" t="str">
        <f>LEFT(P780,SEARCH("/",P780)-1)</f>
        <v>film &amp; video</v>
      </c>
      <c r="R780" s="5" t="str">
        <f>RIGHT(P780,LEN(P780)-SEARCH("/",P780))</f>
        <v>animation</v>
      </c>
      <c r="S780">
        <f>IF(G780=0,0,ROUND(E780/G780,2))</f>
        <v>58.87</v>
      </c>
      <c r="T780">
        <f>ROUND(E780/D780*100,0)</f>
        <v>788</v>
      </c>
    </row>
    <row r="781" spans="1:20" ht="31.2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10">
        <f>(((J781/60)/60)/24)+DATE(1970,1,1)</f>
        <v>42230.208333333328</v>
      </c>
      <c r="L781">
        <v>1440306000</v>
      </c>
      <c r="M781" s="10">
        <f>(((L781/60)/60)/24)+DATE(1970,1,1)</f>
        <v>42239.208333333328</v>
      </c>
      <c r="N781" t="b">
        <v>0</v>
      </c>
      <c r="O781" t="b">
        <v>1</v>
      </c>
      <c r="P781" t="s">
        <v>33</v>
      </c>
      <c r="Q781" t="str">
        <f>LEFT(P781,SEARCH("/",P781)-1)</f>
        <v>theater</v>
      </c>
      <c r="R781" s="5" t="str">
        <f>RIGHT(P781,LEN(P781)-SEARCH("/",P781))</f>
        <v>plays</v>
      </c>
      <c r="S781">
        <f>IF(G781=0,0,ROUND(E781/G781,2))</f>
        <v>105.05</v>
      </c>
      <c r="T781">
        <f>ROUND(E781/D781*100,0)</f>
        <v>80</v>
      </c>
    </row>
    <row r="782" spans="1:20" ht="46.8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10">
        <f>(((J782/60)/60)/24)+DATE(1970,1,1)</f>
        <v>42573.208333333328</v>
      </c>
      <c r="L782">
        <v>1470805200</v>
      </c>
      <c r="M782" s="10">
        <f>(((L782/60)/60)/24)+DATE(1970,1,1)</f>
        <v>42592.208333333328</v>
      </c>
      <c r="N782" t="b">
        <v>0</v>
      </c>
      <c r="O782" t="b">
        <v>1</v>
      </c>
      <c r="P782" t="s">
        <v>53</v>
      </c>
      <c r="Q782" t="str">
        <f>LEFT(P782,SEARCH("/",P782)-1)</f>
        <v>film &amp; video</v>
      </c>
      <c r="R782" s="5" t="str">
        <f>RIGHT(P782,LEN(P782)-SEARCH("/",P782))</f>
        <v>drama</v>
      </c>
      <c r="S782">
        <f>IF(G782=0,0,ROUND(E782/G782,2))</f>
        <v>33.049999999999997</v>
      </c>
      <c r="T782">
        <f>ROUND(E782/D782*100,0)</f>
        <v>106</v>
      </c>
    </row>
    <row r="783" spans="1:20" ht="31.2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10">
        <f>(((J783/60)/60)/24)+DATE(1970,1,1)</f>
        <v>40482.208333333336</v>
      </c>
      <c r="L783">
        <v>1292911200</v>
      </c>
      <c r="M783" s="10">
        <f>(((L783/60)/60)/24)+DATE(1970,1,1)</f>
        <v>40533.25</v>
      </c>
      <c r="N783" t="b">
        <v>0</v>
      </c>
      <c r="O783" t="b">
        <v>0</v>
      </c>
      <c r="P783" t="s">
        <v>33</v>
      </c>
      <c r="Q783" t="str">
        <f>LEFT(P783,SEARCH("/",P783)-1)</f>
        <v>theater</v>
      </c>
      <c r="R783" s="5" t="str">
        <f>RIGHT(P783,LEN(P783)-SEARCH("/",P783))</f>
        <v>plays</v>
      </c>
      <c r="S783">
        <f>IF(G783=0,0,ROUND(E783/G783,2))</f>
        <v>78.819999999999993</v>
      </c>
      <c r="T783">
        <f>ROUND(E783/D783*100,0)</f>
        <v>51</v>
      </c>
    </row>
    <row r="784" spans="1:20" ht="31.2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10">
        <f>(((J784/60)/60)/24)+DATE(1970,1,1)</f>
        <v>40603.25</v>
      </c>
      <c r="L784">
        <v>1301374800</v>
      </c>
      <c r="M784" s="10">
        <f>(((L784/60)/60)/24)+DATE(1970,1,1)</f>
        <v>40631.208333333336</v>
      </c>
      <c r="N784" t="b">
        <v>0</v>
      </c>
      <c r="O784" t="b">
        <v>1</v>
      </c>
      <c r="P784" t="s">
        <v>71</v>
      </c>
      <c r="Q784" t="str">
        <f>LEFT(P784,SEARCH("/",P784)-1)</f>
        <v>film &amp; video</v>
      </c>
      <c r="R784" s="5" t="str">
        <f>RIGHT(P784,LEN(P784)-SEARCH("/",P784))</f>
        <v>animation</v>
      </c>
      <c r="S784">
        <f>IF(G784=0,0,ROUND(E784/G784,2))</f>
        <v>68.2</v>
      </c>
      <c r="T784">
        <f>ROUND(E784/D784*100,0)</f>
        <v>215</v>
      </c>
    </row>
    <row r="785" spans="1:20" ht="31.2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10">
        <f>(((J785/60)/60)/24)+DATE(1970,1,1)</f>
        <v>41625.25</v>
      </c>
      <c r="L785">
        <v>1387864800</v>
      </c>
      <c r="M785" s="10">
        <f>(((L785/60)/60)/24)+DATE(1970,1,1)</f>
        <v>41632.25</v>
      </c>
      <c r="N785" t="b">
        <v>0</v>
      </c>
      <c r="O785" t="b">
        <v>0</v>
      </c>
      <c r="P785" t="s">
        <v>23</v>
      </c>
      <c r="Q785" t="str">
        <f>LEFT(P785,SEARCH("/",P785)-1)</f>
        <v>music</v>
      </c>
      <c r="R785" s="5" t="str">
        <f>RIGHT(P785,LEN(P785)-SEARCH("/",P785))</f>
        <v>rock</v>
      </c>
      <c r="S785">
        <f>IF(G785=0,0,ROUND(E785/G785,2))</f>
        <v>75.73</v>
      </c>
      <c r="T785">
        <f>ROUND(E785/D785*100,0)</f>
        <v>141</v>
      </c>
    </row>
    <row r="786" spans="1:20" ht="31.2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10">
        <f>(((J786/60)/60)/24)+DATE(1970,1,1)</f>
        <v>42435.25</v>
      </c>
      <c r="L786">
        <v>1458190800</v>
      </c>
      <c r="M786" s="10">
        <f>(((L786/60)/60)/24)+DATE(1970,1,1)</f>
        <v>42446.208333333328</v>
      </c>
      <c r="N786" t="b">
        <v>0</v>
      </c>
      <c r="O786" t="b">
        <v>0</v>
      </c>
      <c r="P786" t="s">
        <v>28</v>
      </c>
      <c r="Q786" t="str">
        <f>LEFT(P786,SEARCH("/",P786)-1)</f>
        <v>technology</v>
      </c>
      <c r="R786" s="5" t="str">
        <f>RIGHT(P786,LEN(P786)-SEARCH("/",P786))</f>
        <v>web</v>
      </c>
      <c r="S786">
        <f>IF(G786=0,0,ROUND(E786/G786,2))</f>
        <v>31</v>
      </c>
      <c r="T786">
        <f>ROUND(E786/D786*100,0)</f>
        <v>115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10">
        <f>(((J787/60)/60)/24)+DATE(1970,1,1)</f>
        <v>43582.208333333328</v>
      </c>
      <c r="L787">
        <v>1559278800</v>
      </c>
      <c r="M787" s="10">
        <f>(((L787/60)/60)/24)+DATE(1970,1,1)</f>
        <v>43616.208333333328</v>
      </c>
      <c r="N787" t="b">
        <v>0</v>
      </c>
      <c r="O787" t="b">
        <v>1</v>
      </c>
      <c r="P787" t="s">
        <v>71</v>
      </c>
      <c r="Q787" t="str">
        <f>LEFT(P787,SEARCH("/",P787)-1)</f>
        <v>film &amp; video</v>
      </c>
      <c r="R787" s="5" t="str">
        <f>RIGHT(P787,LEN(P787)-SEARCH("/",P787))</f>
        <v>animation</v>
      </c>
      <c r="S787">
        <f>IF(G787=0,0,ROUND(E787/G787,2))</f>
        <v>101.88</v>
      </c>
      <c r="T787">
        <f>ROUND(E787/D787*100,0)</f>
        <v>193</v>
      </c>
    </row>
    <row r="788" spans="1:20" ht="31.2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10">
        <f>(((J788/60)/60)/24)+DATE(1970,1,1)</f>
        <v>43186.208333333328</v>
      </c>
      <c r="L788">
        <v>1522731600</v>
      </c>
      <c r="M788" s="10">
        <f>(((L788/60)/60)/24)+DATE(1970,1,1)</f>
        <v>43193.208333333328</v>
      </c>
      <c r="N788" t="b">
        <v>0</v>
      </c>
      <c r="O788" t="b">
        <v>1</v>
      </c>
      <c r="P788" t="s">
        <v>159</v>
      </c>
      <c r="Q788" t="str">
        <f>LEFT(P788,SEARCH("/",P788)-1)</f>
        <v>music</v>
      </c>
      <c r="R788" s="5" t="str">
        <f>RIGHT(P788,LEN(P788)-SEARCH("/",P788))</f>
        <v>jazz</v>
      </c>
      <c r="S788">
        <f>IF(G788=0,0,ROUND(E788/G788,2))</f>
        <v>52.88</v>
      </c>
      <c r="T788">
        <f>ROUND(E788/D788*100,0)</f>
        <v>730</v>
      </c>
    </row>
    <row r="789" spans="1:20" ht="31.2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10">
        <f>(((J789/60)/60)/24)+DATE(1970,1,1)</f>
        <v>40684.208333333336</v>
      </c>
      <c r="L789">
        <v>1306731600</v>
      </c>
      <c r="M789" s="10">
        <f>(((L789/60)/60)/24)+DATE(1970,1,1)</f>
        <v>40693.208333333336</v>
      </c>
      <c r="N789" t="b">
        <v>0</v>
      </c>
      <c r="O789" t="b">
        <v>0</v>
      </c>
      <c r="P789" t="s">
        <v>23</v>
      </c>
      <c r="Q789" t="str">
        <f>LEFT(P789,SEARCH("/",P789)-1)</f>
        <v>music</v>
      </c>
      <c r="R789" s="5" t="str">
        <f>RIGHT(P789,LEN(P789)-SEARCH("/",P789))</f>
        <v>rock</v>
      </c>
      <c r="S789">
        <f>IF(G789=0,0,ROUND(E789/G789,2))</f>
        <v>71.010000000000005</v>
      </c>
      <c r="T789">
        <f>ROUND(E789/D789*100,0)</f>
        <v>100</v>
      </c>
    </row>
    <row r="790" spans="1:20" ht="31.2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10">
        <f>(((J790/60)/60)/24)+DATE(1970,1,1)</f>
        <v>41202.208333333336</v>
      </c>
      <c r="L790">
        <v>1352527200</v>
      </c>
      <c r="M790" s="10">
        <f>(((L790/60)/60)/24)+DATE(1970,1,1)</f>
        <v>41223.25</v>
      </c>
      <c r="N790" t="b">
        <v>0</v>
      </c>
      <c r="O790" t="b">
        <v>0</v>
      </c>
      <c r="P790" t="s">
        <v>71</v>
      </c>
      <c r="Q790" t="str">
        <f>LEFT(P790,SEARCH("/",P790)-1)</f>
        <v>film &amp; video</v>
      </c>
      <c r="R790" s="5" t="str">
        <f>RIGHT(P790,LEN(P790)-SEARCH("/",P790))</f>
        <v>animation</v>
      </c>
      <c r="S790">
        <f>IF(G790=0,0,ROUND(E790/G790,2))</f>
        <v>102.39</v>
      </c>
      <c r="T790">
        <f>ROUND(E790/D790*100,0)</f>
        <v>88</v>
      </c>
    </row>
    <row r="791" spans="1:20" ht="31.2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10">
        <f>(((J791/60)/60)/24)+DATE(1970,1,1)</f>
        <v>41786.208333333336</v>
      </c>
      <c r="L791">
        <v>1404363600</v>
      </c>
      <c r="M791" s="10">
        <f>(((L791/60)/60)/24)+DATE(1970,1,1)</f>
        <v>41823.208333333336</v>
      </c>
      <c r="N791" t="b">
        <v>0</v>
      </c>
      <c r="O791" t="b">
        <v>0</v>
      </c>
      <c r="P791" t="s">
        <v>33</v>
      </c>
      <c r="Q791" t="str">
        <f>LEFT(P791,SEARCH("/",P791)-1)</f>
        <v>theater</v>
      </c>
      <c r="R791" s="5" t="str">
        <f>RIGHT(P791,LEN(P791)-SEARCH("/",P791))</f>
        <v>plays</v>
      </c>
      <c r="S791">
        <f>IF(G791=0,0,ROUND(E791/G791,2))</f>
        <v>74.47</v>
      </c>
      <c r="T791">
        <f>ROUND(E791/D791*100,0)</f>
        <v>37</v>
      </c>
    </row>
    <row r="792" spans="1:20" ht="31.2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10">
        <f>(((J792/60)/60)/24)+DATE(1970,1,1)</f>
        <v>40223.25</v>
      </c>
      <c r="L792">
        <v>1266645600</v>
      </c>
      <c r="M792" s="10">
        <f>(((L792/60)/60)/24)+DATE(1970,1,1)</f>
        <v>40229.25</v>
      </c>
      <c r="N792" t="b">
        <v>0</v>
      </c>
      <c r="O792" t="b">
        <v>0</v>
      </c>
      <c r="P792" t="s">
        <v>33</v>
      </c>
      <c r="Q792" t="str">
        <f>LEFT(P792,SEARCH("/",P792)-1)</f>
        <v>theater</v>
      </c>
      <c r="R792" s="5" t="str">
        <f>RIGHT(P792,LEN(P792)-SEARCH("/",P792))</f>
        <v>plays</v>
      </c>
      <c r="S792">
        <f>IF(G792=0,0,ROUND(E792/G792,2))</f>
        <v>51.01</v>
      </c>
      <c r="T792">
        <f>ROUND(E792/D792*100,0)</f>
        <v>31</v>
      </c>
    </row>
    <row r="793" spans="1:20" ht="31.2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10">
        <f>(((J793/60)/60)/24)+DATE(1970,1,1)</f>
        <v>42715.25</v>
      </c>
      <c r="L793">
        <v>1482818400</v>
      </c>
      <c r="M793" s="10">
        <f>(((L793/60)/60)/24)+DATE(1970,1,1)</f>
        <v>42731.25</v>
      </c>
      <c r="N793" t="b">
        <v>0</v>
      </c>
      <c r="O793" t="b">
        <v>0</v>
      </c>
      <c r="P793" t="s">
        <v>17</v>
      </c>
      <c r="Q793" t="str">
        <f>LEFT(P793,SEARCH("/",P793)-1)</f>
        <v>food</v>
      </c>
      <c r="R793" s="5" t="str">
        <f>RIGHT(P793,LEN(P793)-SEARCH("/",P793))</f>
        <v>food trucks</v>
      </c>
      <c r="S793">
        <f>IF(G793=0,0,ROUND(E793/G793,2))</f>
        <v>90</v>
      </c>
      <c r="T793">
        <f>ROUND(E793/D793*100,0)</f>
        <v>26</v>
      </c>
    </row>
    <row r="794" spans="1:20" ht="31.2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10">
        <f>(((J794/60)/60)/24)+DATE(1970,1,1)</f>
        <v>41451.208333333336</v>
      </c>
      <c r="L794">
        <v>1374642000</v>
      </c>
      <c r="M794" s="10">
        <f>(((L794/60)/60)/24)+DATE(1970,1,1)</f>
        <v>41479.208333333336</v>
      </c>
      <c r="N794" t="b">
        <v>0</v>
      </c>
      <c r="O794" t="b">
        <v>1</v>
      </c>
      <c r="P794" t="s">
        <v>33</v>
      </c>
      <c r="Q794" t="str">
        <f>LEFT(P794,SEARCH("/",P794)-1)</f>
        <v>theater</v>
      </c>
      <c r="R794" s="5" t="str">
        <f>RIGHT(P794,LEN(P794)-SEARCH("/",P794))</f>
        <v>plays</v>
      </c>
      <c r="S794">
        <f>IF(G794=0,0,ROUND(E794/G794,2))</f>
        <v>97.14</v>
      </c>
      <c r="T794">
        <f>ROUND(E794/D794*100,0)</f>
        <v>34</v>
      </c>
    </row>
    <row r="795" spans="1:20" ht="46.8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10">
        <f>(((J795/60)/60)/24)+DATE(1970,1,1)</f>
        <v>41450.208333333336</v>
      </c>
      <c r="L795">
        <v>1372482000</v>
      </c>
      <c r="M795" s="10">
        <f>(((L795/60)/60)/24)+DATE(1970,1,1)</f>
        <v>41454.208333333336</v>
      </c>
      <c r="N795" t="b">
        <v>0</v>
      </c>
      <c r="O795" t="b">
        <v>0</v>
      </c>
      <c r="P795" t="s">
        <v>68</v>
      </c>
      <c r="Q795" t="str">
        <f>LEFT(P795,SEARCH("/",P795)-1)</f>
        <v>publishing</v>
      </c>
      <c r="R795" s="5" t="str">
        <f>RIGHT(P795,LEN(P795)-SEARCH("/",P795))</f>
        <v>nonfiction</v>
      </c>
      <c r="S795">
        <f>IF(G795=0,0,ROUND(E795/G795,2))</f>
        <v>72.069999999999993</v>
      </c>
      <c r="T795">
        <f>ROUND(E795/D795*100,0)</f>
        <v>1186</v>
      </c>
    </row>
    <row r="796" spans="1:20" ht="31.2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10">
        <f>(((J796/60)/60)/24)+DATE(1970,1,1)</f>
        <v>43091.25</v>
      </c>
      <c r="L796">
        <v>1514959200</v>
      </c>
      <c r="M796" s="10">
        <f>(((L796/60)/60)/24)+DATE(1970,1,1)</f>
        <v>43103.25</v>
      </c>
      <c r="N796" t="b">
        <v>0</v>
      </c>
      <c r="O796" t="b">
        <v>0</v>
      </c>
      <c r="P796" t="s">
        <v>23</v>
      </c>
      <c r="Q796" t="str">
        <f>LEFT(P796,SEARCH("/",P796)-1)</f>
        <v>music</v>
      </c>
      <c r="R796" s="5" t="str">
        <f>RIGHT(P796,LEN(P796)-SEARCH("/",P796))</f>
        <v>rock</v>
      </c>
      <c r="S796">
        <f>IF(G796=0,0,ROUND(E796/G796,2))</f>
        <v>75.239999999999995</v>
      </c>
      <c r="T796">
        <f>ROUND(E796/D796*100,0)</f>
        <v>125</v>
      </c>
    </row>
    <row r="797" spans="1:20" ht="46.8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10">
        <f>(((J797/60)/60)/24)+DATE(1970,1,1)</f>
        <v>42675.208333333328</v>
      </c>
      <c r="L797">
        <v>1478235600</v>
      </c>
      <c r="M797" s="10">
        <f>(((L797/60)/60)/24)+DATE(1970,1,1)</f>
        <v>42678.208333333328</v>
      </c>
      <c r="N797" t="b">
        <v>0</v>
      </c>
      <c r="O797" t="b">
        <v>0</v>
      </c>
      <c r="P797" t="s">
        <v>53</v>
      </c>
      <c r="Q797" t="str">
        <f>LEFT(P797,SEARCH("/",P797)-1)</f>
        <v>film &amp; video</v>
      </c>
      <c r="R797" s="5" t="str">
        <f>RIGHT(P797,LEN(P797)-SEARCH("/",P797))</f>
        <v>drama</v>
      </c>
      <c r="S797">
        <f>IF(G797=0,0,ROUND(E797/G797,2))</f>
        <v>32.97</v>
      </c>
      <c r="T797">
        <f>ROUND(E797/D797*100,0)</f>
        <v>14</v>
      </c>
    </row>
    <row r="798" spans="1:20" ht="31.2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10">
        <f>(((J798/60)/60)/24)+DATE(1970,1,1)</f>
        <v>41859.208333333336</v>
      </c>
      <c r="L798">
        <v>1408078800</v>
      </c>
      <c r="M798" s="10">
        <f>(((L798/60)/60)/24)+DATE(1970,1,1)</f>
        <v>41866.208333333336</v>
      </c>
      <c r="N798" t="b">
        <v>0</v>
      </c>
      <c r="O798" t="b">
        <v>1</v>
      </c>
      <c r="P798" t="s">
        <v>292</v>
      </c>
      <c r="Q798" t="str">
        <f>LEFT(P798,SEARCH("/",P798)-1)</f>
        <v>games</v>
      </c>
      <c r="R798" s="5" t="str">
        <f>RIGHT(P798,LEN(P798)-SEARCH("/",P798))</f>
        <v>mobile games</v>
      </c>
      <c r="S798">
        <f>IF(G798=0,0,ROUND(E798/G798,2))</f>
        <v>54.81</v>
      </c>
      <c r="T798">
        <f>ROUND(E798/D798*100,0)</f>
        <v>55</v>
      </c>
    </row>
    <row r="799" spans="1:20" ht="31.2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10">
        <f>(((J799/60)/60)/24)+DATE(1970,1,1)</f>
        <v>43464.25</v>
      </c>
      <c r="L799">
        <v>1548136800</v>
      </c>
      <c r="M799" s="10">
        <f>(((L799/60)/60)/24)+DATE(1970,1,1)</f>
        <v>43487.25</v>
      </c>
      <c r="N799" t="b">
        <v>0</v>
      </c>
      <c r="O799" t="b">
        <v>0</v>
      </c>
      <c r="P799" t="s">
        <v>28</v>
      </c>
      <c r="Q799" t="str">
        <f>LEFT(P799,SEARCH("/",P799)-1)</f>
        <v>technology</v>
      </c>
      <c r="R799" s="5" t="str">
        <f>RIGHT(P799,LEN(P799)-SEARCH("/",P799))</f>
        <v>web</v>
      </c>
      <c r="S799">
        <f>IF(G799=0,0,ROUND(E799/G799,2))</f>
        <v>45.04</v>
      </c>
      <c r="T799">
        <f>ROUND(E799/D799*100,0)</f>
        <v>110</v>
      </c>
    </row>
    <row r="800" spans="1:20" ht="31.2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10">
        <f>(((J800/60)/60)/24)+DATE(1970,1,1)</f>
        <v>41060.208333333336</v>
      </c>
      <c r="L800">
        <v>1340859600</v>
      </c>
      <c r="M800" s="10">
        <f>(((L800/60)/60)/24)+DATE(1970,1,1)</f>
        <v>41088.208333333336</v>
      </c>
      <c r="N800" t="b">
        <v>0</v>
      </c>
      <c r="O800" t="b">
        <v>1</v>
      </c>
      <c r="P800" t="s">
        <v>33</v>
      </c>
      <c r="Q800" t="str">
        <f>LEFT(P800,SEARCH("/",P800)-1)</f>
        <v>theater</v>
      </c>
      <c r="R800" s="5" t="str">
        <f>RIGHT(P800,LEN(P800)-SEARCH("/",P800))</f>
        <v>plays</v>
      </c>
      <c r="S800">
        <f>IF(G800=0,0,ROUND(E800/G800,2))</f>
        <v>52.96</v>
      </c>
      <c r="T800">
        <f>ROUND(E800/D800*100,0)</f>
        <v>188</v>
      </c>
    </row>
    <row r="801" spans="1:20" ht="31.2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10">
        <f>(((J801/60)/60)/24)+DATE(1970,1,1)</f>
        <v>42399.25</v>
      </c>
      <c r="L801">
        <v>1454479200</v>
      </c>
      <c r="M801" s="10">
        <f>(((L801/60)/60)/24)+DATE(1970,1,1)</f>
        <v>42403.25</v>
      </c>
      <c r="N801" t="b">
        <v>0</v>
      </c>
      <c r="O801" t="b">
        <v>0</v>
      </c>
      <c r="P801" t="s">
        <v>33</v>
      </c>
      <c r="Q801" t="str">
        <f>LEFT(P801,SEARCH("/",P801)-1)</f>
        <v>theater</v>
      </c>
      <c r="R801" s="5" t="str">
        <f>RIGHT(P801,LEN(P801)-SEARCH("/",P801))</f>
        <v>plays</v>
      </c>
      <c r="S801">
        <f>IF(G801=0,0,ROUND(E801/G801,2))</f>
        <v>60.02</v>
      </c>
      <c r="T801">
        <f>ROUND(E801/D801*100,0)</f>
        <v>87</v>
      </c>
    </row>
    <row r="802" spans="1:20" ht="31.2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10">
        <f>(((J802/60)/60)/24)+DATE(1970,1,1)</f>
        <v>42167.208333333328</v>
      </c>
      <c r="L802">
        <v>1434430800</v>
      </c>
      <c r="M802" s="10">
        <f>(((L802/60)/60)/24)+DATE(1970,1,1)</f>
        <v>42171.208333333328</v>
      </c>
      <c r="N802" t="b">
        <v>0</v>
      </c>
      <c r="O802" t="b">
        <v>0</v>
      </c>
      <c r="P802" t="s">
        <v>23</v>
      </c>
      <c r="Q802" t="str">
        <f>LEFT(P802,SEARCH("/",P802)-1)</f>
        <v>music</v>
      </c>
      <c r="R802" s="5" t="str">
        <f>RIGHT(P802,LEN(P802)-SEARCH("/",P802))</f>
        <v>rock</v>
      </c>
      <c r="S802">
        <f>IF(G802=0,0,ROUND(E802/G802,2))</f>
        <v>1</v>
      </c>
      <c r="T802">
        <f>ROUND(E802/D802*100,0)</f>
        <v>1</v>
      </c>
    </row>
    <row r="803" spans="1:20" ht="31.2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10">
        <f>(((J803/60)/60)/24)+DATE(1970,1,1)</f>
        <v>43830.25</v>
      </c>
      <c r="L803">
        <v>1579672800</v>
      </c>
      <c r="M803" s="10">
        <f>(((L803/60)/60)/24)+DATE(1970,1,1)</f>
        <v>43852.25</v>
      </c>
      <c r="N803" t="b">
        <v>0</v>
      </c>
      <c r="O803" t="b">
        <v>1</v>
      </c>
      <c r="P803" t="s">
        <v>122</v>
      </c>
      <c r="Q803" t="str">
        <f>LEFT(P803,SEARCH("/",P803)-1)</f>
        <v>photography</v>
      </c>
      <c r="R803" s="5" t="str">
        <f>RIGHT(P803,LEN(P803)-SEARCH("/",P803))</f>
        <v>photography books</v>
      </c>
      <c r="S803">
        <f>IF(G803=0,0,ROUND(E803/G803,2))</f>
        <v>44.03</v>
      </c>
      <c r="T803">
        <f>ROUND(E803/D803*100,0)</f>
        <v>203</v>
      </c>
    </row>
    <row r="804" spans="1:20" ht="46.8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10">
        <f>(((J804/60)/60)/24)+DATE(1970,1,1)</f>
        <v>43650.208333333328</v>
      </c>
      <c r="L804">
        <v>1562389200</v>
      </c>
      <c r="M804" s="10">
        <f>(((L804/60)/60)/24)+DATE(1970,1,1)</f>
        <v>43652.208333333328</v>
      </c>
      <c r="N804" t="b">
        <v>0</v>
      </c>
      <c r="O804" t="b">
        <v>0</v>
      </c>
      <c r="P804" t="s">
        <v>122</v>
      </c>
      <c r="Q804" t="str">
        <f>LEFT(P804,SEARCH("/",P804)-1)</f>
        <v>photography</v>
      </c>
      <c r="R804" s="5" t="str">
        <f>RIGHT(P804,LEN(P804)-SEARCH("/",P804))</f>
        <v>photography books</v>
      </c>
      <c r="S804">
        <f>IF(G804=0,0,ROUND(E804/G804,2))</f>
        <v>86.03</v>
      </c>
      <c r="T804">
        <f>ROUND(E804/D804*100,0)</f>
        <v>197</v>
      </c>
    </row>
    <row r="805" spans="1:20" ht="46.8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10">
        <f>(((J805/60)/60)/24)+DATE(1970,1,1)</f>
        <v>43492.25</v>
      </c>
      <c r="L805">
        <v>1551506400</v>
      </c>
      <c r="M805" s="10">
        <f>(((L805/60)/60)/24)+DATE(1970,1,1)</f>
        <v>43526.25</v>
      </c>
      <c r="N805" t="b">
        <v>0</v>
      </c>
      <c r="O805" t="b">
        <v>0</v>
      </c>
      <c r="P805" t="s">
        <v>33</v>
      </c>
      <c r="Q805" t="str">
        <f>LEFT(P805,SEARCH("/",P805)-1)</f>
        <v>theater</v>
      </c>
      <c r="R805" s="5" t="str">
        <f>RIGHT(P805,LEN(P805)-SEARCH("/",P805))</f>
        <v>plays</v>
      </c>
      <c r="S805">
        <f>IF(G805=0,0,ROUND(E805/G805,2))</f>
        <v>28.01</v>
      </c>
      <c r="T805">
        <f>ROUND(E805/D805*100,0)</f>
        <v>107</v>
      </c>
    </row>
    <row r="806" spans="1:20" ht="31.2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10">
        <f>(((J806/60)/60)/24)+DATE(1970,1,1)</f>
        <v>43102.25</v>
      </c>
      <c r="L806">
        <v>1516600800</v>
      </c>
      <c r="M806" s="10">
        <f>(((L806/60)/60)/24)+DATE(1970,1,1)</f>
        <v>43122.25</v>
      </c>
      <c r="N806" t="b">
        <v>0</v>
      </c>
      <c r="O806" t="b">
        <v>0</v>
      </c>
      <c r="P806" t="s">
        <v>23</v>
      </c>
      <c r="Q806" t="str">
        <f>LEFT(P806,SEARCH("/",P806)-1)</f>
        <v>music</v>
      </c>
      <c r="R806" s="5" t="str">
        <f>RIGHT(P806,LEN(P806)-SEARCH("/",P806))</f>
        <v>rock</v>
      </c>
      <c r="S806">
        <f>IF(G806=0,0,ROUND(E806/G806,2))</f>
        <v>32.049999999999997</v>
      </c>
      <c r="T806">
        <f>ROUND(E806/D806*100,0)</f>
        <v>269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10">
        <f>(((J807/60)/60)/24)+DATE(1970,1,1)</f>
        <v>41958.25</v>
      </c>
      <c r="L807">
        <v>1420437600</v>
      </c>
      <c r="M807" s="10">
        <f>(((L807/60)/60)/24)+DATE(1970,1,1)</f>
        <v>42009.25</v>
      </c>
      <c r="N807" t="b">
        <v>0</v>
      </c>
      <c r="O807" t="b">
        <v>0</v>
      </c>
      <c r="P807" t="s">
        <v>42</v>
      </c>
      <c r="Q807" t="str">
        <f>LEFT(P807,SEARCH("/",P807)-1)</f>
        <v>film &amp; video</v>
      </c>
      <c r="R807" s="5" t="str">
        <f>RIGHT(P807,LEN(P807)-SEARCH("/",P807))</f>
        <v>documentary</v>
      </c>
      <c r="S807">
        <f>IF(G807=0,0,ROUND(E807/G807,2))</f>
        <v>73.61</v>
      </c>
      <c r="T807">
        <f>ROUND(E807/D807*100,0)</f>
        <v>51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10">
        <f>(((J808/60)/60)/24)+DATE(1970,1,1)</f>
        <v>40973.25</v>
      </c>
      <c r="L808">
        <v>1332997200</v>
      </c>
      <c r="M808" s="10">
        <f>(((L808/60)/60)/24)+DATE(1970,1,1)</f>
        <v>40997.208333333336</v>
      </c>
      <c r="N808" t="b">
        <v>0</v>
      </c>
      <c r="O808" t="b">
        <v>1</v>
      </c>
      <c r="P808" t="s">
        <v>53</v>
      </c>
      <c r="Q808" t="str">
        <f>LEFT(P808,SEARCH("/",P808)-1)</f>
        <v>film &amp; video</v>
      </c>
      <c r="R808" s="5" t="str">
        <f>RIGHT(P808,LEN(P808)-SEARCH("/",P808))</f>
        <v>drama</v>
      </c>
      <c r="S808">
        <f>IF(G808=0,0,ROUND(E808/G808,2))</f>
        <v>108.71</v>
      </c>
      <c r="T808">
        <f>ROUND(E808/D808*100,0)</f>
        <v>1180</v>
      </c>
    </row>
    <row r="809" spans="1:20" ht="31.2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10">
        <f>(((J809/60)/60)/24)+DATE(1970,1,1)</f>
        <v>43753.208333333328</v>
      </c>
      <c r="L809">
        <v>1574920800</v>
      </c>
      <c r="M809" s="10">
        <f>(((L809/60)/60)/24)+DATE(1970,1,1)</f>
        <v>43797.25</v>
      </c>
      <c r="N809" t="b">
        <v>0</v>
      </c>
      <c r="O809" t="b">
        <v>1</v>
      </c>
      <c r="P809" t="s">
        <v>33</v>
      </c>
      <c r="Q809" t="str">
        <f>LEFT(P809,SEARCH("/",P809)-1)</f>
        <v>theater</v>
      </c>
      <c r="R809" s="5" t="str">
        <f>RIGHT(P809,LEN(P809)-SEARCH("/",P809))</f>
        <v>plays</v>
      </c>
      <c r="S809">
        <f>IF(G809=0,0,ROUND(E809/G809,2))</f>
        <v>42.98</v>
      </c>
      <c r="T809">
        <f>ROUND(E809/D809*100,0)</f>
        <v>264</v>
      </c>
    </row>
    <row r="810" spans="1:20" ht="31.2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10">
        <f>(((J810/60)/60)/24)+DATE(1970,1,1)</f>
        <v>42507.208333333328</v>
      </c>
      <c r="L810">
        <v>1464930000</v>
      </c>
      <c r="M810" s="10">
        <f>(((L810/60)/60)/24)+DATE(1970,1,1)</f>
        <v>42524.208333333328</v>
      </c>
      <c r="N810" t="b">
        <v>0</v>
      </c>
      <c r="O810" t="b">
        <v>0</v>
      </c>
      <c r="P810" t="s">
        <v>17</v>
      </c>
      <c r="Q810" t="str">
        <f>LEFT(P810,SEARCH("/",P810)-1)</f>
        <v>food</v>
      </c>
      <c r="R810" s="5" t="str">
        <f>RIGHT(P810,LEN(P810)-SEARCH("/",P810))</f>
        <v>food trucks</v>
      </c>
      <c r="S810">
        <f>IF(G810=0,0,ROUND(E810/G810,2))</f>
        <v>83.32</v>
      </c>
      <c r="T810">
        <f>ROUND(E810/D810*100,0)</f>
        <v>30</v>
      </c>
    </row>
    <row r="811" spans="1:20" ht="31.2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10">
        <f>(((J811/60)/60)/24)+DATE(1970,1,1)</f>
        <v>41135.208333333336</v>
      </c>
      <c r="L811">
        <v>1345006800</v>
      </c>
      <c r="M811" s="10">
        <f>(((L811/60)/60)/24)+DATE(1970,1,1)</f>
        <v>41136.208333333336</v>
      </c>
      <c r="N811" t="b">
        <v>0</v>
      </c>
      <c r="O811" t="b">
        <v>0</v>
      </c>
      <c r="P811" t="s">
        <v>42</v>
      </c>
      <c r="Q811" t="str">
        <f>LEFT(P811,SEARCH("/",P811)-1)</f>
        <v>film &amp; video</v>
      </c>
      <c r="R811" s="5" t="str">
        <f>RIGHT(P811,LEN(P811)-SEARCH("/",P811))</f>
        <v>documentary</v>
      </c>
      <c r="S811">
        <f>IF(G811=0,0,ROUND(E811/G811,2))</f>
        <v>42</v>
      </c>
      <c r="T811">
        <f>ROUND(E811/D811*100,0)</f>
        <v>63</v>
      </c>
    </row>
    <row r="812" spans="1:20" ht="46.8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10">
        <f>(((J812/60)/60)/24)+DATE(1970,1,1)</f>
        <v>43067.25</v>
      </c>
      <c r="L812">
        <v>1512712800</v>
      </c>
      <c r="M812" s="10">
        <f>(((L812/60)/60)/24)+DATE(1970,1,1)</f>
        <v>43077.25</v>
      </c>
      <c r="N812" t="b">
        <v>0</v>
      </c>
      <c r="O812" t="b">
        <v>1</v>
      </c>
      <c r="P812" t="s">
        <v>33</v>
      </c>
      <c r="Q812" t="str">
        <f>LEFT(P812,SEARCH("/",P812)-1)</f>
        <v>theater</v>
      </c>
      <c r="R812" s="5" t="str">
        <f>RIGHT(P812,LEN(P812)-SEARCH("/",P812))</f>
        <v>plays</v>
      </c>
      <c r="S812">
        <f>IF(G812=0,0,ROUND(E812/G812,2))</f>
        <v>55.93</v>
      </c>
      <c r="T812">
        <f>ROUND(E812/D812*100,0)</f>
        <v>193</v>
      </c>
    </row>
    <row r="813" spans="1:20" ht="31.2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10">
        <f>(((J813/60)/60)/24)+DATE(1970,1,1)</f>
        <v>42378.25</v>
      </c>
      <c r="L813">
        <v>1452492000</v>
      </c>
      <c r="M813" s="10">
        <f>(((L813/60)/60)/24)+DATE(1970,1,1)</f>
        <v>42380.25</v>
      </c>
      <c r="N813" t="b">
        <v>0</v>
      </c>
      <c r="O813" t="b">
        <v>1</v>
      </c>
      <c r="P813" t="s">
        <v>89</v>
      </c>
      <c r="Q813" t="str">
        <f>LEFT(P813,SEARCH("/",P813)-1)</f>
        <v>games</v>
      </c>
      <c r="R813" s="5" t="str">
        <f>RIGHT(P813,LEN(P813)-SEARCH("/",P813))</f>
        <v>video games</v>
      </c>
      <c r="S813">
        <f>IF(G813=0,0,ROUND(E813/G813,2))</f>
        <v>105.04</v>
      </c>
      <c r="T813">
        <f>ROUND(E813/D813*100,0)</f>
        <v>77</v>
      </c>
    </row>
    <row r="814" spans="1:20" ht="31.2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10">
        <f>(((J814/60)/60)/24)+DATE(1970,1,1)</f>
        <v>43206.208333333328</v>
      </c>
      <c r="L814">
        <v>1524286800</v>
      </c>
      <c r="M814" s="10">
        <f>(((L814/60)/60)/24)+DATE(1970,1,1)</f>
        <v>43211.208333333328</v>
      </c>
      <c r="N814" t="b">
        <v>0</v>
      </c>
      <c r="O814" t="b">
        <v>0</v>
      </c>
      <c r="P814" t="s">
        <v>68</v>
      </c>
      <c r="Q814" t="str">
        <f>LEFT(P814,SEARCH("/",P814)-1)</f>
        <v>publishing</v>
      </c>
      <c r="R814" s="5" t="str">
        <f>RIGHT(P814,LEN(P814)-SEARCH("/",P814))</f>
        <v>nonfiction</v>
      </c>
      <c r="S814">
        <f>IF(G814=0,0,ROUND(E814/G814,2))</f>
        <v>48</v>
      </c>
      <c r="T814">
        <f>ROUND(E814/D814*100,0)</f>
        <v>226</v>
      </c>
    </row>
    <row r="815" spans="1:20" ht="31.2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10">
        <f>(((J815/60)/60)/24)+DATE(1970,1,1)</f>
        <v>41148.208333333336</v>
      </c>
      <c r="L815">
        <v>1346907600</v>
      </c>
      <c r="M815" s="10">
        <f>(((L815/60)/60)/24)+DATE(1970,1,1)</f>
        <v>41158.208333333336</v>
      </c>
      <c r="N815" t="b">
        <v>0</v>
      </c>
      <c r="O815" t="b">
        <v>0</v>
      </c>
      <c r="P815" t="s">
        <v>89</v>
      </c>
      <c r="Q815" t="str">
        <f>LEFT(P815,SEARCH("/",P815)-1)</f>
        <v>games</v>
      </c>
      <c r="R815" s="5" t="str">
        <f>RIGHT(P815,LEN(P815)-SEARCH("/",P815))</f>
        <v>video games</v>
      </c>
      <c r="S815">
        <f>IF(G815=0,0,ROUND(E815/G815,2))</f>
        <v>112.66</v>
      </c>
      <c r="T815">
        <f>ROUND(E815/D815*100,0)</f>
        <v>239</v>
      </c>
    </row>
    <row r="816" spans="1:20" ht="31.2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10">
        <f>(((J816/60)/60)/24)+DATE(1970,1,1)</f>
        <v>42517.208333333328</v>
      </c>
      <c r="L816">
        <v>1464498000</v>
      </c>
      <c r="M816" s="10">
        <f>(((L816/60)/60)/24)+DATE(1970,1,1)</f>
        <v>42519.208333333328</v>
      </c>
      <c r="N816" t="b">
        <v>0</v>
      </c>
      <c r="O816" t="b">
        <v>1</v>
      </c>
      <c r="P816" t="s">
        <v>23</v>
      </c>
      <c r="Q816" t="str">
        <f>LEFT(P816,SEARCH("/",P816)-1)</f>
        <v>music</v>
      </c>
      <c r="R816" s="5" t="str">
        <f>RIGHT(P816,LEN(P816)-SEARCH("/",P816))</f>
        <v>rock</v>
      </c>
      <c r="S816">
        <f>IF(G816=0,0,ROUND(E816/G816,2))</f>
        <v>81.94</v>
      </c>
      <c r="T816">
        <f>ROUND(E816/D816*100,0)</f>
        <v>92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10">
        <f>(((J817/60)/60)/24)+DATE(1970,1,1)</f>
        <v>43068.25</v>
      </c>
      <c r="L817">
        <v>1514181600</v>
      </c>
      <c r="M817" s="10">
        <f>(((L817/60)/60)/24)+DATE(1970,1,1)</f>
        <v>43094.25</v>
      </c>
      <c r="N817" t="b">
        <v>0</v>
      </c>
      <c r="O817" t="b">
        <v>0</v>
      </c>
      <c r="P817" t="s">
        <v>23</v>
      </c>
      <c r="Q817" t="str">
        <f>LEFT(P817,SEARCH("/",P817)-1)</f>
        <v>music</v>
      </c>
      <c r="R817" s="5" t="str">
        <f>RIGHT(P817,LEN(P817)-SEARCH("/",P817))</f>
        <v>rock</v>
      </c>
      <c r="S817">
        <f>IF(G817=0,0,ROUND(E817/G817,2))</f>
        <v>64.05</v>
      </c>
      <c r="T817">
        <f>ROUND(E817/D817*100,0)</f>
        <v>130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10">
        <f>(((J818/60)/60)/24)+DATE(1970,1,1)</f>
        <v>41680.25</v>
      </c>
      <c r="L818">
        <v>1392184800</v>
      </c>
      <c r="M818" s="10">
        <f>(((L818/60)/60)/24)+DATE(1970,1,1)</f>
        <v>41682.25</v>
      </c>
      <c r="N818" t="b">
        <v>1</v>
      </c>
      <c r="O818" t="b">
        <v>1</v>
      </c>
      <c r="P818" t="s">
        <v>33</v>
      </c>
      <c r="Q818" t="str">
        <f>LEFT(P818,SEARCH("/",P818)-1)</f>
        <v>theater</v>
      </c>
      <c r="R818" s="5" t="str">
        <f>RIGHT(P818,LEN(P818)-SEARCH("/",P818))</f>
        <v>plays</v>
      </c>
      <c r="S818">
        <f>IF(G818=0,0,ROUND(E818/G818,2))</f>
        <v>106.39</v>
      </c>
      <c r="T818">
        <f>ROUND(E818/D818*100,0)</f>
        <v>615</v>
      </c>
    </row>
    <row r="819" spans="1:20" ht="31.2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10">
        <f>(((J819/60)/60)/24)+DATE(1970,1,1)</f>
        <v>43589.208333333328</v>
      </c>
      <c r="L819">
        <v>1559365200</v>
      </c>
      <c r="M819" s="10">
        <f>(((L819/60)/60)/24)+DATE(1970,1,1)</f>
        <v>43617.208333333328</v>
      </c>
      <c r="N819" t="b">
        <v>0</v>
      </c>
      <c r="O819" t="b">
        <v>1</v>
      </c>
      <c r="P819" t="s">
        <v>68</v>
      </c>
      <c r="Q819" t="str">
        <f>LEFT(P819,SEARCH("/",P819)-1)</f>
        <v>publishing</v>
      </c>
      <c r="R819" s="5" t="str">
        <f>RIGHT(P819,LEN(P819)-SEARCH("/",P819))</f>
        <v>nonfiction</v>
      </c>
      <c r="S819">
        <f>IF(G819=0,0,ROUND(E819/G819,2))</f>
        <v>76.010000000000005</v>
      </c>
      <c r="T819">
        <f>ROUND(E819/D819*100,0)</f>
        <v>369</v>
      </c>
    </row>
    <row r="820" spans="1:20" ht="31.2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10">
        <f>(((J820/60)/60)/24)+DATE(1970,1,1)</f>
        <v>43486.25</v>
      </c>
      <c r="L820">
        <v>1549173600</v>
      </c>
      <c r="M820" s="10">
        <f>(((L820/60)/60)/24)+DATE(1970,1,1)</f>
        <v>43499.25</v>
      </c>
      <c r="N820" t="b">
        <v>0</v>
      </c>
      <c r="O820" t="b">
        <v>1</v>
      </c>
      <c r="P820" t="s">
        <v>33</v>
      </c>
      <c r="Q820" t="str">
        <f>LEFT(P820,SEARCH("/",P820)-1)</f>
        <v>theater</v>
      </c>
      <c r="R820" s="5" t="str">
        <f>RIGHT(P820,LEN(P820)-SEARCH("/",P820))</f>
        <v>plays</v>
      </c>
      <c r="S820">
        <f>IF(G820=0,0,ROUND(E820/G820,2))</f>
        <v>111.07</v>
      </c>
      <c r="T820">
        <f>ROUND(E820/D820*100,0)</f>
        <v>1095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10">
        <f>(((J821/60)/60)/24)+DATE(1970,1,1)</f>
        <v>41237.25</v>
      </c>
      <c r="L821">
        <v>1355032800</v>
      </c>
      <c r="M821" s="10">
        <f>(((L821/60)/60)/24)+DATE(1970,1,1)</f>
        <v>41252.25</v>
      </c>
      <c r="N821" t="b">
        <v>1</v>
      </c>
      <c r="O821" t="b">
        <v>0</v>
      </c>
      <c r="P821" t="s">
        <v>89</v>
      </c>
      <c r="Q821" t="str">
        <f>LEFT(P821,SEARCH("/",P821)-1)</f>
        <v>games</v>
      </c>
      <c r="R821" s="5" t="str">
        <f>RIGHT(P821,LEN(P821)-SEARCH("/",P821))</f>
        <v>video games</v>
      </c>
      <c r="S821">
        <f>IF(G821=0,0,ROUND(E821/G821,2))</f>
        <v>95.94</v>
      </c>
      <c r="T821">
        <f>ROUND(E821/D821*100,0)</f>
        <v>51</v>
      </c>
    </row>
    <row r="822" spans="1:20" ht="31.2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10">
        <f>(((J822/60)/60)/24)+DATE(1970,1,1)</f>
        <v>43310.208333333328</v>
      </c>
      <c r="L822">
        <v>1533963600</v>
      </c>
      <c r="M822" s="10">
        <f>(((L822/60)/60)/24)+DATE(1970,1,1)</f>
        <v>43323.208333333328</v>
      </c>
      <c r="N822" t="b">
        <v>0</v>
      </c>
      <c r="O822" t="b">
        <v>1</v>
      </c>
      <c r="P822" t="s">
        <v>23</v>
      </c>
      <c r="Q822" t="str">
        <f>LEFT(P822,SEARCH("/",P822)-1)</f>
        <v>music</v>
      </c>
      <c r="R822" s="5" t="str">
        <f>RIGHT(P822,LEN(P822)-SEARCH("/",P822))</f>
        <v>rock</v>
      </c>
      <c r="S822">
        <f>IF(G822=0,0,ROUND(E822/G822,2))</f>
        <v>43.04</v>
      </c>
      <c r="T822">
        <f>ROUND(E822/D822*100,0)</f>
        <v>801</v>
      </c>
    </row>
    <row r="823" spans="1:20" ht="31.2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10">
        <f>(((J823/60)/60)/24)+DATE(1970,1,1)</f>
        <v>42794.25</v>
      </c>
      <c r="L823">
        <v>1489381200</v>
      </c>
      <c r="M823" s="10">
        <f>(((L823/60)/60)/24)+DATE(1970,1,1)</f>
        <v>42807.208333333328</v>
      </c>
      <c r="N823" t="b">
        <v>0</v>
      </c>
      <c r="O823" t="b">
        <v>0</v>
      </c>
      <c r="P823" t="s">
        <v>42</v>
      </c>
      <c r="Q823" t="str">
        <f>LEFT(P823,SEARCH("/",P823)-1)</f>
        <v>film &amp; video</v>
      </c>
      <c r="R823" s="5" t="str">
        <f>RIGHT(P823,LEN(P823)-SEARCH("/",P823))</f>
        <v>documentary</v>
      </c>
      <c r="S823">
        <f>IF(G823=0,0,ROUND(E823/G823,2))</f>
        <v>67.97</v>
      </c>
      <c r="T823">
        <f>ROUND(E823/D823*100,0)</f>
        <v>291</v>
      </c>
    </row>
    <row r="824" spans="1:20" ht="31.2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10">
        <f>(((J824/60)/60)/24)+DATE(1970,1,1)</f>
        <v>41698.25</v>
      </c>
      <c r="L824">
        <v>1395032400</v>
      </c>
      <c r="M824" s="10">
        <f>(((L824/60)/60)/24)+DATE(1970,1,1)</f>
        <v>41715.208333333336</v>
      </c>
      <c r="N824" t="b">
        <v>0</v>
      </c>
      <c r="O824" t="b">
        <v>0</v>
      </c>
      <c r="P824" t="s">
        <v>23</v>
      </c>
      <c r="Q824" t="str">
        <f>LEFT(P824,SEARCH("/",P824)-1)</f>
        <v>music</v>
      </c>
      <c r="R824" s="5" t="str">
        <f>RIGHT(P824,LEN(P824)-SEARCH("/",P824))</f>
        <v>rock</v>
      </c>
      <c r="S824">
        <f>IF(G824=0,0,ROUND(E824/G824,2))</f>
        <v>89.99</v>
      </c>
      <c r="T824">
        <f>ROUND(E824/D824*100,0)</f>
        <v>350</v>
      </c>
    </row>
    <row r="825" spans="1:20" ht="46.8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10">
        <f>(((J825/60)/60)/24)+DATE(1970,1,1)</f>
        <v>41892.208333333336</v>
      </c>
      <c r="L825">
        <v>1412485200</v>
      </c>
      <c r="M825" s="10">
        <f>(((L825/60)/60)/24)+DATE(1970,1,1)</f>
        <v>41917.208333333336</v>
      </c>
      <c r="N825" t="b">
        <v>1</v>
      </c>
      <c r="O825" t="b">
        <v>1</v>
      </c>
      <c r="P825" t="s">
        <v>23</v>
      </c>
      <c r="Q825" t="str">
        <f>LEFT(P825,SEARCH("/",P825)-1)</f>
        <v>music</v>
      </c>
      <c r="R825" s="5" t="str">
        <f>RIGHT(P825,LEN(P825)-SEARCH("/",P825))</f>
        <v>rock</v>
      </c>
      <c r="S825">
        <f>IF(G825=0,0,ROUND(E825/G825,2))</f>
        <v>58.1</v>
      </c>
      <c r="T825">
        <f>ROUND(E825/D825*100,0)</f>
        <v>357</v>
      </c>
    </row>
    <row r="826" spans="1:20" ht="31.2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10">
        <f>(((J826/60)/60)/24)+DATE(1970,1,1)</f>
        <v>40348.208333333336</v>
      </c>
      <c r="L826">
        <v>1279688400</v>
      </c>
      <c r="M826" s="10">
        <f>(((L826/60)/60)/24)+DATE(1970,1,1)</f>
        <v>40380.208333333336</v>
      </c>
      <c r="N826" t="b">
        <v>0</v>
      </c>
      <c r="O826" t="b">
        <v>1</v>
      </c>
      <c r="P826" t="s">
        <v>68</v>
      </c>
      <c r="Q826" t="str">
        <f>LEFT(P826,SEARCH("/",P826)-1)</f>
        <v>publishing</v>
      </c>
      <c r="R826" s="5" t="str">
        <f>RIGHT(P826,LEN(P826)-SEARCH("/",P826))</f>
        <v>nonfiction</v>
      </c>
      <c r="S826">
        <f>IF(G826=0,0,ROUND(E826/G826,2))</f>
        <v>84</v>
      </c>
      <c r="T826">
        <f>ROUND(E826/D826*100,0)</f>
        <v>126</v>
      </c>
    </row>
    <row r="827" spans="1:20" ht="31.2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10">
        <f>(((J827/60)/60)/24)+DATE(1970,1,1)</f>
        <v>42941.208333333328</v>
      </c>
      <c r="L827">
        <v>1501995600</v>
      </c>
      <c r="M827" s="10">
        <f>(((L827/60)/60)/24)+DATE(1970,1,1)</f>
        <v>42953.208333333328</v>
      </c>
      <c r="N827" t="b">
        <v>0</v>
      </c>
      <c r="O827" t="b">
        <v>0</v>
      </c>
      <c r="P827" t="s">
        <v>100</v>
      </c>
      <c r="Q827" t="str">
        <f>LEFT(P827,SEARCH("/",P827)-1)</f>
        <v>film &amp; video</v>
      </c>
      <c r="R827" s="5" t="str">
        <f>RIGHT(P827,LEN(P827)-SEARCH("/",P827))</f>
        <v>shorts</v>
      </c>
      <c r="S827">
        <f>IF(G827=0,0,ROUND(E827/G827,2))</f>
        <v>88.85</v>
      </c>
      <c r="T827">
        <f>ROUND(E827/D827*100,0)</f>
        <v>388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10">
        <f>(((J828/60)/60)/24)+DATE(1970,1,1)</f>
        <v>40525.25</v>
      </c>
      <c r="L828">
        <v>1294639200</v>
      </c>
      <c r="M828" s="10">
        <f>(((L828/60)/60)/24)+DATE(1970,1,1)</f>
        <v>40553.25</v>
      </c>
      <c r="N828" t="b">
        <v>0</v>
      </c>
      <c r="O828" t="b">
        <v>1</v>
      </c>
      <c r="P828" t="s">
        <v>33</v>
      </c>
      <c r="Q828" t="str">
        <f>LEFT(P828,SEARCH("/",P828)-1)</f>
        <v>theater</v>
      </c>
      <c r="R828" s="5" t="str">
        <f>RIGHT(P828,LEN(P828)-SEARCH("/",P828))</f>
        <v>plays</v>
      </c>
      <c r="S828">
        <f>IF(G828=0,0,ROUND(E828/G828,2))</f>
        <v>65.959999999999994</v>
      </c>
      <c r="T828">
        <f>ROUND(E828/D828*100,0)</f>
        <v>457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10">
        <f>(((J829/60)/60)/24)+DATE(1970,1,1)</f>
        <v>40666.208333333336</v>
      </c>
      <c r="L829">
        <v>1305435600</v>
      </c>
      <c r="M829" s="10">
        <f>(((L829/60)/60)/24)+DATE(1970,1,1)</f>
        <v>40678.208333333336</v>
      </c>
      <c r="N829" t="b">
        <v>0</v>
      </c>
      <c r="O829" t="b">
        <v>1</v>
      </c>
      <c r="P829" t="s">
        <v>53</v>
      </c>
      <c r="Q829" t="str">
        <f>LEFT(P829,SEARCH("/",P829)-1)</f>
        <v>film &amp; video</v>
      </c>
      <c r="R829" s="5" t="str">
        <f>RIGHT(P829,LEN(P829)-SEARCH("/",P829))</f>
        <v>drama</v>
      </c>
      <c r="S829">
        <f>IF(G829=0,0,ROUND(E829/G829,2))</f>
        <v>74.8</v>
      </c>
      <c r="T829">
        <f>ROUND(E829/D829*100,0)</f>
        <v>267</v>
      </c>
    </row>
    <row r="830" spans="1:20" ht="46.8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10">
        <f>(((J830/60)/60)/24)+DATE(1970,1,1)</f>
        <v>43340.208333333328</v>
      </c>
      <c r="L830">
        <v>1537592400</v>
      </c>
      <c r="M830" s="10">
        <f>(((L830/60)/60)/24)+DATE(1970,1,1)</f>
        <v>43365.208333333328</v>
      </c>
      <c r="N830" t="b">
        <v>0</v>
      </c>
      <c r="O830" t="b">
        <v>0</v>
      </c>
      <c r="P830" t="s">
        <v>33</v>
      </c>
      <c r="Q830" t="str">
        <f>LEFT(P830,SEARCH("/",P830)-1)</f>
        <v>theater</v>
      </c>
      <c r="R830" s="5" t="str">
        <f>RIGHT(P830,LEN(P830)-SEARCH("/",P830))</f>
        <v>plays</v>
      </c>
      <c r="S830">
        <f>IF(G830=0,0,ROUND(E830/G830,2))</f>
        <v>69.989999999999995</v>
      </c>
      <c r="T830">
        <f>ROUND(E830/D830*100,0)</f>
        <v>69</v>
      </c>
    </row>
    <row r="831" spans="1:20" ht="31.2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10">
        <f>(((J831/60)/60)/24)+DATE(1970,1,1)</f>
        <v>42164.208333333328</v>
      </c>
      <c r="L831">
        <v>1435122000</v>
      </c>
      <c r="M831" s="10">
        <f>(((L831/60)/60)/24)+DATE(1970,1,1)</f>
        <v>42179.208333333328</v>
      </c>
      <c r="N831" t="b">
        <v>0</v>
      </c>
      <c r="O831" t="b">
        <v>0</v>
      </c>
      <c r="P831" t="s">
        <v>33</v>
      </c>
      <c r="Q831" t="str">
        <f>LEFT(P831,SEARCH("/",P831)-1)</f>
        <v>theater</v>
      </c>
      <c r="R831" s="5" t="str">
        <f>RIGHT(P831,LEN(P831)-SEARCH("/",P831))</f>
        <v>plays</v>
      </c>
      <c r="S831">
        <f>IF(G831=0,0,ROUND(E831/G831,2))</f>
        <v>32.01</v>
      </c>
      <c r="T831">
        <f>ROUND(E831/D831*100,0)</f>
        <v>51</v>
      </c>
    </row>
    <row r="832" spans="1:20" ht="46.8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10">
        <f>(((J832/60)/60)/24)+DATE(1970,1,1)</f>
        <v>43103.25</v>
      </c>
      <c r="L832">
        <v>1520056800</v>
      </c>
      <c r="M832" s="10">
        <f>(((L832/60)/60)/24)+DATE(1970,1,1)</f>
        <v>43162.25</v>
      </c>
      <c r="N832" t="b">
        <v>0</v>
      </c>
      <c r="O832" t="b">
        <v>0</v>
      </c>
      <c r="P832" t="s">
        <v>33</v>
      </c>
      <c r="Q832" t="str">
        <f>LEFT(P832,SEARCH("/",P832)-1)</f>
        <v>theater</v>
      </c>
      <c r="R832" s="5" t="str">
        <f>RIGHT(P832,LEN(P832)-SEARCH("/",P832))</f>
        <v>plays</v>
      </c>
      <c r="S832">
        <f>IF(G832=0,0,ROUND(E832/G832,2))</f>
        <v>64.73</v>
      </c>
      <c r="T832">
        <f>ROUND(E832/D832*100,0)</f>
        <v>1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10">
        <f>(((J833/60)/60)/24)+DATE(1970,1,1)</f>
        <v>40994.208333333336</v>
      </c>
      <c r="L833">
        <v>1335675600</v>
      </c>
      <c r="M833" s="10">
        <f>(((L833/60)/60)/24)+DATE(1970,1,1)</f>
        <v>41028.208333333336</v>
      </c>
      <c r="N833" t="b">
        <v>0</v>
      </c>
      <c r="O833" t="b">
        <v>0</v>
      </c>
      <c r="P833" t="s">
        <v>122</v>
      </c>
      <c r="Q833" t="str">
        <f>LEFT(P833,SEARCH("/",P833)-1)</f>
        <v>photography</v>
      </c>
      <c r="R833" s="5" t="str">
        <f>RIGHT(P833,LEN(P833)-SEARCH("/",P833))</f>
        <v>photography books</v>
      </c>
      <c r="S833">
        <f>IF(G833=0,0,ROUND(E833/G833,2))</f>
        <v>25</v>
      </c>
      <c r="T833">
        <f>ROUND(E833/D833*100,0)</f>
        <v>109</v>
      </c>
    </row>
    <row r="834" spans="1:20" ht="31.2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10">
        <f>(((J834/60)/60)/24)+DATE(1970,1,1)</f>
        <v>42299.208333333328</v>
      </c>
      <c r="L834">
        <v>1448431200</v>
      </c>
      <c r="M834" s="10">
        <f>(((L834/60)/60)/24)+DATE(1970,1,1)</f>
        <v>42333.25</v>
      </c>
      <c r="N834" t="b">
        <v>1</v>
      </c>
      <c r="O834" t="b">
        <v>0</v>
      </c>
      <c r="P834" t="s">
        <v>206</v>
      </c>
      <c r="Q834" t="str">
        <f>LEFT(P834,SEARCH("/",P834)-1)</f>
        <v>publishing</v>
      </c>
      <c r="R834" s="5" t="str">
        <f>RIGHT(P834,LEN(P834)-SEARCH("/",P834))</f>
        <v>translations</v>
      </c>
      <c r="S834">
        <f>IF(G834=0,0,ROUND(E834/G834,2))</f>
        <v>104.98</v>
      </c>
      <c r="T834">
        <f>ROUND(E834/D834*100,0)</f>
        <v>315</v>
      </c>
    </row>
    <row r="835" spans="1:20" ht="46.8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10">
        <f>(((J835/60)/60)/24)+DATE(1970,1,1)</f>
        <v>40588.25</v>
      </c>
      <c r="L835">
        <v>1298613600</v>
      </c>
      <c r="M835" s="10">
        <f>(((L835/60)/60)/24)+DATE(1970,1,1)</f>
        <v>40599.25</v>
      </c>
      <c r="N835" t="b">
        <v>0</v>
      </c>
      <c r="O835" t="b">
        <v>0</v>
      </c>
      <c r="P835" t="s">
        <v>206</v>
      </c>
      <c r="Q835" t="str">
        <f>LEFT(P835,SEARCH("/",P835)-1)</f>
        <v>publishing</v>
      </c>
      <c r="R835" s="5" t="str">
        <f>RIGHT(P835,LEN(P835)-SEARCH("/",P835))</f>
        <v>translations</v>
      </c>
      <c r="S835">
        <f>IF(G835=0,0,ROUND(E835/G835,2))</f>
        <v>64.989999999999995</v>
      </c>
      <c r="T835">
        <f>ROUND(E835/D835*100,0)</f>
        <v>158</v>
      </c>
    </row>
    <row r="836" spans="1:20" ht="31.2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10">
        <f>(((J836/60)/60)/24)+DATE(1970,1,1)</f>
        <v>41448.208333333336</v>
      </c>
      <c r="L836">
        <v>1372482000</v>
      </c>
      <c r="M836" s="10">
        <f>(((L836/60)/60)/24)+DATE(1970,1,1)</f>
        <v>41454.208333333336</v>
      </c>
      <c r="N836" t="b">
        <v>0</v>
      </c>
      <c r="O836" t="b">
        <v>0</v>
      </c>
      <c r="P836" t="s">
        <v>33</v>
      </c>
      <c r="Q836" t="str">
        <f>LEFT(P836,SEARCH("/",P836)-1)</f>
        <v>theater</v>
      </c>
      <c r="R836" s="5" t="str">
        <f>RIGHT(P836,LEN(P836)-SEARCH("/",P836))</f>
        <v>plays</v>
      </c>
      <c r="S836">
        <f>IF(G836=0,0,ROUND(E836/G836,2))</f>
        <v>94.35</v>
      </c>
      <c r="T836">
        <f>ROUND(E836/D836*100,0)</f>
        <v>154</v>
      </c>
    </row>
    <row r="837" spans="1:20" ht="31.2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10">
        <f>(((J837/60)/60)/24)+DATE(1970,1,1)</f>
        <v>42063.25</v>
      </c>
      <c r="L837">
        <v>1425621600</v>
      </c>
      <c r="M837" s="10">
        <f>(((L837/60)/60)/24)+DATE(1970,1,1)</f>
        <v>42069.25</v>
      </c>
      <c r="N837" t="b">
        <v>0</v>
      </c>
      <c r="O837" t="b">
        <v>0</v>
      </c>
      <c r="P837" t="s">
        <v>28</v>
      </c>
      <c r="Q837" t="str">
        <f>LEFT(P837,SEARCH("/",P837)-1)</f>
        <v>technology</v>
      </c>
      <c r="R837" s="5" t="str">
        <f>RIGHT(P837,LEN(P837)-SEARCH("/",P837))</f>
        <v>web</v>
      </c>
      <c r="S837">
        <f>IF(G837=0,0,ROUND(E837/G837,2))</f>
        <v>44</v>
      </c>
      <c r="T837">
        <f>ROUND(E837/D837*100,0)</f>
        <v>90</v>
      </c>
    </row>
    <row r="838" spans="1:20" ht="31.2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10">
        <f>(((J838/60)/60)/24)+DATE(1970,1,1)</f>
        <v>40214.25</v>
      </c>
      <c r="L838">
        <v>1266300000</v>
      </c>
      <c r="M838" s="10">
        <f>(((L838/60)/60)/24)+DATE(1970,1,1)</f>
        <v>40225.25</v>
      </c>
      <c r="N838" t="b">
        <v>0</v>
      </c>
      <c r="O838" t="b">
        <v>0</v>
      </c>
      <c r="P838" t="s">
        <v>60</v>
      </c>
      <c r="Q838" t="str">
        <f>LEFT(P838,SEARCH("/",P838)-1)</f>
        <v>music</v>
      </c>
      <c r="R838" s="5" t="str">
        <f>RIGHT(P838,LEN(P838)-SEARCH("/",P838))</f>
        <v>indie rock</v>
      </c>
      <c r="S838">
        <f>IF(G838=0,0,ROUND(E838/G838,2))</f>
        <v>64.739999999999995</v>
      </c>
      <c r="T838">
        <f>ROUND(E838/D838*100,0)</f>
        <v>75</v>
      </c>
    </row>
    <row r="839" spans="1:20" ht="31.2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10">
        <f>(((J839/60)/60)/24)+DATE(1970,1,1)</f>
        <v>40629.208333333336</v>
      </c>
      <c r="L839">
        <v>1305867600</v>
      </c>
      <c r="M839" s="10">
        <f>(((L839/60)/60)/24)+DATE(1970,1,1)</f>
        <v>40683.208333333336</v>
      </c>
      <c r="N839" t="b">
        <v>0</v>
      </c>
      <c r="O839" t="b">
        <v>0</v>
      </c>
      <c r="P839" t="s">
        <v>159</v>
      </c>
      <c r="Q839" t="str">
        <f>LEFT(P839,SEARCH("/",P839)-1)</f>
        <v>music</v>
      </c>
      <c r="R839" s="5" t="str">
        <f>RIGHT(P839,LEN(P839)-SEARCH("/",P839))</f>
        <v>jazz</v>
      </c>
      <c r="S839">
        <f>IF(G839=0,0,ROUND(E839/G839,2))</f>
        <v>84.01</v>
      </c>
      <c r="T839">
        <f>ROUND(E839/D839*100,0)</f>
        <v>853</v>
      </c>
    </row>
    <row r="840" spans="1:20" ht="31.2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10">
        <f>(((J840/60)/60)/24)+DATE(1970,1,1)</f>
        <v>43370.208333333328</v>
      </c>
      <c r="L840">
        <v>1538802000</v>
      </c>
      <c r="M840" s="10">
        <f>(((L840/60)/60)/24)+DATE(1970,1,1)</f>
        <v>43379.208333333328</v>
      </c>
      <c r="N840" t="b">
        <v>0</v>
      </c>
      <c r="O840" t="b">
        <v>0</v>
      </c>
      <c r="P840" t="s">
        <v>33</v>
      </c>
      <c r="Q840" t="str">
        <f>LEFT(P840,SEARCH("/",P840)-1)</f>
        <v>theater</v>
      </c>
      <c r="R840" s="5" t="str">
        <f>RIGHT(P840,LEN(P840)-SEARCH("/",P840))</f>
        <v>plays</v>
      </c>
      <c r="S840">
        <f>IF(G840=0,0,ROUND(E840/G840,2))</f>
        <v>34.06</v>
      </c>
      <c r="T840">
        <f>ROUND(E840/D840*100,0)</f>
        <v>139</v>
      </c>
    </row>
    <row r="841" spans="1:20" ht="31.2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10">
        <f>(((J841/60)/60)/24)+DATE(1970,1,1)</f>
        <v>41715.208333333336</v>
      </c>
      <c r="L841">
        <v>1398920400</v>
      </c>
      <c r="M841" s="10">
        <f>(((L841/60)/60)/24)+DATE(1970,1,1)</f>
        <v>41760.208333333336</v>
      </c>
      <c r="N841" t="b">
        <v>0</v>
      </c>
      <c r="O841" t="b">
        <v>1</v>
      </c>
      <c r="P841" t="s">
        <v>42</v>
      </c>
      <c r="Q841" t="str">
        <f>LEFT(P841,SEARCH("/",P841)-1)</f>
        <v>film &amp; video</v>
      </c>
      <c r="R841" s="5" t="str">
        <f>RIGHT(P841,LEN(P841)-SEARCH("/",P841))</f>
        <v>documentary</v>
      </c>
      <c r="S841">
        <f>IF(G841=0,0,ROUND(E841/G841,2))</f>
        <v>93.27</v>
      </c>
      <c r="T841">
        <f>ROUND(E841/D841*100,0)</f>
        <v>190</v>
      </c>
    </row>
    <row r="842" spans="1:20" ht="31.2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10">
        <f>(((J842/60)/60)/24)+DATE(1970,1,1)</f>
        <v>41836.208333333336</v>
      </c>
      <c r="L842">
        <v>1405659600</v>
      </c>
      <c r="M842" s="10">
        <f>(((L842/60)/60)/24)+DATE(1970,1,1)</f>
        <v>41838.208333333336</v>
      </c>
      <c r="N842" t="b">
        <v>0</v>
      </c>
      <c r="O842" t="b">
        <v>1</v>
      </c>
      <c r="P842" t="s">
        <v>33</v>
      </c>
      <c r="Q842" t="str">
        <f>LEFT(P842,SEARCH("/",P842)-1)</f>
        <v>theater</v>
      </c>
      <c r="R842" s="5" t="str">
        <f>RIGHT(P842,LEN(P842)-SEARCH("/",P842))</f>
        <v>plays</v>
      </c>
      <c r="S842">
        <f>IF(G842=0,0,ROUND(E842/G842,2))</f>
        <v>33</v>
      </c>
      <c r="T842">
        <f>ROUND(E842/D842*100,0)</f>
        <v>100</v>
      </c>
    </row>
    <row r="843" spans="1:20" ht="31.2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10">
        <f>(((J843/60)/60)/24)+DATE(1970,1,1)</f>
        <v>42419.25</v>
      </c>
      <c r="L843">
        <v>1457244000</v>
      </c>
      <c r="M843" s="10">
        <f>(((L843/60)/60)/24)+DATE(1970,1,1)</f>
        <v>42435.25</v>
      </c>
      <c r="N843" t="b">
        <v>0</v>
      </c>
      <c r="O843" t="b">
        <v>0</v>
      </c>
      <c r="P843" t="s">
        <v>28</v>
      </c>
      <c r="Q843" t="str">
        <f>LEFT(P843,SEARCH("/",P843)-1)</f>
        <v>technology</v>
      </c>
      <c r="R843" s="5" t="str">
        <f>RIGHT(P843,LEN(P843)-SEARCH("/",P843))</f>
        <v>web</v>
      </c>
      <c r="S843">
        <f>IF(G843=0,0,ROUND(E843/G843,2))</f>
        <v>83.81</v>
      </c>
      <c r="T843">
        <f>ROUND(E843/D843*100,0)</f>
        <v>143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10">
        <f>(((J844/60)/60)/24)+DATE(1970,1,1)</f>
        <v>43266.208333333328</v>
      </c>
      <c r="L844">
        <v>1529298000</v>
      </c>
      <c r="M844" s="10">
        <f>(((L844/60)/60)/24)+DATE(1970,1,1)</f>
        <v>43269.208333333328</v>
      </c>
      <c r="N844" t="b">
        <v>0</v>
      </c>
      <c r="O844" t="b">
        <v>0</v>
      </c>
      <c r="P844" t="s">
        <v>65</v>
      </c>
      <c r="Q844" t="str">
        <f>LEFT(P844,SEARCH("/",P844)-1)</f>
        <v>technology</v>
      </c>
      <c r="R844" s="5" t="str">
        <f>RIGHT(P844,LEN(P844)-SEARCH("/",P844))</f>
        <v>wearables</v>
      </c>
      <c r="S844">
        <f>IF(G844=0,0,ROUND(E844/G844,2))</f>
        <v>63.99</v>
      </c>
      <c r="T844">
        <f>ROUND(E844/D844*100,0)</f>
        <v>563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10">
        <f>(((J845/60)/60)/24)+DATE(1970,1,1)</f>
        <v>43338.208333333328</v>
      </c>
      <c r="L845">
        <v>1535778000</v>
      </c>
      <c r="M845" s="10">
        <f>(((L845/60)/60)/24)+DATE(1970,1,1)</f>
        <v>43344.208333333328</v>
      </c>
      <c r="N845" t="b">
        <v>0</v>
      </c>
      <c r="O845" t="b">
        <v>0</v>
      </c>
      <c r="P845" t="s">
        <v>122</v>
      </c>
      <c r="Q845" t="str">
        <f>LEFT(P845,SEARCH("/",P845)-1)</f>
        <v>photography</v>
      </c>
      <c r="R845" s="5" t="str">
        <f>RIGHT(P845,LEN(P845)-SEARCH("/",P845))</f>
        <v>photography books</v>
      </c>
      <c r="S845">
        <f>IF(G845=0,0,ROUND(E845/G845,2))</f>
        <v>81.91</v>
      </c>
      <c r="T845">
        <f>ROUND(E845/D845*100,0)</f>
        <v>31</v>
      </c>
    </row>
    <row r="846" spans="1:20" ht="31.2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10">
        <f>(((J846/60)/60)/24)+DATE(1970,1,1)</f>
        <v>40930.25</v>
      </c>
      <c r="L846">
        <v>1327471200</v>
      </c>
      <c r="M846" s="10">
        <f>(((L846/60)/60)/24)+DATE(1970,1,1)</f>
        <v>40933.25</v>
      </c>
      <c r="N846" t="b">
        <v>0</v>
      </c>
      <c r="O846" t="b">
        <v>0</v>
      </c>
      <c r="P846" t="s">
        <v>42</v>
      </c>
      <c r="Q846" t="str">
        <f>LEFT(P846,SEARCH("/",P846)-1)</f>
        <v>film &amp; video</v>
      </c>
      <c r="R846" s="5" t="str">
        <f>RIGHT(P846,LEN(P846)-SEARCH("/",P846))</f>
        <v>documentary</v>
      </c>
      <c r="S846">
        <f>IF(G846=0,0,ROUND(E846/G846,2))</f>
        <v>93.05</v>
      </c>
      <c r="T846">
        <f>ROUND(E846/D846*100,0)</f>
        <v>99</v>
      </c>
    </row>
    <row r="847" spans="1:20" ht="31.2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10">
        <f>(((J847/60)/60)/24)+DATE(1970,1,1)</f>
        <v>43235.208333333328</v>
      </c>
      <c r="L847">
        <v>1529557200</v>
      </c>
      <c r="M847" s="10">
        <f>(((L847/60)/60)/24)+DATE(1970,1,1)</f>
        <v>43272.208333333328</v>
      </c>
      <c r="N847" t="b">
        <v>0</v>
      </c>
      <c r="O847" t="b">
        <v>0</v>
      </c>
      <c r="P847" t="s">
        <v>28</v>
      </c>
      <c r="Q847" t="str">
        <f>LEFT(P847,SEARCH("/",P847)-1)</f>
        <v>technology</v>
      </c>
      <c r="R847" s="5" t="str">
        <f>RIGHT(P847,LEN(P847)-SEARCH("/",P847))</f>
        <v>web</v>
      </c>
      <c r="S847">
        <f>IF(G847=0,0,ROUND(E847/G847,2))</f>
        <v>101.98</v>
      </c>
      <c r="T847">
        <f>ROUND(E847/D847*100,0)</f>
        <v>198</v>
      </c>
    </row>
    <row r="848" spans="1:20" ht="31.2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10">
        <f>(((J848/60)/60)/24)+DATE(1970,1,1)</f>
        <v>43302.208333333328</v>
      </c>
      <c r="L848">
        <v>1535259600</v>
      </c>
      <c r="M848" s="10">
        <f>(((L848/60)/60)/24)+DATE(1970,1,1)</f>
        <v>43338.208333333328</v>
      </c>
      <c r="N848" t="b">
        <v>1</v>
      </c>
      <c r="O848" t="b">
        <v>1</v>
      </c>
      <c r="P848" t="s">
        <v>28</v>
      </c>
      <c r="Q848" t="str">
        <f>LEFT(P848,SEARCH("/",P848)-1)</f>
        <v>technology</v>
      </c>
      <c r="R848" s="5" t="str">
        <f>RIGHT(P848,LEN(P848)-SEARCH("/",P848))</f>
        <v>web</v>
      </c>
      <c r="S848">
        <f>IF(G848=0,0,ROUND(E848/G848,2))</f>
        <v>105.94</v>
      </c>
      <c r="T848">
        <f>ROUND(E848/D848*100,0)</f>
        <v>509</v>
      </c>
    </row>
    <row r="849" spans="1:20" ht="31.2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10">
        <f>(((J849/60)/60)/24)+DATE(1970,1,1)</f>
        <v>43107.25</v>
      </c>
      <c r="L849">
        <v>1515564000</v>
      </c>
      <c r="M849" s="10">
        <f>(((L849/60)/60)/24)+DATE(1970,1,1)</f>
        <v>43110.25</v>
      </c>
      <c r="N849" t="b">
        <v>0</v>
      </c>
      <c r="O849" t="b">
        <v>0</v>
      </c>
      <c r="P849" t="s">
        <v>17</v>
      </c>
      <c r="Q849" t="str">
        <f>LEFT(P849,SEARCH("/",P849)-1)</f>
        <v>food</v>
      </c>
      <c r="R849" s="5" t="str">
        <f>RIGHT(P849,LEN(P849)-SEARCH("/",P849))</f>
        <v>food trucks</v>
      </c>
      <c r="S849">
        <f>IF(G849=0,0,ROUND(E849/G849,2))</f>
        <v>101.58</v>
      </c>
      <c r="T849">
        <f>ROUND(E849/D849*100,0)</f>
        <v>238</v>
      </c>
    </row>
    <row r="850" spans="1:20" ht="31.2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10">
        <f>(((J850/60)/60)/24)+DATE(1970,1,1)</f>
        <v>40341.208333333336</v>
      </c>
      <c r="L850">
        <v>1277096400</v>
      </c>
      <c r="M850" s="10">
        <f>(((L850/60)/60)/24)+DATE(1970,1,1)</f>
        <v>40350.208333333336</v>
      </c>
      <c r="N850" t="b">
        <v>0</v>
      </c>
      <c r="O850" t="b">
        <v>0</v>
      </c>
      <c r="P850" t="s">
        <v>53</v>
      </c>
      <c r="Q850" t="str">
        <f>LEFT(P850,SEARCH("/",P850)-1)</f>
        <v>film &amp; video</v>
      </c>
      <c r="R850" s="5" t="str">
        <f>RIGHT(P850,LEN(P850)-SEARCH("/",P850))</f>
        <v>drama</v>
      </c>
      <c r="S850">
        <f>IF(G850=0,0,ROUND(E850/G850,2))</f>
        <v>62.97</v>
      </c>
      <c r="T850">
        <f>ROUND(E850/D850*100,0)</f>
        <v>338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10">
        <f>(((J851/60)/60)/24)+DATE(1970,1,1)</f>
        <v>40948.25</v>
      </c>
      <c r="L851">
        <v>1329026400</v>
      </c>
      <c r="M851" s="10">
        <f>(((L851/60)/60)/24)+DATE(1970,1,1)</f>
        <v>40951.25</v>
      </c>
      <c r="N851" t="b">
        <v>0</v>
      </c>
      <c r="O851" t="b">
        <v>1</v>
      </c>
      <c r="P851" t="s">
        <v>60</v>
      </c>
      <c r="Q851" t="str">
        <f>LEFT(P851,SEARCH("/",P851)-1)</f>
        <v>music</v>
      </c>
      <c r="R851" s="5" t="str">
        <f>RIGHT(P851,LEN(P851)-SEARCH("/",P851))</f>
        <v>indie rock</v>
      </c>
      <c r="S851">
        <f>IF(G851=0,0,ROUND(E851/G851,2))</f>
        <v>29.05</v>
      </c>
      <c r="T851">
        <f>ROUND(E851/D851*100,0)</f>
        <v>133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10">
        <f>(((J852/60)/60)/24)+DATE(1970,1,1)</f>
        <v>40866.25</v>
      </c>
      <c r="L852">
        <v>1322978400</v>
      </c>
      <c r="M852" s="10">
        <f>(((L852/60)/60)/24)+DATE(1970,1,1)</f>
        <v>40881.25</v>
      </c>
      <c r="N852" t="b">
        <v>1</v>
      </c>
      <c r="O852" t="b">
        <v>0</v>
      </c>
      <c r="P852" t="s">
        <v>23</v>
      </c>
      <c r="Q852" t="str">
        <f>LEFT(P852,SEARCH("/",P852)-1)</f>
        <v>music</v>
      </c>
      <c r="R852" s="5" t="str">
        <f>RIGHT(P852,LEN(P852)-SEARCH("/",P852))</f>
        <v>rock</v>
      </c>
      <c r="S852">
        <f>IF(G852=0,0,ROUND(E852/G852,2))</f>
        <v>1</v>
      </c>
      <c r="T852">
        <f>ROUND(E852/D852*100,0)</f>
        <v>1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10">
        <f>(((J853/60)/60)/24)+DATE(1970,1,1)</f>
        <v>41031.208333333336</v>
      </c>
      <c r="L853">
        <v>1338786000</v>
      </c>
      <c r="M853" s="10">
        <f>(((L853/60)/60)/24)+DATE(1970,1,1)</f>
        <v>41064.208333333336</v>
      </c>
      <c r="N853" t="b">
        <v>0</v>
      </c>
      <c r="O853" t="b">
        <v>0</v>
      </c>
      <c r="P853" t="s">
        <v>50</v>
      </c>
      <c r="Q853" t="str">
        <f>LEFT(P853,SEARCH("/",P853)-1)</f>
        <v>music</v>
      </c>
      <c r="R853" s="5" t="str">
        <f>RIGHT(P853,LEN(P853)-SEARCH("/",P853))</f>
        <v>electric music</v>
      </c>
      <c r="S853">
        <f>IF(G853=0,0,ROUND(E853/G853,2))</f>
        <v>77.930000000000007</v>
      </c>
      <c r="T853">
        <f>ROUND(E853/D853*100,0)</f>
        <v>208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10">
        <f>(((J854/60)/60)/24)+DATE(1970,1,1)</f>
        <v>40740.208333333336</v>
      </c>
      <c r="L854">
        <v>1311656400</v>
      </c>
      <c r="M854" s="10">
        <f>(((L854/60)/60)/24)+DATE(1970,1,1)</f>
        <v>40750.208333333336</v>
      </c>
      <c r="N854" t="b">
        <v>0</v>
      </c>
      <c r="O854" t="b">
        <v>1</v>
      </c>
      <c r="P854" t="s">
        <v>89</v>
      </c>
      <c r="Q854" t="str">
        <f>LEFT(P854,SEARCH("/",P854)-1)</f>
        <v>games</v>
      </c>
      <c r="R854" s="5" t="str">
        <f>RIGHT(P854,LEN(P854)-SEARCH("/",P854))</f>
        <v>video games</v>
      </c>
      <c r="S854">
        <f>IF(G854=0,0,ROUND(E854/G854,2))</f>
        <v>80.81</v>
      </c>
      <c r="T854">
        <f>ROUND(E854/D854*100,0)</f>
        <v>51</v>
      </c>
    </row>
    <row r="855" spans="1:20" ht="31.2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10">
        <f>(((J855/60)/60)/24)+DATE(1970,1,1)</f>
        <v>40714.208333333336</v>
      </c>
      <c r="L855">
        <v>1308978000</v>
      </c>
      <c r="M855" s="10">
        <f>(((L855/60)/60)/24)+DATE(1970,1,1)</f>
        <v>40719.208333333336</v>
      </c>
      <c r="N855" t="b">
        <v>0</v>
      </c>
      <c r="O855" t="b">
        <v>1</v>
      </c>
      <c r="P855" t="s">
        <v>60</v>
      </c>
      <c r="Q855" t="str">
        <f>LEFT(P855,SEARCH("/",P855)-1)</f>
        <v>music</v>
      </c>
      <c r="R855" s="5" t="str">
        <f>RIGHT(P855,LEN(P855)-SEARCH("/",P855))</f>
        <v>indie rock</v>
      </c>
      <c r="S855">
        <f>IF(G855=0,0,ROUND(E855/G855,2))</f>
        <v>76.010000000000005</v>
      </c>
      <c r="T855">
        <f>ROUND(E855/D855*100,0)</f>
        <v>652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10">
        <f>(((J856/60)/60)/24)+DATE(1970,1,1)</f>
        <v>43787.25</v>
      </c>
      <c r="L856">
        <v>1576389600</v>
      </c>
      <c r="M856" s="10">
        <f>(((L856/60)/60)/24)+DATE(1970,1,1)</f>
        <v>43814.25</v>
      </c>
      <c r="N856" t="b">
        <v>0</v>
      </c>
      <c r="O856" t="b">
        <v>0</v>
      </c>
      <c r="P856" t="s">
        <v>119</v>
      </c>
      <c r="Q856" t="str">
        <f>LEFT(P856,SEARCH("/",P856)-1)</f>
        <v>publishing</v>
      </c>
      <c r="R856" s="5" t="str">
        <f>RIGHT(P856,LEN(P856)-SEARCH("/",P856))</f>
        <v>fiction</v>
      </c>
      <c r="S856">
        <f>IF(G856=0,0,ROUND(E856/G856,2))</f>
        <v>72.989999999999995</v>
      </c>
      <c r="T856">
        <f>ROUND(E856/D856*100,0)</f>
        <v>114</v>
      </c>
    </row>
    <row r="857" spans="1:20" ht="31.2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10">
        <f>(((J857/60)/60)/24)+DATE(1970,1,1)</f>
        <v>40712.208333333336</v>
      </c>
      <c r="L857">
        <v>1311051600</v>
      </c>
      <c r="M857" s="10">
        <f>(((L857/60)/60)/24)+DATE(1970,1,1)</f>
        <v>40743.208333333336</v>
      </c>
      <c r="N857" t="b">
        <v>0</v>
      </c>
      <c r="O857" t="b">
        <v>0</v>
      </c>
      <c r="P857" t="s">
        <v>33</v>
      </c>
      <c r="Q857" t="str">
        <f>LEFT(P857,SEARCH("/",P857)-1)</f>
        <v>theater</v>
      </c>
      <c r="R857" s="5" t="str">
        <f>RIGHT(P857,LEN(P857)-SEARCH("/",P857))</f>
        <v>plays</v>
      </c>
      <c r="S857">
        <f>IF(G857=0,0,ROUND(E857/G857,2))</f>
        <v>53</v>
      </c>
      <c r="T857">
        <f>ROUND(E857/D857*100,0)</f>
        <v>102</v>
      </c>
    </row>
    <row r="858" spans="1:20" ht="31.2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10">
        <f>(((J858/60)/60)/24)+DATE(1970,1,1)</f>
        <v>41023.208333333336</v>
      </c>
      <c r="L858">
        <v>1336712400</v>
      </c>
      <c r="M858" s="10">
        <f>(((L858/60)/60)/24)+DATE(1970,1,1)</f>
        <v>41040.208333333336</v>
      </c>
      <c r="N858" t="b">
        <v>0</v>
      </c>
      <c r="O858" t="b">
        <v>0</v>
      </c>
      <c r="P858" t="s">
        <v>17</v>
      </c>
      <c r="Q858" t="str">
        <f>LEFT(P858,SEARCH("/",P858)-1)</f>
        <v>food</v>
      </c>
      <c r="R858" s="5" t="str">
        <f>RIGHT(P858,LEN(P858)-SEARCH("/",P858))</f>
        <v>food trucks</v>
      </c>
      <c r="S858">
        <f>IF(G858=0,0,ROUND(E858/G858,2))</f>
        <v>54.16</v>
      </c>
      <c r="T858">
        <f>ROUND(E858/D858*100,0)</f>
        <v>357</v>
      </c>
    </row>
    <row r="859" spans="1:20" ht="46.8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10">
        <f>(((J859/60)/60)/24)+DATE(1970,1,1)</f>
        <v>40944.25</v>
      </c>
      <c r="L859">
        <v>1330408800</v>
      </c>
      <c r="M859" s="10">
        <f>(((L859/60)/60)/24)+DATE(1970,1,1)</f>
        <v>40967.25</v>
      </c>
      <c r="N859" t="b">
        <v>1</v>
      </c>
      <c r="O859" t="b">
        <v>0</v>
      </c>
      <c r="P859" t="s">
        <v>100</v>
      </c>
      <c r="Q859" t="str">
        <f>LEFT(P859,SEARCH("/",P859)-1)</f>
        <v>film &amp; video</v>
      </c>
      <c r="R859" s="5" t="str">
        <f>RIGHT(P859,LEN(P859)-SEARCH("/",P859))</f>
        <v>shorts</v>
      </c>
      <c r="S859">
        <f>IF(G859=0,0,ROUND(E859/G859,2))</f>
        <v>32.950000000000003</v>
      </c>
      <c r="T859">
        <f>ROUND(E859/D859*100,0)</f>
        <v>140</v>
      </c>
    </row>
    <row r="860" spans="1:20" ht="46.8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10">
        <f>(((J860/60)/60)/24)+DATE(1970,1,1)</f>
        <v>43211.208333333328</v>
      </c>
      <c r="L860">
        <v>1524891600</v>
      </c>
      <c r="M860" s="10">
        <f>(((L860/60)/60)/24)+DATE(1970,1,1)</f>
        <v>43218.208333333328</v>
      </c>
      <c r="N860" t="b">
        <v>1</v>
      </c>
      <c r="O860" t="b">
        <v>0</v>
      </c>
      <c r="P860" t="s">
        <v>17</v>
      </c>
      <c r="Q860" t="str">
        <f>LEFT(P860,SEARCH("/",P860)-1)</f>
        <v>food</v>
      </c>
      <c r="R860" s="5" t="str">
        <f>RIGHT(P860,LEN(P860)-SEARCH("/",P860))</f>
        <v>food trucks</v>
      </c>
      <c r="S860">
        <f>IF(G860=0,0,ROUND(E860/G860,2))</f>
        <v>79.37</v>
      </c>
      <c r="T860">
        <f>ROUND(E860/D860*100,0)</f>
        <v>69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10">
        <f>(((J861/60)/60)/24)+DATE(1970,1,1)</f>
        <v>41334.25</v>
      </c>
      <c r="L861">
        <v>1363669200</v>
      </c>
      <c r="M861" s="10">
        <f>(((L861/60)/60)/24)+DATE(1970,1,1)</f>
        <v>41352.208333333336</v>
      </c>
      <c r="N861" t="b">
        <v>0</v>
      </c>
      <c r="O861" t="b">
        <v>1</v>
      </c>
      <c r="P861" t="s">
        <v>33</v>
      </c>
      <c r="Q861" t="str">
        <f>LEFT(P861,SEARCH("/",P861)-1)</f>
        <v>theater</v>
      </c>
      <c r="R861" s="5" t="str">
        <f>RIGHT(P861,LEN(P861)-SEARCH("/",P861))</f>
        <v>plays</v>
      </c>
      <c r="S861">
        <f>IF(G861=0,0,ROUND(E861/G861,2))</f>
        <v>41.17</v>
      </c>
      <c r="T861">
        <f>ROUND(E861/D861*100,0)</f>
        <v>36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10">
        <f>(((J862/60)/60)/24)+DATE(1970,1,1)</f>
        <v>43515.25</v>
      </c>
      <c r="L862">
        <v>1551420000</v>
      </c>
      <c r="M862" s="10">
        <f>(((L862/60)/60)/24)+DATE(1970,1,1)</f>
        <v>43525.25</v>
      </c>
      <c r="N862" t="b">
        <v>0</v>
      </c>
      <c r="O862" t="b">
        <v>1</v>
      </c>
      <c r="P862" t="s">
        <v>65</v>
      </c>
      <c r="Q862" t="str">
        <f>LEFT(P862,SEARCH("/",P862)-1)</f>
        <v>technology</v>
      </c>
      <c r="R862" s="5" t="str">
        <f>RIGHT(P862,LEN(P862)-SEARCH("/",P862))</f>
        <v>wearables</v>
      </c>
      <c r="S862">
        <f>IF(G862=0,0,ROUND(E862/G862,2))</f>
        <v>77.430000000000007</v>
      </c>
      <c r="T862">
        <f>ROUND(E862/D862*100,0)</f>
        <v>252</v>
      </c>
    </row>
    <row r="863" spans="1:20" ht="46.8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10">
        <f>(((J863/60)/60)/24)+DATE(1970,1,1)</f>
        <v>40258.208333333336</v>
      </c>
      <c r="L863">
        <v>1269838800</v>
      </c>
      <c r="M863" s="10">
        <f>(((L863/60)/60)/24)+DATE(1970,1,1)</f>
        <v>40266.208333333336</v>
      </c>
      <c r="N863" t="b">
        <v>0</v>
      </c>
      <c r="O863" t="b">
        <v>0</v>
      </c>
      <c r="P863" t="s">
        <v>33</v>
      </c>
      <c r="Q863" t="str">
        <f>LEFT(P863,SEARCH("/",P863)-1)</f>
        <v>theater</v>
      </c>
      <c r="R863" s="5" t="str">
        <f>RIGHT(P863,LEN(P863)-SEARCH("/",P863))</f>
        <v>plays</v>
      </c>
      <c r="S863">
        <f>IF(G863=0,0,ROUND(E863/G863,2))</f>
        <v>57.16</v>
      </c>
      <c r="T863">
        <f>ROUND(E863/D863*100,0)</f>
        <v>106</v>
      </c>
    </row>
    <row r="864" spans="1:20" ht="46.8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10">
        <f>(((J864/60)/60)/24)+DATE(1970,1,1)</f>
        <v>40756.208333333336</v>
      </c>
      <c r="L864">
        <v>1312520400</v>
      </c>
      <c r="M864" s="10">
        <f>(((L864/60)/60)/24)+DATE(1970,1,1)</f>
        <v>40760.208333333336</v>
      </c>
      <c r="N864" t="b">
        <v>0</v>
      </c>
      <c r="O864" t="b">
        <v>0</v>
      </c>
      <c r="P864" t="s">
        <v>33</v>
      </c>
      <c r="Q864" t="str">
        <f>LEFT(P864,SEARCH("/",P864)-1)</f>
        <v>theater</v>
      </c>
      <c r="R864" s="5" t="str">
        <f>RIGHT(P864,LEN(P864)-SEARCH("/",P864))</f>
        <v>plays</v>
      </c>
      <c r="S864">
        <f>IF(G864=0,0,ROUND(E864/G864,2))</f>
        <v>77.180000000000007</v>
      </c>
      <c r="T864">
        <f>ROUND(E864/D864*100,0)</f>
        <v>187</v>
      </c>
    </row>
    <row r="865" spans="1:20" ht="31.2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10">
        <f>(((J865/60)/60)/24)+DATE(1970,1,1)</f>
        <v>42172.208333333328</v>
      </c>
      <c r="L865">
        <v>1436504400</v>
      </c>
      <c r="M865" s="10">
        <f>(((L865/60)/60)/24)+DATE(1970,1,1)</f>
        <v>42195.208333333328</v>
      </c>
      <c r="N865" t="b">
        <v>0</v>
      </c>
      <c r="O865" t="b">
        <v>1</v>
      </c>
      <c r="P865" t="s">
        <v>269</v>
      </c>
      <c r="Q865" t="str">
        <f>LEFT(P865,SEARCH("/",P865)-1)</f>
        <v>film &amp; video</v>
      </c>
      <c r="R865" s="5" t="str">
        <f>RIGHT(P865,LEN(P865)-SEARCH("/",P865))</f>
        <v>television</v>
      </c>
      <c r="S865">
        <f>IF(G865=0,0,ROUND(E865/G865,2))</f>
        <v>24.95</v>
      </c>
      <c r="T865">
        <f>ROUND(E865/D865*100,0)</f>
        <v>387</v>
      </c>
    </row>
    <row r="866" spans="1:20" ht="31.2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10">
        <f>(((J866/60)/60)/24)+DATE(1970,1,1)</f>
        <v>42601.208333333328</v>
      </c>
      <c r="L866">
        <v>1472014800</v>
      </c>
      <c r="M866" s="10">
        <f>(((L866/60)/60)/24)+DATE(1970,1,1)</f>
        <v>42606.208333333328</v>
      </c>
      <c r="N866" t="b">
        <v>0</v>
      </c>
      <c r="O866" t="b">
        <v>0</v>
      </c>
      <c r="P866" t="s">
        <v>100</v>
      </c>
      <c r="Q866" t="str">
        <f>LEFT(P866,SEARCH("/",P866)-1)</f>
        <v>film &amp; video</v>
      </c>
      <c r="R866" s="5" t="str">
        <f>RIGHT(P866,LEN(P866)-SEARCH("/",P866))</f>
        <v>shorts</v>
      </c>
      <c r="S866">
        <f>IF(G866=0,0,ROUND(E866/G866,2))</f>
        <v>97.18</v>
      </c>
      <c r="T866">
        <f>ROUND(E866/D866*100,0)</f>
        <v>347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10">
        <f>(((J867/60)/60)/24)+DATE(1970,1,1)</f>
        <v>41897.208333333336</v>
      </c>
      <c r="L867">
        <v>1411534800</v>
      </c>
      <c r="M867" s="10">
        <f>(((L867/60)/60)/24)+DATE(1970,1,1)</f>
        <v>41906.208333333336</v>
      </c>
      <c r="N867" t="b">
        <v>0</v>
      </c>
      <c r="O867" t="b">
        <v>0</v>
      </c>
      <c r="P867" t="s">
        <v>33</v>
      </c>
      <c r="Q867" t="str">
        <f>LEFT(P867,SEARCH("/",P867)-1)</f>
        <v>theater</v>
      </c>
      <c r="R867" s="5" t="str">
        <f>RIGHT(P867,LEN(P867)-SEARCH("/",P867))</f>
        <v>plays</v>
      </c>
      <c r="S867">
        <f>IF(G867=0,0,ROUND(E867/G867,2))</f>
        <v>46</v>
      </c>
      <c r="T867">
        <f>ROUND(E867/D867*100,0)</f>
        <v>186</v>
      </c>
    </row>
    <row r="868" spans="1:20" ht="31.2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10">
        <f>(((J868/60)/60)/24)+DATE(1970,1,1)</f>
        <v>40671.208333333336</v>
      </c>
      <c r="L868">
        <v>1304917200</v>
      </c>
      <c r="M868" s="10">
        <f>(((L868/60)/60)/24)+DATE(1970,1,1)</f>
        <v>40672.208333333336</v>
      </c>
      <c r="N868" t="b">
        <v>0</v>
      </c>
      <c r="O868" t="b">
        <v>0</v>
      </c>
      <c r="P868" t="s">
        <v>122</v>
      </c>
      <c r="Q868" t="str">
        <f>LEFT(P868,SEARCH("/",P868)-1)</f>
        <v>photography</v>
      </c>
      <c r="R868" s="5" t="str">
        <f>RIGHT(P868,LEN(P868)-SEARCH("/",P868))</f>
        <v>photography books</v>
      </c>
      <c r="S868">
        <f>IF(G868=0,0,ROUND(E868/G868,2))</f>
        <v>88.02</v>
      </c>
      <c r="T868">
        <f>ROUND(E868/D868*100,0)</f>
        <v>43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10">
        <f>(((J869/60)/60)/24)+DATE(1970,1,1)</f>
        <v>43382.208333333328</v>
      </c>
      <c r="L869">
        <v>1539579600</v>
      </c>
      <c r="M869" s="10">
        <f>(((L869/60)/60)/24)+DATE(1970,1,1)</f>
        <v>43388.208333333328</v>
      </c>
      <c r="N869" t="b">
        <v>0</v>
      </c>
      <c r="O869" t="b">
        <v>0</v>
      </c>
      <c r="P869" t="s">
        <v>17</v>
      </c>
      <c r="Q869" t="str">
        <f>LEFT(P869,SEARCH("/",P869)-1)</f>
        <v>food</v>
      </c>
      <c r="R869" s="5" t="str">
        <f>RIGHT(P869,LEN(P869)-SEARCH("/",P869))</f>
        <v>food trucks</v>
      </c>
      <c r="S869">
        <f>IF(G869=0,0,ROUND(E869/G869,2))</f>
        <v>25.99</v>
      </c>
      <c r="T869">
        <f>ROUND(E869/D869*100,0)</f>
        <v>162</v>
      </c>
    </row>
    <row r="870" spans="1:20" ht="31.2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10">
        <f>(((J870/60)/60)/24)+DATE(1970,1,1)</f>
        <v>41559.208333333336</v>
      </c>
      <c r="L870">
        <v>1382504400</v>
      </c>
      <c r="M870" s="10">
        <f>(((L870/60)/60)/24)+DATE(1970,1,1)</f>
        <v>41570.208333333336</v>
      </c>
      <c r="N870" t="b">
        <v>0</v>
      </c>
      <c r="O870" t="b">
        <v>0</v>
      </c>
      <c r="P870" t="s">
        <v>33</v>
      </c>
      <c r="Q870" t="str">
        <f>LEFT(P870,SEARCH("/",P870)-1)</f>
        <v>theater</v>
      </c>
      <c r="R870" s="5" t="str">
        <f>RIGHT(P870,LEN(P870)-SEARCH("/",P870))</f>
        <v>plays</v>
      </c>
      <c r="S870">
        <f>IF(G870=0,0,ROUND(E870/G870,2))</f>
        <v>102.69</v>
      </c>
      <c r="T870">
        <f>ROUND(E870/D870*100,0)</f>
        <v>185</v>
      </c>
    </row>
    <row r="871" spans="1:20" ht="31.2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10">
        <f>(((J871/60)/60)/24)+DATE(1970,1,1)</f>
        <v>40350.208333333336</v>
      </c>
      <c r="L871">
        <v>1278306000</v>
      </c>
      <c r="M871" s="10">
        <f>(((L871/60)/60)/24)+DATE(1970,1,1)</f>
        <v>40364.208333333336</v>
      </c>
      <c r="N871" t="b">
        <v>0</v>
      </c>
      <c r="O871" t="b">
        <v>0</v>
      </c>
      <c r="P871" t="s">
        <v>53</v>
      </c>
      <c r="Q871" t="str">
        <f>LEFT(P871,SEARCH("/",P871)-1)</f>
        <v>film &amp; video</v>
      </c>
      <c r="R871" s="5" t="str">
        <f>RIGHT(P871,LEN(P871)-SEARCH("/",P871))</f>
        <v>drama</v>
      </c>
      <c r="S871">
        <f>IF(G871=0,0,ROUND(E871/G871,2))</f>
        <v>72.959999999999994</v>
      </c>
      <c r="T871">
        <f>ROUND(E871/D871*100,0)</f>
        <v>24</v>
      </c>
    </row>
    <row r="872" spans="1:20" ht="31.2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10">
        <f>(((J872/60)/60)/24)+DATE(1970,1,1)</f>
        <v>42240.208333333328</v>
      </c>
      <c r="L872">
        <v>1442552400</v>
      </c>
      <c r="M872" s="10">
        <f>(((L872/60)/60)/24)+DATE(1970,1,1)</f>
        <v>42265.208333333328</v>
      </c>
      <c r="N872" t="b">
        <v>0</v>
      </c>
      <c r="O872" t="b">
        <v>0</v>
      </c>
      <c r="P872" t="s">
        <v>33</v>
      </c>
      <c r="Q872" t="str">
        <f>LEFT(P872,SEARCH("/",P872)-1)</f>
        <v>theater</v>
      </c>
      <c r="R872" s="5" t="str">
        <f>RIGHT(P872,LEN(P872)-SEARCH("/",P872))</f>
        <v>plays</v>
      </c>
      <c r="S872">
        <f>IF(G872=0,0,ROUND(E872/G872,2))</f>
        <v>57.19</v>
      </c>
      <c r="T872">
        <f>ROUND(E872/D872*100,0)</f>
        <v>90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10">
        <f>(((J873/60)/60)/24)+DATE(1970,1,1)</f>
        <v>43040.208333333328</v>
      </c>
      <c r="L873">
        <v>1511071200</v>
      </c>
      <c r="M873" s="10">
        <f>(((L873/60)/60)/24)+DATE(1970,1,1)</f>
        <v>43058.25</v>
      </c>
      <c r="N873" t="b">
        <v>0</v>
      </c>
      <c r="O873" t="b">
        <v>1</v>
      </c>
      <c r="P873" t="s">
        <v>33</v>
      </c>
      <c r="Q873" t="str">
        <f>LEFT(P873,SEARCH("/",P873)-1)</f>
        <v>theater</v>
      </c>
      <c r="R873" s="5" t="str">
        <f>RIGHT(P873,LEN(P873)-SEARCH("/",P873))</f>
        <v>plays</v>
      </c>
      <c r="S873">
        <f>IF(G873=0,0,ROUND(E873/G873,2))</f>
        <v>84.01</v>
      </c>
      <c r="T873">
        <f>ROUND(E873/D873*100,0)</f>
        <v>273</v>
      </c>
    </row>
    <row r="874" spans="1:20" ht="31.2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10">
        <f>(((J874/60)/60)/24)+DATE(1970,1,1)</f>
        <v>43346.208333333328</v>
      </c>
      <c r="L874">
        <v>1536382800</v>
      </c>
      <c r="M874" s="10">
        <f>(((L874/60)/60)/24)+DATE(1970,1,1)</f>
        <v>43351.208333333328</v>
      </c>
      <c r="N874" t="b">
        <v>0</v>
      </c>
      <c r="O874" t="b">
        <v>0</v>
      </c>
      <c r="P874" t="s">
        <v>474</v>
      </c>
      <c r="Q874" t="str">
        <f>LEFT(P874,SEARCH("/",P874)-1)</f>
        <v>film &amp; video</v>
      </c>
      <c r="R874" s="5" t="str">
        <f>RIGHT(P874,LEN(P874)-SEARCH("/",P874))</f>
        <v>science fiction</v>
      </c>
      <c r="S874">
        <f>IF(G874=0,0,ROUND(E874/G874,2))</f>
        <v>98.67</v>
      </c>
      <c r="T874">
        <f>ROUND(E874/D874*100,0)</f>
        <v>170</v>
      </c>
    </row>
    <row r="875" spans="1:20" ht="31.2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10">
        <f>(((J875/60)/60)/24)+DATE(1970,1,1)</f>
        <v>41647.25</v>
      </c>
      <c r="L875">
        <v>1389592800</v>
      </c>
      <c r="M875" s="10">
        <f>(((L875/60)/60)/24)+DATE(1970,1,1)</f>
        <v>41652.25</v>
      </c>
      <c r="N875" t="b">
        <v>0</v>
      </c>
      <c r="O875" t="b">
        <v>0</v>
      </c>
      <c r="P875" t="s">
        <v>122</v>
      </c>
      <c r="Q875" t="str">
        <f>LEFT(P875,SEARCH("/",P875)-1)</f>
        <v>photography</v>
      </c>
      <c r="R875" s="5" t="str">
        <f>RIGHT(P875,LEN(P875)-SEARCH("/",P875))</f>
        <v>photography books</v>
      </c>
      <c r="S875">
        <f>IF(G875=0,0,ROUND(E875/G875,2))</f>
        <v>42.01</v>
      </c>
      <c r="T875">
        <f>ROUND(E875/D875*100,0)</f>
        <v>188</v>
      </c>
    </row>
    <row r="876" spans="1:20" ht="31.2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10">
        <f>(((J876/60)/60)/24)+DATE(1970,1,1)</f>
        <v>40291.208333333336</v>
      </c>
      <c r="L876">
        <v>1275282000</v>
      </c>
      <c r="M876" s="10">
        <f>(((L876/60)/60)/24)+DATE(1970,1,1)</f>
        <v>40329.208333333336</v>
      </c>
      <c r="N876" t="b">
        <v>0</v>
      </c>
      <c r="O876" t="b">
        <v>1</v>
      </c>
      <c r="P876" t="s">
        <v>122</v>
      </c>
      <c r="Q876" t="str">
        <f>LEFT(P876,SEARCH("/",P876)-1)</f>
        <v>photography</v>
      </c>
      <c r="R876" s="5" t="str">
        <f>RIGHT(P876,LEN(P876)-SEARCH("/",P876))</f>
        <v>photography books</v>
      </c>
      <c r="S876">
        <f>IF(G876=0,0,ROUND(E876/G876,2))</f>
        <v>32</v>
      </c>
      <c r="T876">
        <f>ROUND(E876/D876*100,0)</f>
        <v>347</v>
      </c>
    </row>
    <row r="877" spans="1:20" ht="31.2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10">
        <f>(((J877/60)/60)/24)+DATE(1970,1,1)</f>
        <v>40556.25</v>
      </c>
      <c r="L877">
        <v>1294984800</v>
      </c>
      <c r="M877" s="10">
        <f>(((L877/60)/60)/24)+DATE(1970,1,1)</f>
        <v>40557.25</v>
      </c>
      <c r="N877" t="b">
        <v>0</v>
      </c>
      <c r="O877" t="b">
        <v>0</v>
      </c>
      <c r="P877" t="s">
        <v>23</v>
      </c>
      <c r="Q877" t="str">
        <f>LEFT(P877,SEARCH("/",P877)-1)</f>
        <v>music</v>
      </c>
      <c r="R877" s="5" t="str">
        <f>RIGHT(P877,LEN(P877)-SEARCH("/",P877))</f>
        <v>rock</v>
      </c>
      <c r="S877">
        <f>IF(G877=0,0,ROUND(E877/G877,2))</f>
        <v>81.569999999999993</v>
      </c>
      <c r="T877">
        <f>ROUND(E877/D877*100,0)</f>
        <v>69</v>
      </c>
    </row>
    <row r="878" spans="1:20" ht="46.8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10">
        <f>(((J878/60)/60)/24)+DATE(1970,1,1)</f>
        <v>43624.208333333328</v>
      </c>
      <c r="L878">
        <v>1562043600</v>
      </c>
      <c r="M878" s="10">
        <f>(((L878/60)/60)/24)+DATE(1970,1,1)</f>
        <v>43648.208333333328</v>
      </c>
      <c r="N878" t="b">
        <v>0</v>
      </c>
      <c r="O878" t="b">
        <v>0</v>
      </c>
      <c r="P878" t="s">
        <v>122</v>
      </c>
      <c r="Q878" t="str">
        <f>LEFT(P878,SEARCH("/",P878)-1)</f>
        <v>photography</v>
      </c>
      <c r="R878" s="5" t="str">
        <f>RIGHT(P878,LEN(P878)-SEARCH("/",P878))</f>
        <v>photography books</v>
      </c>
      <c r="S878">
        <f>IF(G878=0,0,ROUND(E878/G878,2))</f>
        <v>37.04</v>
      </c>
      <c r="T878">
        <f>ROUND(E878/D878*100,0)</f>
        <v>25</v>
      </c>
    </row>
    <row r="879" spans="1:20" ht="31.2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10">
        <f>(((J879/60)/60)/24)+DATE(1970,1,1)</f>
        <v>42577.208333333328</v>
      </c>
      <c r="L879">
        <v>1469595600</v>
      </c>
      <c r="M879" s="10">
        <f>(((L879/60)/60)/24)+DATE(1970,1,1)</f>
        <v>42578.208333333328</v>
      </c>
      <c r="N879" t="b">
        <v>0</v>
      </c>
      <c r="O879" t="b">
        <v>0</v>
      </c>
      <c r="P879" t="s">
        <v>17</v>
      </c>
      <c r="Q879" t="str">
        <f>LEFT(P879,SEARCH("/",P879)-1)</f>
        <v>food</v>
      </c>
      <c r="R879" s="5" t="str">
        <f>RIGHT(P879,LEN(P879)-SEARCH("/",P879))</f>
        <v>food trucks</v>
      </c>
      <c r="S879">
        <f>IF(G879=0,0,ROUND(E879/G879,2))</f>
        <v>103.03</v>
      </c>
      <c r="T879">
        <f>ROUND(E879/D879*100,0)</f>
        <v>77</v>
      </c>
    </row>
    <row r="880" spans="1:20" ht="31.2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10">
        <f>(((J880/60)/60)/24)+DATE(1970,1,1)</f>
        <v>43845.25</v>
      </c>
      <c r="L880">
        <v>1581141600</v>
      </c>
      <c r="M880" s="10">
        <f>(((L880/60)/60)/24)+DATE(1970,1,1)</f>
        <v>43869.25</v>
      </c>
      <c r="N880" t="b">
        <v>0</v>
      </c>
      <c r="O880" t="b">
        <v>0</v>
      </c>
      <c r="P880" t="s">
        <v>148</v>
      </c>
      <c r="Q880" t="str">
        <f>LEFT(P880,SEARCH("/",P880)-1)</f>
        <v>music</v>
      </c>
      <c r="R880" s="5" t="str">
        <f>RIGHT(P880,LEN(P880)-SEARCH("/",P880))</f>
        <v>metal</v>
      </c>
      <c r="S880">
        <f>IF(G880=0,0,ROUND(E880/G880,2))</f>
        <v>84.33</v>
      </c>
      <c r="T880">
        <f>ROUND(E880/D880*100,0)</f>
        <v>37</v>
      </c>
    </row>
    <row r="881" spans="1:20" ht="31.2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10">
        <f>(((J881/60)/60)/24)+DATE(1970,1,1)</f>
        <v>42788.25</v>
      </c>
      <c r="L881">
        <v>1488520800</v>
      </c>
      <c r="M881" s="10">
        <f>(((L881/60)/60)/24)+DATE(1970,1,1)</f>
        <v>42797.25</v>
      </c>
      <c r="N881" t="b">
        <v>0</v>
      </c>
      <c r="O881" t="b">
        <v>0</v>
      </c>
      <c r="P881" t="s">
        <v>68</v>
      </c>
      <c r="Q881" t="str">
        <f>LEFT(P881,SEARCH("/",P881)-1)</f>
        <v>publishing</v>
      </c>
      <c r="R881" s="5" t="str">
        <f>RIGHT(P881,LEN(P881)-SEARCH("/",P881))</f>
        <v>nonfiction</v>
      </c>
      <c r="S881">
        <f>IF(G881=0,0,ROUND(E881/G881,2))</f>
        <v>102.6</v>
      </c>
      <c r="T881">
        <f>ROUND(E881/D881*100,0)</f>
        <v>544</v>
      </c>
    </row>
    <row r="882" spans="1:20" ht="46.8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10">
        <f>(((J882/60)/60)/24)+DATE(1970,1,1)</f>
        <v>43667.208333333328</v>
      </c>
      <c r="L882">
        <v>1563858000</v>
      </c>
      <c r="M882" s="10">
        <f>(((L882/60)/60)/24)+DATE(1970,1,1)</f>
        <v>43669.208333333328</v>
      </c>
      <c r="N882" t="b">
        <v>0</v>
      </c>
      <c r="O882" t="b">
        <v>0</v>
      </c>
      <c r="P882" t="s">
        <v>50</v>
      </c>
      <c r="Q882" t="str">
        <f>LEFT(P882,SEARCH("/",P882)-1)</f>
        <v>music</v>
      </c>
      <c r="R882" s="5" t="str">
        <f>RIGHT(P882,LEN(P882)-SEARCH("/",P882))</f>
        <v>electric music</v>
      </c>
      <c r="S882">
        <f>IF(G882=0,0,ROUND(E882/G882,2))</f>
        <v>79.989999999999995</v>
      </c>
      <c r="T882">
        <f>ROUND(E882/D882*100,0)</f>
        <v>229</v>
      </c>
    </row>
    <row r="883" spans="1:20" ht="31.2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10">
        <f>(((J883/60)/60)/24)+DATE(1970,1,1)</f>
        <v>42194.208333333328</v>
      </c>
      <c r="L883">
        <v>1438923600</v>
      </c>
      <c r="M883" s="10">
        <f>(((L883/60)/60)/24)+DATE(1970,1,1)</f>
        <v>42223.208333333328</v>
      </c>
      <c r="N883" t="b">
        <v>0</v>
      </c>
      <c r="O883" t="b">
        <v>1</v>
      </c>
      <c r="P883" t="s">
        <v>33</v>
      </c>
      <c r="Q883" t="str">
        <f>LEFT(P883,SEARCH("/",P883)-1)</f>
        <v>theater</v>
      </c>
      <c r="R883" s="5" t="str">
        <f>RIGHT(P883,LEN(P883)-SEARCH("/",P883))</f>
        <v>plays</v>
      </c>
      <c r="S883">
        <f>IF(G883=0,0,ROUND(E883/G883,2))</f>
        <v>70.06</v>
      </c>
      <c r="T883">
        <f>ROUND(E883/D883*100,0)</f>
        <v>39</v>
      </c>
    </row>
    <row r="884" spans="1:20" ht="31.2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10">
        <f>(((J884/60)/60)/24)+DATE(1970,1,1)</f>
        <v>42025.25</v>
      </c>
      <c r="L884">
        <v>1422165600</v>
      </c>
      <c r="M884" s="10">
        <f>(((L884/60)/60)/24)+DATE(1970,1,1)</f>
        <v>42029.25</v>
      </c>
      <c r="N884" t="b">
        <v>0</v>
      </c>
      <c r="O884" t="b">
        <v>0</v>
      </c>
      <c r="P884" t="s">
        <v>33</v>
      </c>
      <c r="Q884" t="str">
        <f>LEFT(P884,SEARCH("/",P884)-1)</f>
        <v>theater</v>
      </c>
      <c r="R884" s="5" t="str">
        <f>RIGHT(P884,LEN(P884)-SEARCH("/",P884))</f>
        <v>plays</v>
      </c>
      <c r="S884">
        <f>IF(G884=0,0,ROUND(E884/G884,2))</f>
        <v>37</v>
      </c>
      <c r="T884">
        <f>ROUND(E884/D884*100,0)</f>
        <v>370</v>
      </c>
    </row>
    <row r="885" spans="1:20" ht="46.8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10">
        <f>(((J885/60)/60)/24)+DATE(1970,1,1)</f>
        <v>40323.208333333336</v>
      </c>
      <c r="L885">
        <v>1277874000</v>
      </c>
      <c r="M885" s="10">
        <f>(((L885/60)/60)/24)+DATE(1970,1,1)</f>
        <v>40359.208333333336</v>
      </c>
      <c r="N885" t="b">
        <v>0</v>
      </c>
      <c r="O885" t="b">
        <v>0</v>
      </c>
      <c r="P885" t="s">
        <v>100</v>
      </c>
      <c r="Q885" t="str">
        <f>LEFT(P885,SEARCH("/",P885)-1)</f>
        <v>film &amp; video</v>
      </c>
      <c r="R885" s="5" t="str">
        <f>RIGHT(P885,LEN(P885)-SEARCH("/",P885))</f>
        <v>shorts</v>
      </c>
      <c r="S885">
        <f>IF(G885=0,0,ROUND(E885/G885,2))</f>
        <v>41.91</v>
      </c>
      <c r="T885">
        <f>ROUND(E885/D885*100,0)</f>
        <v>238</v>
      </c>
    </row>
    <row r="886" spans="1:20" ht="31.2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10">
        <f>(((J886/60)/60)/24)+DATE(1970,1,1)</f>
        <v>41763.208333333336</v>
      </c>
      <c r="L886">
        <v>1399352400</v>
      </c>
      <c r="M886" s="10">
        <f>(((L886/60)/60)/24)+DATE(1970,1,1)</f>
        <v>41765.208333333336</v>
      </c>
      <c r="N886" t="b">
        <v>0</v>
      </c>
      <c r="O886" t="b">
        <v>1</v>
      </c>
      <c r="P886" t="s">
        <v>33</v>
      </c>
      <c r="Q886" t="str">
        <f>LEFT(P886,SEARCH("/",P886)-1)</f>
        <v>theater</v>
      </c>
      <c r="R886" s="5" t="str">
        <f>RIGHT(P886,LEN(P886)-SEARCH("/",P886))</f>
        <v>plays</v>
      </c>
      <c r="S886">
        <f>IF(G886=0,0,ROUND(E886/G886,2))</f>
        <v>57.99</v>
      </c>
      <c r="T886">
        <f>ROUND(E886/D886*100,0)</f>
        <v>64</v>
      </c>
    </row>
    <row r="887" spans="1:20" ht="31.2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10">
        <f>(((J887/60)/60)/24)+DATE(1970,1,1)</f>
        <v>40335.208333333336</v>
      </c>
      <c r="L887">
        <v>1279083600</v>
      </c>
      <c r="M887" s="10">
        <f>(((L887/60)/60)/24)+DATE(1970,1,1)</f>
        <v>40373.208333333336</v>
      </c>
      <c r="N887" t="b">
        <v>0</v>
      </c>
      <c r="O887" t="b">
        <v>0</v>
      </c>
      <c r="P887" t="s">
        <v>33</v>
      </c>
      <c r="Q887" t="str">
        <f>LEFT(P887,SEARCH("/",P887)-1)</f>
        <v>theater</v>
      </c>
      <c r="R887" s="5" t="str">
        <f>RIGHT(P887,LEN(P887)-SEARCH("/",P887))</f>
        <v>plays</v>
      </c>
      <c r="S887">
        <f>IF(G887=0,0,ROUND(E887/G887,2))</f>
        <v>40.94</v>
      </c>
      <c r="T887">
        <f>ROUND(E887/D887*100,0)</f>
        <v>118</v>
      </c>
    </row>
    <row r="888" spans="1:20" ht="31.2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10">
        <f>(((J888/60)/60)/24)+DATE(1970,1,1)</f>
        <v>40416.208333333336</v>
      </c>
      <c r="L888">
        <v>1284354000</v>
      </c>
      <c r="M888" s="10">
        <f>(((L888/60)/60)/24)+DATE(1970,1,1)</f>
        <v>40434.208333333336</v>
      </c>
      <c r="N888" t="b">
        <v>0</v>
      </c>
      <c r="O888" t="b">
        <v>0</v>
      </c>
      <c r="P888" t="s">
        <v>60</v>
      </c>
      <c r="Q888" t="str">
        <f>LEFT(P888,SEARCH("/",P888)-1)</f>
        <v>music</v>
      </c>
      <c r="R888" s="5" t="str">
        <f>RIGHT(P888,LEN(P888)-SEARCH("/",P888))</f>
        <v>indie rock</v>
      </c>
      <c r="S888">
        <f>IF(G888=0,0,ROUND(E888/G888,2))</f>
        <v>70</v>
      </c>
      <c r="T888">
        <f>ROUND(E888/D888*100,0)</f>
        <v>85</v>
      </c>
    </row>
    <row r="889" spans="1:20" ht="46.8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10">
        <f>(((J889/60)/60)/24)+DATE(1970,1,1)</f>
        <v>42202.208333333328</v>
      </c>
      <c r="L889">
        <v>1441170000</v>
      </c>
      <c r="M889" s="10">
        <f>(((L889/60)/60)/24)+DATE(1970,1,1)</f>
        <v>42249.208333333328</v>
      </c>
      <c r="N889" t="b">
        <v>0</v>
      </c>
      <c r="O889" t="b">
        <v>1</v>
      </c>
      <c r="P889" t="s">
        <v>33</v>
      </c>
      <c r="Q889" t="str">
        <f>LEFT(P889,SEARCH("/",P889)-1)</f>
        <v>theater</v>
      </c>
      <c r="R889" s="5" t="str">
        <f>RIGHT(P889,LEN(P889)-SEARCH("/",P889))</f>
        <v>plays</v>
      </c>
      <c r="S889">
        <f>IF(G889=0,0,ROUND(E889/G889,2))</f>
        <v>73.84</v>
      </c>
      <c r="T889">
        <f>ROUND(E889/D889*100,0)</f>
        <v>29</v>
      </c>
    </row>
    <row r="890" spans="1:20" ht="46.8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10">
        <f>(((J890/60)/60)/24)+DATE(1970,1,1)</f>
        <v>42836.208333333328</v>
      </c>
      <c r="L890">
        <v>1493528400</v>
      </c>
      <c r="M890" s="10">
        <f>(((L890/60)/60)/24)+DATE(1970,1,1)</f>
        <v>42855.208333333328</v>
      </c>
      <c r="N890" t="b">
        <v>0</v>
      </c>
      <c r="O890" t="b">
        <v>0</v>
      </c>
      <c r="P890" t="s">
        <v>33</v>
      </c>
      <c r="Q890" t="str">
        <f>LEFT(P890,SEARCH("/",P890)-1)</f>
        <v>theater</v>
      </c>
      <c r="R890" s="5" t="str">
        <f>RIGHT(P890,LEN(P890)-SEARCH("/",P890))</f>
        <v>plays</v>
      </c>
      <c r="S890">
        <f>IF(G890=0,0,ROUND(E890/G890,2))</f>
        <v>41.98</v>
      </c>
      <c r="T890">
        <f>ROUND(E890/D890*100,0)</f>
        <v>210</v>
      </c>
    </row>
    <row r="891" spans="1:20" ht="31.2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10">
        <f>(((J891/60)/60)/24)+DATE(1970,1,1)</f>
        <v>41710.208333333336</v>
      </c>
      <c r="L891">
        <v>1395205200</v>
      </c>
      <c r="M891" s="10">
        <f>(((L891/60)/60)/24)+DATE(1970,1,1)</f>
        <v>41717.208333333336</v>
      </c>
      <c r="N891" t="b">
        <v>0</v>
      </c>
      <c r="O891" t="b">
        <v>1</v>
      </c>
      <c r="P891" t="s">
        <v>50</v>
      </c>
      <c r="Q891" t="str">
        <f>LEFT(P891,SEARCH("/",P891)-1)</f>
        <v>music</v>
      </c>
      <c r="R891" s="5" t="str">
        <f>RIGHT(P891,LEN(P891)-SEARCH("/",P891))</f>
        <v>electric music</v>
      </c>
      <c r="S891">
        <f>IF(G891=0,0,ROUND(E891/G891,2))</f>
        <v>77.930000000000007</v>
      </c>
      <c r="T891">
        <f>ROUND(E891/D891*100,0)</f>
        <v>170</v>
      </c>
    </row>
    <row r="892" spans="1:20" ht="31.2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10">
        <f>(((J892/60)/60)/24)+DATE(1970,1,1)</f>
        <v>43640.208333333328</v>
      </c>
      <c r="L892">
        <v>1561438800</v>
      </c>
      <c r="M892" s="10">
        <f>(((L892/60)/60)/24)+DATE(1970,1,1)</f>
        <v>43641.208333333328</v>
      </c>
      <c r="N892" t="b">
        <v>0</v>
      </c>
      <c r="O892" t="b">
        <v>0</v>
      </c>
      <c r="P892" t="s">
        <v>60</v>
      </c>
      <c r="Q892" t="str">
        <f>LEFT(P892,SEARCH("/",P892)-1)</f>
        <v>music</v>
      </c>
      <c r="R892" s="5" t="str">
        <f>RIGHT(P892,LEN(P892)-SEARCH("/",P892))</f>
        <v>indie rock</v>
      </c>
      <c r="S892">
        <f>IF(G892=0,0,ROUND(E892/G892,2))</f>
        <v>106.02</v>
      </c>
      <c r="T892">
        <f>ROUND(E892/D892*100,0)</f>
        <v>116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10">
        <f>(((J893/60)/60)/24)+DATE(1970,1,1)</f>
        <v>40880.25</v>
      </c>
      <c r="L893">
        <v>1326693600</v>
      </c>
      <c r="M893" s="10">
        <f>(((L893/60)/60)/24)+DATE(1970,1,1)</f>
        <v>40924.25</v>
      </c>
      <c r="N893" t="b">
        <v>0</v>
      </c>
      <c r="O893" t="b">
        <v>0</v>
      </c>
      <c r="P893" t="s">
        <v>42</v>
      </c>
      <c r="Q893" t="str">
        <f>LEFT(P893,SEARCH("/",P893)-1)</f>
        <v>film &amp; video</v>
      </c>
      <c r="R893" s="5" t="str">
        <f>RIGHT(P893,LEN(P893)-SEARCH("/",P893))</f>
        <v>documentary</v>
      </c>
      <c r="S893">
        <f>IF(G893=0,0,ROUND(E893/G893,2))</f>
        <v>47.02</v>
      </c>
      <c r="T893">
        <f>ROUND(E893/D893*100,0)</f>
        <v>259</v>
      </c>
    </row>
    <row r="894" spans="1:20" ht="31.2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10">
        <f>(((J894/60)/60)/24)+DATE(1970,1,1)</f>
        <v>40319.208333333336</v>
      </c>
      <c r="L894">
        <v>1277960400</v>
      </c>
      <c r="M894" s="10">
        <f>(((L894/60)/60)/24)+DATE(1970,1,1)</f>
        <v>40360.208333333336</v>
      </c>
      <c r="N894" t="b">
        <v>0</v>
      </c>
      <c r="O894" t="b">
        <v>0</v>
      </c>
      <c r="P894" t="s">
        <v>206</v>
      </c>
      <c r="Q894" t="str">
        <f>LEFT(P894,SEARCH("/",P894)-1)</f>
        <v>publishing</v>
      </c>
      <c r="R894" s="5" t="str">
        <f>RIGHT(P894,LEN(P894)-SEARCH("/",P894))</f>
        <v>translations</v>
      </c>
      <c r="S894">
        <f>IF(G894=0,0,ROUND(E894/G894,2))</f>
        <v>76.02</v>
      </c>
      <c r="T894">
        <f>ROUND(E894/D894*100,0)</f>
        <v>231</v>
      </c>
    </row>
    <row r="895" spans="1:20" ht="31.2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10">
        <f>(((J895/60)/60)/24)+DATE(1970,1,1)</f>
        <v>42170.208333333328</v>
      </c>
      <c r="L895">
        <v>1434690000</v>
      </c>
      <c r="M895" s="10">
        <f>(((L895/60)/60)/24)+DATE(1970,1,1)</f>
        <v>42174.208333333328</v>
      </c>
      <c r="N895" t="b">
        <v>0</v>
      </c>
      <c r="O895" t="b">
        <v>1</v>
      </c>
      <c r="P895" t="s">
        <v>42</v>
      </c>
      <c r="Q895" t="str">
        <f>LEFT(P895,SEARCH("/",P895)-1)</f>
        <v>film &amp; video</v>
      </c>
      <c r="R895" s="5" t="str">
        <f>RIGHT(P895,LEN(P895)-SEARCH("/",P895))</f>
        <v>documentary</v>
      </c>
      <c r="S895">
        <f>IF(G895=0,0,ROUND(E895/G895,2))</f>
        <v>54.12</v>
      </c>
      <c r="T895">
        <f>ROUND(E895/D895*100,0)</f>
        <v>128</v>
      </c>
    </row>
    <row r="896" spans="1:20" ht="31.2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10">
        <f>(((J896/60)/60)/24)+DATE(1970,1,1)</f>
        <v>41466.208333333336</v>
      </c>
      <c r="L896">
        <v>1376110800</v>
      </c>
      <c r="M896" s="10">
        <f>(((L896/60)/60)/24)+DATE(1970,1,1)</f>
        <v>41496.208333333336</v>
      </c>
      <c r="N896" t="b">
        <v>0</v>
      </c>
      <c r="O896" t="b">
        <v>1</v>
      </c>
      <c r="P896" t="s">
        <v>269</v>
      </c>
      <c r="Q896" t="str">
        <f>LEFT(P896,SEARCH("/",P896)-1)</f>
        <v>film &amp; video</v>
      </c>
      <c r="R896" s="5" t="str">
        <f>RIGHT(P896,LEN(P896)-SEARCH("/",P896))</f>
        <v>television</v>
      </c>
      <c r="S896">
        <f>IF(G896=0,0,ROUND(E896/G896,2))</f>
        <v>57.29</v>
      </c>
      <c r="T896">
        <f>ROUND(E896/D896*100,0)</f>
        <v>189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10">
        <f>(((J897/60)/60)/24)+DATE(1970,1,1)</f>
        <v>43134.25</v>
      </c>
      <c r="L897">
        <v>1518415200</v>
      </c>
      <c r="M897" s="10">
        <f>(((L897/60)/60)/24)+DATE(1970,1,1)</f>
        <v>43143.25</v>
      </c>
      <c r="N897" t="b">
        <v>0</v>
      </c>
      <c r="O897" t="b">
        <v>0</v>
      </c>
      <c r="P897" t="s">
        <v>33</v>
      </c>
      <c r="Q897" t="str">
        <f>LEFT(P897,SEARCH("/",P897)-1)</f>
        <v>theater</v>
      </c>
      <c r="R897" s="5" t="str">
        <f>RIGHT(P897,LEN(P897)-SEARCH("/",P897))</f>
        <v>plays</v>
      </c>
      <c r="S897">
        <f>IF(G897=0,0,ROUND(E897/G897,2))</f>
        <v>103.81</v>
      </c>
      <c r="T897">
        <f>ROUND(E897/D897*100,0)</f>
        <v>7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10">
        <f>(((J898/60)/60)/24)+DATE(1970,1,1)</f>
        <v>40738.208333333336</v>
      </c>
      <c r="L898">
        <v>1310878800</v>
      </c>
      <c r="M898" s="10">
        <f>(((L898/60)/60)/24)+DATE(1970,1,1)</f>
        <v>40741.208333333336</v>
      </c>
      <c r="N898" t="b">
        <v>0</v>
      </c>
      <c r="O898" t="b">
        <v>1</v>
      </c>
      <c r="P898" t="s">
        <v>17</v>
      </c>
      <c r="Q898" t="str">
        <f>LEFT(P898,SEARCH("/",P898)-1)</f>
        <v>food</v>
      </c>
      <c r="R898" s="5" t="str">
        <f>RIGHT(P898,LEN(P898)-SEARCH("/",P898))</f>
        <v>food trucks</v>
      </c>
      <c r="S898">
        <f>IF(G898=0,0,ROUND(E898/G898,2))</f>
        <v>105.03</v>
      </c>
      <c r="T898">
        <f>ROUND(E898/D898*100,0)</f>
        <v>774</v>
      </c>
    </row>
    <row r="899" spans="1:20" ht="31.2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10">
        <f>(((J899/60)/60)/24)+DATE(1970,1,1)</f>
        <v>43583.208333333328</v>
      </c>
      <c r="L899">
        <v>1556600400</v>
      </c>
      <c r="M899" s="10">
        <f>(((L899/60)/60)/24)+DATE(1970,1,1)</f>
        <v>43585.208333333328</v>
      </c>
      <c r="N899" t="b">
        <v>0</v>
      </c>
      <c r="O899" t="b">
        <v>0</v>
      </c>
      <c r="P899" t="s">
        <v>33</v>
      </c>
      <c r="Q899" t="str">
        <f>LEFT(P899,SEARCH("/",P899)-1)</f>
        <v>theater</v>
      </c>
      <c r="R899" s="5" t="str">
        <f>RIGHT(P899,LEN(P899)-SEARCH("/",P899))</f>
        <v>plays</v>
      </c>
      <c r="S899">
        <f>IF(G899=0,0,ROUND(E899/G899,2))</f>
        <v>90.26</v>
      </c>
      <c r="T899">
        <f>ROUND(E899/D899*100,0)</f>
        <v>28</v>
      </c>
    </row>
    <row r="900" spans="1:20" ht="31.2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10">
        <f>(((J900/60)/60)/24)+DATE(1970,1,1)</f>
        <v>43815.25</v>
      </c>
      <c r="L900">
        <v>1576994400</v>
      </c>
      <c r="M900" s="10">
        <f>(((L900/60)/60)/24)+DATE(1970,1,1)</f>
        <v>43821.25</v>
      </c>
      <c r="N900" t="b">
        <v>0</v>
      </c>
      <c r="O900" t="b">
        <v>0</v>
      </c>
      <c r="P900" t="s">
        <v>42</v>
      </c>
      <c r="Q900" t="str">
        <f>LEFT(P900,SEARCH("/",P900)-1)</f>
        <v>film &amp; video</v>
      </c>
      <c r="R900" s="5" t="str">
        <f>RIGHT(P900,LEN(P900)-SEARCH("/",P900))</f>
        <v>documentary</v>
      </c>
      <c r="S900">
        <f>IF(G900=0,0,ROUND(E900/G900,2))</f>
        <v>76.98</v>
      </c>
      <c r="T900">
        <f>ROUND(E900/D900*100,0)</f>
        <v>52</v>
      </c>
    </row>
    <row r="901" spans="1:20" ht="31.2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10">
        <f>(((J901/60)/60)/24)+DATE(1970,1,1)</f>
        <v>41554.208333333336</v>
      </c>
      <c r="L901">
        <v>1382677200</v>
      </c>
      <c r="M901" s="10">
        <f>(((L901/60)/60)/24)+DATE(1970,1,1)</f>
        <v>41572.208333333336</v>
      </c>
      <c r="N901" t="b">
        <v>0</v>
      </c>
      <c r="O901" t="b">
        <v>0</v>
      </c>
      <c r="P901" t="s">
        <v>159</v>
      </c>
      <c r="Q901" t="str">
        <f>LEFT(P901,SEARCH("/",P901)-1)</f>
        <v>music</v>
      </c>
      <c r="R901" s="5" t="str">
        <f>RIGHT(P901,LEN(P901)-SEARCH("/",P901))</f>
        <v>jazz</v>
      </c>
      <c r="S901">
        <f>IF(G901=0,0,ROUND(E901/G901,2))</f>
        <v>102.6</v>
      </c>
      <c r="T901">
        <f>ROUND(E901/D901*100,0)</f>
        <v>407</v>
      </c>
    </row>
    <row r="902" spans="1:20" ht="31.2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10">
        <f>(((J902/60)/60)/24)+DATE(1970,1,1)</f>
        <v>41901.208333333336</v>
      </c>
      <c r="L902">
        <v>1411189200</v>
      </c>
      <c r="M902" s="10">
        <f>(((L902/60)/60)/24)+DATE(1970,1,1)</f>
        <v>41902.208333333336</v>
      </c>
      <c r="N902" t="b">
        <v>0</v>
      </c>
      <c r="O902" t="b">
        <v>1</v>
      </c>
      <c r="P902" t="s">
        <v>28</v>
      </c>
      <c r="Q902" t="str">
        <f>LEFT(P902,SEARCH("/",P902)-1)</f>
        <v>technology</v>
      </c>
      <c r="R902" s="5" t="str">
        <f>RIGHT(P902,LEN(P902)-SEARCH("/",P902))</f>
        <v>web</v>
      </c>
      <c r="S902">
        <f>IF(G902=0,0,ROUND(E902/G902,2))</f>
        <v>2</v>
      </c>
      <c r="T902">
        <f>ROUND(E902/D902*100,0)</f>
        <v>2</v>
      </c>
    </row>
    <row r="903" spans="1:20" ht="31.2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10">
        <f>(((J903/60)/60)/24)+DATE(1970,1,1)</f>
        <v>43298.208333333328</v>
      </c>
      <c r="L903">
        <v>1534654800</v>
      </c>
      <c r="M903" s="10">
        <f>(((L903/60)/60)/24)+DATE(1970,1,1)</f>
        <v>43331.208333333328</v>
      </c>
      <c r="N903" t="b">
        <v>0</v>
      </c>
      <c r="O903" t="b">
        <v>1</v>
      </c>
      <c r="P903" t="s">
        <v>23</v>
      </c>
      <c r="Q903" t="str">
        <f>LEFT(P903,SEARCH("/",P903)-1)</f>
        <v>music</v>
      </c>
      <c r="R903" s="5" t="str">
        <f>RIGHT(P903,LEN(P903)-SEARCH("/",P903))</f>
        <v>rock</v>
      </c>
      <c r="S903">
        <f>IF(G903=0,0,ROUND(E903/G903,2))</f>
        <v>55.01</v>
      </c>
      <c r="T903">
        <f>ROUND(E903/D903*100,0)</f>
        <v>156</v>
      </c>
    </row>
    <row r="904" spans="1:20" ht="31.2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10">
        <f>(((J904/60)/60)/24)+DATE(1970,1,1)</f>
        <v>42399.25</v>
      </c>
      <c r="L904">
        <v>1457762400</v>
      </c>
      <c r="M904" s="10">
        <f>(((L904/60)/60)/24)+DATE(1970,1,1)</f>
        <v>42441.25</v>
      </c>
      <c r="N904" t="b">
        <v>0</v>
      </c>
      <c r="O904" t="b">
        <v>0</v>
      </c>
      <c r="P904" t="s">
        <v>28</v>
      </c>
      <c r="Q904" t="str">
        <f>LEFT(P904,SEARCH("/",P904)-1)</f>
        <v>technology</v>
      </c>
      <c r="R904" s="5" t="str">
        <f>RIGHT(P904,LEN(P904)-SEARCH("/",P904))</f>
        <v>web</v>
      </c>
      <c r="S904">
        <f>IF(G904=0,0,ROUND(E904/G904,2))</f>
        <v>32.130000000000003</v>
      </c>
      <c r="T904">
        <f>ROUND(E904/D904*100,0)</f>
        <v>252</v>
      </c>
    </row>
    <row r="905" spans="1:20" ht="46.8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10">
        <f>(((J905/60)/60)/24)+DATE(1970,1,1)</f>
        <v>41034.208333333336</v>
      </c>
      <c r="L905">
        <v>1337490000</v>
      </c>
      <c r="M905" s="10">
        <f>(((L905/60)/60)/24)+DATE(1970,1,1)</f>
        <v>41049.208333333336</v>
      </c>
      <c r="N905" t="b">
        <v>0</v>
      </c>
      <c r="O905" t="b">
        <v>1</v>
      </c>
      <c r="P905" t="s">
        <v>68</v>
      </c>
      <c r="Q905" t="str">
        <f>LEFT(P905,SEARCH("/",P905)-1)</f>
        <v>publishing</v>
      </c>
      <c r="R905" s="5" t="str">
        <f>RIGHT(P905,LEN(P905)-SEARCH("/",P905))</f>
        <v>nonfiction</v>
      </c>
      <c r="S905">
        <f>IF(G905=0,0,ROUND(E905/G905,2))</f>
        <v>50.64</v>
      </c>
      <c r="T905">
        <f>ROUND(E905/D905*100,0)</f>
        <v>2</v>
      </c>
    </row>
    <row r="906" spans="1:20" ht="31.2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10">
        <f>(((J906/60)/60)/24)+DATE(1970,1,1)</f>
        <v>41186.208333333336</v>
      </c>
      <c r="L906">
        <v>1349672400</v>
      </c>
      <c r="M906" s="10">
        <f>(((L906/60)/60)/24)+DATE(1970,1,1)</f>
        <v>41190.208333333336</v>
      </c>
      <c r="N906" t="b">
        <v>0</v>
      </c>
      <c r="O906" t="b">
        <v>0</v>
      </c>
      <c r="P906" t="s">
        <v>133</v>
      </c>
      <c r="Q906" t="str">
        <f>LEFT(P906,SEARCH("/",P906)-1)</f>
        <v>publishing</v>
      </c>
      <c r="R906" s="5" t="str">
        <f>RIGHT(P906,LEN(P906)-SEARCH("/",P906))</f>
        <v>radio &amp; podcasts</v>
      </c>
      <c r="S906">
        <f>IF(G906=0,0,ROUND(E906/G906,2))</f>
        <v>49.69</v>
      </c>
      <c r="T906">
        <f>ROUND(E906/D906*100,0)</f>
        <v>12</v>
      </c>
    </row>
    <row r="907" spans="1:20" ht="31.2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10">
        <f>(((J907/60)/60)/24)+DATE(1970,1,1)</f>
        <v>41536.208333333336</v>
      </c>
      <c r="L907">
        <v>1379826000</v>
      </c>
      <c r="M907" s="10">
        <f>(((L907/60)/60)/24)+DATE(1970,1,1)</f>
        <v>41539.208333333336</v>
      </c>
      <c r="N907" t="b">
        <v>0</v>
      </c>
      <c r="O907" t="b">
        <v>0</v>
      </c>
      <c r="P907" t="s">
        <v>33</v>
      </c>
      <c r="Q907" t="str">
        <f>LEFT(P907,SEARCH("/",P907)-1)</f>
        <v>theater</v>
      </c>
      <c r="R907" s="5" t="str">
        <f>RIGHT(P907,LEN(P907)-SEARCH("/",P907))</f>
        <v>plays</v>
      </c>
      <c r="S907">
        <f>IF(G907=0,0,ROUND(E907/G907,2))</f>
        <v>54.89</v>
      </c>
      <c r="T907">
        <f>ROUND(E907/D907*100,0)</f>
        <v>164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10">
        <f>(((J908/60)/60)/24)+DATE(1970,1,1)</f>
        <v>42868.208333333328</v>
      </c>
      <c r="L908">
        <v>1497762000</v>
      </c>
      <c r="M908" s="10">
        <f>(((L908/60)/60)/24)+DATE(1970,1,1)</f>
        <v>42904.208333333328</v>
      </c>
      <c r="N908" t="b">
        <v>1</v>
      </c>
      <c r="O908" t="b">
        <v>1</v>
      </c>
      <c r="P908" t="s">
        <v>42</v>
      </c>
      <c r="Q908" t="str">
        <f>LEFT(P908,SEARCH("/",P908)-1)</f>
        <v>film &amp; video</v>
      </c>
      <c r="R908" s="5" t="str">
        <f>RIGHT(P908,LEN(P908)-SEARCH("/",P908))</f>
        <v>documentary</v>
      </c>
      <c r="S908">
        <f>IF(G908=0,0,ROUND(E908/G908,2))</f>
        <v>46.93</v>
      </c>
      <c r="T908">
        <f>ROUND(E908/D908*100,0)</f>
        <v>163</v>
      </c>
    </row>
    <row r="909" spans="1:20" ht="31.2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10">
        <f>(((J909/60)/60)/24)+DATE(1970,1,1)</f>
        <v>40660.208333333336</v>
      </c>
      <c r="L909">
        <v>1304485200</v>
      </c>
      <c r="M909" s="10">
        <f>(((L909/60)/60)/24)+DATE(1970,1,1)</f>
        <v>40667.208333333336</v>
      </c>
      <c r="N909" t="b">
        <v>0</v>
      </c>
      <c r="O909" t="b">
        <v>0</v>
      </c>
      <c r="P909" t="s">
        <v>33</v>
      </c>
      <c r="Q909" t="str">
        <f>LEFT(P909,SEARCH("/",P909)-1)</f>
        <v>theater</v>
      </c>
      <c r="R909" s="5" t="str">
        <f>RIGHT(P909,LEN(P909)-SEARCH("/",P909))</f>
        <v>plays</v>
      </c>
      <c r="S909">
        <f>IF(G909=0,0,ROUND(E909/G909,2))</f>
        <v>44.95</v>
      </c>
      <c r="T909">
        <f>ROUND(E909/D909*100,0)</f>
        <v>20</v>
      </c>
    </row>
    <row r="910" spans="1:20" ht="31.2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10">
        <f>(((J910/60)/60)/24)+DATE(1970,1,1)</f>
        <v>41031.208333333336</v>
      </c>
      <c r="L910">
        <v>1336885200</v>
      </c>
      <c r="M910" s="10">
        <f>(((L910/60)/60)/24)+DATE(1970,1,1)</f>
        <v>41042.208333333336</v>
      </c>
      <c r="N910" t="b">
        <v>0</v>
      </c>
      <c r="O910" t="b">
        <v>0</v>
      </c>
      <c r="P910" t="s">
        <v>89</v>
      </c>
      <c r="Q910" t="str">
        <f>LEFT(P910,SEARCH("/",P910)-1)</f>
        <v>games</v>
      </c>
      <c r="R910" s="5" t="str">
        <f>RIGHT(P910,LEN(P910)-SEARCH("/",P910))</f>
        <v>video games</v>
      </c>
      <c r="S910">
        <f>IF(G910=0,0,ROUND(E910/G910,2))</f>
        <v>31</v>
      </c>
      <c r="T910">
        <f>ROUND(E910/D910*100,0)</f>
        <v>319</v>
      </c>
    </row>
    <row r="911" spans="1:20" ht="31.2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10">
        <f>(((J911/60)/60)/24)+DATE(1970,1,1)</f>
        <v>43255.208333333328</v>
      </c>
      <c r="L911">
        <v>1530421200</v>
      </c>
      <c r="M911" s="10">
        <f>(((L911/60)/60)/24)+DATE(1970,1,1)</f>
        <v>43282.208333333328</v>
      </c>
      <c r="N911" t="b">
        <v>0</v>
      </c>
      <c r="O911" t="b">
        <v>1</v>
      </c>
      <c r="P911" t="s">
        <v>33</v>
      </c>
      <c r="Q911" t="str">
        <f>LEFT(P911,SEARCH("/",P911)-1)</f>
        <v>theater</v>
      </c>
      <c r="R911" s="5" t="str">
        <f>RIGHT(P911,LEN(P911)-SEARCH("/",P911))</f>
        <v>plays</v>
      </c>
      <c r="S911">
        <f>IF(G911=0,0,ROUND(E911/G911,2))</f>
        <v>107.76</v>
      </c>
      <c r="T911">
        <f>ROUND(E911/D911*100,0)</f>
        <v>479</v>
      </c>
    </row>
    <row r="912" spans="1:20" ht="31.2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10">
        <f>(((J912/60)/60)/24)+DATE(1970,1,1)</f>
        <v>42026.25</v>
      </c>
      <c r="L912">
        <v>1421992800</v>
      </c>
      <c r="M912" s="10">
        <f>(((L912/60)/60)/24)+DATE(1970,1,1)</f>
        <v>42027.25</v>
      </c>
      <c r="N912" t="b">
        <v>0</v>
      </c>
      <c r="O912" t="b">
        <v>0</v>
      </c>
      <c r="P912" t="s">
        <v>33</v>
      </c>
      <c r="Q912" t="str">
        <f>LEFT(P912,SEARCH("/",P912)-1)</f>
        <v>theater</v>
      </c>
      <c r="R912" s="5" t="str">
        <f>RIGHT(P912,LEN(P912)-SEARCH("/",P912))</f>
        <v>plays</v>
      </c>
      <c r="S912">
        <f>IF(G912=0,0,ROUND(E912/G912,2))</f>
        <v>102.08</v>
      </c>
      <c r="T912">
        <f>ROUND(E912/D912*100,0)</f>
        <v>20</v>
      </c>
    </row>
    <row r="913" spans="1:20" ht="31.2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10">
        <f>(((J913/60)/60)/24)+DATE(1970,1,1)</f>
        <v>43717.208333333328</v>
      </c>
      <c r="L913">
        <v>1568178000</v>
      </c>
      <c r="M913" s="10">
        <f>(((L913/60)/60)/24)+DATE(1970,1,1)</f>
        <v>43719.208333333328</v>
      </c>
      <c r="N913" t="b">
        <v>1</v>
      </c>
      <c r="O913" t="b">
        <v>0</v>
      </c>
      <c r="P913" t="s">
        <v>28</v>
      </c>
      <c r="Q913" t="str">
        <f>LEFT(P913,SEARCH("/",P913)-1)</f>
        <v>technology</v>
      </c>
      <c r="R913" s="5" t="str">
        <f>RIGHT(P913,LEN(P913)-SEARCH("/",P913))</f>
        <v>web</v>
      </c>
      <c r="S913">
        <f>IF(G913=0,0,ROUND(E913/G913,2))</f>
        <v>24.98</v>
      </c>
      <c r="T913">
        <f>ROUND(E913/D913*100,0)</f>
        <v>199</v>
      </c>
    </row>
    <row r="914" spans="1:20" ht="31.2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10">
        <f>(((J914/60)/60)/24)+DATE(1970,1,1)</f>
        <v>41157.208333333336</v>
      </c>
      <c r="L914">
        <v>1347944400</v>
      </c>
      <c r="M914" s="10">
        <f>(((L914/60)/60)/24)+DATE(1970,1,1)</f>
        <v>41170.208333333336</v>
      </c>
      <c r="N914" t="b">
        <v>1</v>
      </c>
      <c r="O914" t="b">
        <v>0</v>
      </c>
      <c r="P914" t="s">
        <v>53</v>
      </c>
      <c r="Q914" t="str">
        <f>LEFT(P914,SEARCH("/",P914)-1)</f>
        <v>film &amp; video</v>
      </c>
      <c r="R914" s="5" t="str">
        <f>RIGHT(P914,LEN(P914)-SEARCH("/",P914))</f>
        <v>drama</v>
      </c>
      <c r="S914">
        <f>IF(G914=0,0,ROUND(E914/G914,2))</f>
        <v>79.94</v>
      </c>
      <c r="T914">
        <f>ROUND(E914/D914*100,0)</f>
        <v>795</v>
      </c>
    </row>
    <row r="915" spans="1:20" ht="31.2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10">
        <f>(((J915/60)/60)/24)+DATE(1970,1,1)</f>
        <v>43597.208333333328</v>
      </c>
      <c r="L915">
        <v>1558760400</v>
      </c>
      <c r="M915" s="10">
        <f>(((L915/60)/60)/24)+DATE(1970,1,1)</f>
        <v>43610.208333333328</v>
      </c>
      <c r="N915" t="b">
        <v>0</v>
      </c>
      <c r="O915" t="b">
        <v>0</v>
      </c>
      <c r="P915" t="s">
        <v>53</v>
      </c>
      <c r="Q915" t="str">
        <f>LEFT(P915,SEARCH("/",P915)-1)</f>
        <v>film &amp; video</v>
      </c>
      <c r="R915" s="5" t="str">
        <f>RIGHT(P915,LEN(P915)-SEARCH("/",P915))</f>
        <v>drama</v>
      </c>
      <c r="S915">
        <f>IF(G915=0,0,ROUND(E915/G915,2))</f>
        <v>67.95</v>
      </c>
      <c r="T915">
        <f>ROUND(E915/D915*100,0)</f>
        <v>51</v>
      </c>
    </row>
    <row r="916" spans="1:20" ht="31.2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10">
        <f>(((J916/60)/60)/24)+DATE(1970,1,1)</f>
        <v>41490.208333333336</v>
      </c>
      <c r="L916">
        <v>1376629200</v>
      </c>
      <c r="M916" s="10">
        <f>(((L916/60)/60)/24)+DATE(1970,1,1)</f>
        <v>41502.208333333336</v>
      </c>
      <c r="N916" t="b">
        <v>0</v>
      </c>
      <c r="O916" t="b">
        <v>0</v>
      </c>
      <c r="P916" t="s">
        <v>33</v>
      </c>
      <c r="Q916" t="str">
        <f>LEFT(P916,SEARCH("/",P916)-1)</f>
        <v>theater</v>
      </c>
      <c r="R916" s="5" t="str">
        <f>RIGHT(P916,LEN(P916)-SEARCH("/",P916))</f>
        <v>plays</v>
      </c>
      <c r="S916">
        <f>IF(G916=0,0,ROUND(E916/G916,2))</f>
        <v>26.07</v>
      </c>
      <c r="T916">
        <f>ROUND(E916/D916*100,0)</f>
        <v>57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10">
        <f>(((J917/60)/60)/24)+DATE(1970,1,1)</f>
        <v>42976.208333333328</v>
      </c>
      <c r="L917">
        <v>1504760400</v>
      </c>
      <c r="M917" s="10">
        <f>(((L917/60)/60)/24)+DATE(1970,1,1)</f>
        <v>42985.208333333328</v>
      </c>
      <c r="N917" t="b">
        <v>0</v>
      </c>
      <c r="O917" t="b">
        <v>0</v>
      </c>
      <c r="P917" t="s">
        <v>269</v>
      </c>
      <c r="Q917" t="str">
        <f>LEFT(P917,SEARCH("/",P917)-1)</f>
        <v>film &amp; video</v>
      </c>
      <c r="R917" s="5" t="str">
        <f>RIGHT(P917,LEN(P917)-SEARCH("/",P917))</f>
        <v>television</v>
      </c>
      <c r="S917">
        <f>IF(G917=0,0,ROUND(E917/G917,2))</f>
        <v>105</v>
      </c>
      <c r="T917">
        <f>ROUND(E917/D917*100,0)</f>
        <v>156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10">
        <f>(((J918/60)/60)/24)+DATE(1970,1,1)</f>
        <v>41991.25</v>
      </c>
      <c r="L918">
        <v>1419660000</v>
      </c>
      <c r="M918" s="10">
        <f>(((L918/60)/60)/24)+DATE(1970,1,1)</f>
        <v>42000.25</v>
      </c>
      <c r="N918" t="b">
        <v>0</v>
      </c>
      <c r="O918" t="b">
        <v>0</v>
      </c>
      <c r="P918" t="s">
        <v>122</v>
      </c>
      <c r="Q918" t="str">
        <f>LEFT(P918,SEARCH("/",P918)-1)</f>
        <v>photography</v>
      </c>
      <c r="R918" s="5" t="str">
        <f>RIGHT(P918,LEN(P918)-SEARCH("/",P918))</f>
        <v>photography books</v>
      </c>
      <c r="S918">
        <f>IF(G918=0,0,ROUND(E918/G918,2))</f>
        <v>25.83</v>
      </c>
      <c r="T918">
        <f>ROUND(E918/D918*100,0)</f>
        <v>36</v>
      </c>
    </row>
    <row r="919" spans="1:20" ht="31.2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10">
        <f>(((J919/60)/60)/24)+DATE(1970,1,1)</f>
        <v>40722.208333333336</v>
      </c>
      <c r="L919">
        <v>1311310800</v>
      </c>
      <c r="M919" s="10">
        <f>(((L919/60)/60)/24)+DATE(1970,1,1)</f>
        <v>40746.208333333336</v>
      </c>
      <c r="N919" t="b">
        <v>0</v>
      </c>
      <c r="O919" t="b">
        <v>1</v>
      </c>
      <c r="P919" t="s">
        <v>100</v>
      </c>
      <c r="Q919" t="str">
        <f>LEFT(P919,SEARCH("/",P919)-1)</f>
        <v>film &amp; video</v>
      </c>
      <c r="R919" s="5" t="str">
        <f>RIGHT(P919,LEN(P919)-SEARCH("/",P919))</f>
        <v>shorts</v>
      </c>
      <c r="S919">
        <f>IF(G919=0,0,ROUND(E919/G919,2))</f>
        <v>77.67</v>
      </c>
      <c r="T919">
        <f>ROUND(E919/D919*100,0)</f>
        <v>58</v>
      </c>
    </row>
    <row r="920" spans="1:20" ht="31.2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10">
        <f>(((J920/60)/60)/24)+DATE(1970,1,1)</f>
        <v>41117.208333333336</v>
      </c>
      <c r="L920">
        <v>1344315600</v>
      </c>
      <c r="M920" s="10">
        <f>(((L920/60)/60)/24)+DATE(1970,1,1)</f>
        <v>41128.208333333336</v>
      </c>
      <c r="N920" t="b">
        <v>0</v>
      </c>
      <c r="O920" t="b">
        <v>0</v>
      </c>
      <c r="P920" t="s">
        <v>133</v>
      </c>
      <c r="Q920" t="str">
        <f>LEFT(P920,SEARCH("/",P920)-1)</f>
        <v>publishing</v>
      </c>
      <c r="R920" s="5" t="str">
        <f>RIGHT(P920,LEN(P920)-SEARCH("/",P920))</f>
        <v>radio &amp; podcasts</v>
      </c>
      <c r="S920">
        <f>IF(G920=0,0,ROUND(E920/G920,2))</f>
        <v>57.83</v>
      </c>
      <c r="T920">
        <f>ROUND(E920/D920*100,0)</f>
        <v>237</v>
      </c>
    </row>
    <row r="921" spans="1:20" ht="31.2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10">
        <f>(((J921/60)/60)/24)+DATE(1970,1,1)</f>
        <v>43022.208333333328</v>
      </c>
      <c r="L921">
        <v>1510725600</v>
      </c>
      <c r="M921" s="10">
        <f>(((L921/60)/60)/24)+DATE(1970,1,1)</f>
        <v>43054.25</v>
      </c>
      <c r="N921" t="b">
        <v>0</v>
      </c>
      <c r="O921" t="b">
        <v>1</v>
      </c>
      <c r="P921" t="s">
        <v>33</v>
      </c>
      <c r="Q921" t="str">
        <f>LEFT(P921,SEARCH("/",P921)-1)</f>
        <v>theater</v>
      </c>
      <c r="R921" s="5" t="str">
        <f>RIGHT(P921,LEN(P921)-SEARCH("/",P921))</f>
        <v>plays</v>
      </c>
      <c r="S921">
        <f>IF(G921=0,0,ROUND(E921/G921,2))</f>
        <v>92.96</v>
      </c>
      <c r="T921">
        <f>ROUND(E921/D921*100,0)</f>
        <v>59</v>
      </c>
    </row>
    <row r="922" spans="1:20" ht="31.2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10">
        <f>(((J922/60)/60)/24)+DATE(1970,1,1)</f>
        <v>43503.25</v>
      </c>
      <c r="L922">
        <v>1551247200</v>
      </c>
      <c r="M922" s="10">
        <f>(((L922/60)/60)/24)+DATE(1970,1,1)</f>
        <v>43523.25</v>
      </c>
      <c r="N922" t="b">
        <v>1</v>
      </c>
      <c r="O922" t="b">
        <v>0</v>
      </c>
      <c r="P922" t="s">
        <v>71</v>
      </c>
      <c r="Q922" t="str">
        <f>LEFT(P922,SEARCH("/",P922)-1)</f>
        <v>film &amp; video</v>
      </c>
      <c r="R922" s="5" t="str">
        <f>RIGHT(P922,LEN(P922)-SEARCH("/",P922))</f>
        <v>animation</v>
      </c>
      <c r="S922">
        <f>IF(G922=0,0,ROUND(E922/G922,2))</f>
        <v>37.950000000000003</v>
      </c>
      <c r="T922">
        <f>ROUND(E922/D922*100,0)</f>
        <v>183</v>
      </c>
    </row>
    <row r="923" spans="1:20" ht="31.2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10">
        <f>(((J923/60)/60)/24)+DATE(1970,1,1)</f>
        <v>40951.25</v>
      </c>
      <c r="L923">
        <v>1330236000</v>
      </c>
      <c r="M923" s="10">
        <f>(((L923/60)/60)/24)+DATE(1970,1,1)</f>
        <v>40965.25</v>
      </c>
      <c r="N923" t="b">
        <v>0</v>
      </c>
      <c r="O923" t="b">
        <v>0</v>
      </c>
      <c r="P923" t="s">
        <v>28</v>
      </c>
      <c r="Q923" t="str">
        <f>LEFT(P923,SEARCH("/",P923)-1)</f>
        <v>technology</v>
      </c>
      <c r="R923" s="5" t="str">
        <f>RIGHT(P923,LEN(P923)-SEARCH("/",P923))</f>
        <v>web</v>
      </c>
      <c r="S923">
        <f>IF(G923=0,0,ROUND(E923/G923,2))</f>
        <v>31.84</v>
      </c>
      <c r="T923">
        <f>ROUND(E923/D923*100,0)</f>
        <v>1</v>
      </c>
    </row>
    <row r="924" spans="1:20" ht="31.2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10">
        <f>(((J924/60)/60)/24)+DATE(1970,1,1)</f>
        <v>43443.25</v>
      </c>
      <c r="L924">
        <v>1545112800</v>
      </c>
      <c r="M924" s="10">
        <f>(((L924/60)/60)/24)+DATE(1970,1,1)</f>
        <v>43452.25</v>
      </c>
      <c r="N924" t="b">
        <v>0</v>
      </c>
      <c r="O924" t="b">
        <v>1</v>
      </c>
      <c r="P924" t="s">
        <v>319</v>
      </c>
      <c r="Q924" t="str">
        <f>LEFT(P924,SEARCH("/",P924)-1)</f>
        <v>music</v>
      </c>
      <c r="R924" s="5" t="str">
        <f>RIGHT(P924,LEN(P924)-SEARCH("/",P924))</f>
        <v>world music</v>
      </c>
      <c r="S924">
        <f>IF(G924=0,0,ROUND(E924/G924,2))</f>
        <v>40</v>
      </c>
      <c r="T924">
        <f>ROUND(E924/D924*100,0)</f>
        <v>176</v>
      </c>
    </row>
    <row r="925" spans="1:20" ht="31.2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10">
        <f>(((J925/60)/60)/24)+DATE(1970,1,1)</f>
        <v>40373.208333333336</v>
      </c>
      <c r="L925">
        <v>1279170000</v>
      </c>
      <c r="M925" s="10">
        <f>(((L925/60)/60)/24)+DATE(1970,1,1)</f>
        <v>40374.208333333336</v>
      </c>
      <c r="N925" t="b">
        <v>0</v>
      </c>
      <c r="O925" t="b">
        <v>0</v>
      </c>
      <c r="P925" t="s">
        <v>33</v>
      </c>
      <c r="Q925" t="str">
        <f>LEFT(P925,SEARCH("/",P925)-1)</f>
        <v>theater</v>
      </c>
      <c r="R925" s="5" t="str">
        <f>RIGHT(P925,LEN(P925)-SEARCH("/",P925))</f>
        <v>plays</v>
      </c>
      <c r="S925">
        <f>IF(G925=0,0,ROUND(E925/G925,2))</f>
        <v>101.1</v>
      </c>
      <c r="T925">
        <f>ROUND(E925/D925*100,0)</f>
        <v>238</v>
      </c>
    </row>
    <row r="926" spans="1:20" ht="31.2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10">
        <f>(((J926/60)/60)/24)+DATE(1970,1,1)</f>
        <v>43769.208333333328</v>
      </c>
      <c r="L926">
        <v>1573452000</v>
      </c>
      <c r="M926" s="10">
        <f>(((L926/60)/60)/24)+DATE(1970,1,1)</f>
        <v>43780.25</v>
      </c>
      <c r="N926" t="b">
        <v>0</v>
      </c>
      <c r="O926" t="b">
        <v>0</v>
      </c>
      <c r="P926" t="s">
        <v>33</v>
      </c>
      <c r="Q926" t="str">
        <f>LEFT(P926,SEARCH("/",P926)-1)</f>
        <v>theater</v>
      </c>
      <c r="R926" s="5" t="str">
        <f>RIGHT(P926,LEN(P926)-SEARCH("/",P926))</f>
        <v>plays</v>
      </c>
      <c r="S926">
        <f>IF(G926=0,0,ROUND(E926/G926,2))</f>
        <v>84.01</v>
      </c>
      <c r="T926">
        <f>ROUND(E926/D926*100,0)</f>
        <v>488</v>
      </c>
    </row>
    <row r="927" spans="1:20" ht="46.8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10">
        <f>(((J927/60)/60)/24)+DATE(1970,1,1)</f>
        <v>43000.208333333328</v>
      </c>
      <c r="L927">
        <v>1507093200</v>
      </c>
      <c r="M927" s="10">
        <f>(((L927/60)/60)/24)+DATE(1970,1,1)</f>
        <v>43012.208333333328</v>
      </c>
      <c r="N927" t="b">
        <v>0</v>
      </c>
      <c r="O927" t="b">
        <v>0</v>
      </c>
      <c r="P927" t="s">
        <v>33</v>
      </c>
      <c r="Q927" t="str">
        <f>LEFT(P927,SEARCH("/",P927)-1)</f>
        <v>theater</v>
      </c>
      <c r="R927" s="5" t="str">
        <f>RIGHT(P927,LEN(P927)-SEARCH("/",P927))</f>
        <v>plays</v>
      </c>
      <c r="S927">
        <f>IF(G927=0,0,ROUND(E927/G927,2))</f>
        <v>103.42</v>
      </c>
      <c r="T927">
        <f>ROUND(E927/D927*100,0)</f>
        <v>224</v>
      </c>
    </row>
    <row r="928" spans="1:20" ht="31.2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10">
        <f>(((J928/60)/60)/24)+DATE(1970,1,1)</f>
        <v>42502.208333333328</v>
      </c>
      <c r="L928">
        <v>1463374800</v>
      </c>
      <c r="M928" s="10">
        <f>(((L928/60)/60)/24)+DATE(1970,1,1)</f>
        <v>42506.208333333328</v>
      </c>
      <c r="N928" t="b">
        <v>0</v>
      </c>
      <c r="O928" t="b">
        <v>0</v>
      </c>
      <c r="P928" t="s">
        <v>17</v>
      </c>
      <c r="Q928" t="str">
        <f>LEFT(P928,SEARCH("/",P928)-1)</f>
        <v>food</v>
      </c>
      <c r="R928" s="5" t="str">
        <f>RIGHT(P928,LEN(P928)-SEARCH("/",P928))</f>
        <v>food trucks</v>
      </c>
      <c r="S928">
        <f>IF(G928=0,0,ROUND(E928/G928,2))</f>
        <v>105.13</v>
      </c>
      <c r="T928">
        <f>ROUND(E928/D928*100,0)</f>
        <v>18</v>
      </c>
    </row>
    <row r="929" spans="1:20" ht="31.2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10">
        <f>(((J929/60)/60)/24)+DATE(1970,1,1)</f>
        <v>41102.208333333336</v>
      </c>
      <c r="L929">
        <v>1344574800</v>
      </c>
      <c r="M929" s="10">
        <f>(((L929/60)/60)/24)+DATE(1970,1,1)</f>
        <v>41131.208333333336</v>
      </c>
      <c r="N929" t="b">
        <v>0</v>
      </c>
      <c r="O929" t="b">
        <v>0</v>
      </c>
      <c r="P929" t="s">
        <v>33</v>
      </c>
      <c r="Q929" t="str">
        <f>LEFT(P929,SEARCH("/",P929)-1)</f>
        <v>theater</v>
      </c>
      <c r="R929" s="5" t="str">
        <f>RIGHT(P929,LEN(P929)-SEARCH("/",P929))</f>
        <v>plays</v>
      </c>
      <c r="S929">
        <f>IF(G929=0,0,ROUND(E929/G929,2))</f>
        <v>89.22</v>
      </c>
      <c r="T929">
        <f>ROUND(E929/D929*100,0)</f>
        <v>46</v>
      </c>
    </row>
    <row r="930" spans="1:20" ht="31.2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10">
        <f>(((J930/60)/60)/24)+DATE(1970,1,1)</f>
        <v>41637.25</v>
      </c>
      <c r="L930">
        <v>1389074400</v>
      </c>
      <c r="M930" s="10">
        <f>(((L930/60)/60)/24)+DATE(1970,1,1)</f>
        <v>41646.25</v>
      </c>
      <c r="N930" t="b">
        <v>0</v>
      </c>
      <c r="O930" t="b">
        <v>0</v>
      </c>
      <c r="P930" t="s">
        <v>28</v>
      </c>
      <c r="Q930" t="str">
        <f>LEFT(P930,SEARCH("/",P930)-1)</f>
        <v>technology</v>
      </c>
      <c r="R930" s="5" t="str">
        <f>RIGHT(P930,LEN(P930)-SEARCH("/",P930))</f>
        <v>web</v>
      </c>
      <c r="S930">
        <f>IF(G930=0,0,ROUND(E930/G930,2))</f>
        <v>52</v>
      </c>
      <c r="T930">
        <f>ROUND(E930/D930*100,0)</f>
        <v>117</v>
      </c>
    </row>
    <row r="931" spans="1:20" ht="31.2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10">
        <f>(((J931/60)/60)/24)+DATE(1970,1,1)</f>
        <v>42858.208333333328</v>
      </c>
      <c r="L931">
        <v>1494997200</v>
      </c>
      <c r="M931" s="10">
        <f>(((L931/60)/60)/24)+DATE(1970,1,1)</f>
        <v>42872.208333333328</v>
      </c>
      <c r="N931" t="b">
        <v>0</v>
      </c>
      <c r="O931" t="b">
        <v>0</v>
      </c>
      <c r="P931" t="s">
        <v>33</v>
      </c>
      <c r="Q931" t="str">
        <f>LEFT(P931,SEARCH("/",P931)-1)</f>
        <v>theater</v>
      </c>
      <c r="R931" s="5" t="str">
        <f>RIGHT(P931,LEN(P931)-SEARCH("/",P931))</f>
        <v>plays</v>
      </c>
      <c r="S931">
        <f>IF(G931=0,0,ROUND(E931/G931,2))</f>
        <v>64.959999999999994</v>
      </c>
      <c r="T931">
        <f>ROUND(E931/D931*100,0)</f>
        <v>217</v>
      </c>
    </row>
    <row r="932" spans="1:20" ht="31.2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10">
        <f>(((J932/60)/60)/24)+DATE(1970,1,1)</f>
        <v>42060.25</v>
      </c>
      <c r="L932">
        <v>1425448800</v>
      </c>
      <c r="M932" s="10">
        <f>(((L932/60)/60)/24)+DATE(1970,1,1)</f>
        <v>42067.25</v>
      </c>
      <c r="N932" t="b">
        <v>0</v>
      </c>
      <c r="O932" t="b">
        <v>1</v>
      </c>
      <c r="P932" t="s">
        <v>33</v>
      </c>
      <c r="Q932" t="str">
        <f>LEFT(P932,SEARCH("/",P932)-1)</f>
        <v>theater</v>
      </c>
      <c r="R932" s="5" t="str">
        <f>RIGHT(P932,LEN(P932)-SEARCH("/",P932))</f>
        <v>plays</v>
      </c>
      <c r="S932">
        <f>IF(G932=0,0,ROUND(E932/G932,2))</f>
        <v>46.24</v>
      </c>
      <c r="T932">
        <f>ROUND(E932/D932*100,0)</f>
        <v>112</v>
      </c>
    </row>
    <row r="933" spans="1:20" ht="31.2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10">
        <f>(((J933/60)/60)/24)+DATE(1970,1,1)</f>
        <v>41818.208333333336</v>
      </c>
      <c r="L933">
        <v>1404104400</v>
      </c>
      <c r="M933" s="10">
        <f>(((L933/60)/60)/24)+DATE(1970,1,1)</f>
        <v>41820.208333333336</v>
      </c>
      <c r="N933" t="b">
        <v>0</v>
      </c>
      <c r="O933" t="b">
        <v>1</v>
      </c>
      <c r="P933" t="s">
        <v>33</v>
      </c>
      <c r="Q933" t="str">
        <f>LEFT(P933,SEARCH("/",P933)-1)</f>
        <v>theater</v>
      </c>
      <c r="R933" s="5" t="str">
        <f>RIGHT(P933,LEN(P933)-SEARCH("/",P933))</f>
        <v>plays</v>
      </c>
      <c r="S933">
        <f>IF(G933=0,0,ROUND(E933/G933,2))</f>
        <v>51.15</v>
      </c>
      <c r="T933">
        <f>ROUND(E933/D933*100,0)</f>
        <v>73</v>
      </c>
    </row>
    <row r="934" spans="1:20" ht="31.2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10">
        <f>(((J934/60)/60)/24)+DATE(1970,1,1)</f>
        <v>41709.208333333336</v>
      </c>
      <c r="L934">
        <v>1394773200</v>
      </c>
      <c r="M934" s="10">
        <f>(((L934/60)/60)/24)+DATE(1970,1,1)</f>
        <v>41712.208333333336</v>
      </c>
      <c r="N934" t="b">
        <v>0</v>
      </c>
      <c r="O934" t="b">
        <v>0</v>
      </c>
      <c r="P934" t="s">
        <v>23</v>
      </c>
      <c r="Q934" t="str">
        <f>LEFT(P934,SEARCH("/",P934)-1)</f>
        <v>music</v>
      </c>
      <c r="R934" s="5" t="str">
        <f>RIGHT(P934,LEN(P934)-SEARCH("/",P934))</f>
        <v>rock</v>
      </c>
      <c r="S934">
        <f>IF(G934=0,0,ROUND(E934/G934,2))</f>
        <v>33.909999999999997</v>
      </c>
      <c r="T934">
        <f>ROUND(E934/D934*100,0)</f>
        <v>212</v>
      </c>
    </row>
    <row r="935" spans="1:20" ht="31.2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10">
        <f>(((J935/60)/60)/24)+DATE(1970,1,1)</f>
        <v>41372.208333333336</v>
      </c>
      <c r="L935">
        <v>1366520400</v>
      </c>
      <c r="M935" s="10">
        <f>(((L935/60)/60)/24)+DATE(1970,1,1)</f>
        <v>41385.208333333336</v>
      </c>
      <c r="N935" t="b">
        <v>0</v>
      </c>
      <c r="O935" t="b">
        <v>0</v>
      </c>
      <c r="P935" t="s">
        <v>33</v>
      </c>
      <c r="Q935" t="str">
        <f>LEFT(P935,SEARCH("/",P935)-1)</f>
        <v>theater</v>
      </c>
      <c r="R935" s="5" t="str">
        <f>RIGHT(P935,LEN(P935)-SEARCH("/",P935))</f>
        <v>plays</v>
      </c>
      <c r="S935">
        <f>IF(G935=0,0,ROUND(E935/G935,2))</f>
        <v>92.02</v>
      </c>
      <c r="T935">
        <f>ROUND(E935/D935*100,0)</f>
        <v>240</v>
      </c>
    </row>
    <row r="936" spans="1:20" ht="31.2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10">
        <f>(((J936/60)/60)/24)+DATE(1970,1,1)</f>
        <v>42422.25</v>
      </c>
      <c r="L936">
        <v>1456639200</v>
      </c>
      <c r="M936" s="10">
        <f>(((L936/60)/60)/24)+DATE(1970,1,1)</f>
        <v>42428.25</v>
      </c>
      <c r="N936" t="b">
        <v>0</v>
      </c>
      <c r="O936" t="b">
        <v>0</v>
      </c>
      <c r="P936" t="s">
        <v>33</v>
      </c>
      <c r="Q936" t="str">
        <f>LEFT(P936,SEARCH("/",P936)-1)</f>
        <v>theater</v>
      </c>
      <c r="R936" s="5" t="str">
        <f>RIGHT(P936,LEN(P936)-SEARCH("/",P936))</f>
        <v>plays</v>
      </c>
      <c r="S936">
        <f>IF(G936=0,0,ROUND(E936/G936,2))</f>
        <v>107.43</v>
      </c>
      <c r="T936">
        <f>ROUND(E936/D936*100,0)</f>
        <v>182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10">
        <f>(((J937/60)/60)/24)+DATE(1970,1,1)</f>
        <v>42209.208333333328</v>
      </c>
      <c r="L937">
        <v>1438318800</v>
      </c>
      <c r="M937" s="10">
        <f>(((L937/60)/60)/24)+DATE(1970,1,1)</f>
        <v>42216.208333333328</v>
      </c>
      <c r="N937" t="b">
        <v>0</v>
      </c>
      <c r="O937" t="b">
        <v>0</v>
      </c>
      <c r="P937" t="s">
        <v>33</v>
      </c>
      <c r="Q937" t="str">
        <f>LEFT(P937,SEARCH("/",P937)-1)</f>
        <v>theater</v>
      </c>
      <c r="R937" s="5" t="str">
        <f>RIGHT(P937,LEN(P937)-SEARCH("/",P937))</f>
        <v>plays</v>
      </c>
      <c r="S937">
        <f>IF(G937=0,0,ROUND(E937/G937,2))</f>
        <v>75.849999999999994</v>
      </c>
      <c r="T937">
        <f>ROUND(E937/D937*100,0)</f>
        <v>164</v>
      </c>
    </row>
    <row r="938" spans="1:20" ht="31.2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10">
        <f>(((J938/60)/60)/24)+DATE(1970,1,1)</f>
        <v>43668.208333333328</v>
      </c>
      <c r="L938">
        <v>1564030800</v>
      </c>
      <c r="M938" s="10">
        <f>(((L938/60)/60)/24)+DATE(1970,1,1)</f>
        <v>43671.208333333328</v>
      </c>
      <c r="N938" t="b">
        <v>1</v>
      </c>
      <c r="O938" t="b">
        <v>0</v>
      </c>
      <c r="P938" t="s">
        <v>33</v>
      </c>
      <c r="Q938" t="str">
        <f>LEFT(P938,SEARCH("/",P938)-1)</f>
        <v>theater</v>
      </c>
      <c r="R938" s="5" t="str">
        <f>RIGHT(P938,LEN(P938)-SEARCH("/",P938))</f>
        <v>plays</v>
      </c>
      <c r="S938">
        <f>IF(G938=0,0,ROUND(E938/G938,2))</f>
        <v>80.48</v>
      </c>
      <c r="T938">
        <f>ROUND(E938/D938*100,0)</f>
        <v>2</v>
      </c>
    </row>
    <row r="939" spans="1:20" ht="31.2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10">
        <f>(((J939/60)/60)/24)+DATE(1970,1,1)</f>
        <v>42334.25</v>
      </c>
      <c r="L939">
        <v>1449295200</v>
      </c>
      <c r="M939" s="10">
        <f>(((L939/60)/60)/24)+DATE(1970,1,1)</f>
        <v>42343.25</v>
      </c>
      <c r="N939" t="b">
        <v>0</v>
      </c>
      <c r="O939" t="b">
        <v>0</v>
      </c>
      <c r="P939" t="s">
        <v>42</v>
      </c>
      <c r="Q939" t="str">
        <f>LEFT(P939,SEARCH("/",P939)-1)</f>
        <v>film &amp; video</v>
      </c>
      <c r="R939" s="5" t="str">
        <f>RIGHT(P939,LEN(P939)-SEARCH("/",P939))</f>
        <v>documentary</v>
      </c>
      <c r="S939">
        <f>IF(G939=0,0,ROUND(E939/G939,2))</f>
        <v>86.98</v>
      </c>
      <c r="T939">
        <f>ROUND(E939/D939*100,0)</f>
        <v>50</v>
      </c>
    </row>
    <row r="940" spans="1:20" ht="31.2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10">
        <f>(((J940/60)/60)/24)+DATE(1970,1,1)</f>
        <v>43263.208333333328</v>
      </c>
      <c r="L940">
        <v>1531890000</v>
      </c>
      <c r="M940" s="10">
        <f>(((L940/60)/60)/24)+DATE(1970,1,1)</f>
        <v>43299.208333333328</v>
      </c>
      <c r="N940" t="b">
        <v>0</v>
      </c>
      <c r="O940" t="b">
        <v>1</v>
      </c>
      <c r="P940" t="s">
        <v>119</v>
      </c>
      <c r="Q940" t="str">
        <f>LEFT(P940,SEARCH("/",P940)-1)</f>
        <v>publishing</v>
      </c>
      <c r="R940" s="5" t="str">
        <f>RIGHT(P940,LEN(P940)-SEARCH("/",P940))</f>
        <v>fiction</v>
      </c>
      <c r="S940">
        <f>IF(G940=0,0,ROUND(E940/G940,2))</f>
        <v>105.14</v>
      </c>
      <c r="T940">
        <f>ROUND(E940/D940*100,0)</f>
        <v>110</v>
      </c>
    </row>
    <row r="941" spans="1:20" ht="46.8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10">
        <f>(((J941/60)/60)/24)+DATE(1970,1,1)</f>
        <v>40670.208333333336</v>
      </c>
      <c r="L941">
        <v>1306213200</v>
      </c>
      <c r="M941" s="10">
        <f>(((L941/60)/60)/24)+DATE(1970,1,1)</f>
        <v>40687.208333333336</v>
      </c>
      <c r="N941" t="b">
        <v>0</v>
      </c>
      <c r="O941" t="b">
        <v>1</v>
      </c>
      <c r="P941" t="s">
        <v>89</v>
      </c>
      <c r="Q941" t="str">
        <f>LEFT(P941,SEARCH("/",P941)-1)</f>
        <v>games</v>
      </c>
      <c r="R941" s="5" t="str">
        <f>RIGHT(P941,LEN(P941)-SEARCH("/",P941))</f>
        <v>video games</v>
      </c>
      <c r="S941">
        <f>IF(G941=0,0,ROUND(E941/G941,2))</f>
        <v>57.3</v>
      </c>
      <c r="T941">
        <f>ROUND(E941/D941*100,0)</f>
        <v>49</v>
      </c>
    </row>
    <row r="942" spans="1:20" ht="31.2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10">
        <f>(((J942/60)/60)/24)+DATE(1970,1,1)</f>
        <v>41244.25</v>
      </c>
      <c r="L942">
        <v>1356242400</v>
      </c>
      <c r="M942" s="10">
        <f>(((L942/60)/60)/24)+DATE(1970,1,1)</f>
        <v>41266.25</v>
      </c>
      <c r="N942" t="b">
        <v>0</v>
      </c>
      <c r="O942" t="b">
        <v>0</v>
      </c>
      <c r="P942" t="s">
        <v>28</v>
      </c>
      <c r="Q942" t="str">
        <f>LEFT(P942,SEARCH("/",P942)-1)</f>
        <v>technology</v>
      </c>
      <c r="R942" s="5" t="str">
        <f>RIGHT(P942,LEN(P942)-SEARCH("/",P942))</f>
        <v>web</v>
      </c>
      <c r="S942">
        <f>IF(G942=0,0,ROUND(E942/G942,2))</f>
        <v>93.35</v>
      </c>
      <c r="T942">
        <f>ROUND(E942/D942*100,0)</f>
        <v>62</v>
      </c>
    </row>
    <row r="943" spans="1:20" ht="31.2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10">
        <f>(((J943/60)/60)/24)+DATE(1970,1,1)</f>
        <v>40552.25</v>
      </c>
      <c r="L943">
        <v>1297576800</v>
      </c>
      <c r="M943" s="10">
        <f>(((L943/60)/60)/24)+DATE(1970,1,1)</f>
        <v>40587.25</v>
      </c>
      <c r="N943" t="b">
        <v>1</v>
      </c>
      <c r="O943" t="b">
        <v>0</v>
      </c>
      <c r="P943" t="s">
        <v>33</v>
      </c>
      <c r="Q943" t="str">
        <f>LEFT(P943,SEARCH("/",P943)-1)</f>
        <v>theater</v>
      </c>
      <c r="R943" s="5" t="str">
        <f>RIGHT(P943,LEN(P943)-SEARCH("/",P943))</f>
        <v>plays</v>
      </c>
      <c r="S943">
        <f>IF(G943=0,0,ROUND(E943/G943,2))</f>
        <v>71.989999999999995</v>
      </c>
      <c r="T943">
        <f>ROUND(E943/D943*100,0)</f>
        <v>13</v>
      </c>
    </row>
    <row r="944" spans="1:20" ht="31.2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10">
        <f>(((J944/60)/60)/24)+DATE(1970,1,1)</f>
        <v>40568.25</v>
      </c>
      <c r="L944">
        <v>1296194400</v>
      </c>
      <c r="M944" s="10">
        <f>(((L944/60)/60)/24)+DATE(1970,1,1)</f>
        <v>40571.25</v>
      </c>
      <c r="N944" t="b">
        <v>0</v>
      </c>
      <c r="O944" t="b">
        <v>0</v>
      </c>
      <c r="P944" t="s">
        <v>33</v>
      </c>
      <c r="Q944" t="str">
        <f>LEFT(P944,SEARCH("/",P944)-1)</f>
        <v>theater</v>
      </c>
      <c r="R944" s="5" t="str">
        <f>RIGHT(P944,LEN(P944)-SEARCH("/",P944))</f>
        <v>plays</v>
      </c>
      <c r="S944">
        <f>IF(G944=0,0,ROUND(E944/G944,2))</f>
        <v>92.61</v>
      </c>
      <c r="T944">
        <f>ROUND(E944/D944*100,0)</f>
        <v>65</v>
      </c>
    </row>
    <row r="945" spans="1:20" ht="31.2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10">
        <f>(((J945/60)/60)/24)+DATE(1970,1,1)</f>
        <v>41906.208333333336</v>
      </c>
      <c r="L945">
        <v>1414558800</v>
      </c>
      <c r="M945" s="10">
        <f>(((L945/60)/60)/24)+DATE(1970,1,1)</f>
        <v>41941.208333333336</v>
      </c>
      <c r="N945" t="b">
        <v>0</v>
      </c>
      <c r="O945" t="b">
        <v>0</v>
      </c>
      <c r="P945" t="s">
        <v>17</v>
      </c>
      <c r="Q945" t="str">
        <f>LEFT(P945,SEARCH("/",P945)-1)</f>
        <v>food</v>
      </c>
      <c r="R945" s="5" t="str">
        <f>RIGHT(P945,LEN(P945)-SEARCH("/",P945))</f>
        <v>food trucks</v>
      </c>
      <c r="S945">
        <f>IF(G945=0,0,ROUND(E945/G945,2))</f>
        <v>104.99</v>
      </c>
      <c r="T945">
        <f>ROUND(E945/D945*100,0)</f>
        <v>160</v>
      </c>
    </row>
    <row r="946" spans="1:20" ht="31.2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10">
        <f>(((J946/60)/60)/24)+DATE(1970,1,1)</f>
        <v>42776.25</v>
      </c>
      <c r="L946">
        <v>1488348000</v>
      </c>
      <c r="M946" s="10">
        <f>(((L946/60)/60)/24)+DATE(1970,1,1)</f>
        <v>42795.25</v>
      </c>
      <c r="N946" t="b">
        <v>0</v>
      </c>
      <c r="O946" t="b">
        <v>0</v>
      </c>
      <c r="P946" t="s">
        <v>122</v>
      </c>
      <c r="Q946" t="str">
        <f>LEFT(P946,SEARCH("/",P946)-1)</f>
        <v>photography</v>
      </c>
      <c r="R946" s="5" t="str">
        <f>RIGHT(P946,LEN(P946)-SEARCH("/",P946))</f>
        <v>photography books</v>
      </c>
      <c r="S946">
        <f>IF(G946=0,0,ROUND(E946/G946,2))</f>
        <v>30.96</v>
      </c>
      <c r="T946">
        <f>ROUND(E946/D946*100,0)</f>
        <v>81</v>
      </c>
    </row>
    <row r="947" spans="1:20" ht="31.2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10">
        <f>(((J947/60)/60)/24)+DATE(1970,1,1)</f>
        <v>41004.208333333336</v>
      </c>
      <c r="L947">
        <v>1334898000</v>
      </c>
      <c r="M947" s="10">
        <f>(((L947/60)/60)/24)+DATE(1970,1,1)</f>
        <v>41019.208333333336</v>
      </c>
      <c r="N947" t="b">
        <v>1</v>
      </c>
      <c r="O947" t="b">
        <v>0</v>
      </c>
      <c r="P947" t="s">
        <v>122</v>
      </c>
      <c r="Q947" t="str">
        <f>LEFT(P947,SEARCH("/",P947)-1)</f>
        <v>photography</v>
      </c>
      <c r="R947" s="5" t="str">
        <f>RIGHT(P947,LEN(P947)-SEARCH("/",P947))</f>
        <v>photography books</v>
      </c>
      <c r="S947">
        <f>IF(G947=0,0,ROUND(E947/G947,2))</f>
        <v>33</v>
      </c>
      <c r="T947">
        <f>ROUND(E947/D947*100,0)</f>
        <v>32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10">
        <f>(((J948/60)/60)/24)+DATE(1970,1,1)</f>
        <v>40710.208333333336</v>
      </c>
      <c r="L948">
        <v>1308373200</v>
      </c>
      <c r="M948" s="10">
        <f>(((L948/60)/60)/24)+DATE(1970,1,1)</f>
        <v>40712.208333333336</v>
      </c>
      <c r="N948" t="b">
        <v>0</v>
      </c>
      <c r="O948" t="b">
        <v>0</v>
      </c>
      <c r="P948" t="s">
        <v>33</v>
      </c>
      <c r="Q948" t="str">
        <f>LEFT(P948,SEARCH("/",P948)-1)</f>
        <v>theater</v>
      </c>
      <c r="R948" s="5" t="str">
        <f>RIGHT(P948,LEN(P948)-SEARCH("/",P948))</f>
        <v>plays</v>
      </c>
      <c r="S948">
        <f>IF(G948=0,0,ROUND(E948/G948,2))</f>
        <v>84.19</v>
      </c>
      <c r="T948">
        <f>ROUND(E948/D948*100,0)</f>
        <v>10</v>
      </c>
    </row>
    <row r="949" spans="1:20" ht="31.2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10">
        <f>(((J949/60)/60)/24)+DATE(1970,1,1)</f>
        <v>41908.208333333336</v>
      </c>
      <c r="L949">
        <v>1412312400</v>
      </c>
      <c r="M949" s="10">
        <f>(((L949/60)/60)/24)+DATE(1970,1,1)</f>
        <v>41915.208333333336</v>
      </c>
      <c r="N949" t="b">
        <v>0</v>
      </c>
      <c r="O949" t="b">
        <v>0</v>
      </c>
      <c r="P949" t="s">
        <v>33</v>
      </c>
      <c r="Q949" t="str">
        <f>LEFT(P949,SEARCH("/",P949)-1)</f>
        <v>theater</v>
      </c>
      <c r="R949" s="5" t="str">
        <f>RIGHT(P949,LEN(P949)-SEARCH("/",P949))</f>
        <v>plays</v>
      </c>
      <c r="S949">
        <f>IF(G949=0,0,ROUND(E949/G949,2))</f>
        <v>73.92</v>
      </c>
      <c r="T949">
        <f>ROUND(E949/D949*100,0)</f>
        <v>27</v>
      </c>
    </row>
    <row r="950" spans="1:20" ht="31.2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10">
        <f>(((J950/60)/60)/24)+DATE(1970,1,1)</f>
        <v>41985.25</v>
      </c>
      <c r="L950">
        <v>1419228000</v>
      </c>
      <c r="M950" s="10">
        <f>(((L950/60)/60)/24)+DATE(1970,1,1)</f>
        <v>41995.25</v>
      </c>
      <c r="N950" t="b">
        <v>1</v>
      </c>
      <c r="O950" t="b">
        <v>1</v>
      </c>
      <c r="P950" t="s">
        <v>42</v>
      </c>
      <c r="Q950" t="str">
        <f>LEFT(P950,SEARCH("/",P950)-1)</f>
        <v>film &amp; video</v>
      </c>
      <c r="R950" s="5" t="str">
        <f>RIGHT(P950,LEN(P950)-SEARCH("/",P950))</f>
        <v>documentary</v>
      </c>
      <c r="S950">
        <f>IF(G950=0,0,ROUND(E950/G950,2))</f>
        <v>36.99</v>
      </c>
      <c r="T950">
        <f>ROUND(E950/D950*100,0)</f>
        <v>63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10">
        <f>(((J951/60)/60)/24)+DATE(1970,1,1)</f>
        <v>42112.208333333328</v>
      </c>
      <c r="L951">
        <v>1430974800</v>
      </c>
      <c r="M951" s="10">
        <f>(((L951/60)/60)/24)+DATE(1970,1,1)</f>
        <v>42131.208333333328</v>
      </c>
      <c r="N951" t="b">
        <v>0</v>
      </c>
      <c r="O951" t="b">
        <v>0</v>
      </c>
      <c r="P951" t="s">
        <v>28</v>
      </c>
      <c r="Q951" t="str">
        <f>LEFT(P951,SEARCH("/",P951)-1)</f>
        <v>technology</v>
      </c>
      <c r="R951" s="5" t="str">
        <f>RIGHT(P951,LEN(P951)-SEARCH("/",P951))</f>
        <v>web</v>
      </c>
      <c r="S951">
        <f>IF(G951=0,0,ROUND(E951/G951,2))</f>
        <v>46.9</v>
      </c>
      <c r="T951">
        <f>ROUND(E951/D951*100,0)</f>
        <v>161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10">
        <f>(((J952/60)/60)/24)+DATE(1970,1,1)</f>
        <v>43571.208333333328</v>
      </c>
      <c r="L952">
        <v>1555822800</v>
      </c>
      <c r="M952" s="10">
        <f>(((L952/60)/60)/24)+DATE(1970,1,1)</f>
        <v>43576.208333333328</v>
      </c>
      <c r="N952" t="b">
        <v>0</v>
      </c>
      <c r="O952" t="b">
        <v>1</v>
      </c>
      <c r="P952" t="s">
        <v>33</v>
      </c>
      <c r="Q952" t="str">
        <f>LEFT(P952,SEARCH("/",P952)-1)</f>
        <v>theater</v>
      </c>
      <c r="R952" s="5" t="str">
        <f>RIGHT(P952,LEN(P952)-SEARCH("/",P952))</f>
        <v>plays</v>
      </c>
      <c r="S952">
        <f>IF(G952=0,0,ROUND(E952/G952,2))</f>
        <v>5</v>
      </c>
      <c r="T952">
        <f>ROUND(E952/D952*100,0)</f>
        <v>5</v>
      </c>
    </row>
    <row r="953" spans="1:20" ht="31.2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10">
        <f>(((J953/60)/60)/24)+DATE(1970,1,1)</f>
        <v>42730.25</v>
      </c>
      <c r="L953">
        <v>1482818400</v>
      </c>
      <c r="M953" s="10">
        <f>(((L953/60)/60)/24)+DATE(1970,1,1)</f>
        <v>42731.25</v>
      </c>
      <c r="N953" t="b">
        <v>0</v>
      </c>
      <c r="O953" t="b">
        <v>1</v>
      </c>
      <c r="P953" t="s">
        <v>23</v>
      </c>
      <c r="Q953" t="str">
        <f>LEFT(P953,SEARCH("/",P953)-1)</f>
        <v>music</v>
      </c>
      <c r="R953" s="5" t="str">
        <f>RIGHT(P953,LEN(P953)-SEARCH("/",P953))</f>
        <v>rock</v>
      </c>
      <c r="S953">
        <f>IF(G953=0,0,ROUND(E953/G953,2))</f>
        <v>102.02</v>
      </c>
      <c r="T953">
        <f>ROUND(E953/D953*100,0)</f>
        <v>1097</v>
      </c>
    </row>
    <row r="954" spans="1:20" ht="31.2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10">
        <f>(((J954/60)/60)/24)+DATE(1970,1,1)</f>
        <v>42591.208333333328</v>
      </c>
      <c r="L954">
        <v>1471928400</v>
      </c>
      <c r="M954" s="10">
        <f>(((L954/60)/60)/24)+DATE(1970,1,1)</f>
        <v>42605.208333333328</v>
      </c>
      <c r="N954" t="b">
        <v>0</v>
      </c>
      <c r="O954" t="b">
        <v>0</v>
      </c>
      <c r="P954" t="s">
        <v>42</v>
      </c>
      <c r="Q954" t="str">
        <f>LEFT(P954,SEARCH("/",P954)-1)</f>
        <v>film &amp; video</v>
      </c>
      <c r="R954" s="5" t="str">
        <f>RIGHT(P954,LEN(P954)-SEARCH("/",P954))</f>
        <v>documentary</v>
      </c>
      <c r="S954">
        <f>IF(G954=0,0,ROUND(E954/G954,2))</f>
        <v>45.01</v>
      </c>
      <c r="T954">
        <f>ROUND(E954/D954*100,0)</f>
        <v>70</v>
      </c>
    </row>
    <row r="955" spans="1:20" ht="46.8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10">
        <f>(((J955/60)/60)/24)+DATE(1970,1,1)</f>
        <v>42358.25</v>
      </c>
      <c r="L955">
        <v>1453701600</v>
      </c>
      <c r="M955" s="10">
        <f>(((L955/60)/60)/24)+DATE(1970,1,1)</f>
        <v>42394.25</v>
      </c>
      <c r="N955" t="b">
        <v>0</v>
      </c>
      <c r="O955" t="b">
        <v>1</v>
      </c>
      <c r="P955" t="s">
        <v>474</v>
      </c>
      <c r="Q955" t="str">
        <f>LEFT(P955,SEARCH("/",P955)-1)</f>
        <v>film &amp; video</v>
      </c>
      <c r="R955" s="5" t="str">
        <f>RIGHT(P955,LEN(P955)-SEARCH("/",P955))</f>
        <v>science fiction</v>
      </c>
      <c r="S955">
        <f>IF(G955=0,0,ROUND(E955/G955,2))</f>
        <v>94.29</v>
      </c>
      <c r="T955">
        <f>ROUND(E955/D955*100,0)</f>
        <v>60</v>
      </c>
    </row>
    <row r="956" spans="1:20" ht="31.2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10">
        <f>(((J956/60)/60)/24)+DATE(1970,1,1)</f>
        <v>41174.208333333336</v>
      </c>
      <c r="L956">
        <v>1350363600</v>
      </c>
      <c r="M956" s="10">
        <f>(((L956/60)/60)/24)+DATE(1970,1,1)</f>
        <v>41198.208333333336</v>
      </c>
      <c r="N956" t="b">
        <v>0</v>
      </c>
      <c r="O956" t="b">
        <v>0</v>
      </c>
      <c r="P956" t="s">
        <v>28</v>
      </c>
      <c r="Q956" t="str">
        <f>LEFT(P956,SEARCH("/",P956)-1)</f>
        <v>technology</v>
      </c>
      <c r="R956" s="5" t="str">
        <f>RIGHT(P956,LEN(P956)-SEARCH("/",P956))</f>
        <v>web</v>
      </c>
      <c r="S956">
        <f>IF(G956=0,0,ROUND(E956/G956,2))</f>
        <v>101.02</v>
      </c>
      <c r="T956">
        <f>ROUND(E956/D956*100,0)</f>
        <v>367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10">
        <f>(((J957/60)/60)/24)+DATE(1970,1,1)</f>
        <v>41238.25</v>
      </c>
      <c r="L957">
        <v>1353996000</v>
      </c>
      <c r="M957" s="10">
        <f>(((L957/60)/60)/24)+DATE(1970,1,1)</f>
        <v>41240.25</v>
      </c>
      <c r="N957" t="b">
        <v>0</v>
      </c>
      <c r="O957" t="b">
        <v>0</v>
      </c>
      <c r="P957" t="s">
        <v>33</v>
      </c>
      <c r="Q957" t="str">
        <f>LEFT(P957,SEARCH("/",P957)-1)</f>
        <v>theater</v>
      </c>
      <c r="R957" s="5" t="str">
        <f>RIGHT(P957,LEN(P957)-SEARCH("/",P957))</f>
        <v>plays</v>
      </c>
      <c r="S957">
        <f>IF(G957=0,0,ROUND(E957/G957,2))</f>
        <v>97.04</v>
      </c>
      <c r="T957">
        <f>ROUND(E957/D957*100,0)</f>
        <v>1109</v>
      </c>
    </row>
    <row r="958" spans="1:20" ht="31.2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10">
        <f>(((J958/60)/60)/24)+DATE(1970,1,1)</f>
        <v>42360.25</v>
      </c>
      <c r="L958">
        <v>1451109600</v>
      </c>
      <c r="M958" s="10">
        <f>(((L958/60)/60)/24)+DATE(1970,1,1)</f>
        <v>42364.25</v>
      </c>
      <c r="N958" t="b">
        <v>0</v>
      </c>
      <c r="O958" t="b">
        <v>0</v>
      </c>
      <c r="P958" t="s">
        <v>474</v>
      </c>
      <c r="Q958" t="str">
        <f>LEFT(P958,SEARCH("/",P958)-1)</f>
        <v>film &amp; video</v>
      </c>
      <c r="R958" s="5" t="str">
        <f>RIGHT(P958,LEN(P958)-SEARCH("/",P958))</f>
        <v>science fiction</v>
      </c>
      <c r="S958">
        <f>IF(G958=0,0,ROUND(E958/G958,2))</f>
        <v>43.01</v>
      </c>
      <c r="T958">
        <f>ROUND(E958/D958*100,0)</f>
        <v>19</v>
      </c>
    </row>
    <row r="959" spans="1:20" ht="31.2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10">
        <f>(((J959/60)/60)/24)+DATE(1970,1,1)</f>
        <v>40955.25</v>
      </c>
      <c r="L959">
        <v>1329631200</v>
      </c>
      <c r="M959" s="10">
        <f>(((L959/60)/60)/24)+DATE(1970,1,1)</f>
        <v>40958.25</v>
      </c>
      <c r="N959" t="b">
        <v>0</v>
      </c>
      <c r="O959" t="b">
        <v>0</v>
      </c>
      <c r="P959" t="s">
        <v>33</v>
      </c>
      <c r="Q959" t="str">
        <f>LEFT(P959,SEARCH("/",P959)-1)</f>
        <v>theater</v>
      </c>
      <c r="R959" s="5" t="str">
        <f>RIGHT(P959,LEN(P959)-SEARCH("/",P959))</f>
        <v>plays</v>
      </c>
      <c r="S959">
        <f>IF(G959=0,0,ROUND(E959/G959,2))</f>
        <v>94.92</v>
      </c>
      <c r="T959">
        <f>ROUND(E959/D959*100,0)</f>
        <v>127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10">
        <f>(((J960/60)/60)/24)+DATE(1970,1,1)</f>
        <v>40350.208333333336</v>
      </c>
      <c r="L960">
        <v>1278997200</v>
      </c>
      <c r="M960" s="10">
        <f>(((L960/60)/60)/24)+DATE(1970,1,1)</f>
        <v>40372.208333333336</v>
      </c>
      <c r="N960" t="b">
        <v>0</v>
      </c>
      <c r="O960" t="b">
        <v>0</v>
      </c>
      <c r="P960" t="s">
        <v>71</v>
      </c>
      <c r="Q960" t="str">
        <f>LEFT(P960,SEARCH("/",P960)-1)</f>
        <v>film &amp; video</v>
      </c>
      <c r="R960" s="5" t="str">
        <f>RIGHT(P960,LEN(P960)-SEARCH("/",P960))</f>
        <v>animation</v>
      </c>
      <c r="S960">
        <f>IF(G960=0,0,ROUND(E960/G960,2))</f>
        <v>72.150000000000006</v>
      </c>
      <c r="T960">
        <f>ROUND(E960/D960*100,0)</f>
        <v>735</v>
      </c>
    </row>
    <row r="961" spans="1:20" ht="31.2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10">
        <f>(((J961/60)/60)/24)+DATE(1970,1,1)</f>
        <v>40357.208333333336</v>
      </c>
      <c r="L961">
        <v>1280120400</v>
      </c>
      <c r="M961" s="10">
        <f>(((L961/60)/60)/24)+DATE(1970,1,1)</f>
        <v>40385.208333333336</v>
      </c>
      <c r="N961" t="b">
        <v>0</v>
      </c>
      <c r="O961" t="b">
        <v>0</v>
      </c>
      <c r="P961" t="s">
        <v>206</v>
      </c>
      <c r="Q961" t="str">
        <f>LEFT(P961,SEARCH("/",P961)-1)</f>
        <v>publishing</v>
      </c>
      <c r="R961" s="5" t="str">
        <f>RIGHT(P961,LEN(P961)-SEARCH("/",P961))</f>
        <v>translations</v>
      </c>
      <c r="S961">
        <f>IF(G961=0,0,ROUND(E961/G961,2))</f>
        <v>51.01</v>
      </c>
      <c r="T961">
        <f>ROUND(E961/D961*100,0)</f>
        <v>5</v>
      </c>
    </row>
    <row r="962" spans="1:20" ht="31.2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10">
        <f>(((J962/60)/60)/24)+DATE(1970,1,1)</f>
        <v>42408.25</v>
      </c>
      <c r="L962">
        <v>1458104400</v>
      </c>
      <c r="M962" s="10">
        <f>(((L962/60)/60)/24)+DATE(1970,1,1)</f>
        <v>42445.208333333328</v>
      </c>
      <c r="N962" t="b">
        <v>0</v>
      </c>
      <c r="O962" t="b">
        <v>0</v>
      </c>
      <c r="P962" t="s">
        <v>28</v>
      </c>
      <c r="Q962" t="str">
        <f>LEFT(P962,SEARCH("/",P962)-1)</f>
        <v>technology</v>
      </c>
      <c r="R962" s="5" t="str">
        <f>RIGHT(P962,LEN(P962)-SEARCH("/",P962))</f>
        <v>web</v>
      </c>
      <c r="S962">
        <f>IF(G962=0,0,ROUND(E962/G962,2))</f>
        <v>85.05</v>
      </c>
      <c r="T962">
        <f>ROUND(E962/D962*100,0)</f>
        <v>85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10">
        <f>(((J963/60)/60)/24)+DATE(1970,1,1)</f>
        <v>40591.25</v>
      </c>
      <c r="L963">
        <v>1298268000</v>
      </c>
      <c r="M963" s="10">
        <f>(((L963/60)/60)/24)+DATE(1970,1,1)</f>
        <v>40595.25</v>
      </c>
      <c r="N963" t="b">
        <v>0</v>
      </c>
      <c r="O963" t="b">
        <v>0</v>
      </c>
      <c r="P963" t="s">
        <v>206</v>
      </c>
      <c r="Q963" t="str">
        <f>LEFT(P963,SEARCH("/",P963)-1)</f>
        <v>publishing</v>
      </c>
      <c r="R963" s="5" t="str">
        <f>RIGHT(P963,LEN(P963)-SEARCH("/",P963))</f>
        <v>translations</v>
      </c>
      <c r="S963">
        <f>IF(G963=0,0,ROUND(E963/G963,2))</f>
        <v>43.87</v>
      </c>
      <c r="T963">
        <f>ROUND(E963/D963*100,0)</f>
        <v>119</v>
      </c>
    </row>
    <row r="964" spans="1:20" ht="31.2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10">
        <f>(((J964/60)/60)/24)+DATE(1970,1,1)</f>
        <v>41592.25</v>
      </c>
      <c r="L964">
        <v>1386223200</v>
      </c>
      <c r="M964" s="10">
        <f>(((L964/60)/60)/24)+DATE(1970,1,1)</f>
        <v>41613.25</v>
      </c>
      <c r="N964" t="b">
        <v>0</v>
      </c>
      <c r="O964" t="b">
        <v>0</v>
      </c>
      <c r="P964" t="s">
        <v>17</v>
      </c>
      <c r="Q964" t="str">
        <f>LEFT(P964,SEARCH("/",P964)-1)</f>
        <v>food</v>
      </c>
      <c r="R964" s="5" t="str">
        <f>RIGHT(P964,LEN(P964)-SEARCH("/",P964))</f>
        <v>food trucks</v>
      </c>
      <c r="S964">
        <f>IF(G964=0,0,ROUND(E964/G964,2))</f>
        <v>40.06</v>
      </c>
      <c r="T964">
        <f>ROUND(E964/D964*100,0)</f>
        <v>296</v>
      </c>
    </row>
    <row r="965" spans="1:20" ht="31.2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10">
        <f>(((J965/60)/60)/24)+DATE(1970,1,1)</f>
        <v>40607.25</v>
      </c>
      <c r="L965">
        <v>1299823200</v>
      </c>
      <c r="M965" s="10">
        <f>(((L965/60)/60)/24)+DATE(1970,1,1)</f>
        <v>40613.25</v>
      </c>
      <c r="N965" t="b">
        <v>0</v>
      </c>
      <c r="O965" t="b">
        <v>1</v>
      </c>
      <c r="P965" t="s">
        <v>122</v>
      </c>
      <c r="Q965" t="str">
        <f>LEFT(P965,SEARCH("/",P965)-1)</f>
        <v>photography</v>
      </c>
      <c r="R965" s="5" t="str">
        <f>RIGHT(P965,LEN(P965)-SEARCH("/",P965))</f>
        <v>photography books</v>
      </c>
      <c r="S965">
        <f>IF(G965=0,0,ROUND(E965/G965,2))</f>
        <v>43.83</v>
      </c>
      <c r="T965">
        <f>ROUND(E965/D965*100,0)</f>
        <v>85</v>
      </c>
    </row>
    <row r="966" spans="1:20" ht="46.8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10">
        <f>(((J966/60)/60)/24)+DATE(1970,1,1)</f>
        <v>42135.208333333328</v>
      </c>
      <c r="L966">
        <v>1431752400</v>
      </c>
      <c r="M966" s="10">
        <f>(((L966/60)/60)/24)+DATE(1970,1,1)</f>
        <v>42140.208333333328</v>
      </c>
      <c r="N966" t="b">
        <v>0</v>
      </c>
      <c r="O966" t="b">
        <v>0</v>
      </c>
      <c r="P966" t="s">
        <v>33</v>
      </c>
      <c r="Q966" t="str">
        <f>LEFT(P966,SEARCH("/",P966)-1)</f>
        <v>theater</v>
      </c>
      <c r="R966" s="5" t="str">
        <f>RIGHT(P966,LEN(P966)-SEARCH("/",P966))</f>
        <v>plays</v>
      </c>
      <c r="S966">
        <f>IF(G966=0,0,ROUND(E966/G966,2))</f>
        <v>84.93</v>
      </c>
      <c r="T966">
        <f>ROUND(E966/D966*100,0)</f>
        <v>356</v>
      </c>
    </row>
    <row r="967" spans="1:20" ht="31.2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10">
        <f>(((J967/60)/60)/24)+DATE(1970,1,1)</f>
        <v>40203.25</v>
      </c>
      <c r="L967">
        <v>1267855200</v>
      </c>
      <c r="M967" s="10">
        <f>(((L967/60)/60)/24)+DATE(1970,1,1)</f>
        <v>40243.25</v>
      </c>
      <c r="N967" t="b">
        <v>0</v>
      </c>
      <c r="O967" t="b">
        <v>0</v>
      </c>
      <c r="P967" t="s">
        <v>23</v>
      </c>
      <c r="Q967" t="str">
        <f>LEFT(P967,SEARCH("/",P967)-1)</f>
        <v>music</v>
      </c>
      <c r="R967" s="5" t="str">
        <f>RIGHT(P967,LEN(P967)-SEARCH("/",P967))</f>
        <v>rock</v>
      </c>
      <c r="S967">
        <f>IF(G967=0,0,ROUND(E967/G967,2))</f>
        <v>41.07</v>
      </c>
      <c r="T967">
        <f>ROUND(E967/D967*100,0)</f>
        <v>386</v>
      </c>
    </row>
    <row r="968" spans="1:20" ht="31.2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10">
        <f>(((J968/60)/60)/24)+DATE(1970,1,1)</f>
        <v>42901.208333333328</v>
      </c>
      <c r="L968">
        <v>1497675600</v>
      </c>
      <c r="M968" s="10">
        <f>(((L968/60)/60)/24)+DATE(1970,1,1)</f>
        <v>42903.208333333328</v>
      </c>
      <c r="N968" t="b">
        <v>0</v>
      </c>
      <c r="O968" t="b">
        <v>0</v>
      </c>
      <c r="P968" t="s">
        <v>33</v>
      </c>
      <c r="Q968" t="str">
        <f>LEFT(P968,SEARCH("/",P968)-1)</f>
        <v>theater</v>
      </c>
      <c r="R968" s="5" t="str">
        <f>RIGHT(P968,LEN(P968)-SEARCH("/",P968))</f>
        <v>plays</v>
      </c>
      <c r="S968">
        <f>IF(G968=0,0,ROUND(E968/G968,2))</f>
        <v>54.97</v>
      </c>
      <c r="T968">
        <f>ROUND(E968/D968*100,0)</f>
        <v>792</v>
      </c>
    </row>
    <row r="969" spans="1:20" ht="31.2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10">
        <f>(((J969/60)/60)/24)+DATE(1970,1,1)</f>
        <v>41005.208333333336</v>
      </c>
      <c r="L969">
        <v>1336885200</v>
      </c>
      <c r="M969" s="10">
        <f>(((L969/60)/60)/24)+DATE(1970,1,1)</f>
        <v>41042.208333333336</v>
      </c>
      <c r="N969" t="b">
        <v>0</v>
      </c>
      <c r="O969" t="b">
        <v>0</v>
      </c>
      <c r="P969" t="s">
        <v>319</v>
      </c>
      <c r="Q969" t="str">
        <f>LEFT(P969,SEARCH("/",P969)-1)</f>
        <v>music</v>
      </c>
      <c r="R969" s="5" t="str">
        <f>RIGHT(P969,LEN(P969)-SEARCH("/",P969))</f>
        <v>world music</v>
      </c>
      <c r="S969">
        <f>IF(G969=0,0,ROUND(E969/G969,2))</f>
        <v>77.010000000000005</v>
      </c>
      <c r="T969">
        <f>ROUND(E969/D969*100,0)</f>
        <v>137</v>
      </c>
    </row>
    <row r="970" spans="1:20" ht="46.8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10">
        <f>(((J970/60)/60)/24)+DATE(1970,1,1)</f>
        <v>40544.25</v>
      </c>
      <c r="L970">
        <v>1295157600</v>
      </c>
      <c r="M970" s="10">
        <f>(((L970/60)/60)/24)+DATE(1970,1,1)</f>
        <v>40559.25</v>
      </c>
      <c r="N970" t="b">
        <v>0</v>
      </c>
      <c r="O970" t="b">
        <v>0</v>
      </c>
      <c r="P970" t="s">
        <v>17</v>
      </c>
      <c r="Q970" t="str">
        <f>LEFT(P970,SEARCH("/",P970)-1)</f>
        <v>food</v>
      </c>
      <c r="R970" s="5" t="str">
        <f>RIGHT(P970,LEN(P970)-SEARCH("/",P970))</f>
        <v>food trucks</v>
      </c>
      <c r="S970">
        <f>IF(G970=0,0,ROUND(E970/G970,2))</f>
        <v>71.2</v>
      </c>
      <c r="T970">
        <f>ROUND(E970/D970*100,0)</f>
        <v>338</v>
      </c>
    </row>
    <row r="971" spans="1:20" ht="31.2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10">
        <f>(((J971/60)/60)/24)+DATE(1970,1,1)</f>
        <v>43821.25</v>
      </c>
      <c r="L971">
        <v>1577599200</v>
      </c>
      <c r="M971" s="10">
        <f>(((L971/60)/60)/24)+DATE(1970,1,1)</f>
        <v>43828.25</v>
      </c>
      <c r="N971" t="b">
        <v>0</v>
      </c>
      <c r="O971" t="b">
        <v>0</v>
      </c>
      <c r="P971" t="s">
        <v>33</v>
      </c>
      <c r="Q971" t="str">
        <f>LEFT(P971,SEARCH("/",P971)-1)</f>
        <v>theater</v>
      </c>
      <c r="R971" s="5" t="str">
        <f>RIGHT(P971,LEN(P971)-SEARCH("/",P971))</f>
        <v>plays</v>
      </c>
      <c r="S971">
        <f>IF(G971=0,0,ROUND(E971/G971,2))</f>
        <v>91.94</v>
      </c>
      <c r="T971">
        <f>ROUND(E971/D971*100,0)</f>
        <v>108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10">
        <f>(((J972/60)/60)/24)+DATE(1970,1,1)</f>
        <v>40672.208333333336</v>
      </c>
      <c r="L972">
        <v>1305003600</v>
      </c>
      <c r="M972" s="10">
        <f>(((L972/60)/60)/24)+DATE(1970,1,1)</f>
        <v>40673.208333333336</v>
      </c>
      <c r="N972" t="b">
        <v>0</v>
      </c>
      <c r="O972" t="b">
        <v>0</v>
      </c>
      <c r="P972" t="s">
        <v>33</v>
      </c>
      <c r="Q972" t="str">
        <f>LEFT(P972,SEARCH("/",P972)-1)</f>
        <v>theater</v>
      </c>
      <c r="R972" s="5" t="str">
        <f>RIGHT(P972,LEN(P972)-SEARCH("/",P972))</f>
        <v>plays</v>
      </c>
      <c r="S972">
        <f>IF(G972=0,0,ROUND(E972/G972,2))</f>
        <v>97.07</v>
      </c>
      <c r="T972">
        <f>ROUND(E972/D972*100,0)</f>
        <v>61</v>
      </c>
    </row>
    <row r="973" spans="1:20" ht="31.2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10">
        <f>(((J973/60)/60)/24)+DATE(1970,1,1)</f>
        <v>41555.208333333336</v>
      </c>
      <c r="L973">
        <v>1381726800</v>
      </c>
      <c r="M973" s="10">
        <f>(((L973/60)/60)/24)+DATE(1970,1,1)</f>
        <v>41561.208333333336</v>
      </c>
      <c r="N973" t="b">
        <v>0</v>
      </c>
      <c r="O973" t="b">
        <v>0</v>
      </c>
      <c r="P973" t="s">
        <v>269</v>
      </c>
      <c r="Q973" t="str">
        <f>LEFT(P973,SEARCH("/",P973)-1)</f>
        <v>film &amp; video</v>
      </c>
      <c r="R973" s="5" t="str">
        <f>RIGHT(P973,LEN(P973)-SEARCH("/",P973))</f>
        <v>television</v>
      </c>
      <c r="S973">
        <f>IF(G973=0,0,ROUND(E973/G973,2))</f>
        <v>58.92</v>
      </c>
      <c r="T973">
        <f>ROUND(E973/D973*100,0)</f>
        <v>28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10">
        <f>(((J974/60)/60)/24)+DATE(1970,1,1)</f>
        <v>41792.208333333336</v>
      </c>
      <c r="L974">
        <v>1402462800</v>
      </c>
      <c r="M974" s="10">
        <f>(((L974/60)/60)/24)+DATE(1970,1,1)</f>
        <v>41801.208333333336</v>
      </c>
      <c r="N974" t="b">
        <v>0</v>
      </c>
      <c r="O974" t="b">
        <v>1</v>
      </c>
      <c r="P974" t="s">
        <v>28</v>
      </c>
      <c r="Q974" t="str">
        <f>LEFT(P974,SEARCH("/",P974)-1)</f>
        <v>technology</v>
      </c>
      <c r="R974" s="5" t="str">
        <f>RIGHT(P974,LEN(P974)-SEARCH("/",P974))</f>
        <v>web</v>
      </c>
      <c r="S974">
        <f>IF(G974=0,0,ROUND(E974/G974,2))</f>
        <v>58.02</v>
      </c>
      <c r="T974">
        <f>ROUND(E974/D974*100,0)</f>
        <v>228</v>
      </c>
    </row>
    <row r="975" spans="1:20" ht="31.2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10">
        <f>(((J975/60)/60)/24)+DATE(1970,1,1)</f>
        <v>40522.25</v>
      </c>
      <c r="L975">
        <v>1292133600</v>
      </c>
      <c r="M975" s="10">
        <f>(((L975/60)/60)/24)+DATE(1970,1,1)</f>
        <v>40524.25</v>
      </c>
      <c r="N975" t="b">
        <v>0</v>
      </c>
      <c r="O975" t="b">
        <v>1</v>
      </c>
      <c r="P975" t="s">
        <v>33</v>
      </c>
      <c r="Q975" t="str">
        <f>LEFT(P975,SEARCH("/",P975)-1)</f>
        <v>theater</v>
      </c>
      <c r="R975" s="5" t="str">
        <f>RIGHT(P975,LEN(P975)-SEARCH("/",P975))</f>
        <v>plays</v>
      </c>
      <c r="S975">
        <f>IF(G975=0,0,ROUND(E975/G975,2))</f>
        <v>103.87</v>
      </c>
      <c r="T975">
        <f>ROUND(E975/D975*100,0)</f>
        <v>22</v>
      </c>
    </row>
    <row r="976" spans="1:20" ht="31.2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10">
        <f>(((J976/60)/60)/24)+DATE(1970,1,1)</f>
        <v>41412.208333333336</v>
      </c>
      <c r="L976">
        <v>1368939600</v>
      </c>
      <c r="M976" s="10">
        <f>(((L976/60)/60)/24)+DATE(1970,1,1)</f>
        <v>41413.208333333336</v>
      </c>
      <c r="N976" t="b">
        <v>0</v>
      </c>
      <c r="O976" t="b">
        <v>0</v>
      </c>
      <c r="P976" t="s">
        <v>60</v>
      </c>
      <c r="Q976" t="str">
        <f>LEFT(P976,SEARCH("/",P976)-1)</f>
        <v>music</v>
      </c>
      <c r="R976" s="5" t="str">
        <f>RIGHT(P976,LEN(P976)-SEARCH("/",P976))</f>
        <v>indie rock</v>
      </c>
      <c r="S976">
        <f>IF(G976=0,0,ROUND(E976/G976,2))</f>
        <v>93.47</v>
      </c>
      <c r="T976">
        <f>ROUND(E976/D976*100,0)</f>
        <v>374</v>
      </c>
    </row>
    <row r="977" spans="1:20" ht="31.2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10">
        <f>(((J977/60)/60)/24)+DATE(1970,1,1)</f>
        <v>42337.25</v>
      </c>
      <c r="L977">
        <v>1452146400</v>
      </c>
      <c r="M977" s="10">
        <f>(((L977/60)/60)/24)+DATE(1970,1,1)</f>
        <v>42376.25</v>
      </c>
      <c r="N977" t="b">
        <v>0</v>
      </c>
      <c r="O977" t="b">
        <v>1</v>
      </c>
      <c r="P977" t="s">
        <v>33</v>
      </c>
      <c r="Q977" t="str">
        <f>LEFT(P977,SEARCH("/",P977)-1)</f>
        <v>theater</v>
      </c>
      <c r="R977" s="5" t="str">
        <f>RIGHT(P977,LEN(P977)-SEARCH("/",P977))</f>
        <v>plays</v>
      </c>
      <c r="S977">
        <f>IF(G977=0,0,ROUND(E977/G977,2))</f>
        <v>61.97</v>
      </c>
      <c r="T977">
        <f>ROUND(E977/D977*100,0)</f>
        <v>155</v>
      </c>
    </row>
    <row r="978" spans="1:20" ht="46.8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10">
        <f>(((J978/60)/60)/24)+DATE(1970,1,1)</f>
        <v>40571.25</v>
      </c>
      <c r="L978">
        <v>1296712800</v>
      </c>
      <c r="M978" s="10">
        <f>(((L978/60)/60)/24)+DATE(1970,1,1)</f>
        <v>40577.25</v>
      </c>
      <c r="N978" t="b">
        <v>0</v>
      </c>
      <c r="O978" t="b">
        <v>1</v>
      </c>
      <c r="P978" t="s">
        <v>33</v>
      </c>
      <c r="Q978" t="str">
        <f>LEFT(P978,SEARCH("/",P978)-1)</f>
        <v>theater</v>
      </c>
      <c r="R978" s="5" t="str">
        <f>RIGHT(P978,LEN(P978)-SEARCH("/",P978))</f>
        <v>plays</v>
      </c>
      <c r="S978">
        <f>IF(G978=0,0,ROUND(E978/G978,2))</f>
        <v>92.04</v>
      </c>
      <c r="T978">
        <f>ROUND(E978/D978*100,0)</f>
        <v>322</v>
      </c>
    </row>
    <row r="979" spans="1:20" ht="31.2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10">
        <f>(((J979/60)/60)/24)+DATE(1970,1,1)</f>
        <v>43138.25</v>
      </c>
      <c r="L979">
        <v>1520748000</v>
      </c>
      <c r="M979" s="10">
        <f>(((L979/60)/60)/24)+DATE(1970,1,1)</f>
        <v>43170.25</v>
      </c>
      <c r="N979" t="b">
        <v>0</v>
      </c>
      <c r="O979" t="b">
        <v>0</v>
      </c>
      <c r="P979" t="s">
        <v>17</v>
      </c>
      <c r="Q979" t="str">
        <f>LEFT(P979,SEARCH("/",P979)-1)</f>
        <v>food</v>
      </c>
      <c r="R979" s="5" t="str">
        <f>RIGHT(P979,LEN(P979)-SEARCH("/",P979))</f>
        <v>food trucks</v>
      </c>
      <c r="S979">
        <f>IF(G979=0,0,ROUND(E979/G979,2))</f>
        <v>77.27</v>
      </c>
      <c r="T979">
        <f>ROUND(E979/D979*100,0)</f>
        <v>74</v>
      </c>
    </row>
    <row r="980" spans="1:20" ht="31.2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10">
        <f>(((J980/60)/60)/24)+DATE(1970,1,1)</f>
        <v>42686.25</v>
      </c>
      <c r="L980">
        <v>1480831200</v>
      </c>
      <c r="M980" s="10">
        <f>(((L980/60)/60)/24)+DATE(1970,1,1)</f>
        <v>42708.25</v>
      </c>
      <c r="N980" t="b">
        <v>0</v>
      </c>
      <c r="O980" t="b">
        <v>0</v>
      </c>
      <c r="P980" t="s">
        <v>89</v>
      </c>
      <c r="Q980" t="str">
        <f>LEFT(P980,SEARCH("/",P980)-1)</f>
        <v>games</v>
      </c>
      <c r="R980" s="5" t="str">
        <f>RIGHT(P980,LEN(P980)-SEARCH("/",P980))</f>
        <v>video games</v>
      </c>
      <c r="S980">
        <f>IF(G980=0,0,ROUND(E980/G980,2))</f>
        <v>93.92</v>
      </c>
      <c r="T980">
        <f>ROUND(E980/D980*100,0)</f>
        <v>864</v>
      </c>
    </row>
    <row r="981" spans="1:20" ht="31.2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10">
        <f>(((J981/60)/60)/24)+DATE(1970,1,1)</f>
        <v>42078.208333333328</v>
      </c>
      <c r="L981">
        <v>1426914000</v>
      </c>
      <c r="M981" s="10">
        <f>(((L981/60)/60)/24)+DATE(1970,1,1)</f>
        <v>42084.208333333328</v>
      </c>
      <c r="N981" t="b">
        <v>0</v>
      </c>
      <c r="O981" t="b">
        <v>0</v>
      </c>
      <c r="P981" t="s">
        <v>33</v>
      </c>
      <c r="Q981" t="str">
        <f>LEFT(P981,SEARCH("/",P981)-1)</f>
        <v>theater</v>
      </c>
      <c r="R981" s="5" t="str">
        <f>RIGHT(P981,LEN(P981)-SEARCH("/",P981))</f>
        <v>plays</v>
      </c>
      <c r="S981">
        <f>IF(G981=0,0,ROUND(E981/G981,2))</f>
        <v>84.97</v>
      </c>
      <c r="T981">
        <f>ROUND(E981/D981*100,0)</f>
        <v>143</v>
      </c>
    </row>
    <row r="982" spans="1:20" ht="31.2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10">
        <f>(((J982/60)/60)/24)+DATE(1970,1,1)</f>
        <v>42307.208333333328</v>
      </c>
      <c r="L982">
        <v>1446616800</v>
      </c>
      <c r="M982" s="10">
        <f>(((L982/60)/60)/24)+DATE(1970,1,1)</f>
        <v>42312.25</v>
      </c>
      <c r="N982" t="b">
        <v>1</v>
      </c>
      <c r="O982" t="b">
        <v>0</v>
      </c>
      <c r="P982" t="s">
        <v>68</v>
      </c>
      <c r="Q982" t="str">
        <f>LEFT(P982,SEARCH("/",P982)-1)</f>
        <v>publishing</v>
      </c>
      <c r="R982" s="5" t="str">
        <f>RIGHT(P982,LEN(P982)-SEARCH("/",P982))</f>
        <v>nonfiction</v>
      </c>
      <c r="S982">
        <f>IF(G982=0,0,ROUND(E982/G982,2))</f>
        <v>105.97</v>
      </c>
      <c r="T982">
        <f>ROUND(E982/D982*100,0)</f>
        <v>40</v>
      </c>
    </row>
    <row r="983" spans="1:20" ht="31.2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10">
        <f>(((J983/60)/60)/24)+DATE(1970,1,1)</f>
        <v>43094.25</v>
      </c>
      <c r="L983">
        <v>1517032800</v>
      </c>
      <c r="M983" s="10">
        <f>(((L983/60)/60)/24)+DATE(1970,1,1)</f>
        <v>43127.25</v>
      </c>
      <c r="N983" t="b">
        <v>0</v>
      </c>
      <c r="O983" t="b">
        <v>0</v>
      </c>
      <c r="P983" t="s">
        <v>28</v>
      </c>
      <c r="Q983" t="str">
        <f>LEFT(P983,SEARCH("/",P983)-1)</f>
        <v>technology</v>
      </c>
      <c r="R983" s="5" t="str">
        <f>RIGHT(P983,LEN(P983)-SEARCH("/",P983))</f>
        <v>web</v>
      </c>
      <c r="S983">
        <f>IF(G983=0,0,ROUND(E983/G983,2))</f>
        <v>36.97</v>
      </c>
      <c r="T983">
        <f>ROUND(E983/D983*100,0)</f>
        <v>178</v>
      </c>
    </row>
    <row r="984" spans="1:20" ht="31.2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10">
        <f>(((J984/60)/60)/24)+DATE(1970,1,1)</f>
        <v>40743.208333333336</v>
      </c>
      <c r="L984">
        <v>1311224400</v>
      </c>
      <c r="M984" s="10">
        <f>(((L984/60)/60)/24)+DATE(1970,1,1)</f>
        <v>40745.208333333336</v>
      </c>
      <c r="N984" t="b">
        <v>0</v>
      </c>
      <c r="O984" t="b">
        <v>1</v>
      </c>
      <c r="P984" t="s">
        <v>42</v>
      </c>
      <c r="Q984" t="str">
        <f>LEFT(P984,SEARCH("/",P984)-1)</f>
        <v>film &amp; video</v>
      </c>
      <c r="R984" s="5" t="str">
        <f>RIGHT(P984,LEN(P984)-SEARCH("/",P984))</f>
        <v>documentary</v>
      </c>
      <c r="S984">
        <f>IF(G984=0,0,ROUND(E984/G984,2))</f>
        <v>81.53</v>
      </c>
      <c r="T984">
        <f>ROUND(E984/D984*100,0)</f>
        <v>85</v>
      </c>
    </row>
    <row r="985" spans="1:20" ht="31.2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10">
        <f>(((J985/60)/60)/24)+DATE(1970,1,1)</f>
        <v>43681.208333333328</v>
      </c>
      <c r="L985">
        <v>1566190800</v>
      </c>
      <c r="M985" s="10">
        <f>(((L985/60)/60)/24)+DATE(1970,1,1)</f>
        <v>43696.208333333328</v>
      </c>
      <c r="N985" t="b">
        <v>0</v>
      </c>
      <c r="O985" t="b">
        <v>0</v>
      </c>
      <c r="P985" t="s">
        <v>42</v>
      </c>
      <c r="Q985" t="str">
        <f>LEFT(P985,SEARCH("/",P985)-1)</f>
        <v>film &amp; video</v>
      </c>
      <c r="R985" s="5" t="str">
        <f>RIGHT(P985,LEN(P985)-SEARCH("/",P985))</f>
        <v>documentary</v>
      </c>
      <c r="S985">
        <f>IF(G985=0,0,ROUND(E985/G985,2))</f>
        <v>81</v>
      </c>
      <c r="T985">
        <f>ROUND(E985/D985*100,0)</f>
        <v>146</v>
      </c>
    </row>
    <row r="986" spans="1:20" ht="46.8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10">
        <f>(((J986/60)/60)/24)+DATE(1970,1,1)</f>
        <v>43716.208333333328</v>
      </c>
      <c r="L986">
        <v>1570165200</v>
      </c>
      <c r="M986" s="10">
        <f>(((L986/60)/60)/24)+DATE(1970,1,1)</f>
        <v>43742.208333333328</v>
      </c>
      <c r="N986" t="b">
        <v>0</v>
      </c>
      <c r="O986" t="b">
        <v>0</v>
      </c>
      <c r="P986" t="s">
        <v>33</v>
      </c>
      <c r="Q986" t="str">
        <f>LEFT(P986,SEARCH("/",P986)-1)</f>
        <v>theater</v>
      </c>
      <c r="R986" s="5" t="str">
        <f>RIGHT(P986,LEN(P986)-SEARCH("/",P986))</f>
        <v>plays</v>
      </c>
      <c r="S986">
        <f>IF(G986=0,0,ROUND(E986/G986,2))</f>
        <v>26.01</v>
      </c>
      <c r="T986">
        <f>ROUND(E986/D986*100,0)</f>
        <v>152</v>
      </c>
    </row>
    <row r="987" spans="1:20" ht="31.2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10">
        <f>(((J987/60)/60)/24)+DATE(1970,1,1)</f>
        <v>41614.25</v>
      </c>
      <c r="L987">
        <v>1388556000</v>
      </c>
      <c r="M987" s="10">
        <f>(((L987/60)/60)/24)+DATE(1970,1,1)</f>
        <v>41640.25</v>
      </c>
      <c r="N987" t="b">
        <v>0</v>
      </c>
      <c r="O987" t="b">
        <v>1</v>
      </c>
      <c r="P987" t="s">
        <v>23</v>
      </c>
      <c r="Q987" t="str">
        <f>LEFT(P987,SEARCH("/",P987)-1)</f>
        <v>music</v>
      </c>
      <c r="R987" s="5" t="str">
        <f>RIGHT(P987,LEN(P987)-SEARCH("/",P987))</f>
        <v>rock</v>
      </c>
      <c r="S987">
        <f>IF(G987=0,0,ROUND(E987/G987,2))</f>
        <v>26</v>
      </c>
      <c r="T987">
        <f>ROUND(E987/D987*100,0)</f>
        <v>67</v>
      </c>
    </row>
    <row r="988" spans="1:20" ht="46.8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10">
        <f>(((J988/60)/60)/24)+DATE(1970,1,1)</f>
        <v>40638.208333333336</v>
      </c>
      <c r="L988">
        <v>1303189200</v>
      </c>
      <c r="M988" s="10">
        <f>(((L988/60)/60)/24)+DATE(1970,1,1)</f>
        <v>40652.208333333336</v>
      </c>
      <c r="N988" t="b">
        <v>0</v>
      </c>
      <c r="O988" t="b">
        <v>0</v>
      </c>
      <c r="P988" t="s">
        <v>23</v>
      </c>
      <c r="Q988" t="str">
        <f>LEFT(P988,SEARCH("/",P988)-1)</f>
        <v>music</v>
      </c>
      <c r="R988" s="5" t="str">
        <f>RIGHT(P988,LEN(P988)-SEARCH("/",P988))</f>
        <v>rock</v>
      </c>
      <c r="S988">
        <f>IF(G988=0,0,ROUND(E988/G988,2))</f>
        <v>34.17</v>
      </c>
      <c r="T988">
        <f>ROUND(E988/D988*100,0)</f>
        <v>40</v>
      </c>
    </row>
    <row r="989" spans="1:20" ht="31.2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10">
        <f>(((J989/60)/60)/24)+DATE(1970,1,1)</f>
        <v>42852.208333333328</v>
      </c>
      <c r="L989">
        <v>1494478800</v>
      </c>
      <c r="M989" s="10">
        <f>(((L989/60)/60)/24)+DATE(1970,1,1)</f>
        <v>42866.208333333328</v>
      </c>
      <c r="N989" t="b">
        <v>0</v>
      </c>
      <c r="O989" t="b">
        <v>0</v>
      </c>
      <c r="P989" t="s">
        <v>42</v>
      </c>
      <c r="Q989" t="str">
        <f>LEFT(P989,SEARCH("/",P989)-1)</f>
        <v>film &amp; video</v>
      </c>
      <c r="R989" s="5" t="str">
        <f>RIGHT(P989,LEN(P989)-SEARCH("/",P989))</f>
        <v>documentary</v>
      </c>
      <c r="S989">
        <f>IF(G989=0,0,ROUND(E989/G989,2))</f>
        <v>28</v>
      </c>
      <c r="T989">
        <f>ROUND(E989/D989*100,0)</f>
        <v>217</v>
      </c>
    </row>
    <row r="990" spans="1:20" ht="31.2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10">
        <f>(((J990/60)/60)/24)+DATE(1970,1,1)</f>
        <v>42686.25</v>
      </c>
      <c r="L990">
        <v>1480744800</v>
      </c>
      <c r="M990" s="10">
        <f>(((L990/60)/60)/24)+DATE(1970,1,1)</f>
        <v>42707.25</v>
      </c>
      <c r="N990" t="b">
        <v>0</v>
      </c>
      <c r="O990" t="b">
        <v>0</v>
      </c>
      <c r="P990" t="s">
        <v>133</v>
      </c>
      <c r="Q990" t="str">
        <f>LEFT(P990,SEARCH("/",P990)-1)</f>
        <v>publishing</v>
      </c>
      <c r="R990" s="5" t="str">
        <f>RIGHT(P990,LEN(P990)-SEARCH("/",P990))</f>
        <v>radio &amp; podcasts</v>
      </c>
      <c r="S990">
        <f>IF(G990=0,0,ROUND(E990/G990,2))</f>
        <v>76.55</v>
      </c>
      <c r="T990">
        <f>ROUND(E990/D990*100,0)</f>
        <v>52</v>
      </c>
    </row>
    <row r="991" spans="1:20" ht="31.2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10">
        <f>(((J991/60)/60)/24)+DATE(1970,1,1)</f>
        <v>43571.208333333328</v>
      </c>
      <c r="L991">
        <v>1555822800</v>
      </c>
      <c r="M991" s="10">
        <f>(((L991/60)/60)/24)+DATE(1970,1,1)</f>
        <v>43576.208333333328</v>
      </c>
      <c r="N991" t="b">
        <v>0</v>
      </c>
      <c r="O991" t="b">
        <v>0</v>
      </c>
      <c r="P991" t="s">
        <v>206</v>
      </c>
      <c r="Q991" t="str">
        <f>LEFT(P991,SEARCH("/",P991)-1)</f>
        <v>publishing</v>
      </c>
      <c r="R991" s="5" t="str">
        <f>RIGHT(P991,LEN(P991)-SEARCH("/",P991))</f>
        <v>translations</v>
      </c>
      <c r="S991">
        <f>IF(G991=0,0,ROUND(E991/G991,2))</f>
        <v>53.05</v>
      </c>
      <c r="T991">
        <f>ROUND(E991/D991*100,0)</f>
        <v>500</v>
      </c>
    </row>
    <row r="992" spans="1:20" ht="31.2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10">
        <f>(((J992/60)/60)/24)+DATE(1970,1,1)</f>
        <v>42432.25</v>
      </c>
      <c r="L992">
        <v>1458882000</v>
      </c>
      <c r="M992" s="10">
        <f>(((L992/60)/60)/24)+DATE(1970,1,1)</f>
        <v>42454.208333333328</v>
      </c>
      <c r="N992" t="b">
        <v>0</v>
      </c>
      <c r="O992" t="b">
        <v>1</v>
      </c>
      <c r="P992" t="s">
        <v>53</v>
      </c>
      <c r="Q992" t="str">
        <f>LEFT(P992,SEARCH("/",P992)-1)</f>
        <v>film &amp; video</v>
      </c>
      <c r="R992" s="5" t="str">
        <f>RIGHT(P992,LEN(P992)-SEARCH("/",P992))</f>
        <v>drama</v>
      </c>
      <c r="S992">
        <f>IF(G992=0,0,ROUND(E992/G992,2))</f>
        <v>106.86</v>
      </c>
      <c r="T992">
        <f>ROUND(E992/D992*100,0)</f>
        <v>88</v>
      </c>
    </row>
    <row r="993" spans="1:20" ht="31.2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10">
        <f>(((J993/60)/60)/24)+DATE(1970,1,1)</f>
        <v>41907.208333333336</v>
      </c>
      <c r="L993">
        <v>1411966800</v>
      </c>
      <c r="M993" s="10">
        <f>(((L993/60)/60)/24)+DATE(1970,1,1)</f>
        <v>41911.208333333336</v>
      </c>
      <c r="N993" t="b">
        <v>0</v>
      </c>
      <c r="O993" t="b">
        <v>1</v>
      </c>
      <c r="P993" t="s">
        <v>23</v>
      </c>
      <c r="Q993" t="str">
        <f>LEFT(P993,SEARCH("/",P993)-1)</f>
        <v>music</v>
      </c>
      <c r="R993" s="5" t="str">
        <f>RIGHT(P993,LEN(P993)-SEARCH("/",P993))</f>
        <v>rock</v>
      </c>
      <c r="S993">
        <f>IF(G993=0,0,ROUND(E993/G993,2))</f>
        <v>46.02</v>
      </c>
      <c r="T993">
        <f>ROUND(E993/D993*100,0)</f>
        <v>113</v>
      </c>
    </row>
    <row r="994" spans="1:20" ht="31.2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10">
        <f>(((J994/60)/60)/24)+DATE(1970,1,1)</f>
        <v>43227.208333333328</v>
      </c>
      <c r="L994">
        <v>1526878800</v>
      </c>
      <c r="M994" s="10">
        <f>(((L994/60)/60)/24)+DATE(1970,1,1)</f>
        <v>43241.208333333328</v>
      </c>
      <c r="N994" t="b">
        <v>0</v>
      </c>
      <c r="O994" t="b">
        <v>1</v>
      </c>
      <c r="P994" t="s">
        <v>53</v>
      </c>
      <c r="Q994" t="str">
        <f>LEFT(P994,SEARCH("/",P994)-1)</f>
        <v>film &amp; video</v>
      </c>
      <c r="R994" s="5" t="str">
        <f>RIGHT(P994,LEN(P994)-SEARCH("/",P994))</f>
        <v>drama</v>
      </c>
      <c r="S994">
        <f>IF(G994=0,0,ROUND(E994/G994,2))</f>
        <v>100.17</v>
      </c>
      <c r="T994">
        <f>ROUND(E994/D994*100,0)</f>
        <v>427</v>
      </c>
    </row>
    <row r="995" spans="1:20" ht="31.2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10">
        <f>(((J995/60)/60)/24)+DATE(1970,1,1)</f>
        <v>42362.25</v>
      </c>
      <c r="L995">
        <v>1452405600</v>
      </c>
      <c r="M995" s="10">
        <f>(((L995/60)/60)/24)+DATE(1970,1,1)</f>
        <v>42379.25</v>
      </c>
      <c r="N995" t="b">
        <v>0</v>
      </c>
      <c r="O995" t="b">
        <v>1</v>
      </c>
      <c r="P995" t="s">
        <v>122</v>
      </c>
      <c r="Q995" t="str">
        <f>LEFT(P995,SEARCH("/",P995)-1)</f>
        <v>photography</v>
      </c>
      <c r="R995" s="5" t="str">
        <f>RIGHT(P995,LEN(P995)-SEARCH("/",P995))</f>
        <v>photography books</v>
      </c>
      <c r="S995">
        <f>IF(G995=0,0,ROUND(E995/G995,2))</f>
        <v>101.44</v>
      </c>
      <c r="T995">
        <f>ROUND(E995/D995*100,0)</f>
        <v>78</v>
      </c>
    </row>
    <row r="996" spans="1:20" ht="31.2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10">
        <f>(((J996/60)/60)/24)+DATE(1970,1,1)</f>
        <v>41929.208333333336</v>
      </c>
      <c r="L996">
        <v>1414040400</v>
      </c>
      <c r="M996" s="10">
        <f>(((L996/60)/60)/24)+DATE(1970,1,1)</f>
        <v>41935.208333333336</v>
      </c>
      <c r="N996" t="b">
        <v>0</v>
      </c>
      <c r="O996" t="b">
        <v>1</v>
      </c>
      <c r="P996" t="s">
        <v>206</v>
      </c>
      <c r="Q996" t="str">
        <f>LEFT(P996,SEARCH("/",P996)-1)</f>
        <v>publishing</v>
      </c>
      <c r="R996" s="5" t="str">
        <f>RIGHT(P996,LEN(P996)-SEARCH("/",P996))</f>
        <v>translations</v>
      </c>
      <c r="S996">
        <f>IF(G996=0,0,ROUND(E996/G996,2))</f>
        <v>87.97</v>
      </c>
      <c r="T996">
        <f>ROUND(E996/D996*100,0)</f>
        <v>52</v>
      </c>
    </row>
    <row r="997" spans="1:20" ht="31.2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10">
        <f>(((J997/60)/60)/24)+DATE(1970,1,1)</f>
        <v>43408.208333333328</v>
      </c>
      <c r="L997">
        <v>1543816800</v>
      </c>
      <c r="M997" s="10">
        <f>(((L997/60)/60)/24)+DATE(1970,1,1)</f>
        <v>43437.25</v>
      </c>
      <c r="N997" t="b">
        <v>0</v>
      </c>
      <c r="O997" t="b">
        <v>1</v>
      </c>
      <c r="P997" t="s">
        <v>17</v>
      </c>
      <c r="Q997" t="str">
        <f>LEFT(P997,SEARCH("/",P997)-1)</f>
        <v>food</v>
      </c>
      <c r="R997" s="5" t="str">
        <f>RIGHT(P997,LEN(P997)-SEARCH("/",P997))</f>
        <v>food trucks</v>
      </c>
      <c r="S997">
        <f>IF(G997=0,0,ROUND(E997/G997,2))</f>
        <v>75</v>
      </c>
      <c r="T997">
        <f>ROUND(E997/D997*100,0)</f>
        <v>157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10">
        <f>(((J998/60)/60)/24)+DATE(1970,1,1)</f>
        <v>41276.25</v>
      </c>
      <c r="L998">
        <v>1359698400</v>
      </c>
      <c r="M998" s="10">
        <f>(((L998/60)/60)/24)+DATE(1970,1,1)</f>
        <v>41306.25</v>
      </c>
      <c r="N998" t="b">
        <v>0</v>
      </c>
      <c r="O998" t="b">
        <v>0</v>
      </c>
      <c r="P998" t="s">
        <v>33</v>
      </c>
      <c r="Q998" t="str">
        <f>LEFT(P998,SEARCH("/",P998)-1)</f>
        <v>theater</v>
      </c>
      <c r="R998" s="5" t="str">
        <f>RIGHT(P998,LEN(P998)-SEARCH("/",P998))</f>
        <v>plays</v>
      </c>
      <c r="S998">
        <f>IF(G998=0,0,ROUND(E998/G998,2))</f>
        <v>42.98</v>
      </c>
      <c r="T998">
        <f>ROUND(E998/D998*100,0)</f>
        <v>73</v>
      </c>
    </row>
    <row r="999" spans="1:20" ht="31.2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10">
        <f>(((J999/60)/60)/24)+DATE(1970,1,1)</f>
        <v>41659.25</v>
      </c>
      <c r="L999">
        <v>1390629600</v>
      </c>
      <c r="M999" s="10">
        <f>(((L999/60)/60)/24)+DATE(1970,1,1)</f>
        <v>41664.25</v>
      </c>
      <c r="N999" t="b">
        <v>0</v>
      </c>
      <c r="O999" t="b">
        <v>0</v>
      </c>
      <c r="P999" t="s">
        <v>33</v>
      </c>
      <c r="Q999" t="str">
        <f>LEFT(P999,SEARCH("/",P999)-1)</f>
        <v>theater</v>
      </c>
      <c r="R999" s="5" t="str">
        <f>RIGHT(P999,LEN(P999)-SEARCH("/",P999))</f>
        <v>plays</v>
      </c>
      <c r="S999">
        <f>IF(G999=0,0,ROUND(E999/G999,2))</f>
        <v>33.119999999999997</v>
      </c>
      <c r="T999">
        <f>ROUND(E999/D999*100,0)</f>
        <v>61</v>
      </c>
    </row>
    <row r="1000" spans="1:20" ht="31.2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10">
        <f>(((J1000/60)/60)/24)+DATE(1970,1,1)</f>
        <v>40220.25</v>
      </c>
      <c r="L1000">
        <v>1267077600</v>
      </c>
      <c r="M1000" s="10">
        <f>(((L1000/60)/60)/24)+DATE(1970,1,1)</f>
        <v>40234.25</v>
      </c>
      <c r="N1000" t="b">
        <v>0</v>
      </c>
      <c r="O1000" t="b">
        <v>1</v>
      </c>
      <c r="P1000" t="s">
        <v>60</v>
      </c>
      <c r="Q1000" t="str">
        <f>LEFT(P1000,SEARCH("/",P1000)-1)</f>
        <v>music</v>
      </c>
      <c r="R1000" s="5" t="str">
        <f>RIGHT(P1000,LEN(P1000)-SEARCH("/",P1000))</f>
        <v>indie rock</v>
      </c>
      <c r="S1000">
        <f>IF(G1000=0,0,ROUND(E1000/G1000,2))</f>
        <v>101.13</v>
      </c>
      <c r="T1000">
        <f>ROUND(E1000/D1000*100,0)</f>
        <v>57</v>
      </c>
    </row>
    <row r="1001" spans="1:20" ht="31.2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10">
        <f>(((J1001/60)/60)/24)+DATE(1970,1,1)</f>
        <v>42550.208333333328</v>
      </c>
      <c r="L1001">
        <v>1467781200</v>
      </c>
      <c r="M1001" s="10">
        <f>(((L1001/60)/60)/24)+DATE(1970,1,1)</f>
        <v>42557.208333333328</v>
      </c>
      <c r="N1001" t="b">
        <v>0</v>
      </c>
      <c r="O1001" t="b">
        <v>0</v>
      </c>
      <c r="P1001" t="s">
        <v>17</v>
      </c>
      <c r="Q1001" t="str">
        <f>LEFT(P1001,SEARCH("/",P1001)-1)</f>
        <v>food</v>
      </c>
      <c r="R1001" s="5" t="str">
        <f>RIGHT(P1001,LEN(P1001)-SEARCH("/",P1001))</f>
        <v>food trucks</v>
      </c>
      <c r="S1001">
        <f>IF(G1001=0,0,ROUND(E1001/G1001,2))</f>
        <v>55.99</v>
      </c>
      <c r="T1001">
        <f>ROUND(E1001/D1001*100,0)</f>
        <v>57</v>
      </c>
    </row>
  </sheetData>
  <autoFilter ref="A1:T1" xr:uid="{00000000-0001-0000-0000-000000000000}"/>
  <conditionalFormatting sqref="F1:F1048576">
    <cfRule type="containsText" dxfId="4" priority="7" operator="containsText" text="suc+$F$4">
      <formula>NOT(ISERROR(SEARCH("suc+$F$4",F1)))</formula>
    </cfRule>
  </conditionalFormatting>
  <conditionalFormatting sqref="T1:T1048576">
    <cfRule type="colorScale" priority="1">
      <colorScale>
        <cfvo type="num" val="0"/>
        <cfvo type="num" val="100"/>
        <cfvo type="num" val="200"/>
        <color rgb="FFFF0000"/>
        <color theme="9"/>
        <color rgb="FF0070C0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EDCEDE8B-947D-4D32-B050-6DA9BA8FDBCB}">
            <xm:f>NOT(ISERROR(SEARCH($F$10,F1)))</xm:f>
            <xm:f>$F$10</xm:f>
            <x14:dxf>
              <fill>
                <patternFill>
                  <bgColor rgb="FF0070C0"/>
                </patternFill>
              </fill>
            </x14:dxf>
          </x14:cfRule>
          <x14:cfRule type="containsText" priority="3" operator="containsText" id="{3BB31CF0-FF4A-415A-8D1E-F46AD3BFBABA}">
            <xm:f>NOT(ISERROR(SEARCH($F$20,F1)))</xm:f>
            <xm:f>$F$20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46D624FA-C6F8-42FC-93F6-EC3AEDF0B02D}">
            <xm:f>NOT(ISERROR(SEARCH($F$20,F1)))</xm:f>
            <xm:f>$F$20</xm:f>
            <x14:dxf/>
          </x14:cfRule>
          <x14:cfRule type="containsText" priority="5" operator="containsText" id="{568955D8-DD1A-497C-B4F0-1C80E2BB9E84}">
            <xm:f>NOT(ISERROR(SEARCH($F$14,F1)))</xm:f>
            <xm:f>$F$14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0C84FB0C-DBBF-4DF4-A4BE-5F1A0C1E0E97}">
            <xm:f>NOT(ISERROR(SEARCH($F$15,F1)))</xm:f>
            <xm:f>$F$15</xm:f>
            <x14:dxf>
              <fill>
                <patternFill>
                  <bgColor rgb="FF00B050"/>
                </patternFill>
              </fill>
            </x14:dxf>
          </x14:cfRule>
          <xm:sqref>F1:F1048576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52A34-7E9E-431D-8EFD-93BB4BD68A40}">
  <dimension ref="A1:A10"/>
  <sheetViews>
    <sheetView tabSelected="1" workbookViewId="0">
      <selection activeCell="D14" sqref="D14"/>
    </sheetView>
  </sheetViews>
  <sheetFormatPr defaultRowHeight="15.6" x14ac:dyDescent="0.3"/>
  <sheetData>
    <row r="1" spans="1:1" ht="19.2" x14ac:dyDescent="0.3">
      <c r="A1" s="12" t="s">
        <v>2054</v>
      </c>
    </row>
    <row r="2" spans="1:1" ht="19.2" x14ac:dyDescent="0.3">
      <c r="A2" s="13" t="s">
        <v>2055</v>
      </c>
    </row>
    <row r="3" spans="1:1" ht="19.2" x14ac:dyDescent="0.3">
      <c r="A3" s="13" t="s">
        <v>2056</v>
      </c>
    </row>
    <row r="4" spans="1:1" ht="19.2" x14ac:dyDescent="0.3">
      <c r="A4" s="13" t="s">
        <v>2057</v>
      </c>
    </row>
    <row r="5" spans="1:1" ht="19.2" x14ac:dyDescent="0.3">
      <c r="A5" s="12" t="s">
        <v>2058</v>
      </c>
    </row>
    <row r="6" spans="1:1" ht="19.2" x14ac:dyDescent="0.3">
      <c r="A6" s="13" t="s">
        <v>2059</v>
      </c>
    </row>
    <row r="7" spans="1:1" ht="19.2" x14ac:dyDescent="0.3">
      <c r="A7" s="12" t="s">
        <v>2060</v>
      </c>
    </row>
    <row r="8" spans="1:1" ht="19.2" x14ac:dyDescent="0.3">
      <c r="A8" s="13" t="s">
        <v>2061</v>
      </c>
    </row>
    <row r="9" spans="1:1" ht="19.2" x14ac:dyDescent="0.3">
      <c r="A9" s="13" t="s">
        <v>2062</v>
      </c>
    </row>
    <row r="10" spans="1:1" ht="19.2" x14ac:dyDescent="0.3">
      <c r="A10" s="13" t="s">
        <v>2063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Sheet1</vt:lpstr>
      <vt:lpstr>Crowdfunding</vt:lpstr>
      <vt:lpstr>Word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Evan Ensweiler</cp:lastModifiedBy>
  <dcterms:created xsi:type="dcterms:W3CDTF">2021-09-29T18:52:28Z</dcterms:created>
  <dcterms:modified xsi:type="dcterms:W3CDTF">2022-09-21T01:33:01Z</dcterms:modified>
</cp:coreProperties>
</file>