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.sharepoint.com/sites/DSE/Faculty/TEACH/EM384/AT23-2/Graded Events/WPR 2 (In Lab)/"/>
    </mc:Choice>
  </mc:AlternateContent>
  <xr:revisionPtr revIDLastSave="1593" documentId="13_ncr:1_{C6CD7A86-0941-4226-B82B-22A937473DC5}" xr6:coauthVersionLast="47" xr6:coauthVersionMax="47" xr10:uidLastSave="{5E03BA3C-7CA1-4040-A3B8-40DFA3F92E82}"/>
  <bookViews>
    <workbookView xWindow="-110" yWindow="-110" windowWidth="38620" windowHeight="15620" activeTab="1" xr2:uid="{C5B74188-3F16-49D9-84C8-DA4AC36141A2}"/>
  </bookViews>
  <sheets>
    <sheet name="1.3" sheetId="5" r:id="rId1"/>
    <sheet name="2.1" sheetId="1" r:id="rId2"/>
  </sheets>
  <definedNames>
    <definedName name="solver_adj" localSheetId="0" hidden="1">'1.3'!$B$16:$D$17,'1.3'!$C$18:$D$18</definedName>
    <definedName name="solver_adj" localSheetId="1" hidden="1">'2.1'!$C$9:$E$9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'1.3'!$B$25:$B$26</definedName>
    <definedName name="solver_lhs1" localSheetId="1" hidden="1">'2.1'!$F$17:$F$18</definedName>
    <definedName name="solver_lhs2" localSheetId="0" hidden="1">'1.3'!$C$19:$D$19</definedName>
    <definedName name="solver_lhs2" localSheetId="1" hidden="1">'2.1'!$F$19</definedName>
    <definedName name="solver_lhs3" localSheetId="0" hidden="1">'1.3'!$E$16:$E$18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'1.3'!$C$10</definedName>
    <definedName name="solver_opt" localSheetId="1" hidden="1">'2.1'!$C$12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2</definedName>
    <definedName name="solver_rhs1" localSheetId="0" hidden="1">'1.3'!$D$25:$D$26</definedName>
    <definedName name="solver_rhs1" localSheetId="1" hidden="1">'2.1'!$H$17:$H$18</definedName>
    <definedName name="solver_rhs2" localSheetId="0" hidden="1">'1.3'!$C$21:$D$21</definedName>
    <definedName name="solver_rhs2" localSheetId="1" hidden="1">'2.1'!$H$19</definedName>
    <definedName name="solver_rhs3" localSheetId="0" hidden="1">'1.3'!$G$16:$G$18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26" i="5"/>
  <c r="B25" i="5"/>
  <c r="E16" i="5"/>
  <c r="G17" i="5"/>
  <c r="G16" i="5"/>
  <c r="C10" i="5"/>
  <c r="G18" i="5"/>
  <c r="D19" i="5"/>
  <c r="C19" i="5"/>
  <c r="E17" i="5"/>
  <c r="E18" i="5"/>
  <c r="D21" i="5"/>
  <c r="C21" i="5"/>
  <c r="F19" i="1"/>
  <c r="H18" i="1"/>
  <c r="H17" i="1"/>
  <c r="H19" i="1"/>
  <c r="D17" i="1"/>
  <c r="E17" i="1"/>
  <c r="D18" i="1"/>
  <c r="E18" i="1"/>
  <c r="D19" i="1"/>
  <c r="C18" i="1"/>
  <c r="C19" i="1"/>
  <c r="C17" i="1"/>
  <c r="F17" i="1" l="1"/>
  <c r="F18" i="1"/>
</calcChain>
</file>

<file path=xl/sharedStrings.xml><?xml version="1.0" encoding="utf-8"?>
<sst xmlns="http://schemas.openxmlformats.org/spreadsheetml/2006/main" count="61" uniqueCount="29">
  <si>
    <t>Parameters</t>
  </si>
  <si>
    <t>From / To</t>
  </si>
  <si>
    <t>Scranton</t>
  </si>
  <si>
    <t>Lancaster</t>
  </si>
  <si>
    <t>Troy</t>
  </si>
  <si>
    <t>Supply</t>
  </si>
  <si>
    <t>Schenectady</t>
  </si>
  <si>
    <t>Allentown</t>
  </si>
  <si>
    <t>Demand</t>
  </si>
  <si>
    <t>Objective Function</t>
  </si>
  <si>
    <t>Decision Variables / Constraints</t>
  </si>
  <si>
    <t>LHS</t>
  </si>
  <si>
    <t>RHS</t>
  </si>
  <si>
    <t>=</t>
  </si>
  <si>
    <t>&lt;=</t>
  </si>
  <si>
    <t>Capacity Constraints</t>
  </si>
  <si>
    <t>Scranton - Lancaster</t>
  </si>
  <si>
    <t>Scranton - Troy</t>
  </si>
  <si>
    <t>9mm NATO</t>
  </si>
  <si>
    <t>.45 ACP</t>
  </si>
  <si>
    <t>5.56mm NATO</t>
  </si>
  <si>
    <t>Constraints</t>
  </si>
  <si>
    <t>Available</t>
  </si>
  <si>
    <t>Profit</t>
  </si>
  <si>
    <t>Powder</t>
  </si>
  <si>
    <t>Machine Time</t>
  </si>
  <si>
    <t>Min order</t>
  </si>
  <si>
    <t>Decision Variables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</si>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</sst>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5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2" fillId="4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2" borderId="0" xfId="0" applyFill="1" applyAlignment="1">
      <alignment horizontal="center"/>
    </xf>
    <xf numFmtId="1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991-D049-4567-8569-D626D21D56B8}">
  <dimension ref="A1:I26"/>
  <sheetViews>
    <sheetView workbookViewId="0">
      <selection activeCell="J23" sqref="J23"/>
    </sheetView>
  </sheetViews>
  <sheetFormatPr defaultRowHeight="14.5" x14ac:dyDescent="0.35"/>
  <cols>
    <col min="1" max="1" width="18" customWidth="1"/>
    <col min="3" max="3" width="11.1796875" customWidth="1"/>
  </cols>
  <sheetData>
    <row r="1" spans="1:9" x14ac:dyDescent="0.35">
      <c r="A1" s="3" t="s">
        <v>0</v>
      </c>
    </row>
    <row r="3" spans="1:9" x14ac:dyDescent="0.35">
      <c r="A3" s="13" t="s">
        <v>1</v>
      </c>
      <c r="B3" s="14" t="s">
        <v>2</v>
      </c>
      <c r="C3" s="14" t="s">
        <v>3</v>
      </c>
      <c r="D3" s="14" t="s">
        <v>4</v>
      </c>
      <c r="E3" s="15" t="s">
        <v>5</v>
      </c>
    </row>
    <row r="4" spans="1:9" x14ac:dyDescent="0.35">
      <c r="A4" s="14" t="s">
        <v>6</v>
      </c>
      <c r="B4" s="19">
        <v>25</v>
      </c>
      <c r="C4" s="19">
        <v>45</v>
      </c>
      <c r="D4" s="19">
        <v>50</v>
      </c>
      <c r="E4" s="16">
        <v>180</v>
      </c>
    </row>
    <row r="5" spans="1:9" x14ac:dyDescent="0.35">
      <c r="A5" s="14" t="s">
        <v>7</v>
      </c>
      <c r="B5" s="19">
        <v>18</v>
      </c>
      <c r="C5" s="19">
        <v>32</v>
      </c>
      <c r="D5" s="19">
        <v>48</v>
      </c>
      <c r="E5" s="16">
        <v>220</v>
      </c>
    </row>
    <row r="6" spans="1:9" x14ac:dyDescent="0.35">
      <c r="A6" s="14" t="s">
        <v>2</v>
      </c>
      <c r="B6" s="20"/>
      <c r="C6" s="19">
        <v>12</v>
      </c>
      <c r="D6" s="19">
        <v>15</v>
      </c>
      <c r="E6" s="14"/>
    </row>
    <row r="7" spans="1:9" x14ac:dyDescent="0.35">
      <c r="A7" s="15" t="s">
        <v>8</v>
      </c>
      <c r="B7" s="14"/>
      <c r="C7" s="16">
        <v>200</v>
      </c>
      <c r="D7" s="16">
        <v>250</v>
      </c>
      <c r="E7" s="14"/>
    </row>
    <row r="10" spans="1:9" x14ac:dyDescent="0.35">
      <c r="A10" s="3" t="s">
        <v>9</v>
      </c>
      <c r="C10" s="28">
        <f>SUMPRODUCT(B4:D6,B16:D18)</f>
        <v>15760</v>
      </c>
    </row>
    <row r="12" spans="1:9" x14ac:dyDescent="0.35">
      <c r="B12" s="2"/>
      <c r="C12" s="2"/>
      <c r="D12" s="2"/>
      <c r="E12" s="2"/>
      <c r="F12" s="2"/>
      <c r="G12" s="2"/>
    </row>
    <row r="13" spans="1:9" x14ac:dyDescent="0.35">
      <c r="A13" s="3" t="s">
        <v>10</v>
      </c>
      <c r="B13" s="2"/>
      <c r="C13" s="2"/>
      <c r="D13" s="2"/>
      <c r="E13" s="2"/>
      <c r="F13" s="2"/>
      <c r="G13" s="2"/>
    </row>
    <row r="14" spans="1:9" x14ac:dyDescent="0.35">
      <c r="A14" s="9"/>
      <c r="B14" s="10"/>
      <c r="C14" s="10"/>
      <c r="D14" s="10"/>
      <c r="E14" s="10"/>
      <c r="F14" s="10"/>
      <c r="G14" s="10"/>
      <c r="H14" s="9"/>
      <c r="I14" s="9"/>
    </row>
    <row r="15" spans="1:9" ht="15" customHeight="1" x14ac:dyDescent="0.35">
      <c r="A15" s="13" t="s">
        <v>1</v>
      </c>
      <c r="B15" s="14" t="s">
        <v>2</v>
      </c>
      <c r="C15" s="14" t="s">
        <v>3</v>
      </c>
      <c r="D15" s="14" t="s">
        <v>4</v>
      </c>
      <c r="E15" s="17" t="s">
        <v>11</v>
      </c>
      <c r="F15" s="10"/>
      <c r="G15" s="18" t="s">
        <v>12</v>
      </c>
      <c r="H15" s="9"/>
      <c r="I15" s="9"/>
    </row>
    <row r="16" spans="1:9" x14ac:dyDescent="0.35">
      <c r="A16" s="14" t="s">
        <v>6</v>
      </c>
      <c r="B16" s="27">
        <v>20</v>
      </c>
      <c r="C16" s="27">
        <v>0</v>
      </c>
      <c r="D16" s="27">
        <v>160</v>
      </c>
      <c r="E16" s="21">
        <f>SUM(B16:D16)</f>
        <v>180</v>
      </c>
      <c r="F16" s="22" t="s">
        <v>13</v>
      </c>
      <c r="G16" s="23">
        <f>E4</f>
        <v>180</v>
      </c>
      <c r="H16" s="24"/>
      <c r="I16" s="24"/>
    </row>
    <row r="17" spans="1:9" x14ac:dyDescent="0.35">
      <c r="A17" s="14" t="s">
        <v>7</v>
      </c>
      <c r="B17" s="27">
        <v>70</v>
      </c>
      <c r="C17" s="27">
        <v>150</v>
      </c>
      <c r="D17" s="27">
        <v>0</v>
      </c>
      <c r="E17" s="21">
        <f>SUM(B17:D17)</f>
        <v>220</v>
      </c>
      <c r="F17" s="22" t="s">
        <v>13</v>
      </c>
      <c r="G17" s="23">
        <f>E5</f>
        <v>220</v>
      </c>
      <c r="H17" s="24"/>
      <c r="I17" s="24"/>
    </row>
    <row r="18" spans="1:9" x14ac:dyDescent="0.35">
      <c r="A18" s="14" t="s">
        <v>2</v>
      </c>
      <c r="B18" s="20"/>
      <c r="C18" s="27">
        <v>50</v>
      </c>
      <c r="D18" s="27">
        <v>40</v>
      </c>
      <c r="E18" s="21">
        <f>SUM(B18:D18)</f>
        <v>90</v>
      </c>
      <c r="F18" s="22" t="s">
        <v>13</v>
      </c>
      <c r="G18" s="21">
        <f>SUM(B16:B18)</f>
        <v>90</v>
      </c>
      <c r="H18" s="24"/>
      <c r="I18" s="24"/>
    </row>
    <row r="19" spans="1:9" x14ac:dyDescent="0.35">
      <c r="A19" s="9"/>
      <c r="B19" s="10" t="s">
        <v>11</v>
      </c>
      <c r="C19" s="21">
        <f>SUM(C16:C18)</f>
        <v>200</v>
      </c>
      <c r="D19" s="21">
        <f t="shared" ref="D19" si="0">SUM(D16:D18)</f>
        <v>200</v>
      </c>
      <c r="E19" s="22"/>
      <c r="F19" s="22"/>
      <c r="G19" s="22"/>
      <c r="H19" s="24"/>
      <c r="I19" s="24"/>
    </row>
    <row r="20" spans="1:9" x14ac:dyDescent="0.35">
      <c r="A20" s="9"/>
      <c r="B20" s="10"/>
      <c r="C20" s="22" t="s">
        <v>14</v>
      </c>
      <c r="D20" s="22" t="s">
        <v>14</v>
      </c>
      <c r="E20" s="22"/>
      <c r="F20" s="22"/>
      <c r="G20" s="22"/>
      <c r="H20" s="24"/>
      <c r="I20" s="24"/>
    </row>
    <row r="21" spans="1:9" x14ac:dyDescent="0.35">
      <c r="A21" s="9"/>
      <c r="B21" s="10" t="s">
        <v>12</v>
      </c>
      <c r="C21" s="23">
        <f>C7</f>
        <v>200</v>
      </c>
      <c r="D21" s="23">
        <f>D7</f>
        <v>250</v>
      </c>
      <c r="E21" s="24"/>
      <c r="F21" s="24"/>
      <c r="G21" s="24"/>
      <c r="H21" s="24"/>
      <c r="I21" s="24"/>
    </row>
    <row r="22" spans="1:9" x14ac:dyDescent="0.35">
      <c r="A22" s="11"/>
      <c r="B22" s="12"/>
      <c r="C22" s="25"/>
      <c r="D22" s="25"/>
      <c r="E22" s="26"/>
      <c r="F22" s="26"/>
      <c r="G22" s="26"/>
      <c r="H22" s="26"/>
      <c r="I22" s="26"/>
    </row>
    <row r="23" spans="1:9" x14ac:dyDescent="0.35">
      <c r="A23" s="11" t="s">
        <v>15</v>
      </c>
      <c r="B23" s="11"/>
      <c r="C23" s="26"/>
      <c r="D23" s="26"/>
      <c r="E23" s="26"/>
      <c r="F23" s="26"/>
      <c r="G23" s="26"/>
      <c r="H23" s="26"/>
      <c r="I23" s="26"/>
    </row>
    <row r="24" spans="1:9" x14ac:dyDescent="0.35">
      <c r="B24" s="2" t="s">
        <v>11</v>
      </c>
      <c r="C24" s="2"/>
      <c r="D24" s="2" t="s">
        <v>12</v>
      </c>
    </row>
    <row r="25" spans="1:9" x14ac:dyDescent="0.35">
      <c r="A25" t="s">
        <v>16</v>
      </c>
      <c r="B25" s="30">
        <f>C18</f>
        <v>50</v>
      </c>
      <c r="C25" s="2" t="s">
        <v>14</v>
      </c>
      <c r="D25" s="29">
        <v>50</v>
      </c>
    </row>
    <row r="26" spans="1:9" x14ac:dyDescent="0.35">
      <c r="A26" t="s">
        <v>17</v>
      </c>
      <c r="B26" s="30">
        <f>D18</f>
        <v>40</v>
      </c>
      <c r="C26" s="2" t="s">
        <v>14</v>
      </c>
      <c r="D26" s="29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AA86-FF93-4002-B952-753004C4E7F1}">
  <dimension ref="A1:I19"/>
  <sheetViews>
    <sheetView tabSelected="1" workbookViewId="0">
      <selection activeCell="O13" sqref="O13"/>
    </sheetView>
  </sheetViews>
  <sheetFormatPr defaultRowHeight="14.5" x14ac:dyDescent="0.35"/>
  <cols>
    <col min="2" max="2" width="13.54296875" customWidth="1"/>
    <col min="3" max="3" width="11" customWidth="1"/>
    <col min="4" max="4" width="12.54296875" customWidth="1"/>
    <col min="5" max="5" width="13" customWidth="1"/>
    <col min="6" max="6" width="10.1796875" customWidth="1"/>
  </cols>
  <sheetData>
    <row r="1" spans="1:9" x14ac:dyDescent="0.35">
      <c r="A1" s="3" t="s">
        <v>0</v>
      </c>
    </row>
    <row r="2" spans="1:9" x14ac:dyDescent="0.35">
      <c r="C2" s="5" t="s">
        <v>18</v>
      </c>
      <c r="D2" s="5" t="s">
        <v>19</v>
      </c>
      <c r="E2" s="5" t="s">
        <v>20</v>
      </c>
      <c r="F2" s="5" t="s">
        <v>22</v>
      </c>
    </row>
    <row r="3" spans="1:9" x14ac:dyDescent="0.35">
      <c r="B3" s="1" t="s">
        <v>23</v>
      </c>
      <c r="C3" s="4">
        <v>4000</v>
      </c>
      <c r="D3" s="4">
        <v>5000</v>
      </c>
      <c r="E3" s="4">
        <v>7000</v>
      </c>
      <c r="F3" s="1"/>
    </row>
    <row r="4" spans="1:9" x14ac:dyDescent="0.35">
      <c r="B4" s="1" t="s">
        <v>24</v>
      </c>
      <c r="C4" s="4">
        <v>25</v>
      </c>
      <c r="D4" s="4">
        <v>30</v>
      </c>
      <c r="E4" s="4">
        <v>75</v>
      </c>
      <c r="F4" s="4">
        <v>3000</v>
      </c>
    </row>
    <row r="5" spans="1:9" x14ac:dyDescent="0.35">
      <c r="B5" s="1" t="s">
        <v>25</v>
      </c>
      <c r="C5" s="4">
        <v>48</v>
      </c>
      <c r="D5" s="4">
        <v>50</v>
      </c>
      <c r="E5" s="4">
        <v>150</v>
      </c>
      <c r="F5" s="4">
        <v>5000</v>
      </c>
    </row>
    <row r="6" spans="1:9" x14ac:dyDescent="0.35">
      <c r="B6" s="1" t="s">
        <v>26</v>
      </c>
      <c r="C6" s="5"/>
      <c r="D6" s="5"/>
      <c r="E6" s="4">
        <v>15</v>
      </c>
      <c r="F6" s="5"/>
    </row>
    <row r="7" spans="1:9" x14ac:dyDescent="0.35">
      <c r="C7" s="2"/>
      <c r="D7" s="2"/>
      <c r="E7" s="2"/>
      <c r="F7" s="2"/>
    </row>
    <row r="8" spans="1:9" x14ac:dyDescent="0.35">
      <c r="A8" s="3" t="s">
        <v>27</v>
      </c>
      <c r="C8" s="5" t="s">
        <v>18</v>
      </c>
      <c r="D8" s="5" t="s">
        <v>19</v>
      </c>
      <c r="E8" s="5" t="s">
        <v>20</v>
      </c>
      <c r="F8" s="2"/>
    </row>
    <row r="9" spans="1:9" x14ac:dyDescent="0.35">
      <c r="C9" s="6">
        <v>0</v>
      </c>
      <c r="D9" s="6">
        <v>55</v>
      </c>
      <c r="E9" s="6">
        <v>15</v>
      </c>
      <c r="F9" s="2"/>
    </row>
    <row r="10" spans="1:9" x14ac:dyDescent="0.35">
      <c r="C10" s="2"/>
      <c r="D10" s="2"/>
      <c r="E10" s="2"/>
      <c r="F10" s="2"/>
    </row>
    <row r="11" spans="1:9" x14ac:dyDescent="0.35">
      <c r="C11" s="2"/>
      <c r="D11" s="2"/>
      <c r="E11" s="2"/>
      <c r="F11" s="2"/>
    </row>
    <row r="12" spans="1:9" x14ac:dyDescent="0.35">
      <c r="A12" s="3" t="s">
        <v>9</v>
      </c>
      <c r="C12" s="7">
        <f>SUMPRODUCT(C3:E3,C9:E9)</f>
        <v>380000</v>
      </c>
      <c r="D12" s="2"/>
      <c r="E12" s="2"/>
      <c r="F12" s="2"/>
    </row>
    <row r="13" spans="1:9" x14ac:dyDescent="0.35">
      <c r="C13" s="2"/>
      <c r="D13" s="2"/>
      <c r="E13" s="2"/>
      <c r="F13" s="2"/>
    </row>
    <row r="14" spans="1:9" x14ac:dyDescent="0.35">
      <c r="A14" s="3" t="s">
        <v>21</v>
      </c>
      <c r="C14" s="2"/>
      <c r="D14" s="2"/>
      <c r="E14" s="2"/>
      <c r="F14" s="2"/>
    </row>
    <row r="16" spans="1:9" x14ac:dyDescent="0.35">
      <c r="C16" s="5" t="s">
        <v>18</v>
      </c>
      <c r="D16" s="5" t="s">
        <v>19</v>
      </c>
      <c r="E16" s="5" t="s">
        <v>20</v>
      </c>
      <c r="F16" s="5" t="s">
        <v>11</v>
      </c>
      <c r="G16" s="5"/>
      <c r="H16" s="5" t="s">
        <v>12</v>
      </c>
      <c r="I16" s="2"/>
    </row>
    <row r="17" spans="2:9" x14ac:dyDescent="0.35">
      <c r="B17" s="1" t="s">
        <v>24</v>
      </c>
      <c r="C17" s="4">
        <f>C4</f>
        <v>25</v>
      </c>
      <c r="D17" s="4">
        <f t="shared" ref="D17:E17" si="0">D4</f>
        <v>30</v>
      </c>
      <c r="E17" s="4">
        <f t="shared" si="0"/>
        <v>75</v>
      </c>
      <c r="F17" s="8">
        <f>SUMPRODUCT(C17:E17,$C$9:$E$9)</f>
        <v>2775</v>
      </c>
      <c r="G17" s="5" t="s">
        <v>14</v>
      </c>
      <c r="H17" s="4">
        <f>F4</f>
        <v>3000</v>
      </c>
      <c r="I17" s="2"/>
    </row>
    <row r="18" spans="2:9" x14ac:dyDescent="0.35">
      <c r="B18" s="1" t="s">
        <v>25</v>
      </c>
      <c r="C18" s="4">
        <f t="shared" ref="C18:E19" si="1">C5</f>
        <v>48</v>
      </c>
      <c r="D18" s="4">
        <f t="shared" si="1"/>
        <v>50</v>
      </c>
      <c r="E18" s="4">
        <f t="shared" si="1"/>
        <v>150</v>
      </c>
      <c r="F18" s="8">
        <f t="shared" ref="F18:F19" si="2">SUMPRODUCT(C18:E18,$C$9:$E$9)</f>
        <v>5000</v>
      </c>
      <c r="G18" s="5" t="s">
        <v>14</v>
      </c>
      <c r="H18" s="4">
        <f>F5</f>
        <v>5000</v>
      </c>
      <c r="I18" s="2"/>
    </row>
    <row r="19" spans="2:9" x14ac:dyDescent="0.35">
      <c r="B19" s="1" t="s">
        <v>26</v>
      </c>
      <c r="C19" s="4">
        <f t="shared" si="1"/>
        <v>0</v>
      </c>
      <c r="D19" s="4">
        <f t="shared" si="1"/>
        <v>0</v>
      </c>
      <c r="E19" s="4">
        <v>1</v>
      </c>
      <c r="F19" s="8">
        <f t="shared" si="2"/>
        <v>15</v>
      </c>
      <c r="G19" s="5" t="s">
        <v>28</v>
      </c>
      <c r="H19" s="4">
        <f>E6</f>
        <v>15</v>
      </c>
      <c r="I1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C3809F7784D4F875D6AD95BF9F2BF" ma:contentTypeVersion="16" ma:contentTypeDescription="Create a new document." ma:contentTypeScope="" ma:versionID="22f2e5a10df19bab7aeb1086499b6b70">
  <xsd:schema xmlns:xsd="http://www.w3.org/2001/XMLSchema" xmlns:xs="http://www.w3.org/2001/XMLSchema" xmlns:p="http://schemas.microsoft.com/office/2006/metadata/properties" xmlns:ns2="f04a503f-54e7-4b80-aab7-4fd1685cf1ad" xmlns:ns3="d0d11377-6e53-4047-bcf7-150cbceef7f3" targetNamespace="http://schemas.microsoft.com/office/2006/metadata/properties" ma:root="true" ma:fieldsID="d36aca49fa5fce7732184d247c3a362d" ns2:_="" ns3:_="">
    <xsd:import namespace="f04a503f-54e7-4b80-aab7-4fd1685cf1ad"/>
    <xsd:import namespace="d0d11377-6e53-4047-bcf7-150cbceef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a503f-54e7-4b80-aab7-4fd1685cf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11377-6e53-4047-bcf7-150cbceef7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62ec177-cc64-4e1e-b0c8-3c31768da3ca}" ma:internalName="TaxCatchAll" ma:showField="CatchAllData" ma:web="d0d11377-6e53-4047-bcf7-150cbceef7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4a503f-54e7-4b80-aab7-4fd1685cf1ad">
      <Terms xmlns="http://schemas.microsoft.com/office/infopath/2007/PartnerControls"/>
    </lcf76f155ced4ddcb4097134ff3c332f>
    <TaxCatchAll xmlns="d0d11377-6e53-4047-bcf7-150cbceef7f3" xsi:nil="true"/>
  </documentManagement>
</p:properties>
</file>

<file path=customXml/itemProps1.xml><?xml version="1.0" encoding="utf-8"?>
<ds:datastoreItem xmlns:ds="http://schemas.openxmlformats.org/officeDocument/2006/customXml" ds:itemID="{C6E59E05-A5FB-42AB-80B8-09DD76E9DF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06031E-D066-4F5F-9F8F-F388C5189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a503f-54e7-4b80-aab7-4fd1685cf1ad"/>
    <ds:schemaRef ds:uri="d0d11377-6e53-4047-bcf7-150cbceef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43C0EE-7230-4370-B74D-D7BCE96660A4}">
  <ds:schemaRefs>
    <ds:schemaRef ds:uri="http://schemas.microsoft.com/office/2006/metadata/properties"/>
    <ds:schemaRef ds:uri="http://schemas.microsoft.com/office/infopath/2007/PartnerControls"/>
    <ds:schemaRef ds:uri="f04a503f-54e7-4b80-aab7-4fd1685cf1ad"/>
    <ds:schemaRef ds:uri="d0d11377-6e53-4047-bcf7-150cbceef7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</vt:lpstr>
      <vt:lpstr>2.1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Mogensen, Matthew D LTC</dc:creator>
  <cp:keywords/>
  <dc:description/>
  <cp:lastModifiedBy>Mogensen, Matthew D LTC</cp:lastModifiedBy>
  <cp:revision/>
  <dcterms:created xsi:type="dcterms:W3CDTF">2023-03-21T13:03:57Z</dcterms:created>
  <dcterms:modified xsi:type="dcterms:W3CDTF">2023-04-12T16:49:22Z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0x010100E46C3809F7784D4F875D6AD95BF9F2BF</vt:lpwstr>
  </property>
  <property fmtid="{D5CDD505-2E9C-101B-9397-08002B2CF9AE}" pid="3" name="MediaServiceImageTags">
    <vt:lpwstr/>
  </property>
</Properties>
</file>